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nymefs01\corpshare\HSI\Inv Mgt\Heather\Key Accounts\DaVita\"/>
    </mc:Choice>
  </mc:AlternateContent>
  <xr:revisionPtr revIDLastSave="0" documentId="8_{12CA4892-3D38-43FA-B668-97CE8A11FF61}" xr6:coauthVersionLast="31" xr6:coauthVersionMax="31" xr10:uidLastSave="{00000000-0000-0000-0000-000000000000}"/>
  <bookViews>
    <workbookView xWindow="0" yWindow="0" windowWidth="23040" windowHeight="8796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13" r:id="rId5"/>
    <sheet name="Sheet2" sheetId="7" state="hidden" r:id="rId6"/>
    <sheet name="Quarterly Trend" sheetId="12" r:id="rId7"/>
    <sheet name="12-Month Rolling Fill Rate" sheetId="5" r:id="rId8"/>
  </sheets>
  <definedNames>
    <definedName name="_xlnm._FilterDatabase" localSheetId="3" hidden="1">'Item Detail'!$A$2:$R$440</definedName>
    <definedName name="_xlnm._FilterDatabase" localSheetId="5" hidden="1">Sheet2!$A$1:$AF$582</definedName>
  </definedNames>
  <calcPr calcId="179017"/>
  <pivotCaches>
    <pivotCache cacheId="16" r:id="rId9"/>
  </pivotCaches>
</workbook>
</file>

<file path=xl/calcChain.xml><?xml version="1.0" encoding="utf-8"?>
<calcChain xmlns="http://schemas.openxmlformats.org/spreadsheetml/2006/main">
  <c r="J6" i="1" l="1"/>
  <c r="I6" i="1"/>
  <c r="H6" i="1"/>
  <c r="F6" i="1"/>
  <c r="E6" i="1"/>
  <c r="D6" i="1"/>
  <c r="G7" i="1" s="1"/>
  <c r="C6" i="1"/>
  <c r="G6" i="1" l="1"/>
  <c r="E7" i="1"/>
  <c r="L4" i="13"/>
  <c r="N4" i="13" s="1"/>
  <c r="L5" i="13"/>
  <c r="N5" i="13" s="1"/>
  <c r="L6" i="13"/>
  <c r="N6" i="13" s="1"/>
  <c r="L7" i="13"/>
  <c r="N7" i="13" s="1"/>
  <c r="L8" i="13"/>
  <c r="N8" i="13" s="1"/>
  <c r="L9" i="13"/>
  <c r="N9" i="13" s="1"/>
  <c r="L10" i="13"/>
  <c r="N10" i="13" s="1"/>
  <c r="L11" i="13"/>
  <c r="N11" i="13" s="1"/>
  <c r="L12" i="13"/>
  <c r="N12" i="13" s="1"/>
  <c r="L13" i="13"/>
  <c r="N13" i="13" s="1"/>
  <c r="L14" i="13"/>
  <c r="N14" i="13" s="1"/>
  <c r="L15" i="13"/>
  <c r="N15" i="13" s="1"/>
  <c r="L3" i="13"/>
  <c r="N3" i="13" s="1"/>
  <c r="K4" i="13"/>
  <c r="M4" i="13" s="1"/>
  <c r="K5" i="13"/>
  <c r="M5" i="13" s="1"/>
  <c r="K6" i="13"/>
  <c r="M6" i="13" s="1"/>
  <c r="K7" i="13"/>
  <c r="M7" i="13" s="1"/>
  <c r="K8" i="13"/>
  <c r="M8" i="13" s="1"/>
  <c r="K9" i="13"/>
  <c r="M9" i="13" s="1"/>
  <c r="K10" i="13"/>
  <c r="M10" i="13" s="1"/>
  <c r="K11" i="13"/>
  <c r="M11" i="13" s="1"/>
  <c r="K12" i="13"/>
  <c r="M12" i="13" s="1"/>
  <c r="K13" i="13"/>
  <c r="M13" i="13" s="1"/>
  <c r="K14" i="13"/>
  <c r="M14" i="13" s="1"/>
  <c r="K15" i="13"/>
  <c r="M15" i="13" s="1"/>
  <c r="K3" i="13"/>
  <c r="M3" i="13" s="1"/>
  <c r="M20" i="13" s="1"/>
  <c r="N20" i="13" l="1"/>
  <c r="O20" i="13" s="1"/>
  <c r="O21" i="13" s="1"/>
  <c r="K7" i="12"/>
  <c r="L7" i="12"/>
</calcChain>
</file>

<file path=xl/sharedStrings.xml><?xml version="1.0" encoding="utf-8"?>
<sst xmlns="http://schemas.openxmlformats.org/spreadsheetml/2006/main" count="24071" uniqueCount="10004">
  <si>
    <t>DAVITA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</si>
  <si>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</si>
  <si>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</si>
  <si>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</si>
  <si>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</si>
  <si>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</si>
  <si>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</si>
  <si>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</si>
  <si>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</si>
  <si>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</si>
  <si>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</si>
  <si>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</si>
  <si>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</si>
  <si>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2685079</t>
  </si>
  <si>
    <t>05354 DaVita Herndon Fresno</t>
  </si>
  <si>
    <t>1304698</t>
  </si>
  <si>
    <t>01786 Davita Ash Tree Dialysis</t>
  </si>
  <si>
    <t>1719581</t>
  </si>
  <si>
    <t>01932 Davita Palmdale</t>
  </si>
  <si>
    <t>2707637</t>
  </si>
  <si>
    <t>05769 DaVita Suburban Campus</t>
  </si>
  <si>
    <t>2650175</t>
  </si>
  <si>
    <t>05068 DaVita Sun City Menifee</t>
  </si>
  <si>
    <t>2631724</t>
  </si>
  <si>
    <t>05655 Davita Hackensack</t>
  </si>
  <si>
    <t>1285409</t>
  </si>
  <si>
    <t>03004 Davita Pomona Dialysis</t>
  </si>
  <si>
    <t>1355849</t>
  </si>
  <si>
    <t>02187 Davita Notamas Dialysis</t>
  </si>
  <si>
    <t>1719577</t>
  </si>
  <si>
    <t>01930 Davita Antelope Valley</t>
  </si>
  <si>
    <t>614594</t>
  </si>
  <si>
    <t>00690 Davita USC Kidney Ctr</t>
  </si>
  <si>
    <t>1285388</t>
  </si>
  <si>
    <t>02546 Davita North Hollywood</t>
  </si>
  <si>
    <t>1765311</t>
  </si>
  <si>
    <t>02285 Davita Canyon Springs</t>
  </si>
  <si>
    <t>1286694</t>
  </si>
  <si>
    <t>03342 Davita Stamford Dialysis</t>
  </si>
  <si>
    <t>1285933</t>
  </si>
  <si>
    <t>03456 Davita San Ysidro</t>
  </si>
  <si>
    <t>1122251</t>
  </si>
  <si>
    <t>01607 Davita Murrieta Dialysis</t>
  </si>
  <si>
    <t>1134754</t>
  </si>
  <si>
    <t>02112 Davita Crossroads</t>
  </si>
  <si>
    <t>2925563</t>
  </si>
  <si>
    <t>04344 DaVita Pomona Valley</t>
  </si>
  <si>
    <t>1286341</t>
  </si>
  <si>
    <t>03817 Davita Fresno Dialysis</t>
  </si>
  <si>
    <t>1286658</t>
  </si>
  <si>
    <t>02503 Davita Greater Waterbury</t>
  </si>
  <si>
    <t>1286039</t>
  </si>
  <si>
    <t>03058 Davita Fullerton Dialysi</t>
  </si>
  <si>
    <t>1687144</t>
  </si>
  <si>
    <t>01921 Davita Bakersfield</t>
  </si>
  <si>
    <t>1278062</t>
  </si>
  <si>
    <t>04049 Davita Tucson E Dialysis</t>
  </si>
  <si>
    <t>1814993</t>
  </si>
  <si>
    <t>02261 Davita San Marcos</t>
  </si>
  <si>
    <t>2506864</t>
  </si>
  <si>
    <t>04456 Davita Cathedral City</t>
  </si>
  <si>
    <t>1126400</t>
  </si>
  <si>
    <t>01640 Davita PDI Grand Rapids</t>
  </si>
  <si>
    <t>3382103</t>
  </si>
  <si>
    <t>12022 Davita Mount Baker Kidney Center</t>
  </si>
  <si>
    <t>586310</t>
  </si>
  <si>
    <t>00884 Davita Mainplace Dialysi</t>
  </si>
  <si>
    <t>586352</t>
  </si>
  <si>
    <t>00878 Davita Hemet Dialysis Ct</t>
  </si>
  <si>
    <t>2515251</t>
  </si>
  <si>
    <t>05546 Davita Pacific</t>
  </si>
  <si>
    <t>690886</t>
  </si>
  <si>
    <t>00278 Davita Florin Dialysis C</t>
  </si>
  <si>
    <t>1285931</t>
  </si>
  <si>
    <t>03569 Davita Carmel Mountain</t>
  </si>
  <si>
    <t>2423144</t>
  </si>
  <si>
    <t>05566 Davita Bay Shore Dialysi</t>
  </si>
  <si>
    <t>2268411</t>
  </si>
  <si>
    <t>02265 Davita Westlake Daly</t>
  </si>
  <si>
    <t>3253429</t>
  </si>
  <si>
    <t>12000 DaVita St Charles Way</t>
  </si>
  <si>
    <t>644676</t>
  </si>
  <si>
    <t>00438 Davita United Dialysis C</t>
  </si>
  <si>
    <t>615059</t>
  </si>
  <si>
    <t>00616 Davita Valley Dialysis</t>
  </si>
  <si>
    <t>1278065</t>
  </si>
  <si>
    <t>03043 Davita New Haven Dialysis</t>
  </si>
  <si>
    <t>614601</t>
  </si>
  <si>
    <t>00693 Davita Airport Sunrise</t>
  </si>
  <si>
    <t>1285289</t>
  </si>
  <si>
    <t>03050 Davita S Yuma Dialysis</t>
  </si>
  <si>
    <t>2923237</t>
  </si>
  <si>
    <t>05492 Davita El Sobrante</t>
  </si>
  <si>
    <t>614606</t>
  </si>
  <si>
    <t>00697 Davita Harbor UCLA MFI</t>
  </si>
  <si>
    <t>1286487</t>
  </si>
  <si>
    <t>03840 Davita San Pablo Dialysi</t>
  </si>
  <si>
    <t>856179</t>
  </si>
  <si>
    <t>01539 Davita Yakima Dialysis</t>
  </si>
  <si>
    <t>1285229</t>
  </si>
  <si>
    <t>04048 Davita Tucson West</t>
  </si>
  <si>
    <t>1286035</t>
  </si>
  <si>
    <t>04057 Davita Anaheim Dialysis</t>
  </si>
  <si>
    <t>1286654</t>
  </si>
  <si>
    <t>02501 Davita Bridgeport</t>
  </si>
  <si>
    <t>1291457</t>
  </si>
  <si>
    <t>03931 Davita Greenwood Dialysi</t>
  </si>
  <si>
    <t>3345861</t>
  </si>
  <si>
    <t>12015 Davita Central Coast Kidney Center</t>
  </si>
  <si>
    <t>586364</t>
  </si>
  <si>
    <t>00845 Davita Las Vegas Dialysi</t>
  </si>
  <si>
    <t>1205651</t>
  </si>
  <si>
    <t>01720 Davita Metro E Dialysis</t>
  </si>
  <si>
    <t>2323039</t>
  </si>
  <si>
    <t>05530 Davita North Glendale</t>
  </si>
  <si>
    <t>1286614</t>
  </si>
  <si>
    <t>03254 Davita New London</t>
  </si>
  <si>
    <t>2637192</t>
  </si>
  <si>
    <t>05140 Davita Sable</t>
  </si>
  <si>
    <t>2397954</t>
  </si>
  <si>
    <t>05533 Davita Simi Valley</t>
  </si>
  <si>
    <t>1285312</t>
  </si>
  <si>
    <t>02541 Davita East LA Plaza</t>
  </si>
  <si>
    <t>615145</t>
  </si>
  <si>
    <t>00332 Davita Paramount Dialysis</t>
  </si>
  <si>
    <t>614901</t>
  </si>
  <si>
    <t>00436 Davita Montclair Dialysi</t>
  </si>
  <si>
    <t>1285916</t>
  </si>
  <si>
    <t>03484 Davita San Diego East</t>
  </si>
  <si>
    <t>796519</t>
  </si>
  <si>
    <t>00146 Davita Puyallup Dialysis</t>
  </si>
  <si>
    <t>321012</t>
  </si>
  <si>
    <t>00856 Davita Upland Dialysis</t>
  </si>
  <si>
    <t>614667</t>
  </si>
  <si>
    <t>00394 Davita Greenspring</t>
  </si>
  <si>
    <t>512030</t>
  </si>
  <si>
    <t>00922 Davita Lufkin Dialysis</t>
  </si>
  <si>
    <t>1725042</t>
  </si>
  <si>
    <t>01949 Davita Arrowhead Lake Dialysis</t>
  </si>
  <si>
    <t>1285914</t>
  </si>
  <si>
    <t>03210 Davita San Diego South</t>
  </si>
  <si>
    <t>615058</t>
  </si>
  <si>
    <t>00615 Davita Lakewood Dialysis</t>
  </si>
  <si>
    <t>1286332</t>
  </si>
  <si>
    <t>03820 Davita Bakersfield Brimh</t>
  </si>
  <si>
    <t>1304562</t>
  </si>
  <si>
    <t>02012 Davita Magnolia West</t>
  </si>
  <si>
    <t>614111</t>
  </si>
  <si>
    <t>00130 Davita Mid Columbia Kidn</t>
  </si>
  <si>
    <t>1286443</t>
  </si>
  <si>
    <t>03830 Davita San Francisco</t>
  </si>
  <si>
    <t>2852614</t>
  </si>
  <si>
    <t>05242 DaVita Waters Place</t>
  </si>
  <si>
    <t>2609529</t>
  </si>
  <si>
    <t>06821 Davita South Holland</t>
  </si>
  <si>
    <t>2818951</t>
  </si>
  <si>
    <t>01795 Davita Dayton North</t>
  </si>
  <si>
    <t>1126539</t>
  </si>
  <si>
    <t>01651 Davita PDI Worcester</t>
  </si>
  <si>
    <t>3059402</t>
  </si>
  <si>
    <t>06978 DaVita EA Motto Dialysis</t>
  </si>
  <si>
    <t>2451615</t>
  </si>
  <si>
    <t>05580 Davita Woodlawn</t>
  </si>
  <si>
    <t>2596267</t>
  </si>
  <si>
    <t>05648 Davita CentraL New York</t>
  </si>
  <si>
    <t>2712491</t>
  </si>
  <si>
    <t>05751 DaVita Topeka Dialysis</t>
  </si>
  <si>
    <t>2891942</t>
  </si>
  <si>
    <t>04425 DaVita Bakersfield Oak</t>
  </si>
  <si>
    <t>1286347</t>
  </si>
  <si>
    <t>03805 Davita Daly City Dialysi</t>
  </si>
  <si>
    <t>1291269</t>
  </si>
  <si>
    <t>03812 Davita Salem Dialysis</t>
  </si>
  <si>
    <t>614890</t>
  </si>
  <si>
    <t>00292 Davita University Dialys</t>
  </si>
  <si>
    <t>614884</t>
  </si>
  <si>
    <t>00286 Davita Cameron Park Dialysis</t>
  </si>
  <si>
    <t>1285908</t>
  </si>
  <si>
    <t>03055 Davita Escondido Dialysi</t>
  </si>
  <si>
    <t>1006061</t>
  </si>
  <si>
    <t>02038 Davita Palm Brook</t>
  </si>
  <si>
    <t>2228732</t>
  </si>
  <si>
    <t>01978 DaVita Reno</t>
  </si>
  <si>
    <t>2775631</t>
  </si>
  <si>
    <t>05772 Davita Boyd Dialysis</t>
  </si>
  <si>
    <t>1285283</t>
  </si>
  <si>
    <t>02508 Davita Yuma Dialysis</t>
  </si>
  <si>
    <t>1286449</t>
  </si>
  <si>
    <t>03849 Davita El Cerrito</t>
  </si>
  <si>
    <t>2651354</t>
  </si>
  <si>
    <t>05076 Davita North Sacramento</t>
  </si>
  <si>
    <t>1289318</t>
  </si>
  <si>
    <t>03056 Davita Brookline Dialysi</t>
  </si>
  <si>
    <t>3017593</t>
  </si>
  <si>
    <t>05756 DaVita Millenium</t>
  </si>
  <si>
    <t>670946</t>
  </si>
  <si>
    <t>00549 Davita Bright Dialysis</t>
  </si>
  <si>
    <t>2641875</t>
  </si>
  <si>
    <t>05700 DaVita Texarkana Regional Dialysis</t>
  </si>
  <si>
    <t>1287101</t>
  </si>
  <si>
    <t>04089 Davita Tallahassee</t>
  </si>
  <si>
    <t>838518</t>
  </si>
  <si>
    <t>01523 Davita Imperial Care</t>
  </si>
  <si>
    <t>1784127</t>
  </si>
  <si>
    <t>01902 Davita Carabello Dialysi</t>
  </si>
  <si>
    <t>659739</t>
  </si>
  <si>
    <t>00388 Davita Richmond Communit</t>
  </si>
  <si>
    <t>644674</t>
  </si>
  <si>
    <t>00349 Davita Salinas Valley</t>
  </si>
  <si>
    <t>1285377</t>
  </si>
  <si>
    <t>04021 Davita Burbank Dialysis</t>
  </si>
  <si>
    <t>2631743</t>
  </si>
  <si>
    <t>05652 Davita St Joseph</t>
  </si>
  <si>
    <t>823543</t>
  </si>
  <si>
    <t>00443 Davita Lake Elsinore</t>
  </si>
  <si>
    <t>1291408</t>
  </si>
  <si>
    <t>03295 Davita Philadelphia PMC</t>
  </si>
  <si>
    <t>2642438</t>
  </si>
  <si>
    <t>05070 DaVita Mojave Sage</t>
  </si>
  <si>
    <t>614122</t>
  </si>
  <si>
    <t>00167 Davita South Brooklyn</t>
  </si>
  <si>
    <t>2436176</t>
  </si>
  <si>
    <t>05029 Davita Calvine Dialysis</t>
  </si>
  <si>
    <t>614688</t>
  </si>
  <si>
    <t>00282 Davita Antelope Dialysis</t>
  </si>
  <si>
    <t>1725023</t>
  </si>
  <si>
    <t>01938 Davita Tempe Dialysis</t>
  </si>
  <si>
    <t>688163</t>
  </si>
  <si>
    <t>00133 Davita Kent Dialysis Ctr</t>
  </si>
  <si>
    <t>2535711</t>
  </si>
  <si>
    <t>02321 Davita Richmond</t>
  </si>
  <si>
    <t>2232658</t>
  </si>
  <si>
    <t>04426 DaVita Norwood Dialysis</t>
  </si>
  <si>
    <t>1292561</t>
  </si>
  <si>
    <t>03171 Davita River Center</t>
  </si>
  <si>
    <t>1291361</t>
  </si>
  <si>
    <t>04215 Davita Meadville Dialysi</t>
  </si>
  <si>
    <t>2986323</t>
  </si>
  <si>
    <t>05321 DaVita Williamsbridge</t>
  </si>
  <si>
    <t>1286454</t>
  </si>
  <si>
    <t>03806 Davita Vallejo Dialysis</t>
  </si>
  <si>
    <t>1292131</t>
  </si>
  <si>
    <t>03765 Davita Harrisonburg</t>
  </si>
  <si>
    <t>614654</t>
  </si>
  <si>
    <t>00384 Davita Fairfax Dialysis</t>
  </si>
  <si>
    <t>311054</t>
  </si>
  <si>
    <t>00873 Davita Vacaville Dialysi</t>
  </si>
  <si>
    <t>2288925</t>
  </si>
  <si>
    <t>05516 Davita Rogue Valley</t>
  </si>
  <si>
    <t>1871794</t>
  </si>
  <si>
    <t>02150 Davita Midtown Norfolk</t>
  </si>
  <si>
    <t>850689</t>
  </si>
  <si>
    <t>00122 Davita Lone Star Dialysi</t>
  </si>
  <si>
    <t>2451626</t>
  </si>
  <si>
    <t>05579 Davita Stony Island</t>
  </si>
  <si>
    <t>1289286</t>
  </si>
  <si>
    <t>03035 Davita Boston Dialysis</t>
  </si>
  <si>
    <t>1285993</t>
  </si>
  <si>
    <t>04005 Davita Fontana Dialysis</t>
  </si>
  <si>
    <t>615049</t>
  </si>
  <si>
    <t>00614 Davita Kidney Dialysis</t>
  </si>
  <si>
    <t>2785196</t>
  </si>
  <si>
    <t>05794 DaVita Iowa Street</t>
  </si>
  <si>
    <t>2723767</t>
  </si>
  <si>
    <t>05695 Davita West Joliet</t>
  </si>
  <si>
    <t>2219697</t>
  </si>
  <si>
    <t>04374 DaVita Brookwood Dialysi</t>
  </si>
  <si>
    <t>1823518</t>
  </si>
  <si>
    <t>04334 Davita Bloomfield</t>
  </si>
  <si>
    <t>2418849</t>
  </si>
  <si>
    <t>02485 Davita Anaheim</t>
  </si>
  <si>
    <t>1291220</t>
  </si>
  <si>
    <t>03341 Davita Winton Rd Dialysi</t>
  </si>
  <si>
    <t>630740</t>
  </si>
  <si>
    <t>00506 Davita S Bronx Dialysis</t>
  </si>
  <si>
    <t>614646</t>
  </si>
  <si>
    <t>00380 Davita Houston Kidney Ct</t>
  </si>
  <si>
    <t>1290626</t>
  </si>
  <si>
    <t>03032 Davita Wilson Dialysis</t>
  </si>
  <si>
    <t>2796380</t>
  </si>
  <si>
    <t>05787 Davita Moreno Valley</t>
  </si>
  <si>
    <t>2281709</t>
  </si>
  <si>
    <t>02310 Davita Huntington Park</t>
  </si>
  <si>
    <t>621238</t>
  </si>
  <si>
    <t>00879 Davita Valley View Dialy</t>
  </si>
  <si>
    <t>2633069</t>
  </si>
  <si>
    <t>05640 Davita Long Island Renal</t>
  </si>
  <si>
    <t>1285337</t>
  </si>
  <si>
    <t>02542 Davita Imperial Dialysis</t>
  </si>
  <si>
    <t>1285370</t>
  </si>
  <si>
    <t>03519 Davita Glendale Dialysis</t>
  </si>
  <si>
    <t>1291975</t>
  </si>
  <si>
    <t>03479 Davita Island Dialysis</t>
  </si>
  <si>
    <t>2609667</t>
  </si>
  <si>
    <t>06892 Davita Corpus Christi</t>
  </si>
  <si>
    <t>1339499</t>
  </si>
  <si>
    <t>02197 Davita Henderson Dialysi</t>
  </si>
  <si>
    <t>1290791</t>
  </si>
  <si>
    <t>03052 Davita Cherry Hill</t>
  </si>
  <si>
    <t>2878081</t>
  </si>
  <si>
    <t>06956 DaVita Maumee Bay</t>
  </si>
  <si>
    <t>311024</t>
  </si>
  <si>
    <t>00870 Davita Napa Dialysis Ctr</t>
  </si>
  <si>
    <t>1291938</t>
  </si>
  <si>
    <t>03234 Davita UT SW-Oakcliff</t>
  </si>
  <si>
    <t>2884493</t>
  </si>
  <si>
    <t>04249 Davita W Glendale</t>
  </si>
  <si>
    <t>1290577</t>
  </si>
  <si>
    <t>02623 Davita Singing River</t>
  </si>
  <si>
    <t>1115135</t>
  </si>
  <si>
    <t>02088 Davita Transmountain</t>
  </si>
  <si>
    <t>1291267</t>
  </si>
  <si>
    <t>04044 Davita Woodburn Dialysis</t>
  </si>
  <si>
    <t>618785</t>
  </si>
  <si>
    <t>00182 Davita Appomattox Dialys</t>
  </si>
  <si>
    <t>1292172</t>
  </si>
  <si>
    <t>04058 Davita Martinsville</t>
  </si>
  <si>
    <t>1698687</t>
  </si>
  <si>
    <t>02345 Davita Waterbury Heights</t>
  </si>
  <si>
    <t>1291366</t>
  </si>
  <si>
    <t>04027 Davita Erie Dialysis</t>
  </si>
  <si>
    <t>2679682</t>
  </si>
  <si>
    <t>05050 Davita Cheyenne</t>
  </si>
  <si>
    <t>640130</t>
  </si>
  <si>
    <t>00515 Davita Lynbrook Dialysis</t>
  </si>
  <si>
    <t>630719</t>
  </si>
  <si>
    <t>00501 Davita Bronx Dialysis Ct</t>
  </si>
  <si>
    <t>586295</t>
  </si>
  <si>
    <t>00876 Davita Brea Dialysis Ctr</t>
  </si>
  <si>
    <t>2930042</t>
  </si>
  <si>
    <t>11161 Davita Anaheim Springs</t>
  </si>
  <si>
    <t>2671550</t>
  </si>
  <si>
    <t>04454 Davita Swope Dialysis</t>
  </si>
  <si>
    <t>614604</t>
  </si>
  <si>
    <t>00694 Davita Hollywood Dialysi</t>
  </si>
  <si>
    <t>1285361</t>
  </si>
  <si>
    <t>03211 Davita Santa Monica</t>
  </si>
  <si>
    <t>684068</t>
  </si>
  <si>
    <t>00267 Davita Kenneth Hahn Plaz</t>
  </si>
  <si>
    <t>2757751</t>
  </si>
  <si>
    <t>04396 Davita Woodbridge</t>
  </si>
  <si>
    <t>2361834</t>
  </si>
  <si>
    <t>02180 Davita Silver Lake</t>
  </si>
  <si>
    <t>3642398</t>
  </si>
  <si>
    <t>12054 DaVita Waliker Dialysis</t>
  </si>
  <si>
    <t>2609554</t>
  </si>
  <si>
    <t>06894 DAVITA SOUTH TEXAS</t>
  </si>
  <si>
    <t>953260</t>
  </si>
  <si>
    <t>01560 Davita Churchview</t>
  </si>
  <si>
    <t>1285918</t>
  </si>
  <si>
    <t>03559 Davita College Dialysis</t>
  </si>
  <si>
    <t>614982</t>
  </si>
  <si>
    <t>00311 Davita Logan Square</t>
  </si>
  <si>
    <t>2668511</t>
  </si>
  <si>
    <t>05227 DaVita Buckeye</t>
  </si>
  <si>
    <t>2423153</t>
  </si>
  <si>
    <t>05565 Davita West Appleton</t>
  </si>
  <si>
    <t>1351921</t>
  </si>
  <si>
    <t>02123 Davita Carquinez Dialysi</t>
  </si>
  <si>
    <t>1147406</t>
  </si>
  <si>
    <t>01623 Davita East Georgia</t>
  </si>
  <si>
    <t>614598</t>
  </si>
  <si>
    <t>00692 Davita University Park</t>
  </si>
  <si>
    <t>622071</t>
  </si>
  <si>
    <t>00169 Davita Cleve Hill Dialys</t>
  </si>
  <si>
    <t>2700392</t>
  </si>
  <si>
    <t>05765 Davita Danbury Dialysis</t>
  </si>
  <si>
    <t>700526</t>
  </si>
  <si>
    <t>00562 Davita Dulaney Towson</t>
  </si>
  <si>
    <t>615156</t>
  </si>
  <si>
    <t>02003 Davita Whittier Dialysis</t>
  </si>
  <si>
    <t>1286630</t>
  </si>
  <si>
    <t>02506 Davita Shelton Dialysis</t>
  </si>
  <si>
    <t>2615269</t>
  </si>
  <si>
    <t>05671 Davita Suburban</t>
  </si>
  <si>
    <t>2265256</t>
  </si>
  <si>
    <t>04373 Davita Everett Dialysis</t>
  </si>
  <si>
    <t>1550290</t>
  </si>
  <si>
    <t>02189 Davita W Sacramento</t>
  </si>
  <si>
    <t>2421801</t>
  </si>
  <si>
    <t>05567 Davita South Ridge</t>
  </si>
  <si>
    <t>2455437</t>
  </si>
  <si>
    <t>05578 Davita Kenwood Dialysis</t>
  </si>
  <si>
    <t>615155</t>
  </si>
  <si>
    <t>00337 Davita Crescent Heights</t>
  </si>
  <si>
    <t>1108275</t>
  </si>
  <si>
    <t>02086 Davita Citrus Valley</t>
  </si>
  <si>
    <t>1292139</t>
  </si>
  <si>
    <t>03463 Davita Midlothian</t>
  </si>
  <si>
    <t>1295093</t>
  </si>
  <si>
    <t>01769 Davita Front Royal</t>
  </si>
  <si>
    <t>2421804</t>
  </si>
  <si>
    <t>05568 Davita Bluemound Dialysi</t>
  </si>
  <si>
    <t>2434170</t>
  </si>
  <si>
    <t>05038 Davita Cottman Kidney Center</t>
  </si>
  <si>
    <t>838825</t>
  </si>
  <si>
    <t>00926 Davita Omni Dialysis</t>
  </si>
  <si>
    <t>2663603</t>
  </si>
  <si>
    <t>05292 DaVita Westtown Dialysis</t>
  </si>
  <si>
    <t>1286018</t>
  </si>
  <si>
    <t>03545 Davita Westminster South</t>
  </si>
  <si>
    <t>1286610</t>
  </si>
  <si>
    <t>02524 Davita Hartford N Dialys</t>
  </si>
  <si>
    <t>1290796</t>
  </si>
  <si>
    <t>03451 Davita Edison Dialysis</t>
  </si>
  <si>
    <t>3287441</t>
  </si>
  <si>
    <t>11315 Davita Lancaster Drive Dialysis</t>
  </si>
  <si>
    <t>586356</t>
  </si>
  <si>
    <t>00875 Davita Santa Ana Dialysi</t>
  </si>
  <si>
    <t>614826</t>
  </si>
  <si>
    <t>00663 Davita Beverly Hills</t>
  </si>
  <si>
    <t>1795730</t>
  </si>
  <si>
    <t>04355 Davita Central Mesa</t>
  </si>
  <si>
    <t>1285994</t>
  </si>
  <si>
    <t>03614 Davita Costa Mesa Dialysis</t>
  </si>
  <si>
    <t>2295046</t>
  </si>
  <si>
    <t>02334 Davita Livermore Dialysi</t>
  </si>
  <si>
    <t>1705154</t>
  </si>
  <si>
    <t>02355 Davita Bedford Park Dialysis Ctr</t>
  </si>
  <si>
    <t>615140</t>
  </si>
  <si>
    <t>00329 Davita Cornerstone</t>
  </si>
  <si>
    <t>998974</t>
  </si>
  <si>
    <t>00414 Davita Somerset Dialysis</t>
  </si>
  <si>
    <t>2208554</t>
  </si>
  <si>
    <t>01980 DaVita Cedar Valley</t>
  </si>
  <si>
    <t>1288134</t>
  </si>
  <si>
    <t>03044 Davita Ocoee Dialysis</t>
  </si>
  <si>
    <t>614559</t>
  </si>
  <si>
    <t>00672 Davita Norwalk Dialysis</t>
  </si>
  <si>
    <t>1285954</t>
  </si>
  <si>
    <t>03067 Davita Palm Springs</t>
  </si>
  <si>
    <t>1136651</t>
  </si>
  <si>
    <t>01533 DaVita St Louis Dialysis</t>
  </si>
  <si>
    <t>1290493</t>
  </si>
  <si>
    <t>04214 Davita Garden West</t>
  </si>
  <si>
    <t>1809797</t>
  </si>
  <si>
    <t>04364 Davita Maryvale Dialysis</t>
  </si>
  <si>
    <t>2652340</t>
  </si>
  <si>
    <t>05672 Davita Northtowns</t>
  </si>
  <si>
    <t>3086848</t>
  </si>
  <si>
    <t>11097 DaVita Bakersfield SW</t>
  </si>
  <si>
    <t>1368499</t>
  </si>
  <si>
    <t>02011 Davita Norco Dialysis</t>
  </si>
  <si>
    <t>614685</t>
  </si>
  <si>
    <t>00279 Davita N Highlands Dialy</t>
  </si>
  <si>
    <t>314053</t>
  </si>
  <si>
    <t>00913 Davita Waterloo Dialysis Ctr</t>
  </si>
  <si>
    <t>1624842</t>
  </si>
  <si>
    <t>01915 Davita Turlock Dialysis</t>
  </si>
  <si>
    <t>2866906</t>
  </si>
  <si>
    <t>05396 Davita Bastanchury</t>
  </si>
  <si>
    <t>1286019</t>
  </si>
  <si>
    <t>02564 Davita Mission Viejo</t>
  </si>
  <si>
    <t>533915</t>
  </si>
  <si>
    <t>00428 Davita Lowry Dialysis Ct</t>
  </si>
  <si>
    <t>1698720</t>
  </si>
  <si>
    <t>01853 Davita Dialysis Center</t>
  </si>
  <si>
    <t>1339070</t>
  </si>
  <si>
    <t>02138 Davita Bellflower</t>
  </si>
  <si>
    <t>1290821</t>
  </si>
  <si>
    <t>03326 Davita Perth Amboy</t>
  </si>
  <si>
    <t>1290792</t>
  </si>
  <si>
    <t>04209 Davita Lumberton Dialysi</t>
  </si>
  <si>
    <t>614582</t>
  </si>
  <si>
    <t>00262 Davita Pleasanton Dialys</t>
  </si>
  <si>
    <t>643434</t>
  </si>
  <si>
    <t>00277 Davita Lodi Dialysis Ctr</t>
  </si>
  <si>
    <t>2855284</t>
  </si>
  <si>
    <t>05393 DaVita San Leandro Mari</t>
  </si>
  <si>
    <t>1286329</t>
  </si>
  <si>
    <t>03633 Davita Bakersfield S</t>
  </si>
  <si>
    <t>2886763</t>
  </si>
  <si>
    <t>05345 DaVita East Paterson</t>
  </si>
  <si>
    <t>1127336</t>
  </si>
  <si>
    <t>01659 Davita PA Lancaster</t>
  </si>
  <si>
    <t>1290412</t>
  </si>
  <si>
    <t>03718 Davita Mercy Dialysis</t>
  </si>
  <si>
    <t>1286350</t>
  </si>
  <si>
    <t>03847 Davita Chinatown Dialysi</t>
  </si>
  <si>
    <t>3251159</t>
  </si>
  <si>
    <t>11347 DaVita Laburnum Dialysis</t>
  </si>
  <si>
    <t>1285411</t>
  </si>
  <si>
    <t>03903 Davita Upland Dialysis</t>
  </si>
  <si>
    <t>1271838</t>
  </si>
  <si>
    <t>01744 Davita Fox River Dialysi</t>
  </si>
  <si>
    <t>626499</t>
  </si>
  <si>
    <t>00207 Davita Minneapolis Dialy</t>
  </si>
  <si>
    <t>1283912</t>
  </si>
  <si>
    <t>03379 Davita Birmingham North</t>
  </si>
  <si>
    <t>1286629</t>
  </si>
  <si>
    <t>03389 Davita Milford Dialysis</t>
  </si>
  <si>
    <t>2608944</t>
  </si>
  <si>
    <t>06913 Davita Lees Summit</t>
  </si>
  <si>
    <t>2821024</t>
  </si>
  <si>
    <t>05330 DaVita Dinuba</t>
  </si>
  <si>
    <t>1347092</t>
  </si>
  <si>
    <t>00260 Davita Hayward Dialysis</t>
  </si>
  <si>
    <t>1286620</t>
  </si>
  <si>
    <t>03352 Davita Norwich Dialysis</t>
  </si>
  <si>
    <t>2294808</t>
  </si>
  <si>
    <t>02475 Davita Highland Ranch</t>
  </si>
  <si>
    <t>1485212</t>
  </si>
  <si>
    <t>02174 Davita Turfway Dialysis</t>
  </si>
  <si>
    <t>1127370</t>
  </si>
  <si>
    <t>01655 Davita PDI Johnstown</t>
  </si>
  <si>
    <t>701412</t>
  </si>
  <si>
    <t>00521 Davita Garden City Dialy</t>
  </si>
  <si>
    <t>2280085</t>
  </si>
  <si>
    <t>05525 Davita USF</t>
  </si>
  <si>
    <t>2518595</t>
  </si>
  <si>
    <t>05033 Davita University</t>
  </si>
  <si>
    <t>1290763</t>
  </si>
  <si>
    <t>03229 Davita Shore Dialysis</t>
  </si>
  <si>
    <t>766879</t>
  </si>
  <si>
    <t>00984 Davita Summerlin Dialysi</t>
  </si>
  <si>
    <t>614640</t>
  </si>
  <si>
    <t>00374 Davita Houston Kidney Ct</t>
  </si>
  <si>
    <t>1290416</t>
  </si>
  <si>
    <t>03324 Davita Whitesquare</t>
  </si>
  <si>
    <t>1630139</t>
  </si>
  <si>
    <t>02273 Davita Grosse Pointe</t>
  </si>
  <si>
    <t>2830855</t>
  </si>
  <si>
    <t>05047 DaVita Arvin</t>
  </si>
  <si>
    <t>614642</t>
  </si>
  <si>
    <t>00632 DaVita Fleur De Lis</t>
  </si>
  <si>
    <t>1291242</t>
  </si>
  <si>
    <t>03340 Davita Western Hills</t>
  </si>
  <si>
    <t>652889</t>
  </si>
  <si>
    <t>00266 Davita S Hayward Dialysi</t>
  </si>
  <si>
    <t>1285211</t>
  </si>
  <si>
    <t>03047 Davita Sierra Vista</t>
  </si>
  <si>
    <t>658046</t>
  </si>
  <si>
    <t>00164 Davita Dyker Heights</t>
  </si>
  <si>
    <t>1286513</t>
  </si>
  <si>
    <t>03143 Davita Merced Dialysis</t>
  </si>
  <si>
    <t>614643</t>
  </si>
  <si>
    <t>00379 Davita Northstar Dialysi</t>
  </si>
  <si>
    <t>2944589</t>
  </si>
  <si>
    <t>06963 Davita Christ Hospital</t>
  </si>
  <si>
    <t>614571</t>
  </si>
  <si>
    <t>00678 Davita Hernando Kidney</t>
  </si>
  <si>
    <t>2617076</t>
  </si>
  <si>
    <t>05114 Davita Lake Vista</t>
  </si>
  <si>
    <t>1290830</t>
  </si>
  <si>
    <t>03237 Davita Columbia U</t>
  </si>
  <si>
    <t>2562243</t>
  </si>
  <si>
    <t>05642 Davita Harbor View</t>
  </si>
  <si>
    <t>1823332</t>
  </si>
  <si>
    <t>04332 Davita Black Rock</t>
  </si>
  <si>
    <t>1122250</t>
  </si>
  <si>
    <t>01606 Davita Diamond Valley</t>
  </si>
  <si>
    <t>1290432</t>
  </si>
  <si>
    <t>02513 Davita Catonsville N</t>
  </si>
  <si>
    <t>3764288</t>
  </si>
  <si>
    <t>12057 DaVita Hartford Downtown Dialysis</t>
  </si>
  <si>
    <t>1396832</t>
  </si>
  <si>
    <t>01846 Davita Grand Junction</t>
  </si>
  <si>
    <t>1357845</t>
  </si>
  <si>
    <t>02242 Davita Almond Wood</t>
  </si>
  <si>
    <t>1127346</t>
  </si>
  <si>
    <t>01652 Davita PDI Rocky Hill</t>
  </si>
  <si>
    <t>1285254</t>
  </si>
  <si>
    <t>03203 Davita Tucson South</t>
  </si>
  <si>
    <t>3643655</t>
  </si>
  <si>
    <t>12047-1 DaVita Union Memorial Dialysis</t>
  </si>
  <si>
    <t>1297467</t>
  </si>
  <si>
    <t>01770 Davita Winchester</t>
  </si>
  <si>
    <t>2304153</t>
  </si>
  <si>
    <t>04405 Davita Ocotillo Dialysis</t>
  </si>
  <si>
    <t>2400267</t>
  </si>
  <si>
    <t>05570 Davita Springfield</t>
  </si>
  <si>
    <t>2485144</t>
  </si>
  <si>
    <t>05056 Davita Hayward Mission</t>
  </si>
  <si>
    <t>1286733</t>
  </si>
  <si>
    <t>03714 Davita Eighth Street</t>
  </si>
  <si>
    <t>630952</t>
  </si>
  <si>
    <t>00510 Davita Boston Post Rd</t>
  </si>
  <si>
    <t>1291500</t>
  </si>
  <si>
    <t>03017 Davita Memphis Central</t>
  </si>
  <si>
    <t>621235</t>
  </si>
  <si>
    <t>00348 Davita Antioch Dialysis</t>
  </si>
  <si>
    <t>2945307</t>
  </si>
  <si>
    <t>05267 DaVita Colton Ranch</t>
  </si>
  <si>
    <t>816240</t>
  </si>
  <si>
    <t>00419 Davita E Aurora Dialysis</t>
  </si>
  <si>
    <t>1804425</t>
  </si>
  <si>
    <t>02427 Davita Tucson Central</t>
  </si>
  <si>
    <t>614974</t>
  </si>
  <si>
    <t>00595 Davita Wilmington Dialys</t>
  </si>
  <si>
    <t>598837</t>
  </si>
  <si>
    <t>00815 Davita Owings Mills</t>
  </si>
  <si>
    <t>598855</t>
  </si>
  <si>
    <t>00814 Davita Wheaton Dialysis</t>
  </si>
  <si>
    <t>1288708</t>
  </si>
  <si>
    <t>03449 Davita Alton Dialysis</t>
  </si>
  <si>
    <t>2579218</t>
  </si>
  <si>
    <t>05643 Davita Burlingame</t>
  </si>
  <si>
    <t>2829106</t>
  </si>
  <si>
    <t>04349 Davita Hawthorne</t>
  </si>
  <si>
    <t>1285198</t>
  </si>
  <si>
    <t>03030 Davita Nogales Dialysis</t>
  </si>
  <si>
    <t>2518375</t>
  </si>
  <si>
    <t>05636 Davita Hillard</t>
  </si>
  <si>
    <t>1331541</t>
  </si>
  <si>
    <t>00844 Davita Sparks Dialysis</t>
  </si>
  <si>
    <t>1177942</t>
  </si>
  <si>
    <t>02191 Davita Marymount Dialysi</t>
  </si>
  <si>
    <t>614133</t>
  </si>
  <si>
    <t>00183 Davita Baltimore County</t>
  </si>
  <si>
    <t>2723760</t>
  </si>
  <si>
    <t>05696 Davita New Lenox</t>
  </si>
  <si>
    <t>2651498</t>
  </si>
  <si>
    <t>05078 Davita Seguin</t>
  </si>
  <si>
    <t>2294819</t>
  </si>
  <si>
    <t>02188 Davita Sanger Dialysis</t>
  </si>
  <si>
    <t>2208761</t>
  </si>
  <si>
    <t>02394 DaVita E. Yonkers</t>
  </si>
  <si>
    <t>2488782</t>
  </si>
  <si>
    <t>02462 Poinciana Dialysis</t>
  </si>
  <si>
    <t>2609585</t>
  </si>
  <si>
    <t>06884 Davita North Providence</t>
  </si>
  <si>
    <t>514445</t>
  </si>
  <si>
    <t>00925 Davita Victoria Dialysis</t>
  </si>
  <si>
    <t>200673</t>
  </si>
  <si>
    <t>00811 Davita Berlin Dialysis C</t>
  </si>
  <si>
    <t>1700458</t>
  </si>
  <si>
    <t>02325 Davita NW Tucson Dialysi</t>
  </si>
  <si>
    <t>2609503</t>
  </si>
  <si>
    <t>06848 Davita Weslaco</t>
  </si>
  <si>
    <t>1288032</t>
  </si>
  <si>
    <t>03462 Davita Temple Terrace</t>
  </si>
  <si>
    <t>1286337</t>
  </si>
  <si>
    <t>04054 Davita Selma Dialysis</t>
  </si>
  <si>
    <t>2228737</t>
  </si>
  <si>
    <t>01977 DaVita S Meadows Dialysi</t>
  </si>
  <si>
    <t>2609072</t>
  </si>
  <si>
    <t>06839 Davita Memphis Central</t>
  </si>
  <si>
    <t>1126534</t>
  </si>
  <si>
    <t>01641 Davita PDI Grand Rapids</t>
  </si>
  <si>
    <t>2609581</t>
  </si>
  <si>
    <t>06916 DAVITA SPRING VALLEY</t>
  </si>
  <si>
    <t>1692903</t>
  </si>
  <si>
    <t>02343 Davita West Elk Grove</t>
  </si>
  <si>
    <t>1286692</t>
  </si>
  <si>
    <t>03422 Davita South Norwalk</t>
  </si>
  <si>
    <t>1291414</t>
  </si>
  <si>
    <t>04211 Davita Cobbs Creek</t>
  </si>
  <si>
    <t>1286459</t>
  </si>
  <si>
    <t>02855 Davita Alameda County</t>
  </si>
  <si>
    <t>615069</t>
  </si>
  <si>
    <t>00618 Davita Covina Dialysis</t>
  </si>
  <si>
    <t>569619</t>
  </si>
  <si>
    <t>00932 Davita Tomball Dialysis</t>
  </si>
  <si>
    <t>1285328</t>
  </si>
  <si>
    <t>03001 Davita Inglewood Dialysi</t>
  </si>
  <si>
    <t>2951278</t>
  </si>
  <si>
    <t>04379 DaVita Pine Park</t>
  </si>
  <si>
    <t>3017595</t>
  </si>
  <si>
    <t>05757 Davita Borough Park Dialysis</t>
  </si>
  <si>
    <t>570054</t>
  </si>
  <si>
    <t>00872 Davita Fairfield Dialysi</t>
  </si>
  <si>
    <t>1286041</t>
  </si>
  <si>
    <t>04026 Davita Delano Dialysis</t>
  </si>
  <si>
    <t>1187793</t>
  </si>
  <si>
    <t>01707 Davita North Jackson</t>
  </si>
  <si>
    <t>1288075</t>
  </si>
  <si>
    <t>04007 Davita Fort Myers</t>
  </si>
  <si>
    <t>2790788</t>
  </si>
  <si>
    <t>04238 DaVita Hot Springs</t>
  </si>
  <si>
    <t>3452179</t>
  </si>
  <si>
    <t>12005 DaVita Julia And Israel Waldbaum</t>
  </si>
  <si>
    <t>2778533</t>
  </si>
  <si>
    <t>05181 DaVita Sweetwater Ridge</t>
  </si>
  <si>
    <t>1724600</t>
  </si>
  <si>
    <t>01936 Davita Estrella Dialysis</t>
  </si>
  <si>
    <t>2927480</t>
  </si>
  <si>
    <t>02264 DaVita Grdn Grove Harb</t>
  </si>
  <si>
    <t>1290428</t>
  </si>
  <si>
    <t>03717 Davita Catonsville</t>
  </si>
  <si>
    <t>1288658</t>
  </si>
  <si>
    <t>03040 Davita Douglas Dialysis</t>
  </si>
  <si>
    <t>1291255</t>
  </si>
  <si>
    <t>03201 Davita Heartland Dialysi</t>
  </si>
  <si>
    <t>1290749</t>
  </si>
  <si>
    <t>03231 Davita E Orange Dialysis</t>
  </si>
  <si>
    <t>615115</t>
  </si>
  <si>
    <t>00322 Davita Olympia Fields</t>
  </si>
  <si>
    <t>1289079</t>
  </si>
  <si>
    <t>03517 Davita Wyandotte West</t>
  </si>
  <si>
    <t>1291944</t>
  </si>
  <si>
    <t>03455 Davita Dallas East</t>
  </si>
  <si>
    <t>844618</t>
  </si>
  <si>
    <t>02019 Davita Tustin Dialysis</t>
  </si>
  <si>
    <t>1290751</t>
  </si>
  <si>
    <t>03493 Davita Plainfield</t>
  </si>
  <si>
    <t>311285</t>
  </si>
  <si>
    <t>00886 Davita Broken Arrow</t>
  </si>
  <si>
    <t>3019002</t>
  </si>
  <si>
    <t>05379 DaVita Affinity Place</t>
  </si>
  <si>
    <t>614692</t>
  </si>
  <si>
    <t>00285 Davita Manzanita Dialysi</t>
  </si>
  <si>
    <t>1286760</t>
  </si>
  <si>
    <t>03075 Davita GWU Southeast</t>
  </si>
  <si>
    <t>2597988</t>
  </si>
  <si>
    <t>04441 Davita Cape Fear</t>
  </si>
  <si>
    <t>718313</t>
  </si>
  <si>
    <t>00491 Davita CRC Gary</t>
  </si>
  <si>
    <t>231672</t>
  </si>
  <si>
    <t>00802 Davita Bridgewater Dialy</t>
  </si>
  <si>
    <t>1290633</t>
  </si>
  <si>
    <t>02908 Davita Elizabeth City</t>
  </si>
  <si>
    <t>338536</t>
  </si>
  <si>
    <t>00917 Davita Med Ctr Dialysis</t>
  </si>
  <si>
    <t>1290507</t>
  </si>
  <si>
    <t>03069 Davita Muskegon Dialysis</t>
  </si>
  <si>
    <t>1804643</t>
  </si>
  <si>
    <t>02218 Davita Downey Landing</t>
  </si>
  <si>
    <t>953243</t>
  </si>
  <si>
    <t>01563 Davita Rockford Dialysis</t>
  </si>
  <si>
    <t>1317580</t>
  </si>
  <si>
    <t>01784 Davita Stony Creek</t>
  </si>
  <si>
    <t>1290439</t>
  </si>
  <si>
    <t>03373 Davita Frederick Dialysi</t>
  </si>
  <si>
    <t>2785185</t>
  </si>
  <si>
    <t>05792 DaVita Nephron</t>
  </si>
  <si>
    <t>2563057</t>
  </si>
  <si>
    <t>05048 Davita Robbinsdale</t>
  </si>
  <si>
    <t>1284065</t>
  </si>
  <si>
    <t>03615 Davita Central Little</t>
  </si>
  <si>
    <t>2666415</t>
  </si>
  <si>
    <t>05025 Davita Harrisburg</t>
  </si>
  <si>
    <t>2729056</t>
  </si>
  <si>
    <t>05167 DaVita Power Road</t>
  </si>
  <si>
    <t>657743</t>
  </si>
  <si>
    <t>00439 Davita Washington Plaza</t>
  </si>
  <si>
    <t>1291499</t>
  </si>
  <si>
    <t>03018 Davita Memphis East</t>
  </si>
  <si>
    <t>2631835</t>
  </si>
  <si>
    <t>05171 Davita Green Country</t>
  </si>
  <si>
    <t>1283881</t>
  </si>
  <si>
    <t>03206 Davita Tuscaloosa Univ</t>
  </si>
  <si>
    <t>614673</t>
  </si>
  <si>
    <t>00650 Davita Lakewood Communit</t>
  </si>
  <si>
    <t>1288011</t>
  </si>
  <si>
    <t>04068 Davita Zephyrhills</t>
  </si>
  <si>
    <t>1290632</t>
  </si>
  <si>
    <t>03588 Davita Forest Hills</t>
  </si>
  <si>
    <t>3215051</t>
  </si>
  <si>
    <t>04256 DaVita Ivy Dialysis</t>
  </si>
  <si>
    <t>2940780</t>
  </si>
  <si>
    <t>11057 Davita Lake Mary</t>
  </si>
  <si>
    <t>614923</t>
  </si>
  <si>
    <t>00583 Davita Dialysis Care of</t>
  </si>
  <si>
    <t>2515247</t>
  </si>
  <si>
    <t>05547 Davita Davies</t>
  </si>
  <si>
    <t>2276102</t>
  </si>
  <si>
    <t>04485 Davita San Leandro</t>
  </si>
  <si>
    <t>2784964</t>
  </si>
  <si>
    <t>05789 DaVita Anaheim Hills</t>
  </si>
  <si>
    <t>312587</t>
  </si>
  <si>
    <t>00908 Davita Chesapeake Dialys</t>
  </si>
  <si>
    <t>614613</t>
  </si>
  <si>
    <t>00360 Davita South Broward</t>
  </si>
  <si>
    <t>2518374</t>
  </si>
  <si>
    <t>05635 Davita Parma Heights</t>
  </si>
  <si>
    <t>3526397</t>
  </si>
  <si>
    <t>12507 DaVita Kidney Life Dialysis Center</t>
  </si>
  <si>
    <t>1286017</t>
  </si>
  <si>
    <t>02560 Davita San Juan</t>
  </si>
  <si>
    <t>1290846</t>
  </si>
  <si>
    <t>03265 Davita Huntington Statio</t>
  </si>
  <si>
    <t>1286336</t>
  </si>
  <si>
    <t>04010 Davita Los Banos Dialysi</t>
  </si>
  <si>
    <t>316080</t>
  </si>
  <si>
    <t>00830 Davita Wichita Dialysis</t>
  </si>
  <si>
    <t>1278057</t>
  </si>
  <si>
    <t>02511 Davita Brandon E Dialysi</t>
  </si>
  <si>
    <t>1724624</t>
  </si>
  <si>
    <t>01937 Davita Gilbert Dialysis</t>
  </si>
  <si>
    <t>1726882</t>
  </si>
  <si>
    <t>01952 Davita Mountain Visa</t>
  </si>
  <si>
    <t>1290494</t>
  </si>
  <si>
    <t>04219 Davita Southgate Dialysi</t>
  </si>
  <si>
    <t>827786</t>
  </si>
  <si>
    <t>01507 Davita Merrillville</t>
  </si>
  <si>
    <t>614129</t>
  </si>
  <si>
    <t>00176 Davita Pompano Beach</t>
  </si>
  <si>
    <t>1127353</t>
  </si>
  <si>
    <t>01653 Davita Middlesex Dialysi</t>
  </si>
  <si>
    <t>1725035</t>
  </si>
  <si>
    <t>01939 Davita Phoenix Dialysis</t>
  </si>
  <si>
    <t>2661487</t>
  </si>
  <si>
    <t>05177 Davita Bluebonnet</t>
  </si>
  <si>
    <t>1287092</t>
  </si>
  <si>
    <t>04001 Davita West Tallahassee</t>
  </si>
  <si>
    <t>832541</t>
  </si>
  <si>
    <t>00525 Davita Neptune Dialysis</t>
  </si>
  <si>
    <t>614655</t>
  </si>
  <si>
    <t>00389 Davita Memorial Dialysis</t>
  </si>
  <si>
    <t>1286464</t>
  </si>
  <si>
    <t>03818 Davita Oakland Dialysis</t>
  </si>
  <si>
    <t>2633562</t>
  </si>
  <si>
    <t>05154 Davita Cedar Rapids</t>
  </si>
  <si>
    <t>3463790</t>
  </si>
  <si>
    <t>12018 DaVita Vineland Dialysis</t>
  </si>
  <si>
    <t>1192954</t>
  </si>
  <si>
    <t>01726 Davita N Evansville</t>
  </si>
  <si>
    <t>1285404</t>
  </si>
  <si>
    <t>03506 Davita Chino Dialysis</t>
  </si>
  <si>
    <t>1291468</t>
  </si>
  <si>
    <t>03914 Davita Allendale County</t>
  </si>
  <si>
    <t>2265279</t>
  </si>
  <si>
    <t>02402 DaVita Richland Dialysis</t>
  </si>
  <si>
    <t>1285970</t>
  </si>
  <si>
    <t>03009 Davita Victor Valley</t>
  </si>
  <si>
    <t>635789</t>
  </si>
  <si>
    <t>00155 Davita Jackson Dialysis</t>
  </si>
  <si>
    <t>1291946</t>
  </si>
  <si>
    <t>03209 Davita UT SW</t>
  </si>
  <si>
    <t>512350</t>
  </si>
  <si>
    <t>00924 Davita Denison Dialysis</t>
  </si>
  <si>
    <t>614919</t>
  </si>
  <si>
    <t>00581 Davita Dialysis Care of</t>
  </si>
  <si>
    <t>1284032</t>
  </si>
  <si>
    <t>02615 Davita Tuscaloosa</t>
  </si>
  <si>
    <t>1368074</t>
  </si>
  <si>
    <t>02331 Davita Desert Springs</t>
  </si>
  <si>
    <t>2609228</t>
  </si>
  <si>
    <t>06883 DAVITA N. PHILADELPHIA</t>
  </si>
  <si>
    <t>656935</t>
  </si>
  <si>
    <t>00492 Davita Comprehensive Ren</t>
  </si>
  <si>
    <t>2609616</t>
  </si>
  <si>
    <t>06844 Davita Whitehaven Renal</t>
  </si>
  <si>
    <t>2284300</t>
  </si>
  <si>
    <t>02199 Davita Aborn Dialysis Ct</t>
  </si>
  <si>
    <t>316081</t>
  </si>
  <si>
    <t>00831 Davita E Wichita Dialysi</t>
  </si>
  <si>
    <t>1286479</t>
  </si>
  <si>
    <t>03039 Davita Berkeley Dialysis</t>
  </si>
  <si>
    <t>686641</t>
  </si>
  <si>
    <t>00537 Davita Queens Village</t>
  </si>
  <si>
    <t>263868</t>
  </si>
  <si>
    <t>00907 Davita Norfolk Dialysis</t>
  </si>
  <si>
    <t>569774</t>
  </si>
  <si>
    <t>00857 Davita Exton Dialysis Ct</t>
  </si>
  <si>
    <t>1292120</t>
  </si>
  <si>
    <t>03273 Davita Alexandria</t>
  </si>
  <si>
    <t>2718370</t>
  </si>
  <si>
    <t>02079 DaVita Laguna Hills</t>
  </si>
  <si>
    <t>3686979</t>
  </si>
  <si>
    <t>12049 DaVita West Hills Dialysis</t>
  </si>
  <si>
    <t>1286325</t>
  </si>
  <si>
    <t>03821 Davita NE Bakersfield</t>
  </si>
  <si>
    <t>2397946</t>
  </si>
  <si>
    <t>05532 Davita Thousand Oaks</t>
  </si>
  <si>
    <t>2631771</t>
  </si>
  <si>
    <t>05657 Davita Desert</t>
  </si>
  <si>
    <t>1292143</t>
  </si>
  <si>
    <t>03482 Davita Mechanicsville</t>
  </si>
  <si>
    <t>1289300</t>
  </si>
  <si>
    <t>03242 Davita Weymouth Dialysis</t>
  </si>
  <si>
    <t>2707118</t>
  </si>
  <si>
    <t>05692 DaVita Hillside</t>
  </si>
  <si>
    <t>2609572</t>
  </si>
  <si>
    <t>06914 DAVITA WESTPORT RENAL</t>
  </si>
  <si>
    <t>2633345</t>
  </si>
  <si>
    <t>03239 Davita New Bedford</t>
  </si>
  <si>
    <t>1287332</t>
  </si>
  <si>
    <t>03021 Davita Orlando Dialysis</t>
  </si>
  <si>
    <t>312397</t>
  </si>
  <si>
    <t>00900 Davita Denver Dialysis C</t>
  </si>
  <si>
    <t>316289</t>
  </si>
  <si>
    <t>00916 Davita El Milagro Dialys</t>
  </si>
  <si>
    <t>2280640</t>
  </si>
  <si>
    <t>01998 Davita Stockton Kidney</t>
  </si>
  <si>
    <t>2749797</t>
  </si>
  <si>
    <t>05180 DaVita Rock Creek</t>
  </si>
  <si>
    <t>1808693</t>
  </si>
  <si>
    <t>02489 Davita Pennsauken</t>
  </si>
  <si>
    <t>1290654</t>
  </si>
  <si>
    <t>02540 DaVita Omaha West Dialysis</t>
  </si>
  <si>
    <t>1794889</t>
  </si>
  <si>
    <t>01954 Davita Johnson County</t>
  </si>
  <si>
    <t>652326</t>
  </si>
  <si>
    <t>00417 Davita Delta Sierra</t>
  </si>
  <si>
    <t>2651473</t>
  </si>
  <si>
    <t>05727 Davita Alma Dialysis</t>
  </si>
  <si>
    <t>1290566</t>
  </si>
  <si>
    <t>03536 Davita St Joseph Dialysi</t>
  </si>
  <si>
    <t>535618</t>
  </si>
  <si>
    <t>00952 Davita Granite City</t>
  </si>
  <si>
    <t>1290640</t>
  </si>
  <si>
    <t>04032 Davita Charlotte Dialysi</t>
  </si>
  <si>
    <t>1291495</t>
  </si>
  <si>
    <t>03540 Davita Dyersburg Dialysi</t>
  </si>
  <si>
    <t>2919492</t>
  </si>
  <si>
    <t>05362 DaVita Five Seasons</t>
  </si>
  <si>
    <t>2726740</t>
  </si>
  <si>
    <t>05784 DaVita Fair Lawn</t>
  </si>
  <si>
    <t>1467123</t>
  </si>
  <si>
    <t>01773 Davita Camelot Dialysis</t>
  </si>
  <si>
    <t>614921</t>
  </si>
  <si>
    <t>00582 Davita Dialysis Care of</t>
  </si>
  <si>
    <t>2639372</t>
  </si>
  <si>
    <t>05074 Davita Charles County</t>
  </si>
  <si>
    <t>614665</t>
  </si>
  <si>
    <t>00393 Davita Bertha Sirk</t>
  </si>
  <si>
    <t>1604410</t>
  </si>
  <si>
    <t>01865 Davita South Valley</t>
  </si>
  <si>
    <t>1207876</t>
  </si>
  <si>
    <t>00131 Davita Mt Adams Kidney C</t>
  </si>
  <si>
    <t>1291978</t>
  </si>
  <si>
    <t>03478 Davita Mainland Dialysis</t>
  </si>
  <si>
    <t>2784979</t>
  </si>
  <si>
    <t>05790 DaVita La Palma</t>
  </si>
  <si>
    <t>311224</t>
  </si>
  <si>
    <t>00888 Davita Tahlequah Dialysi</t>
  </si>
  <si>
    <t>2609562</t>
  </si>
  <si>
    <t>06847 Davita Mcallen Renal Ctr</t>
  </si>
  <si>
    <t>2609609</t>
  </si>
  <si>
    <t>06817 Davita Hazel Crest Renal</t>
  </si>
  <si>
    <t>2966176</t>
  </si>
  <si>
    <t>05487 DaVita Arcadia Oaks Dialysis</t>
  </si>
  <si>
    <t>1059067</t>
  </si>
  <si>
    <t>01594 Davita Central Des Moine</t>
  </si>
  <si>
    <t>1475255</t>
  </si>
  <si>
    <t>02228 Davita Tennessee Valley</t>
  </si>
  <si>
    <t>1326485</t>
  </si>
  <si>
    <t>00667 Davita Walnut Creek</t>
  </si>
  <si>
    <t>2645811</t>
  </si>
  <si>
    <t>05095 DaVita Buttonwood Dia</t>
  </si>
  <si>
    <t>1026428</t>
  </si>
  <si>
    <t>02043 Davita Cambridge Dialysi</t>
  </si>
  <si>
    <t>2891082</t>
  </si>
  <si>
    <t>04253 DaVita Lebanon County</t>
  </si>
  <si>
    <t>640134</t>
  </si>
  <si>
    <t>00517 Davita Soundview Dialysi</t>
  </si>
  <si>
    <t>615048</t>
  </si>
  <si>
    <t>00613 Davita Garfield</t>
  </si>
  <si>
    <t>768673</t>
  </si>
  <si>
    <t>00495 Davita CRC Munster</t>
  </si>
  <si>
    <t>2772789</t>
  </si>
  <si>
    <t>05770 DaVita Eastern Maine</t>
  </si>
  <si>
    <t>2232655</t>
  </si>
  <si>
    <t>01967 DaVita Klamath Falls</t>
  </si>
  <si>
    <t>1070487</t>
  </si>
  <si>
    <t>02045 Davita Downtown Houston</t>
  </si>
  <si>
    <t>2670152</t>
  </si>
  <si>
    <t>04444 Davita New Brunswick</t>
  </si>
  <si>
    <t>615114</t>
  </si>
  <si>
    <t>00321 Davita Emerald Dialysis</t>
  </si>
  <si>
    <t>2783006</t>
  </si>
  <si>
    <t>05344 Davita Haledon Dialysis</t>
  </si>
  <si>
    <t>1331262</t>
  </si>
  <si>
    <t>02207 Davita Westbrook Dialysi</t>
  </si>
  <si>
    <t>615150</t>
  </si>
  <si>
    <t>00335 Davita Doctors Dialysis</t>
  </si>
  <si>
    <t>1799787</t>
  </si>
  <si>
    <t>02351 Davita Miramar Dialysis</t>
  </si>
  <si>
    <t>2704999</t>
  </si>
  <si>
    <t>05694 Davita Parkside Dialysis</t>
  </si>
  <si>
    <t>684223</t>
  </si>
  <si>
    <t>00681 Davita Continental</t>
  </si>
  <si>
    <t>540567</t>
  </si>
  <si>
    <t>00860 Davita Jennersville</t>
  </si>
  <si>
    <t>2884275</t>
  </si>
  <si>
    <t>05350 Davita Orange County</t>
  </si>
  <si>
    <t>1117005</t>
  </si>
  <si>
    <t>01602 Davita Capital City</t>
  </si>
  <si>
    <t>1794043</t>
  </si>
  <si>
    <t>02271 Davita Nevada Center</t>
  </si>
  <si>
    <t>1136943</t>
  </si>
  <si>
    <t>02104 Davita W Ballenger Point</t>
  </si>
  <si>
    <t>1290851</t>
  </si>
  <si>
    <t>03263 Davita Oyster Bay Dialysis</t>
  </si>
  <si>
    <t>698143</t>
  </si>
  <si>
    <t>00563 Davita Bricktown Dialysi</t>
  </si>
  <si>
    <t>634921</t>
  </si>
  <si>
    <t>00193 Davita Franklin Dialysis</t>
  </si>
  <si>
    <t>2633338</t>
  </si>
  <si>
    <t>05679 Davita Midland</t>
  </si>
  <si>
    <t>614905</t>
  </si>
  <si>
    <t>00573 Davita Dialysis Care of</t>
  </si>
  <si>
    <t>614579</t>
  </si>
  <si>
    <t>00684 Davita Sterling Dialysis</t>
  </si>
  <si>
    <t>1290761</t>
  </si>
  <si>
    <t>02707 Davita Holmdel Dialysis</t>
  </si>
  <si>
    <t>2274768</t>
  </si>
  <si>
    <t>04446 DaVita Orlando Pk</t>
  </si>
  <si>
    <t>200676</t>
  </si>
  <si>
    <t>00820 Davita SW Atlanta Dialys</t>
  </si>
  <si>
    <t>1191812</t>
  </si>
  <si>
    <t>01682 Davita South Austin</t>
  </si>
  <si>
    <t>2651340</t>
  </si>
  <si>
    <t>05722 DaVita Midland Dia</t>
  </si>
  <si>
    <t>2510190</t>
  </si>
  <si>
    <t>05612 Davita Conway</t>
  </si>
  <si>
    <t>1545149</t>
  </si>
  <si>
    <t>02122 Davita Clear Lake</t>
  </si>
  <si>
    <t>2568813</t>
  </si>
  <si>
    <t>05627 Davita Wisconsin Rapids</t>
  </si>
  <si>
    <t>674489</t>
  </si>
  <si>
    <t>00387 Davita Harford Rd Dialys</t>
  </si>
  <si>
    <t>2608389</t>
  </si>
  <si>
    <t>02495 Davita Bermuda Dunes</t>
  </si>
  <si>
    <t>2281852</t>
  </si>
  <si>
    <t>04329 Davita Pasadena Foothill</t>
  </si>
  <si>
    <t>1286757</t>
  </si>
  <si>
    <t>03707 Davita Brentwood Dialysi</t>
  </si>
  <si>
    <t>1549397</t>
  </si>
  <si>
    <t>02315 Davita Charter Colony</t>
  </si>
  <si>
    <t>1289285</t>
  </si>
  <si>
    <t>03313 Davita Salem NE Dialysis</t>
  </si>
  <si>
    <t>1461801</t>
  </si>
  <si>
    <t>01819 Davita Vernon Dialysis</t>
  </si>
  <si>
    <t>1290498</t>
  </si>
  <si>
    <t>03427 Davita Redford Dialysis</t>
  </si>
  <si>
    <t>2631783</t>
  </si>
  <si>
    <t>05060 Davita Westover</t>
  </si>
  <si>
    <t>1117641</t>
  </si>
  <si>
    <t>02124 Davita Ontario Dialysis</t>
  </si>
  <si>
    <t>3001929</t>
  </si>
  <si>
    <t>05444 DaVita Walnut Creek W</t>
  </si>
  <si>
    <t>1139355</t>
  </si>
  <si>
    <t>02118 Davita Mt Greenwood</t>
  </si>
  <si>
    <t>3526353</t>
  </si>
  <si>
    <t>12523 DaVita Golden Triangle Dialysis</t>
  </si>
  <si>
    <t>621395</t>
  </si>
  <si>
    <t>00430 Davita Century City Dialysis</t>
  </si>
  <si>
    <t>2595377</t>
  </si>
  <si>
    <t>05102 Davita National Trail</t>
  </si>
  <si>
    <t>1147577</t>
  </si>
  <si>
    <t>02097 Davita Roxbury Dialysis</t>
  </si>
  <si>
    <t>1796027</t>
  </si>
  <si>
    <t>02496 Davita Fivestar Dialysis</t>
  </si>
  <si>
    <t>1632353</t>
  </si>
  <si>
    <t>02350 Davita Delhi Dialysis</t>
  </si>
  <si>
    <t>2294691</t>
  </si>
  <si>
    <t>02344 Davita Los Alamitos</t>
  </si>
  <si>
    <t>614674</t>
  </si>
  <si>
    <t>00398 Davita Los Angeles</t>
  </si>
  <si>
    <t>2609734</t>
  </si>
  <si>
    <t>06828 Davita North Andover</t>
  </si>
  <si>
    <t>1545828</t>
  </si>
  <si>
    <t>02008 Davita Eastchester Road</t>
  </si>
  <si>
    <t>1278073</t>
  </si>
  <si>
    <t>03019 Davita Clarksville</t>
  </si>
  <si>
    <t>1291258</t>
  </si>
  <si>
    <t>03015 Davita Oklahoma City S</t>
  </si>
  <si>
    <t>1049811</t>
  </si>
  <si>
    <t>02059 Davita Reston Dialysis</t>
  </si>
  <si>
    <t>615148</t>
  </si>
  <si>
    <t>00334 Davita Doctors Dialysis</t>
  </si>
  <si>
    <t>3141843</t>
  </si>
  <si>
    <t>11295 DaVita Deer Park Dialysis</t>
  </si>
  <si>
    <t>527060</t>
  </si>
  <si>
    <t>00893 Davita Shawnee Dialysis</t>
  </si>
  <si>
    <t>1290404</t>
  </si>
  <si>
    <t>03646 Davita Glen Burnie</t>
  </si>
  <si>
    <t>1278016</t>
  </si>
  <si>
    <t>04061 Davita Saddleback</t>
  </si>
  <si>
    <t>1794915</t>
  </si>
  <si>
    <t>01956 Davita Wyandotte County</t>
  </si>
  <si>
    <t>614131</t>
  </si>
  <si>
    <t>00178 Davita Hunters Creek</t>
  </si>
  <si>
    <t>200674</t>
  </si>
  <si>
    <t>00810 Davita Easton Dialysis C</t>
  </si>
  <si>
    <t>2461894</t>
  </si>
  <si>
    <t>05503 Davita Thorn Run</t>
  </si>
  <si>
    <t>1326828</t>
  </si>
  <si>
    <t>03677 Davita Toledo East</t>
  </si>
  <si>
    <t>1106302</t>
  </si>
  <si>
    <t>01608 Davita Chicago Heights</t>
  </si>
  <si>
    <t>2945316</t>
  </si>
  <si>
    <t>05430 DaVita Bluff Road Dialysis</t>
  </si>
  <si>
    <t>1286578</t>
  </si>
  <si>
    <t>03861 Davita Grass Valley</t>
  </si>
  <si>
    <t>660798</t>
  </si>
  <si>
    <t>00534 Davita Hudson Valley</t>
  </si>
  <si>
    <t>615061</t>
  </si>
  <si>
    <t>00617 Davita Downey Dialysis</t>
  </si>
  <si>
    <t>2703867</t>
  </si>
  <si>
    <t>05681 Davita Pembroke Pines</t>
  </si>
  <si>
    <t>2816873</t>
  </si>
  <si>
    <t>05244 DaVita Old National</t>
  </si>
  <si>
    <t>1038642</t>
  </si>
  <si>
    <t>02031 Davita E Ft Lauderdale</t>
  </si>
  <si>
    <t>1288699</t>
  </si>
  <si>
    <t>04210 Davita Council Bluffs</t>
  </si>
  <si>
    <t>2568820</t>
  </si>
  <si>
    <t>05628 Davita Marshfield</t>
  </si>
  <si>
    <t>1288444</t>
  </si>
  <si>
    <t>03121 Davita Thomaston Dialysi</t>
  </si>
  <si>
    <t>2851539</t>
  </si>
  <si>
    <t>04494 DaVita E Valley</t>
  </si>
  <si>
    <t>1290853</t>
  </si>
  <si>
    <t>03282 Davita Ithaca Dialysis</t>
  </si>
  <si>
    <t>1127334</t>
  </si>
  <si>
    <t>01648 Davita PDI Prattville</t>
  </si>
  <si>
    <t>3074984</t>
  </si>
  <si>
    <t>05442 DaVita Broadway Dialysis</t>
  </si>
  <si>
    <t>2622307</t>
  </si>
  <si>
    <t>02486 Davita Fremont</t>
  </si>
  <si>
    <t>1710523</t>
  </si>
  <si>
    <t>02280 Davita Lone Peak Dialysi</t>
  </si>
  <si>
    <t>1127344</t>
  </si>
  <si>
    <t>01650 Davita PDI-MA Fitchburg</t>
  </si>
  <si>
    <t>1285279</t>
  </si>
  <si>
    <t>03497 Davita Tucson S Central</t>
  </si>
  <si>
    <t>2887358</t>
  </si>
  <si>
    <t>05294 DaVita Millburn</t>
  </si>
  <si>
    <t>2836637</t>
  </si>
  <si>
    <t>05281 DaVita Cheltenham</t>
  </si>
  <si>
    <t>1235250</t>
  </si>
  <si>
    <t>00953 Davita Sauget Dialysis C</t>
  </si>
  <si>
    <t>822605</t>
  </si>
  <si>
    <t>01516 Davita Pine Oak Dialysis</t>
  </si>
  <si>
    <t>2631761</t>
  </si>
  <si>
    <t>05654 Davita St Joseph Wayne</t>
  </si>
  <si>
    <t>3038461</t>
  </si>
  <si>
    <t>04449 DaVita Niagra Ctr</t>
  </si>
  <si>
    <t>1754228</t>
  </si>
  <si>
    <t>03944 Davita North Charlotte</t>
  </si>
  <si>
    <t>1290759</t>
  </si>
  <si>
    <t>03228 Davita Freehold Dialysis</t>
  </si>
  <si>
    <t>2851533</t>
  </si>
  <si>
    <t>05283 DaVita Lawndale</t>
  </si>
  <si>
    <t>2443504</t>
  </si>
  <si>
    <t>05551 Davita Cobblestone</t>
  </si>
  <si>
    <t>806271</t>
  </si>
  <si>
    <t>00545 Davita Pikes Peak Dialys</t>
  </si>
  <si>
    <t>221067</t>
  </si>
  <si>
    <t>00909 Davita Virginia Beach</t>
  </si>
  <si>
    <t>1028045</t>
  </si>
  <si>
    <t>01530 Davita Owensboro Dialysi</t>
  </si>
  <si>
    <t>2609163</t>
  </si>
  <si>
    <t>06902 Davita Kansas City</t>
  </si>
  <si>
    <t>1290415</t>
  </si>
  <si>
    <t>03325 Davita 25th St Dialysis</t>
  </si>
  <si>
    <t>2295064</t>
  </si>
  <si>
    <t>02461 Davita East Tampa</t>
  </si>
  <si>
    <t>1799793</t>
  </si>
  <si>
    <t>02454 Davita Forest Fair</t>
  </si>
  <si>
    <t>664931</t>
  </si>
  <si>
    <t>00974 Davita Muskogee Communit</t>
  </si>
  <si>
    <t>1067629</t>
  </si>
  <si>
    <t>02083 Davita Pinecrest Dialysi</t>
  </si>
  <si>
    <t>1292151</t>
  </si>
  <si>
    <t>03417 Davita Henrico County</t>
  </si>
  <si>
    <t>2800955</t>
  </si>
  <si>
    <t>02074 DaVita Grants Pass II</t>
  </si>
  <si>
    <t>672129</t>
  </si>
  <si>
    <t>00166 Davita White Plains</t>
  </si>
  <si>
    <t>1292310</t>
  </si>
  <si>
    <t>01697 Davita Mt Vernon Dialysi</t>
  </si>
  <si>
    <t>2881171</t>
  </si>
  <si>
    <t>05377 DaVita Channel Island</t>
  </si>
  <si>
    <t>2509947</t>
  </si>
  <si>
    <t>05608 Davita Springhill</t>
  </si>
  <si>
    <t>1290406</t>
  </si>
  <si>
    <t>03362 Davita Pasadena Dialysis</t>
  </si>
  <si>
    <t>1285938</t>
  </si>
  <si>
    <t>02571 Davita Banning Dialysis</t>
  </si>
  <si>
    <t>1187777</t>
  </si>
  <si>
    <t>01700 Davita Bolivar Dialysis</t>
  </si>
  <si>
    <t>614629</t>
  </si>
  <si>
    <t>00630 Davita Westbank Chronic</t>
  </si>
  <si>
    <t>1208713</t>
  </si>
  <si>
    <t>01727 Davita Vincennes Dialysi</t>
  </si>
  <si>
    <t>2878070</t>
  </si>
  <si>
    <t>06955 DaVita Southland</t>
  </si>
  <si>
    <t>694346</t>
  </si>
  <si>
    <t>00536 Davita Sheepshead Bay</t>
  </si>
  <si>
    <t>1292302</t>
  </si>
  <si>
    <t>01695 Davita Centralia Dialysi</t>
  </si>
  <si>
    <t>3100017</t>
  </si>
  <si>
    <t>11212 DaVita East Islip Dialysis</t>
  </si>
  <si>
    <t>1291504</t>
  </si>
  <si>
    <t>02914 Davita Cookeville</t>
  </si>
  <si>
    <t>2535713</t>
  </si>
  <si>
    <t>05106 Davita Ft Wayne S</t>
  </si>
  <si>
    <t>2874234</t>
  </si>
  <si>
    <t>05284 Davita West Lakewood</t>
  </si>
  <si>
    <t>1007354</t>
  </si>
  <si>
    <t>01541 Davita SW Ohio Dialysis</t>
  </si>
  <si>
    <t>2780117</t>
  </si>
  <si>
    <t>05211 Davita Boyle Heights</t>
  </si>
  <si>
    <t>1534577</t>
  </si>
  <si>
    <t>02082 DaVita Riddle Dialysis</t>
  </si>
  <si>
    <t>1288062</t>
  </si>
  <si>
    <t>04071 Davita Lakeland South</t>
  </si>
  <si>
    <t>614836</t>
  </si>
  <si>
    <t>00657 Davita Papago Dialysis</t>
  </si>
  <si>
    <t>1290838</t>
  </si>
  <si>
    <t>03264 Davita Freeport Kidney</t>
  </si>
  <si>
    <t>2952660</t>
  </si>
  <si>
    <t>05019 DaVita Roseville</t>
  </si>
  <si>
    <t>2641929</t>
  </si>
  <si>
    <t>05703 DaVita Hempstead County</t>
  </si>
  <si>
    <t>1340714</t>
  </si>
  <si>
    <t>03675 Davita Market St</t>
  </si>
  <si>
    <t>2568807</t>
  </si>
  <si>
    <t>05622 Davita Stevens Point</t>
  </si>
  <si>
    <t>2609152</t>
  </si>
  <si>
    <t>06846 Davita Edinburg</t>
  </si>
  <si>
    <t>2466993</t>
  </si>
  <si>
    <t>05087 Davita Junction</t>
  </si>
  <si>
    <t>2725294</t>
  </si>
  <si>
    <t>05164 Davita Little Creek</t>
  </si>
  <si>
    <t>2608978</t>
  </si>
  <si>
    <t>06818 Davita Loop</t>
  </si>
  <si>
    <t>3026247</t>
  </si>
  <si>
    <t>11032 DaVita S Bend Downtown</t>
  </si>
  <si>
    <t>1290571</t>
  </si>
  <si>
    <t>03115 Davita Rolla Dialysis</t>
  </si>
  <si>
    <t>3270514</t>
  </si>
  <si>
    <t>11215 Davita Vista Del Sol</t>
  </si>
  <si>
    <t>2791433</t>
  </si>
  <si>
    <t>04242 River Valley Dialysis</t>
  </si>
  <si>
    <t>2744476</t>
  </si>
  <si>
    <t>05255 DaVita Shiloh</t>
  </si>
  <si>
    <t>614134</t>
  </si>
  <si>
    <t>00184 Davita Carroll County</t>
  </si>
  <si>
    <t>1208716</t>
  </si>
  <si>
    <t>01723 Davita Spring Dialysis</t>
  </si>
  <si>
    <t>1631774</t>
  </si>
  <si>
    <t>02137 Davita Bixby Knolls</t>
  </si>
  <si>
    <t>3555039</t>
  </si>
  <si>
    <t>12044 DaVita University Dialysis Of Indy</t>
  </si>
  <si>
    <t>3042399</t>
  </si>
  <si>
    <t>11110 DaVita Ridge Park</t>
  </si>
  <si>
    <t>1290655</t>
  </si>
  <si>
    <t>03577 Davita Nashua Dialysis</t>
  </si>
  <si>
    <t>1290636</t>
  </si>
  <si>
    <t>03909 Davita Ahoskie Dialysis</t>
  </si>
  <si>
    <t>1501103</t>
  </si>
  <si>
    <t>02283 Davita Sandusky Dialysis</t>
  </si>
  <si>
    <t>2223208</t>
  </si>
  <si>
    <t>01990 DaVita Apopka</t>
  </si>
  <si>
    <t>2274765</t>
  </si>
  <si>
    <t>04415 Davita Burton Dialysis</t>
  </si>
  <si>
    <t>1278009</t>
  </si>
  <si>
    <t>03719 Davita Harbor Park</t>
  </si>
  <si>
    <t>1291442</t>
  </si>
  <si>
    <t>03916 Davita North Orangeburg</t>
  </si>
  <si>
    <t>1290621</t>
  </si>
  <si>
    <t>03024 Davita Durham Dialysis</t>
  </si>
  <si>
    <t>1291492</t>
  </si>
  <si>
    <t>03431 Davita Whitebridge</t>
  </si>
  <si>
    <t>535580</t>
  </si>
  <si>
    <t>00930 Davita N Houston Dialysi</t>
  </si>
  <si>
    <t>2609640</t>
  </si>
  <si>
    <t>06864 Davita Evanston</t>
  </si>
  <si>
    <t>2666421</t>
  </si>
  <si>
    <t>05213 Davita Penn Hills</t>
  </si>
  <si>
    <t>2721873</t>
  </si>
  <si>
    <t>05226 DaVita Five Rivers</t>
  </si>
  <si>
    <t>3526101</t>
  </si>
  <si>
    <t>12535 DaVita Renal Center Of Waterton</t>
  </si>
  <si>
    <t>1286762</t>
  </si>
  <si>
    <t>03074 Davita K Street Dialysis</t>
  </si>
  <si>
    <t>1291331</t>
  </si>
  <si>
    <t>04065 Davita Paris Dialysis</t>
  </si>
  <si>
    <t>614676</t>
  </si>
  <si>
    <t>00651 Davita Federal Way</t>
  </si>
  <si>
    <t>1977361</t>
  </si>
  <si>
    <t>02472 Davita Cypress Woods</t>
  </si>
  <si>
    <t>2467351</t>
  </si>
  <si>
    <t>05557 Davita Oxnard</t>
  </si>
  <si>
    <t>586350</t>
  </si>
  <si>
    <t>00882 Davita Mountain Vista</t>
  </si>
  <si>
    <t>2609304</t>
  </si>
  <si>
    <t>06836 Davita Summit</t>
  </si>
  <si>
    <t>1491682</t>
  </si>
  <si>
    <t>02243 Davita West Broadway</t>
  </si>
  <si>
    <t>2583761</t>
  </si>
  <si>
    <t>05632 Davita Ames Mary Greeley</t>
  </si>
  <si>
    <t>630965</t>
  </si>
  <si>
    <t>00513 Davita Queens Dialysis C</t>
  </si>
  <si>
    <t>1177946</t>
  </si>
  <si>
    <t>02192 Davita NW Med Center</t>
  </si>
  <si>
    <t>1634753</t>
  </si>
  <si>
    <t>02421 Davita Butler Farm</t>
  </si>
  <si>
    <t>1290834</t>
  </si>
  <si>
    <t>03252 Davita Utica Ave Dialysi</t>
  </si>
  <si>
    <t>2245045</t>
  </si>
  <si>
    <t>04320 Davita Gateway Plaza</t>
  </si>
  <si>
    <t>1127323</t>
  </si>
  <si>
    <t>01657 Davita PA Walnut Towers</t>
  </si>
  <si>
    <t>2609758</t>
  </si>
  <si>
    <t>06805 Davita Cottonwood</t>
  </si>
  <si>
    <t>1286507</t>
  </si>
  <si>
    <t>03138 Davita Atwater Dialysis</t>
  </si>
  <si>
    <t>2568788</t>
  </si>
  <si>
    <t>05083 Davita Magic City</t>
  </si>
  <si>
    <t>1812302</t>
  </si>
  <si>
    <t>02316 Davita Batavia Dialysis</t>
  </si>
  <si>
    <t>2510185</t>
  </si>
  <si>
    <t>05610 Davita Little Rock</t>
  </si>
  <si>
    <t>2573175</t>
  </si>
  <si>
    <t>05649 Davita Hutchinson</t>
  </si>
  <si>
    <t>2785024</t>
  </si>
  <si>
    <t>05791 DaVita Fountain Valley</t>
  </si>
  <si>
    <t>673789</t>
  </si>
  <si>
    <t>00159 Davita Seneca County</t>
  </si>
  <si>
    <t>1287016</t>
  </si>
  <si>
    <t>04003 Davita Daytona Beach</t>
  </si>
  <si>
    <t>2609223</t>
  </si>
  <si>
    <t>06911 Davita Green Valley</t>
  </si>
  <si>
    <t>3463800</t>
  </si>
  <si>
    <t>12019 DaVita Bridgeton Dialysis</t>
  </si>
  <si>
    <t>631885</t>
  </si>
  <si>
    <t>00246 Davita Katy Dialysis Ctr</t>
  </si>
  <si>
    <t>1291388</t>
  </si>
  <si>
    <t>03477 Davita Elkins Park</t>
  </si>
  <si>
    <t>1291441</t>
  </si>
  <si>
    <t>03917 Davita S Orangeburg</t>
  </si>
  <si>
    <t>535862</t>
  </si>
  <si>
    <t>00837 Davita RTC Derby</t>
  </si>
  <si>
    <t>1286346</t>
  </si>
  <si>
    <t>03593 Davita Fresno N Dialysis</t>
  </si>
  <si>
    <t>2947983</t>
  </si>
  <si>
    <t>05315 DaVita Buena Ventura</t>
  </si>
  <si>
    <t>312403</t>
  </si>
  <si>
    <t>00838 Davita Scottsbluff</t>
  </si>
  <si>
    <t>3017590</t>
  </si>
  <si>
    <t>05755 DaVita Midwood Chayim</t>
  </si>
  <si>
    <t>3555022</t>
  </si>
  <si>
    <t>12024 DaVita Wheeling Dialysis Center</t>
  </si>
  <si>
    <t>2707159</t>
  </si>
  <si>
    <t>05693 DaVita Jersey City</t>
  </si>
  <si>
    <t>3642396</t>
  </si>
  <si>
    <t>12046 DaVita Good Samaritan Dialysis</t>
  </si>
  <si>
    <t>1873356</t>
  </si>
  <si>
    <t>02278 Davita Hesperia Dialysis</t>
  </si>
  <si>
    <t>1291446</t>
  </si>
  <si>
    <t>03901 Davita Santee Dialysis</t>
  </si>
  <si>
    <t>2223229</t>
  </si>
  <si>
    <t>01994 DaVita Winter Pk</t>
  </si>
  <si>
    <t>3665005</t>
  </si>
  <si>
    <t>12029 DaVita Canton Dialysis</t>
  </si>
  <si>
    <t>3526416</t>
  </si>
  <si>
    <t>12503 DaVita Renal Center Of Fort Dodge</t>
  </si>
  <si>
    <t>1000635</t>
  </si>
  <si>
    <t>02030 Davita Montclare Dialysi</t>
  </si>
  <si>
    <t>315904</t>
  </si>
  <si>
    <t>00915 Davita Stone Oak Dialysis</t>
  </si>
  <si>
    <t>614525</t>
  </si>
  <si>
    <t>00526 Davita Asheville Kidney</t>
  </si>
  <si>
    <t>1292152</t>
  </si>
  <si>
    <t>03732 Davita Three Chopt</t>
  </si>
  <si>
    <t>897337</t>
  </si>
  <si>
    <t>02016 Davita Tokay Dialysis</t>
  </si>
  <si>
    <t>1115124</t>
  </si>
  <si>
    <t>02063 Davita Belcaro Dialysis</t>
  </si>
  <si>
    <t>1502182</t>
  </si>
  <si>
    <t>02210 Davita Seton Drive Dialy</t>
  </si>
  <si>
    <t>3236762</t>
  </si>
  <si>
    <t>11276 DaVita Huntersville Dialysis</t>
  </si>
  <si>
    <t>1630871</t>
  </si>
  <si>
    <t>02211 Davita Clinton Township</t>
  </si>
  <si>
    <t>819719</t>
  </si>
  <si>
    <t>01521 Davita Slidell Kidney</t>
  </si>
  <si>
    <t>1290850</t>
  </si>
  <si>
    <t>03266 Davita Medford Kidney</t>
  </si>
  <si>
    <t>2421754</t>
  </si>
  <si>
    <t>05564 Davita Humboldt Ridge</t>
  </si>
  <si>
    <t>2771602</t>
  </si>
  <si>
    <t>05185 Davita Palatka</t>
  </si>
  <si>
    <t>688222</t>
  </si>
  <si>
    <t>00540 Davita S Las Vegas Dialy</t>
  </si>
  <si>
    <t>1291387</t>
  </si>
  <si>
    <t>03518 Davita Huntingdon Valley</t>
  </si>
  <si>
    <t>2782993</t>
  </si>
  <si>
    <t>05323 Davita Radburn Dialysis</t>
  </si>
  <si>
    <t>3009344</t>
  </si>
  <si>
    <t>11160 DaVita Pilchuck</t>
  </si>
  <si>
    <t>1284026</t>
  </si>
  <si>
    <t>02614 Davita Birmingham E</t>
  </si>
  <si>
    <t>614123</t>
  </si>
  <si>
    <t>00168 Davita Atlantic Artifici</t>
  </si>
  <si>
    <t>614887</t>
  </si>
  <si>
    <t>00289 Davita Redding Dialysis</t>
  </si>
  <si>
    <t>663077</t>
  </si>
  <si>
    <t>00294 Davita Orangevale Dialys</t>
  </si>
  <si>
    <t>2747642</t>
  </si>
  <si>
    <t>05732 Davita Lourdes Camden</t>
  </si>
  <si>
    <t>3037326</t>
  </si>
  <si>
    <t>04262 DaVita Lake Jackson</t>
  </si>
  <si>
    <t>615142</t>
  </si>
  <si>
    <t>00331 Davita Eaton Canyon</t>
  </si>
  <si>
    <t>1730675</t>
  </si>
  <si>
    <t>02367 Davita Centennial</t>
  </si>
  <si>
    <t>2703919</t>
  </si>
  <si>
    <t>05682 Davita Ft Lauderd Dixie</t>
  </si>
  <si>
    <t>3491990</t>
  </si>
  <si>
    <t>05121 DaVita Trotwood Dialysis</t>
  </si>
  <si>
    <t>2722259</t>
  </si>
  <si>
    <t>05768 Jamestown Dialysis</t>
  </si>
  <si>
    <t>614139</t>
  </si>
  <si>
    <t>00203 Davita Burnsville Dialys</t>
  </si>
  <si>
    <t>1362227</t>
  </si>
  <si>
    <t>02538 Davita New Orleans Uptow</t>
  </si>
  <si>
    <t>1291410</t>
  </si>
  <si>
    <t>03472 Davita Philadelphia 42nd</t>
  </si>
  <si>
    <t>1333050</t>
  </si>
  <si>
    <t>01814 Davita Table Rock</t>
  </si>
  <si>
    <t>1041714</t>
  </si>
  <si>
    <t>01578 Davita Kidney Care of</t>
  </si>
  <si>
    <t>1049810</t>
  </si>
  <si>
    <t>02018 Davita Fair Oaks Dialysis</t>
  </si>
  <si>
    <t>2631750</t>
  </si>
  <si>
    <t>05653 Davita St Joseph SJRMC</t>
  </si>
  <si>
    <t>2650183</t>
  </si>
  <si>
    <t>02203 DaVita Park Side</t>
  </si>
  <si>
    <t>2602875</t>
  </si>
  <si>
    <t>05157 Davita Hamden</t>
  </si>
  <si>
    <t>1291203</t>
  </si>
  <si>
    <t>03552 Davita Butler County</t>
  </si>
  <si>
    <t>1290642</t>
  </si>
  <si>
    <t>03061 Davita Mt Olive Dialysis</t>
  </si>
  <si>
    <t>644671</t>
  </si>
  <si>
    <t>00437 Davita Premier Dialysis</t>
  </si>
  <si>
    <t>2423021</t>
  </si>
  <si>
    <t>02453 Davita Delta View</t>
  </si>
  <si>
    <t>1814433</t>
  </si>
  <si>
    <t>02339 Davita Sealy Dialysis</t>
  </si>
  <si>
    <t>312401</t>
  </si>
  <si>
    <t>00903 Davita Littleton Dialysi</t>
  </si>
  <si>
    <t>1317591</t>
  </si>
  <si>
    <t>01785 Davita Beverly Dialysis</t>
  </si>
  <si>
    <t>3491972</t>
  </si>
  <si>
    <t>11493 DaVita Mallory Park Dialysis</t>
  </si>
  <si>
    <t>2433354</t>
  </si>
  <si>
    <t>04440 Davita Jefferson Avenue</t>
  </si>
  <si>
    <t>1289224</t>
  </si>
  <si>
    <t>03528 Davita DeRidder Dialysis</t>
  </si>
  <si>
    <t>3141837</t>
  </si>
  <si>
    <t>05494 DaVita Lake Mead Dialysis</t>
  </si>
  <si>
    <t>2609063</t>
  </si>
  <si>
    <t>06900 Davita North Spokane</t>
  </si>
  <si>
    <t>664919</t>
  </si>
  <si>
    <t>00547 Davita Pahrump Dialysis</t>
  </si>
  <si>
    <t>1291275</t>
  </si>
  <si>
    <t>03804 Davita Roseburg-Mercy</t>
  </si>
  <si>
    <t>1279959</t>
  </si>
  <si>
    <t>01767 Davita New Braunfels</t>
  </si>
  <si>
    <t>2573354</t>
  </si>
  <si>
    <t>05633 Davita Marshalltown</t>
  </si>
  <si>
    <t>2423038</t>
  </si>
  <si>
    <t>05573 Davita Palmetto</t>
  </si>
  <si>
    <t>614145</t>
  </si>
  <si>
    <t>00210 Davita University Dialys</t>
  </si>
  <si>
    <t>2945779</t>
  </si>
  <si>
    <t>02320 DaVita Visalia Vineyard</t>
  </si>
  <si>
    <t>656984</t>
  </si>
  <si>
    <t>00494 Davita Comprehensive Ren</t>
  </si>
  <si>
    <t>614675</t>
  </si>
  <si>
    <t>00399 Davita Monterey Park</t>
  </si>
  <si>
    <t>1114058</t>
  </si>
  <si>
    <t>01616 Davita Renal Care of</t>
  </si>
  <si>
    <t>1271841</t>
  </si>
  <si>
    <t>01745 Davita Titletown Dialysi</t>
  </si>
  <si>
    <t>1290548</t>
  </si>
  <si>
    <t>03418 Davita St Louis West</t>
  </si>
  <si>
    <t>2447076</t>
  </si>
  <si>
    <t>05031 Davita Frackville</t>
  </si>
  <si>
    <t>820235</t>
  </si>
  <si>
    <t>00477 Davita Pearland Dialysis</t>
  </si>
  <si>
    <t>620474</t>
  </si>
  <si>
    <t>00238 Davita McDonough Dialysi</t>
  </si>
  <si>
    <t>1289083</t>
  </si>
  <si>
    <t>03276 Davita Crestview Hills</t>
  </si>
  <si>
    <t>2757748</t>
  </si>
  <si>
    <t>05336 Davita Coral Hills</t>
  </si>
  <si>
    <t>1289228</t>
  </si>
  <si>
    <t>03537 Davita Sulphur Dialysis</t>
  </si>
  <si>
    <t>3465016</t>
  </si>
  <si>
    <t>06979 DaVita North Brevard Dialysis</t>
  </si>
  <si>
    <t>898136</t>
  </si>
  <si>
    <t>02017 Davita Creekside Dialysi</t>
  </si>
  <si>
    <t>2651397</t>
  </si>
  <si>
    <t>05721 Davita Gladwin</t>
  </si>
  <si>
    <t>2573137</t>
  </si>
  <si>
    <t>05650 Davita Amarillo</t>
  </si>
  <si>
    <t>3253427</t>
  </si>
  <si>
    <t>12001 DaVita Hanover Dialysis</t>
  </si>
  <si>
    <t>2568823</t>
  </si>
  <si>
    <t>05629 Davita Northern Star</t>
  </si>
  <si>
    <t>3526364</t>
  </si>
  <si>
    <t>12519 DaVita Renal Center Of Beaumont</t>
  </si>
  <si>
    <t>589332</t>
  </si>
  <si>
    <t>00912 Davita Hopewell Dialysis</t>
  </si>
  <si>
    <t>615127</t>
  </si>
  <si>
    <t>00326 Davita Macomb Kidney Ctr</t>
  </si>
  <si>
    <t>2894719</t>
  </si>
  <si>
    <t>05334 Davita Archway Modesto</t>
  </si>
  <si>
    <t>1193929</t>
  </si>
  <si>
    <t>02200 Davita New Hope Dialysis</t>
  </si>
  <si>
    <t>2855279</t>
  </si>
  <si>
    <t>05297 DaVita College Park</t>
  </si>
  <si>
    <t>1290392</t>
  </si>
  <si>
    <t>03076 Davita Lakeside Dialysis</t>
  </si>
  <si>
    <t>1153677</t>
  </si>
  <si>
    <t>02120 Davita Lithonia Dialysis</t>
  </si>
  <si>
    <t>630739</t>
  </si>
  <si>
    <t>00505 Davita Riverdale Dialysi</t>
  </si>
  <si>
    <t>1331862</t>
  </si>
  <si>
    <t>01815 Davita Twin Falls</t>
  </si>
  <si>
    <t>614648</t>
  </si>
  <si>
    <t>00382 Davita Upstate Dialysis</t>
  </si>
  <si>
    <t>3094691</t>
  </si>
  <si>
    <t>05159 DaVita Huber Heights</t>
  </si>
  <si>
    <t>3686980</t>
  </si>
  <si>
    <t>05783 DaVita Bronx River Dialysis</t>
  </si>
  <si>
    <t>850683</t>
  </si>
  <si>
    <t>02014 Davita Portsmouth</t>
  </si>
  <si>
    <t>207167</t>
  </si>
  <si>
    <t>00847 Davita NE Philadelphia</t>
  </si>
  <si>
    <t>3301596</t>
  </si>
  <si>
    <t>11254 Davita Langley Dialysis</t>
  </si>
  <si>
    <t>2651361</t>
  </si>
  <si>
    <t>05221 Davita Silicon Valley</t>
  </si>
  <si>
    <t>2713323</t>
  </si>
  <si>
    <t>05198 Davita Laurel Meadows</t>
  </si>
  <si>
    <t>3303821</t>
  </si>
  <si>
    <t>11391 Davita Lyndurst Dialysis</t>
  </si>
  <si>
    <t>1347020</t>
  </si>
  <si>
    <t>02183 Davita Fort Mill Dialysi</t>
  </si>
  <si>
    <t>1291228</t>
  </si>
  <si>
    <t>03267 Davita Blue Ash Dialysis</t>
  </si>
  <si>
    <t>2661710</t>
  </si>
  <si>
    <t>05229 DaVita Forest Hill Ave</t>
  </si>
  <si>
    <t>1290652</t>
  </si>
  <si>
    <t>03534 Davita Omaha South</t>
  </si>
  <si>
    <t>1286554</t>
  </si>
  <si>
    <t>03860 Davita Auburn Dialysis</t>
  </si>
  <si>
    <t>1137826</t>
  </si>
  <si>
    <t>02029 Davita Southcrest</t>
  </si>
  <si>
    <t>2651466</t>
  </si>
  <si>
    <t>05726 Davita Alpena</t>
  </si>
  <si>
    <t>2590252</t>
  </si>
  <si>
    <t>05664 Davita Ballenger Creek Dialysis</t>
  </si>
  <si>
    <t>1288783</t>
  </si>
  <si>
    <t>03320 Davita Springfield Central</t>
  </si>
  <si>
    <t>1292188</t>
  </si>
  <si>
    <t>03339 Davita Cedarburg Dialysi</t>
  </si>
  <si>
    <t>586362</t>
  </si>
  <si>
    <t>00846 Davita N Las Vegas</t>
  </si>
  <si>
    <t>2608984</t>
  </si>
  <si>
    <t>06865 Davita Schaumburg</t>
  </si>
  <si>
    <t>953211</t>
  </si>
  <si>
    <t>00369 Davita Oak Park Dialysis</t>
  </si>
  <si>
    <t>1292558</t>
  </si>
  <si>
    <t>03169 Davita Wisconsin Ave</t>
  </si>
  <si>
    <t>1286446</t>
  </si>
  <si>
    <t>03109 Davita Benicia Dialysis</t>
  </si>
  <si>
    <t>777952</t>
  </si>
  <si>
    <t>00554 Davita Forest Park Dialy</t>
  </si>
  <si>
    <t>2223218</t>
  </si>
  <si>
    <t>01992 DaVita Central Orlando</t>
  </si>
  <si>
    <t>250011</t>
  </si>
  <si>
    <t>00813 Davita Chestertown Dialy</t>
  </si>
  <si>
    <t>2651079</t>
  </si>
  <si>
    <t>05678 DaVita Northeastern Colorado</t>
  </si>
  <si>
    <t>2568809</t>
  </si>
  <si>
    <t>05624 Davita Wausau</t>
  </si>
  <si>
    <t>1291988</t>
  </si>
  <si>
    <t>03670 Davita Rock Prairie Rd</t>
  </si>
  <si>
    <t>2651329</t>
  </si>
  <si>
    <t>05720 DaVita Bay City</t>
  </si>
  <si>
    <t>1871877</t>
  </si>
  <si>
    <t>01790 Davita Alliance Dialysis</t>
  </si>
  <si>
    <t>311053</t>
  </si>
  <si>
    <t>00871 Davita Lakeport Dialysis</t>
  </si>
  <si>
    <t>839732</t>
  </si>
  <si>
    <t>00433 Davita Soledad Dialysis</t>
  </si>
  <si>
    <t>1147582</t>
  </si>
  <si>
    <t>02100 Davita Sycamore Dialysis</t>
  </si>
  <si>
    <t>2506571</t>
  </si>
  <si>
    <t>05614 Davita Valley Baptist</t>
  </si>
  <si>
    <t>1187791</t>
  </si>
  <si>
    <t>01706 Davita Humboldt Dialysis</t>
  </si>
  <si>
    <t>2725880</t>
  </si>
  <si>
    <t>05187 Davita Lauderhill</t>
  </si>
  <si>
    <t>614908</t>
  </si>
  <si>
    <t>00575 Davita Dialysis Care of</t>
  </si>
  <si>
    <t>1292195</t>
  </si>
  <si>
    <t>03338 Davita Aurora Medical Gr</t>
  </si>
  <si>
    <t>1284047</t>
  </si>
  <si>
    <t>03619 Davita Northport Dialysi</t>
  </si>
  <si>
    <t>2666397</t>
  </si>
  <si>
    <t>05191 Davita PG County South</t>
  </si>
  <si>
    <t>2796381</t>
  </si>
  <si>
    <t>04231 Davita Merced East</t>
  </si>
  <si>
    <t>2585287</t>
  </si>
  <si>
    <t>02411 Davita Parkland</t>
  </si>
  <si>
    <t>1291460</t>
  </si>
  <si>
    <t>03078 Davita Aiken Dialysis</t>
  </si>
  <si>
    <t>1723109</t>
  </si>
  <si>
    <t>02382 Davita Memphis Southeast</t>
  </si>
  <si>
    <t>3018345</t>
  </si>
  <si>
    <t>11084 DaVita West Chester Dial</t>
  </si>
  <si>
    <t>1290800</t>
  </si>
  <si>
    <t>03327 Davita Old Bridge</t>
  </si>
  <si>
    <t>664924</t>
  </si>
  <si>
    <t>00972 Davita Okmulgee Dialysis</t>
  </si>
  <si>
    <t>614940</t>
  </si>
  <si>
    <t>00587 Davita Dialysis Care of</t>
  </si>
  <si>
    <t>1368555</t>
  </si>
  <si>
    <t>02073 Davita Santa Monica Mar</t>
  </si>
  <si>
    <t>2609499</t>
  </si>
  <si>
    <t>06861 Davita Lakewood</t>
  </si>
  <si>
    <t>2450550</t>
  </si>
  <si>
    <t>04409 Davita Kendall Dialysis</t>
  </si>
  <si>
    <t>559030</t>
  </si>
  <si>
    <t>00507 Davita Richmond Kidney C</t>
  </si>
  <si>
    <t>956745</t>
  </si>
  <si>
    <t>01557 Davita Flint Dialysis Ct</t>
  </si>
  <si>
    <t>2489797</t>
  </si>
  <si>
    <t>05036 Davita Avon Dialysis</t>
  </si>
  <si>
    <t>1114112</t>
  </si>
  <si>
    <t>01624 Davita Renal Care Seat</t>
  </si>
  <si>
    <t>2819085</t>
  </si>
  <si>
    <t>04229 Davita Upper Valley</t>
  </si>
  <si>
    <t>2923240</t>
  </si>
  <si>
    <t>06958 Davita Carpentersville</t>
  </si>
  <si>
    <t>3018338</t>
  </si>
  <si>
    <t>11056 DaVita El Dorado Dial</t>
  </si>
  <si>
    <t>674312</t>
  </si>
  <si>
    <t>00444 Davita Utah Valley</t>
  </si>
  <si>
    <t>1605483</t>
  </si>
  <si>
    <t>02149 Davita Williamsburg</t>
  </si>
  <si>
    <t>2536620</t>
  </si>
  <si>
    <t>05014 Davita S Jackson</t>
  </si>
  <si>
    <t>2711873</t>
  </si>
  <si>
    <t>05778 DaVita Wenatchee Valley</t>
  </si>
  <si>
    <t>2383085</t>
  </si>
  <si>
    <t>02217 Davita Redwood</t>
  </si>
  <si>
    <t>614146</t>
  </si>
  <si>
    <t>00211 Davita W St Paul Dialysi</t>
  </si>
  <si>
    <t>1127327</t>
  </si>
  <si>
    <t>01661 Davita PDI N Houston</t>
  </si>
  <si>
    <t>2609069</t>
  </si>
  <si>
    <t>06863 Davita Buffalo Grove</t>
  </si>
  <si>
    <t>1047061</t>
  </si>
  <si>
    <t>02060 Davita Bellevue Dialysis</t>
  </si>
  <si>
    <t>3176665</t>
  </si>
  <si>
    <t>05300 DaVita South Gate Dialysis</t>
  </si>
  <si>
    <t>1288120</t>
  </si>
  <si>
    <t>04009 Davita Lehigh Acres</t>
  </si>
  <si>
    <t>2952652</t>
  </si>
  <si>
    <t>05298 DaVita Stockton II</t>
  </si>
  <si>
    <t>1114074</t>
  </si>
  <si>
    <t>01618 Davita Renal Care Of</t>
  </si>
  <si>
    <t>1289294</t>
  </si>
  <si>
    <t>03312 Davita Wellington Circle</t>
  </si>
  <si>
    <t>1193914</t>
  </si>
  <si>
    <t>02121 Davita Bayou City</t>
  </si>
  <si>
    <t>1292563</t>
  </si>
  <si>
    <t>03070 Davita Loomis Rd Dialysi</t>
  </si>
  <si>
    <t>614886</t>
  </si>
  <si>
    <t>00288 Davita S Sacramento</t>
  </si>
  <si>
    <t>3033035</t>
  </si>
  <si>
    <t>05380 DaVita Woodlyn Dialysis</t>
  </si>
  <si>
    <t>1292148</t>
  </si>
  <si>
    <t>03733 Davita Hioaks Dialysis</t>
  </si>
  <si>
    <t>3526422</t>
  </si>
  <si>
    <t>12509 DaVita Renal Center Of Morristown</t>
  </si>
  <si>
    <t>1177943</t>
  </si>
  <si>
    <t>02193 Davita Southcross</t>
  </si>
  <si>
    <t>2562247</t>
  </si>
  <si>
    <t>05641 Davita Willow Creek</t>
  </si>
  <si>
    <t>1288704</t>
  </si>
  <si>
    <t>03580 Davita Illini Renal</t>
  </si>
  <si>
    <t>2636772</t>
  </si>
  <si>
    <t>05711 Davita NE Nebraska</t>
  </si>
  <si>
    <t>1153683</t>
  </si>
  <si>
    <t>02115 Davita Leigh Dialysis</t>
  </si>
  <si>
    <t>1396262</t>
  </si>
  <si>
    <t>02229 Davita Downtown San</t>
  </si>
  <si>
    <t>3039118</t>
  </si>
  <si>
    <t>11134 DaVita Cypress Fair</t>
  </si>
  <si>
    <t>1159337</t>
  </si>
  <si>
    <t>02132 Davita East Des Moines</t>
  </si>
  <si>
    <t>2876521</t>
  </si>
  <si>
    <t>09807 DaVita Stockton Prision</t>
  </si>
  <si>
    <t>3086916</t>
  </si>
  <si>
    <t>11257 DaVita Cyrpess Grd</t>
  </si>
  <si>
    <t>2579191</t>
  </si>
  <si>
    <t>05646 Davita Steubenville</t>
  </si>
  <si>
    <t>1156294</t>
  </si>
  <si>
    <t>02037 Davita Greenwood Dialysi</t>
  </si>
  <si>
    <t>1283899</t>
  </si>
  <si>
    <t>03377 Davita Birmingham Centra</t>
  </si>
  <si>
    <t>3526388</t>
  </si>
  <si>
    <t>12511 DaVita Renal Center Of Newtown</t>
  </si>
  <si>
    <t>1291381</t>
  </si>
  <si>
    <t>04224 Davita Selinsgrove</t>
  </si>
  <si>
    <t>1291394</t>
  </si>
  <si>
    <t>03016 Davita Abington Dialysis</t>
  </si>
  <si>
    <t>830737</t>
  </si>
  <si>
    <t>01509 Davita Hermiston</t>
  </si>
  <si>
    <t>1291223</t>
  </si>
  <si>
    <t>03443 Davita Silverton Dialysi</t>
  </si>
  <si>
    <t>1292603</t>
  </si>
  <si>
    <t>03494 Davita Grand Central</t>
  </si>
  <si>
    <t>1290605</t>
  </si>
  <si>
    <t>03207 Davita Goldsboro South</t>
  </si>
  <si>
    <t>1292173</t>
  </si>
  <si>
    <t>03609 Davita Radford Dialysis</t>
  </si>
  <si>
    <t>1285208</t>
  </si>
  <si>
    <t>03046 Davita Sells Dialysis</t>
  </si>
  <si>
    <t>1290539</t>
  </si>
  <si>
    <t>03278 Davita Washington Square</t>
  </si>
  <si>
    <t>645546</t>
  </si>
  <si>
    <t>00520 Davita Celia Dill Dialys</t>
  </si>
  <si>
    <t>1871233</t>
  </si>
  <si>
    <t>04338 Davita Kennestone</t>
  </si>
  <si>
    <t>614610</t>
  </si>
  <si>
    <t>00355 Davita Interamerican</t>
  </si>
  <si>
    <t>1289080</t>
  </si>
  <si>
    <t>03571 Davita Lenexa Dialysis</t>
  </si>
  <si>
    <t>3505685</t>
  </si>
  <si>
    <t>12035 DaVita Fort Atkinson Dialysis</t>
  </si>
  <si>
    <t>2750973</t>
  </si>
  <si>
    <t>05086 DaVita Horizon</t>
  </si>
  <si>
    <t>1286580</t>
  </si>
  <si>
    <t>03643 Davita Bloomfield</t>
  </si>
  <si>
    <t>3074974</t>
  </si>
  <si>
    <t>05476 DaVita Upland Col</t>
  </si>
  <si>
    <t>2609738</t>
  </si>
  <si>
    <t>06912 Davita Las Vegas Renal</t>
  </si>
  <si>
    <t>1286063</t>
  </si>
  <si>
    <t>03300 Davita Visalia Dialysis</t>
  </si>
  <si>
    <t>1285967</t>
  </si>
  <si>
    <t>02568 Davita High Desert</t>
  </si>
  <si>
    <t>1290612</t>
  </si>
  <si>
    <t>03034 Davita Roxboro Dialysis</t>
  </si>
  <si>
    <t>3213204</t>
  </si>
  <si>
    <t>11153 DaVita Brooklawn Dialysis</t>
  </si>
  <si>
    <t>2745307</t>
  </si>
  <si>
    <t>05184 DaVita N Madera</t>
  </si>
  <si>
    <t>2648701</t>
  </si>
  <si>
    <t>05704 Davita Miller County</t>
  </si>
  <si>
    <t>2747655</t>
  </si>
  <si>
    <t>05734 Davita Lourdes Innova</t>
  </si>
  <si>
    <t>2288500</t>
  </si>
  <si>
    <t>02464 Davita SouthField</t>
  </si>
  <si>
    <t>3503868</t>
  </si>
  <si>
    <t>11226 DaVita Montbello Dialysis</t>
  </si>
  <si>
    <t>1291963</t>
  </si>
  <si>
    <t>03057 Davita Reliant Dialysis</t>
  </si>
  <si>
    <t>1559933</t>
  </si>
  <si>
    <t>01863 Davita Jacksonville</t>
  </si>
  <si>
    <t>311338</t>
  </si>
  <si>
    <t>00887 Davita Claremore Dialysi</t>
  </si>
  <si>
    <t>953262</t>
  </si>
  <si>
    <t>01564 Davita Whiteside Dialysi</t>
  </si>
  <si>
    <t>615131</t>
  </si>
  <si>
    <t>00126 Davita Middle Georgia Mcon</t>
  </si>
  <si>
    <t>1290648</t>
  </si>
  <si>
    <t>03597 Davita Cornhusker</t>
  </si>
  <si>
    <t>1609744</t>
  </si>
  <si>
    <t>01868 Davita Maize Dialysis</t>
  </si>
  <si>
    <t>2423036</t>
  </si>
  <si>
    <t>05574 Davita Greer South</t>
  </si>
  <si>
    <t>2202556</t>
  </si>
  <si>
    <t>01976 Pinnacle Dialysis</t>
  </si>
  <si>
    <t>2678888</t>
  </si>
  <si>
    <t>05105 DaVita Summit City</t>
  </si>
  <si>
    <t>586346</t>
  </si>
  <si>
    <t>00880 Davita Riverside Dialysi</t>
  </si>
  <si>
    <t>664937</t>
  </si>
  <si>
    <t>00977 Davita Stilwell Dialysis</t>
  </si>
  <si>
    <t>1283891</t>
  </si>
  <si>
    <t>03343 Davita Boaz Dialysis</t>
  </si>
  <si>
    <t>1290639</t>
  </si>
  <si>
    <t>03568 Davita Charlotte East</t>
  </si>
  <si>
    <t>2609222</t>
  </si>
  <si>
    <t>06831 Davita Jackson North</t>
  </si>
  <si>
    <t>1289283</t>
  </si>
  <si>
    <t>03594 Davita Burlington</t>
  </si>
  <si>
    <t>3339192</t>
  </si>
  <si>
    <t>11286 Davita Lone Tree Ranch Dialysis</t>
  </si>
  <si>
    <t>2609648</t>
  </si>
  <si>
    <t>06891 Davita Brownsville</t>
  </si>
  <si>
    <t>1043560</t>
  </si>
  <si>
    <t>02034 Davita Elk Grove Dialysi</t>
  </si>
  <si>
    <t>1040761</t>
  </si>
  <si>
    <t>02048 Davita Southern Hills</t>
  </si>
  <si>
    <t>2712519</t>
  </si>
  <si>
    <t>05753 DaVita Lawrence Dialysis</t>
  </si>
  <si>
    <t>2926119</t>
  </si>
  <si>
    <t>06965 DaVita Great Falls</t>
  </si>
  <si>
    <t>614671</t>
  </si>
  <si>
    <t>00649 Davita Loma Vista Dialys</t>
  </si>
  <si>
    <t>614946</t>
  </si>
  <si>
    <t>00590 Davita SE Dialysis Ctr E</t>
  </si>
  <si>
    <t>2682584</t>
  </si>
  <si>
    <t>05235 Davita Moorpark</t>
  </si>
  <si>
    <t>2224036</t>
  </si>
  <si>
    <t>04427 DaVita Red Bank</t>
  </si>
  <si>
    <t>3505713</t>
  </si>
  <si>
    <t>12040 DaVita Watertown Dialysis</t>
  </si>
  <si>
    <t>1536559</t>
  </si>
  <si>
    <t>02241 DaVita Ceres Dialysis Ct</t>
  </si>
  <si>
    <t>2580979</t>
  </si>
  <si>
    <t>04366 Davita Rose Rock</t>
  </si>
  <si>
    <t>2989268</t>
  </si>
  <si>
    <t>11237 DaVita Scottsdale</t>
  </si>
  <si>
    <t>3249950</t>
  </si>
  <si>
    <t>11074 DaVita Glenside Dialysis</t>
  </si>
  <si>
    <t>1291957</t>
  </si>
  <si>
    <t>03064 Davita N Loop E Dialysis</t>
  </si>
  <si>
    <t>614586</t>
  </si>
  <si>
    <t>00688 Davita E End Dialysis Ct</t>
  </si>
  <si>
    <t>1597941</t>
  </si>
  <si>
    <t>02322 Davita Maysville</t>
  </si>
  <si>
    <t>2491508</t>
  </si>
  <si>
    <t>01592 Davita State Fair</t>
  </si>
  <si>
    <t>2268785</t>
  </si>
  <si>
    <t>01927 Davita Black Hawk</t>
  </si>
  <si>
    <t>1288072</t>
  </si>
  <si>
    <t>04030 Davita Winter Haven</t>
  </si>
  <si>
    <t>2828805</t>
  </si>
  <si>
    <t>04227 Davita Atrium</t>
  </si>
  <si>
    <t>2609275</t>
  </si>
  <si>
    <t>06854 Davita Cornell Road Dialysis</t>
  </si>
  <si>
    <t>2594576</t>
  </si>
  <si>
    <t>04361 Davita Grand Crossing</t>
  </si>
  <si>
    <t>640133</t>
  </si>
  <si>
    <t>00516 Davita Port Washington</t>
  </si>
  <si>
    <t>1780148</t>
  </si>
  <si>
    <t>02250 Davita Northwest Dialysi</t>
  </si>
  <si>
    <t>3266783</t>
  </si>
  <si>
    <t>11231 DaVita Rolling Hills Dialysis</t>
  </si>
  <si>
    <t>1288560</t>
  </si>
  <si>
    <t>03236 Davita Atlanta W Dialysi</t>
  </si>
  <si>
    <t>614568</t>
  </si>
  <si>
    <t>00677 Davita New Port Richey</t>
  </si>
  <si>
    <t>2704279</t>
  </si>
  <si>
    <t>05688 Davita St Augustine</t>
  </si>
  <si>
    <t>2609298</t>
  </si>
  <si>
    <t>06909 Davita Greenwood Holly</t>
  </si>
  <si>
    <t>3526378</t>
  </si>
  <si>
    <t>12515 DaVita Renal Center Of Trenton</t>
  </si>
  <si>
    <t>2790997</t>
  </si>
  <si>
    <t>04241 DaVita DeGray Dialysis</t>
  </si>
  <si>
    <t>2987227</t>
  </si>
  <si>
    <t>11229 DaVita Rainier View</t>
  </si>
  <si>
    <t>2926089</t>
  </si>
  <si>
    <t>06960 DaVita Garfield Kidn Ctr</t>
  </si>
  <si>
    <t>1291259</t>
  </si>
  <si>
    <t>03014 Davita Pryor Dialysis</t>
  </si>
  <si>
    <t>1283932</t>
  </si>
  <si>
    <t>03382 Davita Ensley Dialysis</t>
  </si>
  <si>
    <t>1066726</t>
  </si>
  <si>
    <t>01599 Davita Battle Creek</t>
  </si>
  <si>
    <t>1559946</t>
  </si>
  <si>
    <t>01864 Davita Little Rock</t>
  </si>
  <si>
    <t>1466144</t>
  </si>
  <si>
    <t>01820 Davita Windham Dialysis</t>
  </si>
  <si>
    <t>615168</t>
  </si>
  <si>
    <t>00351 Davita Center for Kidney</t>
  </si>
  <si>
    <t>306694</t>
  </si>
  <si>
    <t>00854 Davita Camp Hill Dialysi</t>
  </si>
  <si>
    <t>1288016</t>
  </si>
  <si>
    <t>04066 Davita Central Tampa</t>
  </si>
  <si>
    <t>2952628</t>
  </si>
  <si>
    <t>05015 DaVita Princess Anne</t>
  </si>
  <si>
    <t>2615386</t>
  </si>
  <si>
    <t>05673 Davita Orchard Park</t>
  </si>
  <si>
    <t>1289291</t>
  </si>
  <si>
    <t>03238 Davita NE Cambridge</t>
  </si>
  <si>
    <t>335337</t>
  </si>
  <si>
    <t>00918 Davita S San Antonio</t>
  </si>
  <si>
    <t>1289219</t>
  </si>
  <si>
    <t>03535 Davita Lake Charles SW</t>
  </si>
  <si>
    <t>1292190</t>
  </si>
  <si>
    <t>03416 Davita Brookfield Dialys</t>
  </si>
  <si>
    <t>2609604</t>
  </si>
  <si>
    <t>06816 Davita Arlington Heights</t>
  </si>
  <si>
    <t>2671707</t>
  </si>
  <si>
    <t>05739  Davita Troup County</t>
  </si>
  <si>
    <t>2296840</t>
  </si>
  <si>
    <t>04333 Davita Wake Forest</t>
  </si>
  <si>
    <t>2499251</t>
  </si>
  <si>
    <t>05602 Davita Templeton Dialysi</t>
  </si>
  <si>
    <t>2870515</t>
  </si>
  <si>
    <t>05483 DaVita Golden Glades</t>
  </si>
  <si>
    <t>614618</t>
  </si>
  <si>
    <t>00625 Davita Four Corners</t>
  </si>
  <si>
    <t>614968</t>
  </si>
  <si>
    <t>00594 Davita Southeastern</t>
  </si>
  <si>
    <t>614534</t>
  </si>
  <si>
    <t>00527 Davita Hendersonville</t>
  </si>
  <si>
    <t>3035836</t>
  </si>
  <si>
    <t>11142 DaVita Eastern Blvd</t>
  </si>
  <si>
    <t>1775683</t>
  </si>
  <si>
    <t>02267 Davita Plano Dialysis</t>
  </si>
  <si>
    <t>550704</t>
  </si>
  <si>
    <t>00923 Davita Sherman Dialysis</t>
  </si>
  <si>
    <t>1325962</t>
  </si>
  <si>
    <t>03637 Davita White Oak Dialysi</t>
  </si>
  <si>
    <t>3101569</t>
  </si>
  <si>
    <t>11194 DaVita Huntington Dialysis</t>
  </si>
  <si>
    <t>1290601</t>
  </si>
  <si>
    <t>03033 Davita Goldsboro Dialysi</t>
  </si>
  <si>
    <t>1814446</t>
  </si>
  <si>
    <t>04395 Davita Leesburg Dialysis</t>
  </si>
  <si>
    <t>1474728</t>
  </si>
  <si>
    <t>02333 Davita Aberdeen Dialysis</t>
  </si>
  <si>
    <t>2651486</t>
  </si>
  <si>
    <t>05729 Davita Mt Pleasant</t>
  </si>
  <si>
    <t>2847938</t>
  </si>
  <si>
    <t>05163 DaVita Annapolis</t>
  </si>
  <si>
    <t>1150784</t>
  </si>
  <si>
    <t>02114 Davita Embassy Lake</t>
  </si>
  <si>
    <t>1290395</t>
  </si>
  <si>
    <t>03704 Davita Southern Maryland</t>
  </si>
  <si>
    <t>614140</t>
  </si>
  <si>
    <t>00204 Davita Coon Rapids</t>
  </si>
  <si>
    <t>3032282</t>
  </si>
  <si>
    <t>11008 DaVita Jersey Village</t>
  </si>
  <si>
    <t>2873310</t>
  </si>
  <si>
    <t>05246 Davita Portland Gateway</t>
  </si>
  <si>
    <t>990382</t>
  </si>
  <si>
    <t>02053 Davita Germantown Dialys</t>
  </si>
  <si>
    <t>2780678</t>
  </si>
  <si>
    <t>05369 Davita Mishawaka</t>
  </si>
  <si>
    <t>875741</t>
  </si>
  <si>
    <t>02021 Davita Pikesville</t>
  </si>
  <si>
    <t>2830520</t>
  </si>
  <si>
    <t>05342 DaVita Ankeny</t>
  </si>
  <si>
    <t>1345785</t>
  </si>
  <si>
    <t>02235 Davita Westview Dialysis</t>
  </si>
  <si>
    <t>614588</t>
  </si>
  <si>
    <t>00263 Davita Union City Dialys</t>
  </si>
  <si>
    <t>3058605</t>
  </si>
  <si>
    <t>11230 DaVita Brandywine</t>
  </si>
  <si>
    <t>2224032</t>
  </si>
  <si>
    <t>04431 DaVita Harrisburg</t>
  </si>
  <si>
    <t>1290609</t>
  </si>
  <si>
    <t>03906 Davita Vance County</t>
  </si>
  <si>
    <t>2986327</t>
  </si>
  <si>
    <t>11031 DaVita Fremaux Dialysis</t>
  </si>
  <si>
    <t>1809691</t>
  </si>
  <si>
    <t>02296 Davita Northgate Dialysi</t>
  </si>
  <si>
    <t>1806609</t>
  </si>
  <si>
    <t>02408 Davita US Grant Dialysis</t>
  </si>
  <si>
    <t>3439046</t>
  </si>
  <si>
    <t>11352 Davita Calumet City</t>
  </si>
  <si>
    <t>1788908</t>
  </si>
  <si>
    <t>02406 Davita Oak Creek Dialysi</t>
  </si>
  <si>
    <t>1785911</t>
  </si>
  <si>
    <t>02422 Davita Williamstown</t>
  </si>
  <si>
    <t>2767702</t>
  </si>
  <si>
    <t>05313 DaVita West Orange Dialysis</t>
  </si>
  <si>
    <t>819166</t>
  </si>
  <si>
    <t>00423 Davita Sapulpa Dialysis</t>
  </si>
  <si>
    <t>3192402</t>
  </si>
  <si>
    <t>04398 DaVita Park Hill</t>
  </si>
  <si>
    <t>1788861</t>
  </si>
  <si>
    <t>02493 Davita N Metro Dialysis</t>
  </si>
  <si>
    <t>1266692</t>
  </si>
  <si>
    <t>02117 Davita Metairie Dialysis</t>
  </si>
  <si>
    <t>1049812</t>
  </si>
  <si>
    <t>02039 DaVita Dallas North</t>
  </si>
  <si>
    <t>2609591</t>
  </si>
  <si>
    <t>06871 DAVITA MARION COUNTY</t>
  </si>
  <si>
    <t>1291456</t>
  </si>
  <si>
    <t>03073 Davita Walterboro</t>
  </si>
  <si>
    <t>615072</t>
  </si>
  <si>
    <t>00314 Davita Lincoln Park</t>
  </si>
  <si>
    <t>1286051</t>
  </si>
  <si>
    <t>03298 Davita Tulare Dialysis</t>
  </si>
  <si>
    <t>314764</t>
  </si>
  <si>
    <t>00940 Davita Eastgate Dialysis</t>
  </si>
  <si>
    <t>843764</t>
  </si>
  <si>
    <t>00456 Davita Bakers Ferry</t>
  </si>
  <si>
    <t>3007343</t>
  </si>
  <si>
    <t>05361 DaVita Millcreek</t>
  </si>
  <si>
    <t>2581225</t>
  </si>
  <si>
    <t>05042 West Point Dialysis</t>
  </si>
  <si>
    <t>809754</t>
  </si>
  <si>
    <t>00476 Davita Iris City Dialysi</t>
  </si>
  <si>
    <t>3526152</t>
  </si>
  <si>
    <t>12531 DaVita Renal Center Of North Dento</t>
  </si>
  <si>
    <t>712644</t>
  </si>
  <si>
    <t>00427 Davita Lakewood Crossing</t>
  </si>
  <si>
    <t>850213</t>
  </si>
  <si>
    <t>02009 Davita NE Wichita</t>
  </si>
  <si>
    <t>654599</t>
  </si>
  <si>
    <t>00555 Davita Woodland Dialysis</t>
  </si>
  <si>
    <t>2609805</t>
  </si>
  <si>
    <t>06896 Davita So Central Texas</t>
  </si>
  <si>
    <t>1292584</t>
  </si>
  <si>
    <t>03653 Davita Oshkosh West</t>
  </si>
  <si>
    <t>1700474</t>
  </si>
  <si>
    <t>02226 Davita First Colony</t>
  </si>
  <si>
    <t>1049427</t>
  </si>
  <si>
    <t>02040 Davita Franconia Dialysi</t>
  </si>
  <si>
    <t>2461920</t>
  </si>
  <si>
    <t>05506 Davita Northside Dialysi</t>
  </si>
  <si>
    <t>1288132</t>
  </si>
  <si>
    <t>04013 Davita Kissimmee Dialysi</t>
  </si>
  <si>
    <t>1289069</t>
  </si>
  <si>
    <t>03457 Davita Olathe Dialysis</t>
  </si>
  <si>
    <t>3463770</t>
  </si>
  <si>
    <t>12017 DaVita Millville Dialysis</t>
  </si>
  <si>
    <t>640135</t>
  </si>
  <si>
    <t>00518 Davita Yonkers Dialysis</t>
  </si>
  <si>
    <t>1800330</t>
  </si>
  <si>
    <t>01912 Davita Kidney Dialysis</t>
  </si>
  <si>
    <t>1187780</t>
  </si>
  <si>
    <t>01701 Davita Brownsville</t>
  </si>
  <si>
    <t>2609619</t>
  </si>
  <si>
    <t>06838 DAVITA PHILIDEPHIA</t>
  </si>
  <si>
    <t>1286547</t>
  </si>
  <si>
    <t>03857 Davita Tracy Dialysis</t>
  </si>
  <si>
    <t>3215054</t>
  </si>
  <si>
    <t>04258 DaVita Corning Dialysis</t>
  </si>
  <si>
    <t>615135</t>
  </si>
  <si>
    <t>00328 Davita Novi Dialysis</t>
  </si>
  <si>
    <t>614689</t>
  </si>
  <si>
    <t>00283 Davita Chico Dialysis Ct</t>
  </si>
  <si>
    <t>1448845</t>
  </si>
  <si>
    <t>02159 Davita East Dialysis</t>
  </si>
  <si>
    <t>614110</t>
  </si>
  <si>
    <t>00125 Davita Moncrief Dialysis</t>
  </si>
  <si>
    <t>1291390</t>
  </si>
  <si>
    <t>03045 Davita Waverly Dialysis</t>
  </si>
  <si>
    <t>2608951</t>
  </si>
  <si>
    <t>06876 Davita Brandon</t>
  </si>
  <si>
    <t>1291418</t>
  </si>
  <si>
    <t>04046 Davita West Philadelphia</t>
  </si>
  <si>
    <t>2609536</t>
  </si>
  <si>
    <t>06822 Davita Waukegan</t>
  </si>
  <si>
    <t>1284007</t>
  </si>
  <si>
    <t>02604 Davita Gadsden Dialysis</t>
  </si>
  <si>
    <t>1682021</t>
  </si>
  <si>
    <t>02279 Davita Clarksville North</t>
  </si>
  <si>
    <t>1814090</t>
  </si>
  <si>
    <t>01747 Davita Cuero-Lakeview</t>
  </si>
  <si>
    <t>2641933</t>
  </si>
  <si>
    <t>05702 DaVita SW Arkansas</t>
  </si>
  <si>
    <t>614124</t>
  </si>
  <si>
    <t>00171 Davita Palmer Dialysis C</t>
  </si>
  <si>
    <t>1291347</t>
  </si>
  <si>
    <t>04034 Davita McKeesport</t>
  </si>
  <si>
    <t>3048998</t>
  </si>
  <si>
    <t>06975 DaVita Gr Charleston</t>
  </si>
  <si>
    <t>1117252</t>
  </si>
  <si>
    <t>01601 Davita Hastings Dialysis Center</t>
  </si>
  <si>
    <t>2610578</t>
  </si>
  <si>
    <t>05143 Davita Apple Muskegon</t>
  </si>
  <si>
    <t>1610497</t>
  </si>
  <si>
    <t>02266 Davita Exeter CA Dialysi</t>
  </si>
  <si>
    <t>2423035</t>
  </si>
  <si>
    <t>05575 Davita Dwntwn Greenville</t>
  </si>
  <si>
    <t>902409</t>
  </si>
  <si>
    <t>02000 Davita Waynesville</t>
  </si>
  <si>
    <t>1038582</t>
  </si>
  <si>
    <t>02068 Davita Kilgore Dialysis</t>
  </si>
  <si>
    <t>1291952</t>
  </si>
  <si>
    <t>03011 Davita Houston Central</t>
  </si>
  <si>
    <t>1127373</t>
  </si>
  <si>
    <t>01656 Davita PDI Ebensburg</t>
  </si>
  <si>
    <t>2519198</t>
  </si>
  <si>
    <t>05034 Davita Southpoint</t>
  </si>
  <si>
    <t>2440073</t>
  </si>
  <si>
    <t>04442 Davita West Oaks Dialysi</t>
  </si>
  <si>
    <t>2516609</t>
  </si>
  <si>
    <t>02401 Davita South Kennewick</t>
  </si>
  <si>
    <t>2633097</t>
  </si>
  <si>
    <t>05680 Davita Odessa</t>
  </si>
  <si>
    <t>1873317</t>
  </si>
  <si>
    <t>04343 Davita Wiregrass Kidney</t>
  </si>
  <si>
    <t>2784952</t>
  </si>
  <si>
    <t>05788 DaVita Cerritos</t>
  </si>
  <si>
    <t>1287905</t>
  </si>
  <si>
    <t>04073 Davita Miami N Dialysis</t>
  </si>
  <si>
    <t>1781528</t>
  </si>
  <si>
    <t>02442 Davita Yosemite Dialysis</t>
  </si>
  <si>
    <t>2223223</t>
  </si>
  <si>
    <t>01993 DaVita Sanford</t>
  </si>
  <si>
    <t>2194882</t>
  </si>
  <si>
    <t>04321 DaVita District Hgts</t>
  </si>
  <si>
    <t>2609492</t>
  </si>
  <si>
    <t>06901 Davita Spokane Valley</t>
  </si>
  <si>
    <t>1772621</t>
  </si>
  <si>
    <t>02479 Davita Maple Grove</t>
  </si>
  <si>
    <t>2609725</t>
  </si>
  <si>
    <t>06832 Davita Jackson South</t>
  </si>
  <si>
    <t>1193921</t>
  </si>
  <si>
    <t>02156 Davita Lancaster Dialysi</t>
  </si>
  <si>
    <t>1291367</t>
  </si>
  <si>
    <t>04217 Davita Bradford Dialysis</t>
  </si>
  <si>
    <t>1490808</t>
  </si>
  <si>
    <t>02291 Davita Leavenworth</t>
  </si>
  <si>
    <t>3033694</t>
  </si>
  <si>
    <t>05463 DaVita Edge River</t>
  </si>
  <si>
    <t>1288716</t>
  </si>
  <si>
    <t>03316 Davita Effingham Dialysi</t>
  </si>
  <si>
    <t>1772910</t>
  </si>
  <si>
    <t>01951 Davita E Dekalb Dialysis</t>
  </si>
  <si>
    <t>3060068</t>
  </si>
  <si>
    <t>05391 DaVita Palisades Dial</t>
  </si>
  <si>
    <t>1288746</t>
  </si>
  <si>
    <t>03317 Davita Jacksonville</t>
  </si>
  <si>
    <t>1170007</t>
  </si>
  <si>
    <t>02116 Davita South Shore</t>
  </si>
  <si>
    <t>2637876</t>
  </si>
  <si>
    <t>05730 Davita Sooner</t>
  </si>
  <si>
    <t>671424</t>
  </si>
  <si>
    <t>00598 Davita Cherokee Dialysis</t>
  </si>
  <si>
    <t>696037</t>
  </si>
  <si>
    <t>00539 Davita Commerce City</t>
  </si>
  <si>
    <t>1287090</t>
  </si>
  <si>
    <t>04053 Davita Tallahassee South</t>
  </si>
  <si>
    <t>1288653</t>
  </si>
  <si>
    <t>03106 Davita Brunswick Dialysi</t>
  </si>
  <si>
    <t>2527021</t>
  </si>
  <si>
    <t>05620 Davita Sikeston Jaycee</t>
  </si>
  <si>
    <t>614915</t>
  </si>
  <si>
    <t>00579 Davita Dialysis Care of</t>
  </si>
  <si>
    <t>2664511</t>
  </si>
  <si>
    <t>05286 Davita Harper Woods</t>
  </si>
  <si>
    <t>614956</t>
  </si>
  <si>
    <t>00591 Davita Jacksonville</t>
  </si>
  <si>
    <t>3114108</t>
  </si>
  <si>
    <t>05319 DaVita Nansemond Dialysis</t>
  </si>
  <si>
    <t>1127341</t>
  </si>
  <si>
    <t>01660 Davita PDI Ephrata</t>
  </si>
  <si>
    <t>1871862</t>
  </si>
  <si>
    <t>01792 Davita Mercy Dialysis</t>
  </si>
  <si>
    <t>1287492</t>
  </si>
  <si>
    <t>02127 Davita Red Bluff Dialysi</t>
  </si>
  <si>
    <t>1788843</t>
  </si>
  <si>
    <t>02161 Davita Rockside Dialysis</t>
  </si>
  <si>
    <t>2641128</t>
  </si>
  <si>
    <t>05124 Davita Springfield South</t>
  </si>
  <si>
    <t>1475170</t>
  </si>
  <si>
    <t>02292 Davita Wyandotte Central</t>
  </si>
  <si>
    <t>3330219</t>
  </si>
  <si>
    <t>11312 Davita Machesney Park Dialysis</t>
  </si>
  <si>
    <t>1775318</t>
  </si>
  <si>
    <t>02386 Davita Joy Of Dixon</t>
  </si>
  <si>
    <t>3679003</t>
  </si>
  <si>
    <t>05513 DaVita Red Hills Dialysis</t>
  </si>
  <si>
    <t>1290638</t>
  </si>
  <si>
    <t>03933 Davita Union County</t>
  </si>
  <si>
    <t>2509948</t>
  </si>
  <si>
    <t>05609 Davita Pulaski</t>
  </si>
  <si>
    <t>1292117</t>
  </si>
  <si>
    <t>03757 Davita Arlington Dialysi</t>
  </si>
  <si>
    <t>1288787</t>
  </si>
  <si>
    <t>03420 Davita Springfield</t>
  </si>
  <si>
    <t>2816885</t>
  </si>
  <si>
    <t>05308 DaVita E Brunswick</t>
  </si>
  <si>
    <t>1351899</t>
  </si>
  <si>
    <t>02032 Davita Oakwood Dialysis</t>
  </si>
  <si>
    <t>2423090</t>
  </si>
  <si>
    <t>05013 Davita Wolf River</t>
  </si>
  <si>
    <t>1240946</t>
  </si>
  <si>
    <t>01752 Davita W Florida Dialysi</t>
  </si>
  <si>
    <t>1127343</t>
  </si>
  <si>
    <t>01663 Davita PDI South Houston</t>
  </si>
  <si>
    <t>614819</t>
  </si>
  <si>
    <t>00660 Davita Crystal River</t>
  </si>
  <si>
    <t>2633576</t>
  </si>
  <si>
    <t>05195 Davita Omaha Harrison</t>
  </si>
  <si>
    <t>1466714</t>
  </si>
  <si>
    <t>02286 Davita Garland Dialysis</t>
  </si>
  <si>
    <t>2675794</t>
  </si>
  <si>
    <t>05149 Davita North Arlington</t>
  </si>
  <si>
    <t>1741636</t>
  </si>
  <si>
    <t>02449 Davita Carmel Dialysis</t>
  </si>
  <si>
    <t>2920427</t>
  </si>
  <si>
    <t>05224 DaVita Matawan</t>
  </si>
  <si>
    <t>1871821</t>
  </si>
  <si>
    <t>02441 Davita Parker Dialysis</t>
  </si>
  <si>
    <t>2208163</t>
  </si>
  <si>
    <t>02437 DaVita Taylor Dialysis</t>
  </si>
  <si>
    <t>1288712</t>
  </si>
  <si>
    <t>03318 Davita Litchfield</t>
  </si>
  <si>
    <t>1164671</t>
  </si>
  <si>
    <t>02133 Davita Chicago Little</t>
  </si>
  <si>
    <t>1290558</t>
  </si>
  <si>
    <t>03513 Davita Northland Dialysi</t>
  </si>
  <si>
    <t>652378</t>
  </si>
  <si>
    <t>00403 Davita Ocala Regional Kidney Cntr</t>
  </si>
  <si>
    <t>1290939</t>
  </si>
  <si>
    <t>03520 Davita Toledo Dialysis</t>
  </si>
  <si>
    <t>2718362</t>
  </si>
  <si>
    <t>05257 DaVita Nall Dialysis</t>
  </si>
  <si>
    <t>2263823</t>
  </si>
  <si>
    <t>04438 Davita Clermont Dialysis</t>
  </si>
  <si>
    <t>580302</t>
  </si>
  <si>
    <t>00933 Davita Conroe Dialysis C</t>
  </si>
  <si>
    <t>1284002</t>
  </si>
  <si>
    <t>02601 Davita Rainbow City</t>
  </si>
  <si>
    <t>1101055</t>
  </si>
  <si>
    <t>02023 Davita Union Gap Dialysi</t>
  </si>
  <si>
    <t>1306819</t>
  </si>
  <si>
    <t>01712 Davita Alamosa Dialysis</t>
  </si>
  <si>
    <t>2399269</t>
  </si>
  <si>
    <t>05531 Davita Camarillo</t>
  </si>
  <si>
    <t>1290535</t>
  </si>
  <si>
    <t>03499 Davita Hazelwood Dialysi</t>
  </si>
  <si>
    <t>2859150</t>
  </si>
  <si>
    <t>05400 Davita Lansdowne</t>
  </si>
  <si>
    <t>2571732</t>
  </si>
  <si>
    <t>05604 Davita Niagara Falls</t>
  </si>
  <si>
    <t>2485192</t>
  </si>
  <si>
    <t>05589 Davita Advanced Dialysis</t>
  </si>
  <si>
    <t>2597684</t>
  </si>
  <si>
    <t>05080 Davita Town Center</t>
  </si>
  <si>
    <t>2632660</t>
  </si>
  <si>
    <t>05698 Davita Garden District</t>
  </si>
  <si>
    <t>1737299</t>
  </si>
  <si>
    <t>01942 Davita Bentonville</t>
  </si>
  <si>
    <t>645813</t>
  </si>
  <si>
    <t>00946 Davita Lee Street Dialys</t>
  </si>
  <si>
    <t>3029921</t>
  </si>
  <si>
    <t>04250 DaVita Harvey Dialysis</t>
  </si>
  <si>
    <t>2192308</t>
  </si>
  <si>
    <t>04371 DaVita Raven Dialysis Ct</t>
  </si>
  <si>
    <t>1291215</t>
  </si>
  <si>
    <t>03269 Davita Mt Auburn Dialysi</t>
  </si>
  <si>
    <t>1291991</t>
  </si>
  <si>
    <t>03027 Davita Kerrville Dialysi</t>
  </si>
  <si>
    <t>200678</t>
  </si>
  <si>
    <t>00817 Davita Jonesboro Dialysi</t>
  </si>
  <si>
    <t>1285272</t>
  </si>
  <si>
    <t>03261 Davita Pascua Yaqui Trib</t>
  </si>
  <si>
    <t>1290400</t>
  </si>
  <si>
    <t>03636 Davita Cedar Ln Dialysis</t>
  </si>
  <si>
    <t>1289281</t>
  </si>
  <si>
    <t>03243 Davita Woburn Dialysis</t>
  </si>
  <si>
    <t>614130</t>
  </si>
  <si>
    <t>00177 Davita Tamarac Artificia</t>
  </si>
  <si>
    <t>2194993</t>
  </si>
  <si>
    <t>04389 DaVita S Jacksonville</t>
  </si>
  <si>
    <t>1628788</t>
  </si>
  <si>
    <t>02318 Davita Columbus West</t>
  </si>
  <si>
    <t>1283854</t>
  </si>
  <si>
    <t>03038 Davita Sheffield Dialysi</t>
  </si>
  <si>
    <t>617170</t>
  </si>
  <si>
    <t>00542 Davita Thornton Dialysis</t>
  </si>
  <si>
    <t>1290554</t>
  </si>
  <si>
    <t>03589 Davita St Peters Dialysi</t>
  </si>
  <si>
    <t>1287335</t>
  </si>
  <si>
    <t>03351 Davita Orlando E Dialysi</t>
  </si>
  <si>
    <t>1287064</t>
  </si>
  <si>
    <t>04042 Davita Palm Coast</t>
  </si>
  <si>
    <t>1719580</t>
  </si>
  <si>
    <t>01931 Davita Indian Wells</t>
  </si>
  <si>
    <t>1320431</t>
  </si>
  <si>
    <t>02222 Davita Deerbrook Dialysi</t>
  </si>
  <si>
    <t>1275436</t>
  </si>
  <si>
    <t>01760 Davita Goose Creek</t>
  </si>
  <si>
    <t>1286660</t>
  </si>
  <si>
    <t>03639 Davita Torrington</t>
  </si>
  <si>
    <t>2481770</t>
  </si>
  <si>
    <t>05009 Davita McKinney</t>
  </si>
  <si>
    <t>1107423</t>
  </si>
  <si>
    <t>01582 Davita W Virginia</t>
  </si>
  <si>
    <t>2819080</t>
  </si>
  <si>
    <t>01796 Davita Wright Field Dialysis</t>
  </si>
  <si>
    <t>654605</t>
  </si>
  <si>
    <t>00196 Davita Renal Care Of</t>
  </si>
  <si>
    <t>1193920</t>
  </si>
  <si>
    <t>02154 Davita Grapevine Dialysi</t>
  </si>
  <si>
    <t>2510188</t>
  </si>
  <si>
    <t>05611 Davita Saline County</t>
  </si>
  <si>
    <t>1127617</t>
  </si>
  <si>
    <t>02095 Davita McDowell County</t>
  </si>
  <si>
    <t>2461927</t>
  </si>
  <si>
    <t>05507 Davita Somerset County</t>
  </si>
  <si>
    <t>1288082</t>
  </si>
  <si>
    <t>03551 Davita Fort Myers North</t>
  </si>
  <si>
    <t>2823131</t>
  </si>
  <si>
    <t>05317 Davita Staten Island</t>
  </si>
  <si>
    <t>3037305</t>
  </si>
  <si>
    <t>04265 DaVita Romano Woods</t>
  </si>
  <si>
    <t>311223</t>
  </si>
  <si>
    <t>00885 Davita Tulsa</t>
  </si>
  <si>
    <t>1618761</t>
  </si>
  <si>
    <t>02360 Davita N Henry Dialysis</t>
  </si>
  <si>
    <t>1066693</t>
  </si>
  <si>
    <t>01593 Davita Spring Branch</t>
  </si>
  <si>
    <t>2891841</t>
  </si>
  <si>
    <t>06951 DaVita Bethlehem</t>
  </si>
  <si>
    <t>596553</t>
  </si>
  <si>
    <t>00914 Davita San Antonio Dialy</t>
  </si>
  <si>
    <t>953259</t>
  </si>
  <si>
    <t>01540 Davita Saginaw Dialysis</t>
  </si>
  <si>
    <t>1291378</t>
  </si>
  <si>
    <t>03013 Davita Northumberland</t>
  </si>
  <si>
    <t>2999168</t>
  </si>
  <si>
    <t>05220 DaVita Riverstone Dialy</t>
  </si>
  <si>
    <t>1291956</t>
  </si>
  <si>
    <t>03049 Davita Houston Dialysis</t>
  </si>
  <si>
    <t>2568587</t>
  </si>
  <si>
    <t>05617 Davita Silverado</t>
  </si>
  <si>
    <t>1291204</t>
  </si>
  <si>
    <t>03289 Davita Fairfield Dialysi</t>
  </si>
  <si>
    <t>2255537</t>
  </si>
  <si>
    <t>04430 Davita Forrest City</t>
  </si>
  <si>
    <t>2827984</t>
  </si>
  <si>
    <t>05397 DaVita HCP Capitol Ct</t>
  </si>
  <si>
    <t>1035496</t>
  </si>
  <si>
    <t>02046 DaVita Riverpoint</t>
  </si>
  <si>
    <t>3162870</t>
  </si>
  <si>
    <t>11198 DaVita Pelican Point Dialysis</t>
  </si>
  <si>
    <t>1792495</t>
  </si>
  <si>
    <t>02263 Davita Sunset Dialysis</t>
  </si>
  <si>
    <t>1285906</t>
  </si>
  <si>
    <t>03486 Davita Encinitas Dialysi</t>
  </si>
  <si>
    <t>614669</t>
  </si>
  <si>
    <t>00648 Davita Central City</t>
  </si>
  <si>
    <t>1290553</t>
  </si>
  <si>
    <t>03516 Davita Lake St Louis</t>
  </si>
  <si>
    <t>1101043</t>
  </si>
  <si>
    <t>02126 Davita Gilmer Dialysis</t>
  </si>
  <si>
    <t>2986129</t>
  </si>
  <si>
    <t>11046 DaVita Elkhart Dialysis</t>
  </si>
  <si>
    <t>2738058</t>
  </si>
  <si>
    <t>05240 Davita Grant One</t>
  </si>
  <si>
    <t>2609241</t>
  </si>
  <si>
    <t>06899 Davita Downtown Spokane</t>
  </si>
  <si>
    <t>638284</t>
  </si>
  <si>
    <t>00552 Davita Olympic View</t>
  </si>
  <si>
    <t>2844478</t>
  </si>
  <si>
    <t>02409 Davita Zilah Toppernish</t>
  </si>
  <si>
    <t>1279515</t>
  </si>
  <si>
    <t>01740 Davita Willow Dialysis</t>
  </si>
  <si>
    <t>3693516</t>
  </si>
  <si>
    <t>12048 Davita Sun Health Dialysis</t>
  </si>
  <si>
    <t>1753146</t>
  </si>
  <si>
    <t>02410 Davita Sunray Dialysis</t>
  </si>
  <si>
    <t>2202427</t>
  </si>
  <si>
    <t>04306 DaVita Williamson Dlysis</t>
  </si>
  <si>
    <t>1510576</t>
  </si>
  <si>
    <t>02213 Davita Vancouver Dialysi</t>
  </si>
  <si>
    <t>3114107</t>
  </si>
  <si>
    <t>11186 DaVita Kerr Lake</t>
  </si>
  <si>
    <t>1192948</t>
  </si>
  <si>
    <t>01725 Davita East Evansville</t>
  </si>
  <si>
    <t>614168</t>
  </si>
  <si>
    <t>00231 Davita Woodbury Dialysis</t>
  </si>
  <si>
    <t>1777584</t>
  </si>
  <si>
    <t>02294 Davita Marrero Dialysis</t>
  </si>
  <si>
    <t>1288707</t>
  </si>
  <si>
    <t>03319 Davita Mattoon Dialysis</t>
  </si>
  <si>
    <t>2707013</t>
  </si>
  <si>
    <t>05689 DaVita International</t>
  </si>
  <si>
    <t>1288127</t>
  </si>
  <si>
    <t>04038 Davita Bradenton Dialysi</t>
  </si>
  <si>
    <t>2317195</t>
  </si>
  <si>
    <t>04488 Davita Covington</t>
  </si>
  <si>
    <t>631960</t>
  </si>
  <si>
    <t>00248 Davita Brookriver Dialys</t>
  </si>
  <si>
    <t>314815</t>
  </si>
  <si>
    <t>00951 Davita Hope Again Dialys</t>
  </si>
  <si>
    <t>1041725</t>
  </si>
  <si>
    <t>01579 Davita Laurel Dialysis</t>
  </si>
  <si>
    <t>2340910</t>
  </si>
  <si>
    <t>05037 Davita Franklin Commons</t>
  </si>
  <si>
    <t>1260301</t>
  </si>
  <si>
    <t>02212 Davita Upper Valley</t>
  </si>
  <si>
    <t>1290405</t>
  </si>
  <si>
    <t>03310 Davita Falls Rd Dialysis</t>
  </si>
  <si>
    <t>2666437</t>
  </si>
  <si>
    <t>05133 DaVita Freemont Dialysis</t>
  </si>
  <si>
    <t>3398787</t>
  </si>
  <si>
    <t>11533 Davita Ofallon Dialysis</t>
  </si>
  <si>
    <t>614142</t>
  </si>
  <si>
    <t>00206 Davita Maplewood Dialysi</t>
  </si>
  <si>
    <t>2609206</t>
  </si>
  <si>
    <t>06803 Davita Osceola</t>
  </si>
  <si>
    <t>2609691</t>
  </si>
  <si>
    <t>06890 Davita Beeville Renal Center</t>
  </si>
  <si>
    <t>2579213</t>
  </si>
  <si>
    <t>05644 Davita Mills</t>
  </si>
  <si>
    <t>2830320</t>
  </si>
  <si>
    <t>04246 DaVita Palmetto</t>
  </si>
  <si>
    <t>614805</t>
  </si>
  <si>
    <t>00656 Davita Shiprock Dialysis</t>
  </si>
  <si>
    <t>1000618</t>
  </si>
  <si>
    <t>02051 Davita Lamplighter</t>
  </si>
  <si>
    <t>529930</t>
  </si>
  <si>
    <t>00661 Davita Wilshire Dialysis</t>
  </si>
  <si>
    <t>324100</t>
  </si>
  <si>
    <t>00897 Davita NW Bethany Dialys</t>
  </si>
  <si>
    <t>614623</t>
  </si>
  <si>
    <t>00365 Davita Complete Dialysis</t>
  </si>
  <si>
    <t>1287069</t>
  </si>
  <si>
    <t>04070 Davita Ormond Beach</t>
  </si>
  <si>
    <t>614577</t>
  </si>
  <si>
    <t>00683 Davita Springfield</t>
  </si>
  <si>
    <t>3103946</t>
  </si>
  <si>
    <t>11250 DaVita Wanamaker Dialysis</t>
  </si>
  <si>
    <t>3169061</t>
  </si>
  <si>
    <t>11320 DaVita Bull Run Dialysis</t>
  </si>
  <si>
    <t>631883</t>
  </si>
  <si>
    <t>00245 Davita Cyfair Dialysis C</t>
  </si>
  <si>
    <t>614614</t>
  </si>
  <si>
    <t>00361 Davita Pine Island</t>
  </si>
  <si>
    <t>1467842</t>
  </si>
  <si>
    <t>02227 Davita Downtown Dallas</t>
  </si>
  <si>
    <t>1284015</t>
  </si>
  <si>
    <t>02609 Davita Dothan Dialysis</t>
  </si>
  <si>
    <t>1292192</t>
  </si>
  <si>
    <t>03331 Davita Aurora Medical</t>
  </si>
  <si>
    <t>664892</t>
  </si>
  <si>
    <t>00971 Davita Central Tulsa</t>
  </si>
  <si>
    <t>1277983</t>
  </si>
  <si>
    <t>02184 Davita Sugarloaf Dialysi</t>
  </si>
  <si>
    <t>848053</t>
  </si>
  <si>
    <t>02002 Davita Maryville Dialysi</t>
  </si>
  <si>
    <t>2477756</t>
  </si>
  <si>
    <t>03862 Davita Pickens</t>
  </si>
  <si>
    <t>200675</t>
  </si>
  <si>
    <t>00812 Davita Rockville Dialysi</t>
  </si>
  <si>
    <t>2590246</t>
  </si>
  <si>
    <t>02065 Davita SW Denver</t>
  </si>
  <si>
    <t>615128</t>
  </si>
  <si>
    <t>00327 Davita North Oakland Dialysis</t>
  </si>
  <si>
    <t>1177941</t>
  </si>
  <si>
    <t>02190 Davita Rivercenter</t>
  </si>
  <si>
    <t>2748487</t>
  </si>
  <si>
    <t>05795 Davita Gracias Dialysis</t>
  </si>
  <si>
    <t>821799</t>
  </si>
  <si>
    <t>00496 Davita E Chicago Dialysi</t>
  </si>
  <si>
    <t>614166</t>
  </si>
  <si>
    <t>00228 Davita St Paul Capitol</t>
  </si>
  <si>
    <t>614566</t>
  </si>
  <si>
    <t>00676 Davita Bayonet Pt Hudson</t>
  </si>
  <si>
    <t>1288035</t>
  </si>
  <si>
    <t>04004 Davita W Tampa Dialysis</t>
  </si>
  <si>
    <t>2609654</t>
  </si>
  <si>
    <t>06802 DAVITA MARION</t>
  </si>
  <si>
    <t>1687107</t>
  </si>
  <si>
    <t>02254 Davita Wauseon Dialysis</t>
  </si>
  <si>
    <t>2609302</t>
  </si>
  <si>
    <t>06879 Davita NE Portland</t>
  </si>
  <si>
    <t>2337406</t>
  </si>
  <si>
    <t>04436 Champions Dialysis Ctr</t>
  </si>
  <si>
    <t>1633008</t>
  </si>
  <si>
    <t>02384 Davita Eastland Dialysis</t>
  </si>
  <si>
    <t>3526125</t>
  </si>
  <si>
    <t>12534 DaVita Renal Center Of Tyler</t>
  </si>
  <si>
    <t>1292133</t>
  </si>
  <si>
    <t>03272 Davita Charlottesville</t>
  </si>
  <si>
    <t>1287900</t>
  </si>
  <si>
    <t>03020 Davita Miami Campus</t>
  </si>
  <si>
    <t>614666</t>
  </si>
  <si>
    <t>02467 Davita Crescent City</t>
  </si>
  <si>
    <t>1290624</t>
  </si>
  <si>
    <t>03503 Davita Durham W Dialysis</t>
  </si>
  <si>
    <t>1285998</t>
  </si>
  <si>
    <t>03059 Davita Huntington Beach</t>
  </si>
  <si>
    <t>2783000</t>
  </si>
  <si>
    <t>05343 Davita Teteboro Dialysis</t>
  </si>
  <si>
    <t>2733888</t>
  </si>
  <si>
    <t>05207 DaVita Manchester</t>
  </si>
  <si>
    <t>3037334</t>
  </si>
  <si>
    <t>04268 El Campo Dialysis</t>
  </si>
  <si>
    <t>1290651</t>
  </si>
  <si>
    <t>03533 Davita Omaha North</t>
  </si>
  <si>
    <t>1289086</t>
  </si>
  <si>
    <t>03291 Davita South Hill</t>
  </si>
  <si>
    <t>614558</t>
  </si>
  <si>
    <t>00242 Davita Rosebud Dialysis</t>
  </si>
  <si>
    <t>1781234</t>
  </si>
  <si>
    <t>04336 Davita E End Pittsburgh</t>
  </si>
  <si>
    <t>1288718</t>
  </si>
  <si>
    <t>03425 Davita Decatur East Wood</t>
  </si>
  <si>
    <t>1290793</t>
  </si>
  <si>
    <t>03010 Davita Delran Dialysis</t>
  </si>
  <si>
    <t>2626751</t>
  </si>
  <si>
    <t>05162 Davita Chambers</t>
  </si>
  <si>
    <t>1288665</t>
  </si>
  <si>
    <t>04124 Davita Americus Dialysis</t>
  </si>
  <si>
    <t>1577337</t>
  </si>
  <si>
    <t>02305 Davita West Pensacola</t>
  </si>
  <si>
    <t>2299816</t>
  </si>
  <si>
    <t>04362 Davita Big Oaks Dialysis</t>
  </si>
  <si>
    <t>846571</t>
  </si>
  <si>
    <t>00295 Davita Southfield W Dial</t>
  </si>
  <si>
    <t>1345775</t>
  </si>
  <si>
    <t>02144 Davita Chelsea Dialysis</t>
  </si>
  <si>
    <t>1285323</t>
  </si>
  <si>
    <t>03565 Davita Tower Dialysis</t>
  </si>
  <si>
    <t>2363165</t>
  </si>
  <si>
    <t>04363 West Lawn Dialysis</t>
  </si>
  <si>
    <t>1291986</t>
  </si>
  <si>
    <t>03248 Davita Bryan Dialysis</t>
  </si>
  <si>
    <t>3520362</t>
  </si>
  <si>
    <t>11424 DaVita Robidoux Dialysis</t>
  </si>
  <si>
    <t>1698734</t>
  </si>
  <si>
    <t>01854 Davita Warren Dialysis</t>
  </si>
  <si>
    <t>1345789</t>
  </si>
  <si>
    <t>02269 Davita Kettering Dialysi</t>
  </si>
  <si>
    <t>511966</t>
  </si>
  <si>
    <t>00868 Davita Leesburg Dialysis</t>
  </si>
  <si>
    <t>580268</t>
  </si>
  <si>
    <t>00934 Davita Longview Dialysis</t>
  </si>
  <si>
    <t>2674941</t>
  </si>
  <si>
    <t>05174 Davita Houston Galleria</t>
  </si>
  <si>
    <t>2678903</t>
  </si>
  <si>
    <t>05296 DaVita Manheim Pike</t>
  </si>
  <si>
    <t>614583</t>
  </si>
  <si>
    <t>00687 Davita Continental</t>
  </si>
  <si>
    <t>3093416</t>
  </si>
  <si>
    <t>11223 DaVita Dale City</t>
  </si>
  <si>
    <t>2707192</t>
  </si>
  <si>
    <t>05193 DaVita McDuffie</t>
  </si>
  <si>
    <t>2609496</t>
  </si>
  <si>
    <t>06910 Davita Plainfield Renal</t>
  </si>
  <si>
    <t>3176510</t>
  </si>
  <si>
    <t>11297 DaVita Tumwater Dialysis</t>
  </si>
  <si>
    <t>313165</t>
  </si>
  <si>
    <t>00904 Davita S Denver Dialysis</t>
  </si>
  <si>
    <t>2491229</t>
  </si>
  <si>
    <t>02244 Davita Radcliff Dialysis</t>
  </si>
  <si>
    <t>3505678</t>
  </si>
  <si>
    <t>12034 DaVita Fox Brook Dialysis</t>
  </si>
  <si>
    <t>1386822</t>
  </si>
  <si>
    <t>01839 Davita Sweetwater</t>
  </si>
  <si>
    <t>1290828</t>
  </si>
  <si>
    <t>03645 Davita Anthem Village</t>
  </si>
  <si>
    <t>3161291</t>
  </si>
  <si>
    <t>05458 DaVita Sun Prairie Dialysis</t>
  </si>
  <si>
    <t>1351955</t>
  </si>
  <si>
    <t>02169 Davita Meridian Park</t>
  </si>
  <si>
    <t>2609287</t>
  </si>
  <si>
    <t>06811 Davita Naples</t>
  </si>
  <si>
    <t>2609493</t>
  </si>
  <si>
    <t>06849 Davita Marlton Dialysis</t>
  </si>
  <si>
    <t>614910</t>
  </si>
  <si>
    <t>00576 Davita Dialysis Care of</t>
  </si>
  <si>
    <t>589326</t>
  </si>
  <si>
    <t>00911 Davita Newport News</t>
  </si>
  <si>
    <t>1110086</t>
  </si>
  <si>
    <t>02078 Davita River Park</t>
  </si>
  <si>
    <t>554406</t>
  </si>
  <si>
    <t>00829 Davita E Macon Dialysis</t>
  </si>
  <si>
    <t>3365588</t>
  </si>
  <si>
    <t>11365 Davita Fort Campbell Dialysis</t>
  </si>
  <si>
    <t>611513</t>
  </si>
  <si>
    <t>00401 Davita N Palm Beach</t>
  </si>
  <si>
    <t>3018172</t>
  </si>
  <si>
    <t>05465 DaVita Avalon Dialysis</t>
  </si>
  <si>
    <t>3679005</t>
  </si>
  <si>
    <t>05512 DaVita Camilla Dialysis</t>
  </si>
  <si>
    <t>3019505</t>
  </si>
  <si>
    <t>11083 DaVita W Hamilton</t>
  </si>
  <si>
    <t>1243787</t>
  </si>
  <si>
    <t>02105 Davita Rochester Hills</t>
  </si>
  <si>
    <t>599227</t>
  </si>
  <si>
    <t>00848 Davita S Philadelphia</t>
  </si>
  <si>
    <t>2937521</t>
  </si>
  <si>
    <t>11042 DaVita Newton</t>
  </si>
  <si>
    <t>2909267</t>
  </si>
  <si>
    <t>05438 DaVita Fairfield Dwn Tn</t>
  </si>
  <si>
    <t>3021330</t>
  </si>
  <si>
    <t>04260 DaVita Oakwood Renal</t>
  </si>
  <si>
    <t>614641</t>
  </si>
  <si>
    <t>00378 Davita NW Houston</t>
  </si>
  <si>
    <t>2609294</t>
  </si>
  <si>
    <t>06881 Davita Lake Road</t>
  </si>
  <si>
    <t>2609636</t>
  </si>
  <si>
    <t>06819 Davita Country Hills</t>
  </si>
  <si>
    <t>1292582</t>
  </si>
  <si>
    <t>03607 Davita Brown County</t>
  </si>
  <si>
    <t>1819123</t>
  </si>
  <si>
    <t>01961 Davita Madisonville</t>
  </si>
  <si>
    <t>2670517</t>
  </si>
  <si>
    <t>05090 Davita Sandhills</t>
  </si>
  <si>
    <t>204459</t>
  </si>
  <si>
    <t>00689 Davita Downtown Dialysis</t>
  </si>
  <si>
    <t>1291967</t>
  </si>
  <si>
    <t>03250 Davita Huntsville</t>
  </si>
  <si>
    <t>617169</t>
  </si>
  <si>
    <t>00541 Davita Lakewood Dialysis</t>
  </si>
  <si>
    <t>1102433</t>
  </si>
  <si>
    <t>02036 Davita Marysville</t>
  </si>
  <si>
    <t>3258715</t>
  </si>
  <si>
    <t>05479 DaVita Vivify Dialysis</t>
  </si>
  <si>
    <t>1292567</t>
  </si>
  <si>
    <t>03642 Davita Janesville</t>
  </si>
  <si>
    <t>2747646</t>
  </si>
  <si>
    <t>05733 Davita Lourdes Mt Laurel</t>
  </si>
  <si>
    <t>1292572</t>
  </si>
  <si>
    <t>03555 Davita Aurora Medical Gr</t>
  </si>
  <si>
    <t>2816003</t>
  </si>
  <si>
    <t>05367 DaVita City Line</t>
  </si>
  <si>
    <t>1292124</t>
  </si>
  <si>
    <t>03763 Davita Culpeper Dialysis</t>
  </si>
  <si>
    <t>1007506</t>
  </si>
  <si>
    <t>02024 Davita Durant Dialysis</t>
  </si>
  <si>
    <t>614687</t>
  </si>
  <si>
    <t>00281 Davita Alhambra Dialysis</t>
  </si>
  <si>
    <t>1283834</t>
  </si>
  <si>
    <t>03131 Davita Florence Dialysis</t>
  </si>
  <si>
    <t>1288569</t>
  </si>
  <si>
    <t>03175 Davita Fulton S Dialysis</t>
  </si>
  <si>
    <t>3505738</t>
  </si>
  <si>
    <t>12042 DaVita Spring City Dialysis</t>
  </si>
  <si>
    <t>2276524</t>
  </si>
  <si>
    <t>04437 Davita Baytown</t>
  </si>
  <si>
    <t>1063734</t>
  </si>
  <si>
    <t>02035 Davita Weston Dialysis</t>
  </si>
  <si>
    <t>2300473</t>
  </si>
  <si>
    <t>04495 Davita Sage Meadow</t>
  </si>
  <si>
    <t>2400265</t>
  </si>
  <si>
    <t>05571 Davita Midwest Fairborn</t>
  </si>
  <si>
    <t>1115133</t>
  </si>
  <si>
    <t>02070 Davita West Georgia</t>
  </si>
  <si>
    <t>1619547</t>
  </si>
  <si>
    <t>01862 Davita Shaker Square</t>
  </si>
  <si>
    <t>1291458</t>
  </si>
  <si>
    <t>03935 Davita Lancaster County</t>
  </si>
  <si>
    <t>3117366</t>
  </si>
  <si>
    <t>11219 DaVita Lockhart Dialysis</t>
  </si>
  <si>
    <t>2270695</t>
  </si>
  <si>
    <t>02069 Davita Harbor View</t>
  </si>
  <si>
    <t>1115117</t>
  </si>
  <si>
    <t>02054 Davita Lonetree Dialysis</t>
  </si>
  <si>
    <t>2577419</t>
  </si>
  <si>
    <t>02221 Davita North Conroe</t>
  </si>
  <si>
    <t>2786712</t>
  </si>
  <si>
    <t>05183 Davita Cross Timbers</t>
  </si>
  <si>
    <t>2893146</t>
  </si>
  <si>
    <t>05016 DaVita Indy East</t>
  </si>
  <si>
    <t>2786328</t>
  </si>
  <si>
    <t>05268 DaVita Hiram</t>
  </si>
  <si>
    <t>1609791</t>
  </si>
  <si>
    <t>02224 Davita Fallon Dialysis</t>
  </si>
  <si>
    <t>1059083</t>
  </si>
  <si>
    <t>01595 Davita W Des Moines</t>
  </si>
  <si>
    <t>586358</t>
  </si>
  <si>
    <t>00883 Davita Temecula Dialysis</t>
  </si>
  <si>
    <t>3454733</t>
  </si>
  <si>
    <t>11454 Hopkins Road Dialysis</t>
  </si>
  <si>
    <t>794886</t>
  </si>
  <si>
    <t>00455 Davita Fourth St Dialysi</t>
  </si>
  <si>
    <t>1288015</t>
  </si>
  <si>
    <t>04064 Davita Sun City Center</t>
  </si>
  <si>
    <t>308251</t>
  </si>
  <si>
    <t>00947 Davita St Louis Dialysis</t>
  </si>
  <si>
    <t>2397969</t>
  </si>
  <si>
    <t>05548 Davita Ventura Dialysis</t>
  </si>
  <si>
    <t>2590232</t>
  </si>
  <si>
    <t>05663 Davita Middlebrook</t>
  </si>
  <si>
    <t>1873710</t>
  </si>
  <si>
    <t>02167 Davita Snellville</t>
  </si>
  <si>
    <t>2484962</t>
  </si>
  <si>
    <t>04445 Davita Durham</t>
  </si>
  <si>
    <t>1290641</t>
  </si>
  <si>
    <t>03934 Davita South Charlotte</t>
  </si>
  <si>
    <t>3526337</t>
  </si>
  <si>
    <t>12528 DaVita Renal Center Of Frisco</t>
  </si>
  <si>
    <t>2791221</t>
  </si>
  <si>
    <t>04247 DaVita Ardmore Ranch</t>
  </si>
  <si>
    <t>1737348</t>
  </si>
  <si>
    <t>01944 Davita Springdale</t>
  </si>
  <si>
    <t>1100882</t>
  </si>
  <si>
    <t>01605 Davita Bogalusa Kidney</t>
  </si>
  <si>
    <t>2651381</t>
  </si>
  <si>
    <t>05190 DaVita Hanford</t>
  </si>
  <si>
    <t>1353255</t>
  </si>
  <si>
    <t>02330 Davita Cape Coral South</t>
  </si>
  <si>
    <t>1627088</t>
  </si>
  <si>
    <t>02439 Davita Fargo Dialysis Ct</t>
  </si>
  <si>
    <t>319595</t>
  </si>
  <si>
    <t>00955 Davita Midwest City</t>
  </si>
  <si>
    <t>2634697</t>
  </si>
  <si>
    <t>05127 Davita Doral Kidney</t>
  </si>
  <si>
    <t>2609049</t>
  </si>
  <si>
    <t>06915 Davita Greensboro</t>
  </si>
  <si>
    <t>2893776</t>
  </si>
  <si>
    <t>05287 Davita Market Commons</t>
  </si>
  <si>
    <t>1291969</t>
  </si>
  <si>
    <t>03065 Davita Katy Cinco Ranch</t>
  </si>
  <si>
    <t>1150479</t>
  </si>
  <si>
    <t>01680 Davita Down River Kidney</t>
  </si>
  <si>
    <t>3156272</t>
  </si>
  <si>
    <t>05469 DaVita Chicago Ridge Road</t>
  </si>
  <si>
    <t>2397976</t>
  </si>
  <si>
    <t>05534 Davita Santa Paula</t>
  </si>
  <si>
    <t>1113105</t>
  </si>
  <si>
    <t>00551 Davita Westwood Dialysis</t>
  </si>
  <si>
    <t>1287376</t>
  </si>
  <si>
    <t>03460 Davita Miami E Dialysis</t>
  </si>
  <si>
    <t>1290496</t>
  </si>
  <si>
    <t>03428 Davita Kresge Dialysis</t>
  </si>
  <si>
    <t>2489658</t>
  </si>
  <si>
    <t>05044 Davita Willard Avenue</t>
  </si>
  <si>
    <t>1345783</t>
  </si>
  <si>
    <t>02160 Davita East Dearborn</t>
  </si>
  <si>
    <t>1290502</t>
  </si>
  <si>
    <t>03634 Davita Newaygo County</t>
  </si>
  <si>
    <t>2818976</t>
  </si>
  <si>
    <t>04226 Davita Darke County</t>
  </si>
  <si>
    <t>2978270</t>
  </si>
  <si>
    <t>05232 DaVita Browns Mills</t>
  </si>
  <si>
    <t>2659143</t>
  </si>
  <si>
    <t>05750 DaVita Key West Dialysis</t>
  </si>
  <si>
    <t>3116767</t>
  </si>
  <si>
    <t>11241 DaVita Mid Valley Dialysis</t>
  </si>
  <si>
    <t>1331881</t>
  </si>
  <si>
    <t>01818 Davita Four Rivers</t>
  </si>
  <si>
    <t>954589</t>
  </si>
  <si>
    <t>02027 Davita Brookhollow</t>
  </si>
  <si>
    <t>1693240</t>
  </si>
  <si>
    <t>02314 Davita Union City</t>
  </si>
  <si>
    <t>2520965</t>
  </si>
  <si>
    <t>04450 Davita Lemoore Dialysis</t>
  </si>
  <si>
    <t>2294693</t>
  </si>
  <si>
    <t>02387 Davita Mission Dialysis</t>
  </si>
  <si>
    <t>1290574</t>
  </si>
  <si>
    <t>02624 Davita Ocean Springs</t>
  </si>
  <si>
    <t>2609270</t>
  </si>
  <si>
    <t>06829 DAVITA CANTON</t>
  </si>
  <si>
    <t>2757747</t>
  </si>
  <si>
    <t>05368 Davita South Bend</t>
  </si>
  <si>
    <t>1291997</t>
  </si>
  <si>
    <t>03028 Davita Floresville</t>
  </si>
  <si>
    <t>954590</t>
  </si>
  <si>
    <t>01544 Davita Greater Portsmout</t>
  </si>
  <si>
    <t>614630</t>
  </si>
  <si>
    <t>00371 Davita West Texas Dialys</t>
  </si>
  <si>
    <t>2649801</t>
  </si>
  <si>
    <t>05006 DaVita Mint Hill</t>
  </si>
  <si>
    <t>3446250</t>
  </si>
  <si>
    <t>11327 DaVita Mankato Uptown Dialysis</t>
  </si>
  <si>
    <t>1193916</t>
  </si>
  <si>
    <t>02146 Davita Woodlands Dialysi</t>
  </si>
  <si>
    <t>2483910</t>
  </si>
  <si>
    <t>05032 Davita Willow Grove</t>
  </si>
  <si>
    <t>1187800</t>
  </si>
  <si>
    <t>01710 Davita Selmar Dialysis</t>
  </si>
  <si>
    <t>630725</t>
  </si>
  <si>
    <t>00502 Davita Catskill Dialysis</t>
  </si>
  <si>
    <t>1618431</t>
  </si>
  <si>
    <t>01906 Davita St Cloud Dialysis</t>
  </si>
  <si>
    <t>1292161</t>
  </si>
  <si>
    <t>03715 Davita Chester Dialysis</t>
  </si>
  <si>
    <t>3251157</t>
  </si>
  <si>
    <t>11259 DaVita Alamance County Dialysis</t>
  </si>
  <si>
    <t>1272533</t>
  </si>
  <si>
    <t>01759 Davita Faber Place</t>
  </si>
  <si>
    <t>614144</t>
  </si>
  <si>
    <t>00209 Davita St Paul Dialysis</t>
  </si>
  <si>
    <t>1805993</t>
  </si>
  <si>
    <t>01960 Davita Vidalia First St</t>
  </si>
  <si>
    <t>2651318</t>
  </si>
  <si>
    <t>05723 DaVita West Branch</t>
  </si>
  <si>
    <t>3441031</t>
  </si>
  <si>
    <t>05474 DaVita Terre Haute Dialysis</t>
  </si>
  <si>
    <t>3324307</t>
  </si>
  <si>
    <t>05493 Davita East Sunrise Dialysis</t>
  </si>
  <si>
    <t>634938</t>
  </si>
  <si>
    <t>00154 Davita Ypsilante Dialysi</t>
  </si>
  <si>
    <t>2651500</t>
  </si>
  <si>
    <t>05147 Central Fort Worth</t>
  </si>
  <si>
    <t>2609733</t>
  </si>
  <si>
    <t>06889 Davita Alice Renal Ctr</t>
  </si>
  <si>
    <t>3679008</t>
  </si>
  <si>
    <t>05510 DaVita Flint River Dialysis</t>
  </si>
  <si>
    <t>2309346</t>
  </si>
  <si>
    <t>04492 Davita Palm Breeze</t>
  </si>
  <si>
    <t>1000613</t>
  </si>
  <si>
    <t>02004 Davita Copperfield</t>
  </si>
  <si>
    <t>631875</t>
  </si>
  <si>
    <t>00247 Davita Memorial Dialysis</t>
  </si>
  <si>
    <t>834611</t>
  </si>
  <si>
    <t>01528 Davita Newnan Dialysis</t>
  </si>
  <si>
    <t>1291983</t>
  </si>
  <si>
    <t>03249 Davita Brenham Dialysis</t>
  </si>
  <si>
    <t>614918</t>
  </si>
  <si>
    <t>00580 Davita Dialysis Care Of</t>
  </si>
  <si>
    <t>1049691</t>
  </si>
  <si>
    <t>02067 Davita Brighton Dialysis</t>
  </si>
  <si>
    <t>225336</t>
  </si>
  <si>
    <t>00944 Davita Burlington Dialys</t>
  </si>
  <si>
    <t>1284051</t>
  </si>
  <si>
    <t>04036 Davita Athens Dialysis</t>
  </si>
  <si>
    <t>3505692</t>
  </si>
  <si>
    <t>12037 DaVita Menomonee Falls Dialysis</t>
  </si>
  <si>
    <t>1811192</t>
  </si>
  <si>
    <t>02432 Davita Memphis Downtown</t>
  </si>
  <si>
    <t>2919470</t>
  </si>
  <si>
    <t>05061 DaVita Essen Lane</t>
  </si>
  <si>
    <t>1287321</t>
  </si>
  <si>
    <t>03459 Davita Orange City</t>
  </si>
  <si>
    <t>614611</t>
  </si>
  <si>
    <t>00356 Davita Coral Gables</t>
  </si>
  <si>
    <t>1290397</t>
  </si>
  <si>
    <t>03292 Davita Silver Spring</t>
  </si>
  <si>
    <t>3526092</t>
  </si>
  <si>
    <t>12536 DaVita Renal Center Of Keyser</t>
  </si>
  <si>
    <t>202887</t>
  </si>
  <si>
    <t>00446 Davita Grant Park Dialys</t>
  </si>
  <si>
    <t>2510205</t>
  </si>
  <si>
    <t>05605 Davita Independance</t>
  </si>
  <si>
    <t>1576757</t>
  </si>
  <si>
    <t>02293 Davita Anderson Dialysis</t>
  </si>
  <si>
    <t>3375382</t>
  </si>
  <si>
    <t>11289 DaVita Vermillion County Dialysis</t>
  </si>
  <si>
    <t>614680</t>
  </si>
  <si>
    <t>00654 Davita Cortez Dialysis</t>
  </si>
  <si>
    <t>586301</t>
  </si>
  <si>
    <t>00877 Davita Corona Dialysis C</t>
  </si>
  <si>
    <t>614889</t>
  </si>
  <si>
    <t>00291 Davita Yuba City Dialysi</t>
  </si>
  <si>
    <t>3037320</t>
  </si>
  <si>
    <t>04263 DaVita Angleton</t>
  </si>
  <si>
    <t>3201910</t>
  </si>
  <si>
    <t>11313 DaVita Melrose Dialysis</t>
  </si>
  <si>
    <t>2512977</t>
  </si>
  <si>
    <t>02176 Davita Grandview</t>
  </si>
  <si>
    <t>2975244</t>
  </si>
  <si>
    <t>11013 DaVita West Toledo</t>
  </si>
  <si>
    <t>2245486</t>
  </si>
  <si>
    <t>04433 DaVita Floyd Curl</t>
  </si>
  <si>
    <t>3679006</t>
  </si>
  <si>
    <t>05511 DaVita Cairo Dialysis</t>
  </si>
  <si>
    <t>2666444</t>
  </si>
  <si>
    <t>05194 Davita Omaha Florance</t>
  </si>
  <si>
    <t>1115092</t>
  </si>
  <si>
    <t>01620 Davita Middleburg Hghts</t>
  </si>
  <si>
    <t>1291370</t>
  </si>
  <si>
    <t>03596 Davita Clearfield Dialys</t>
  </si>
  <si>
    <t>614616</t>
  </si>
  <si>
    <t>00626 Davita Tuba City Dialysi</t>
  </si>
  <si>
    <t>3505728</t>
  </si>
  <si>
    <t>12041 DaVita Waukesha Dialysis</t>
  </si>
  <si>
    <t>663255</t>
  </si>
  <si>
    <t>00253 Davita Nephrology Center</t>
  </si>
  <si>
    <t>694638</t>
  </si>
  <si>
    <t>00569 Davita Weaverville</t>
  </si>
  <si>
    <t>1288442</t>
  </si>
  <si>
    <t>03002 Davita Rome Dialysis</t>
  </si>
  <si>
    <t>2860747</t>
  </si>
  <si>
    <t>06950 DaVita Gretwood</t>
  </si>
  <si>
    <t>2755012</t>
  </si>
  <si>
    <t>05223 DaVita Nola</t>
  </si>
  <si>
    <t>2496359</t>
  </si>
  <si>
    <t>05601 Davita San Luis Obispo</t>
  </si>
  <si>
    <t>2700829</t>
  </si>
  <si>
    <t>05709 Davita Knoxfille East</t>
  </si>
  <si>
    <t>2212231</t>
  </si>
  <si>
    <t>04412 DaVita W Plano</t>
  </si>
  <si>
    <t>2570914</t>
  </si>
  <si>
    <t>02488 Davita Owasso</t>
  </si>
  <si>
    <t>2223215</t>
  </si>
  <si>
    <t>01991 DaVita Casselberry</t>
  </si>
  <si>
    <t>2502655</t>
  </si>
  <si>
    <t>05005 Davita Southtowns</t>
  </si>
  <si>
    <t>3367955</t>
  </si>
  <si>
    <t>11396 Davita Renton Dialysis</t>
  </si>
  <si>
    <t>3118326</t>
  </si>
  <si>
    <t>05316 DaVita Clinton Hill Dialysis</t>
  </si>
  <si>
    <t>1283869</t>
  </si>
  <si>
    <t>03204 Davita Greene County</t>
  </si>
  <si>
    <t>1478913</t>
  </si>
  <si>
    <t>02094 Davita Yucaipa Dialysis</t>
  </si>
  <si>
    <t>1291477</t>
  </si>
  <si>
    <t>03438 Davita Williamson County</t>
  </si>
  <si>
    <t>2482932</t>
  </si>
  <si>
    <t>04486 Davita Newburgh Dialysis</t>
  </si>
  <si>
    <t>1290398</t>
  </si>
  <si>
    <t>03336 Davita Bel Air Dialysis</t>
  </si>
  <si>
    <t>1287011</t>
  </si>
  <si>
    <t>04002 Davita Daytona Beach S</t>
  </si>
  <si>
    <t>1290545</t>
  </si>
  <si>
    <t>03386 Davita Shrewsbury</t>
  </si>
  <si>
    <t>3037303</t>
  </si>
  <si>
    <t>04266 DaVita Jensen Dialysis</t>
  </si>
  <si>
    <t>2884435</t>
  </si>
  <si>
    <t>05402 Davita Oviedo</t>
  </si>
  <si>
    <t>1287340</t>
  </si>
  <si>
    <t>04076 Davita Orlando SW</t>
  </si>
  <si>
    <t>2995739</t>
  </si>
  <si>
    <t>11073 DaVita Greeley Dialysis</t>
  </si>
  <si>
    <t>3182870</t>
  </si>
  <si>
    <t>11155 DaVita Vintage Dialysis</t>
  </si>
  <si>
    <t>1618910</t>
  </si>
  <si>
    <t>02258 Davita Meadows E Dialysi</t>
  </si>
  <si>
    <t>1288115</t>
  </si>
  <si>
    <t>04043 Davita Fort Myers South</t>
  </si>
  <si>
    <t>2477588</t>
  </si>
  <si>
    <t>05539 Davita Stonecrest</t>
  </si>
  <si>
    <t>2258355</t>
  </si>
  <si>
    <t>02380 DaVita Ava Maria Dialysi</t>
  </si>
  <si>
    <t>522289</t>
  </si>
  <si>
    <t>00835 Davita RTC Parsons</t>
  </si>
  <si>
    <t>1151083</t>
  </si>
  <si>
    <t>02071 Davita Lake Hearn</t>
  </si>
  <si>
    <t>2878100</t>
  </si>
  <si>
    <t>06957 DaVita Flower Dialysis</t>
  </si>
  <si>
    <t>1291498</t>
  </si>
  <si>
    <t>02521 Davita Memphis S Dialysi</t>
  </si>
  <si>
    <t>1628828</t>
  </si>
  <si>
    <t>02429 Davita East River Road</t>
  </si>
  <si>
    <t>1284040</t>
  </si>
  <si>
    <t>02616 Davita Demopolis Dialysi</t>
  </si>
  <si>
    <t>1192956</t>
  </si>
  <si>
    <t>01728 Davita Jasper Dialysis</t>
  </si>
  <si>
    <t>1282009</t>
  </si>
  <si>
    <t>02231 Davita River Parish</t>
  </si>
  <si>
    <t>614138</t>
  </si>
  <si>
    <t>00202 Davita Arden Hills</t>
  </si>
  <si>
    <t>614670</t>
  </si>
  <si>
    <t>00396 Davita Union Plaza</t>
  </si>
  <si>
    <t>3089439</t>
  </si>
  <si>
    <t>05088 DaVita Yukon Dialysis</t>
  </si>
  <si>
    <t>2791452</t>
  </si>
  <si>
    <t>04240 DaVita Ouachita Valley</t>
  </si>
  <si>
    <t>3074980</t>
  </si>
  <si>
    <t>02482 DaVita Golden Gate</t>
  </si>
  <si>
    <t>1537357</t>
  </si>
  <si>
    <t>02332 DaVita Cold Springs</t>
  </si>
  <si>
    <t>2848911</t>
  </si>
  <si>
    <t>05411 DaVita Tazewell County</t>
  </si>
  <si>
    <t>1290757</t>
  </si>
  <si>
    <t>03077 Davita Summit Dialysis</t>
  </si>
  <si>
    <t>2392578</t>
  </si>
  <si>
    <t>02255 Davita Amherst Dialysis</t>
  </si>
  <si>
    <t>3037300</t>
  </si>
  <si>
    <t>04267 DaVita Wharton</t>
  </si>
  <si>
    <t>2609818</t>
  </si>
  <si>
    <t>06834 Davita Lexington</t>
  </si>
  <si>
    <t>2816613</t>
  </si>
  <si>
    <t>05002 DaVita Redbird Smith</t>
  </si>
  <si>
    <t>2301538</t>
  </si>
  <si>
    <t>02446 Davita Ripley Dialysis</t>
  </si>
  <si>
    <t>1696892</t>
  </si>
  <si>
    <t>02448 Davita Indy S Dialysis</t>
  </si>
  <si>
    <t>3526130</t>
  </si>
  <si>
    <t>12533 DaVita Renal Center Of Plano</t>
  </si>
  <si>
    <t>614628</t>
  </si>
  <si>
    <t>00370 Davita Cielo Vista Dialy</t>
  </si>
  <si>
    <t>2911933</t>
  </si>
  <si>
    <t>11055 Davita Winter Haven S</t>
  </si>
  <si>
    <t>1278991</t>
  </si>
  <si>
    <t>03130 Davita Athens West Dialysis</t>
  </si>
  <si>
    <t>2574192</t>
  </si>
  <si>
    <t>05077 DaVita Spring Creek</t>
  </si>
  <si>
    <t>3117374</t>
  </si>
  <si>
    <t>11167 DaVita Springwoods Dialysis</t>
  </si>
  <si>
    <t>2227670</t>
  </si>
  <si>
    <t>01979 DaVita Carson City</t>
  </si>
  <si>
    <t>1607937</t>
  </si>
  <si>
    <t>02252 Davita Ionia Dialysis Ct</t>
  </si>
  <si>
    <t>2830666</t>
  </si>
  <si>
    <t>05331 DaVita Stevens Creek</t>
  </si>
  <si>
    <t>1235953</t>
  </si>
  <si>
    <t>02140 Davita Long Beach Harbor</t>
  </si>
  <si>
    <t>2834200</t>
  </si>
  <si>
    <t>05488 Davita Brunswick</t>
  </si>
  <si>
    <t>2609182</t>
  </si>
  <si>
    <t>06825 Davita Baton Rouge</t>
  </si>
  <si>
    <t>1333710</t>
  </si>
  <si>
    <t>03556 Davita Willingboro</t>
  </si>
  <si>
    <t>2367367</t>
  </si>
  <si>
    <t>04468 Davita Villa Of St John</t>
  </si>
  <si>
    <t>1290556</t>
  </si>
  <si>
    <t>03202 Davita Hospital Hill</t>
  </si>
  <si>
    <t>2663606</t>
  </si>
  <si>
    <t>05113 DaVita Carrollwood Dia</t>
  </si>
  <si>
    <t>2530550</t>
  </si>
  <si>
    <t>05107 Davita Fort Wayne</t>
  </si>
  <si>
    <t>1290532</t>
  </si>
  <si>
    <t>03279 Davita Florissant</t>
  </si>
  <si>
    <t>3209510</t>
  </si>
  <si>
    <t>05450 DaVita Rahway Dialysis</t>
  </si>
  <si>
    <t>3117397</t>
  </si>
  <si>
    <t>11263 DaVita Tampa Bay Dialysis</t>
  </si>
  <si>
    <t>2608359</t>
  </si>
  <si>
    <t>05144 Davita North Burlington</t>
  </si>
  <si>
    <t>1571337</t>
  </si>
  <si>
    <t>02306 Davita Point Pl Dialysis</t>
  </si>
  <si>
    <t>2630189</t>
  </si>
  <si>
    <t>02423 DaVita East Wenatchee</t>
  </si>
  <si>
    <t>2661634</t>
  </si>
  <si>
    <t>05136 Davita Greeneville</t>
  </si>
  <si>
    <t>1037320</t>
  </si>
  <si>
    <t>01572 Davita Grand Island</t>
  </si>
  <si>
    <t>614907</t>
  </si>
  <si>
    <t>00574 Davita Dialysis Care of</t>
  </si>
  <si>
    <t>3025889</t>
  </si>
  <si>
    <t>05327 DaVita Enfield</t>
  </si>
  <si>
    <t>834610</t>
  </si>
  <si>
    <t>01527 Davita Gainesville</t>
  </si>
  <si>
    <t>2844261</t>
  </si>
  <si>
    <t>05364 Davita RanchoCucamongaHm</t>
  </si>
  <si>
    <t>2702787</t>
  </si>
  <si>
    <t>05691 DaVita Carson Dialysis</t>
  </si>
  <si>
    <t>1283967</t>
  </si>
  <si>
    <t>03485 Davita Russellville</t>
  </si>
  <si>
    <t>652917</t>
  </si>
  <si>
    <t>00119 Davita Henderson Dialysi</t>
  </si>
  <si>
    <t>2816112</t>
  </si>
  <si>
    <t>05324 DaVita Newark</t>
  </si>
  <si>
    <t>2866002</t>
  </si>
  <si>
    <t>06954 Davita Fayette County</t>
  </si>
  <si>
    <t>3555005</t>
  </si>
  <si>
    <t>12026 DaVita Belmont Dialysis</t>
  </si>
  <si>
    <t>615133</t>
  </si>
  <si>
    <t>00127 Davita Dialysis Center Of</t>
  </si>
  <si>
    <t>1127329</t>
  </si>
  <si>
    <t>01644 Davita PDI Highland Park</t>
  </si>
  <si>
    <t>615169</t>
  </si>
  <si>
    <t>00352 Davita Venture Dialysis</t>
  </si>
  <si>
    <t>2834193</t>
  </si>
  <si>
    <t>05357 Davita Monarch</t>
  </si>
  <si>
    <t>614557</t>
  </si>
  <si>
    <t>00670 Davita Dialysis Associat</t>
  </si>
  <si>
    <t>2712533</t>
  </si>
  <si>
    <t>05754 DaVita Sabetha Dialysis</t>
  </si>
  <si>
    <t>1290653</t>
  </si>
  <si>
    <t>03524 Davita Omaha Central</t>
  </si>
  <si>
    <t>2216927</t>
  </si>
  <si>
    <t>02173 DaVita Graham Dlys Ctr</t>
  </si>
  <si>
    <t>3078864</t>
  </si>
  <si>
    <t>05452 DaVita Housatonic</t>
  </si>
  <si>
    <t>1290643</t>
  </si>
  <si>
    <t>03530 Davita Dodge County</t>
  </si>
  <si>
    <t>2651301</t>
  </si>
  <si>
    <t>05724 DaVita Gaylord</t>
  </si>
  <si>
    <t>3526358</t>
  </si>
  <si>
    <t>12521 DaVita Renal Center Of Orange</t>
  </si>
  <si>
    <t>2812757</t>
  </si>
  <si>
    <t>05435 DaVita Tully Road</t>
  </si>
  <si>
    <t>1550316</t>
  </si>
  <si>
    <t>02289 Davita Indian River</t>
  </si>
  <si>
    <t>3555012</t>
  </si>
  <si>
    <t>12025 DaVita New Martinsville Dialyiss</t>
  </si>
  <si>
    <t>649623</t>
  </si>
  <si>
    <t>00179 Davita Arcadia Dialysis</t>
  </si>
  <si>
    <t>833501</t>
  </si>
  <si>
    <t>01511 Davita Clinton Dialysis</t>
  </si>
  <si>
    <t>2723740</t>
  </si>
  <si>
    <t>05697 Davita Morris Dialysis</t>
  </si>
  <si>
    <t>2557243</t>
  </si>
  <si>
    <t>05111 Davita Adena</t>
  </si>
  <si>
    <t>953261</t>
  </si>
  <si>
    <t>01562 Davita Freeport Dialysis</t>
  </si>
  <si>
    <t>3505707</t>
  </si>
  <si>
    <t>12039 DaVita Oconomowoc Dialysis</t>
  </si>
  <si>
    <t>614668</t>
  </si>
  <si>
    <t>00395 Davita Newtown Dialysis</t>
  </si>
  <si>
    <t>1290491</t>
  </si>
  <si>
    <t>03561 Davita Romulus Dialysis</t>
  </si>
  <si>
    <t>2609266</t>
  </si>
  <si>
    <t>06908 Davita Kendallville</t>
  </si>
  <si>
    <t>3526351</t>
  </si>
  <si>
    <t>12524 DaVita Renal Center Of Carrollton</t>
  </si>
  <si>
    <t>1333063</t>
  </si>
  <si>
    <t>02208 Davita Bear Creek</t>
  </si>
  <si>
    <t>1286626</t>
  </si>
  <si>
    <t>03385 Davita Branford Dialysis</t>
  </si>
  <si>
    <t>2891818</t>
  </si>
  <si>
    <t>06952 DaVita Quakertown</t>
  </si>
  <si>
    <t>1292003</t>
  </si>
  <si>
    <t>03048 Davita San Antonio West</t>
  </si>
  <si>
    <t>1290637</t>
  </si>
  <si>
    <t>03907 Davita Edenton Dialysis</t>
  </si>
  <si>
    <t>614564</t>
  </si>
  <si>
    <t>00255 Davita Wyoming Dialysis</t>
  </si>
  <si>
    <t>2232651</t>
  </si>
  <si>
    <t>04377 DaVita Hamburg Dialysis</t>
  </si>
  <si>
    <t>679923</t>
  </si>
  <si>
    <t>00682 Davita Manassas Dialysis</t>
  </si>
  <si>
    <t>3065702</t>
  </si>
  <si>
    <t>11140 DaVita Fillmore Cty</t>
  </si>
  <si>
    <t>1291273</t>
  </si>
  <si>
    <t>03858 Davita Salem N Dialysis</t>
  </si>
  <si>
    <t>592802</t>
  </si>
  <si>
    <t>00936 Davita Bedford Dialysis</t>
  </si>
  <si>
    <t>2262272</t>
  </si>
  <si>
    <t>02465 Davita Wash Nursing Home</t>
  </si>
  <si>
    <t>3526403</t>
  </si>
  <si>
    <t>12505 DaVita Bayonne Renal Center</t>
  </si>
  <si>
    <t>1154738</t>
  </si>
  <si>
    <t>02139 Davita Leitchfield</t>
  </si>
  <si>
    <t>2841957</t>
  </si>
  <si>
    <t>05295 DaVita Pamplico</t>
  </si>
  <si>
    <t>658674</t>
  </si>
  <si>
    <t>00152 Davita Clarkston Dialysi</t>
  </si>
  <si>
    <t>1287904</t>
  </si>
  <si>
    <t>04095 Davita S Beach Dialysis</t>
  </si>
  <si>
    <t>587288</t>
  </si>
  <si>
    <t>00833 Davita RTC Garden City</t>
  </si>
  <si>
    <t>1292177</t>
  </si>
  <si>
    <t>03761 Davita Staunton Dialysis</t>
  </si>
  <si>
    <t>1288649</t>
  </si>
  <si>
    <t>03548 Davita Abercorn Dialysis</t>
  </si>
  <si>
    <t>340082</t>
  </si>
  <si>
    <t>00826 Davita Columbus Dialysis</t>
  </si>
  <si>
    <t>2551423</t>
  </si>
  <si>
    <t>05059 Davita Georgetown</t>
  </si>
  <si>
    <t>1331340</t>
  </si>
  <si>
    <t>02186 Davita Southern Crescent</t>
  </si>
  <si>
    <t>1291164</t>
  </si>
  <si>
    <t>03511 Davita Ashtabula Dialysi</t>
  </si>
  <si>
    <t>1288632</t>
  </si>
  <si>
    <t>03560 Davita Montezuma Dialysi</t>
  </si>
  <si>
    <t>2634705</t>
  </si>
  <si>
    <t>05058 Davita Village</t>
  </si>
  <si>
    <t>2609183</t>
  </si>
  <si>
    <t>06898 DaVita Dialysis Care Of Greenville</t>
  </si>
  <si>
    <t>614913</t>
  </si>
  <si>
    <t>00578 Davita Dialysis Care Of Montgomery</t>
  </si>
  <si>
    <t>3150243</t>
  </si>
  <si>
    <t>11253 DaVita Quentin Circle Dialysis</t>
  </si>
  <si>
    <t>1288180</t>
  </si>
  <si>
    <t>03104 Davita Douglasville</t>
  </si>
  <si>
    <t>1871869</t>
  </si>
  <si>
    <t>01791 Davita Belden Dialysis</t>
  </si>
  <si>
    <t>3052952</t>
  </si>
  <si>
    <t>11077 DaVita Wofford Dialysis</t>
  </si>
  <si>
    <t>2320942</t>
  </si>
  <si>
    <t>04489 Davita Mesa County</t>
  </si>
  <si>
    <t>314816</t>
  </si>
  <si>
    <t>00949 Davita Crystal City</t>
  </si>
  <si>
    <t>1559913</t>
  </si>
  <si>
    <t>01903 Davita Riverside PD</t>
  </si>
  <si>
    <t>1123243</t>
  </si>
  <si>
    <t>02066 Davita Concord Dialysis</t>
  </si>
  <si>
    <t>1103115</t>
  </si>
  <si>
    <t>02057 Davita S Chico Dialysis</t>
  </si>
  <si>
    <t>1771098</t>
  </si>
  <si>
    <t>02335 Davita Jedburg Dialysis</t>
  </si>
  <si>
    <t>2426345</t>
  </si>
  <si>
    <t>05012 Davita Americas Dialysis</t>
  </si>
  <si>
    <t>2989324</t>
  </si>
  <si>
    <t>11019 DaVita Savannah R</t>
  </si>
  <si>
    <t>652373</t>
  </si>
  <si>
    <t>00402 Davita Ocala Regional</t>
  </si>
  <si>
    <t>1059102</t>
  </si>
  <si>
    <t>01598 Davita Newton Dialysis</t>
  </si>
  <si>
    <t>3035837</t>
  </si>
  <si>
    <t>05366 DaVita Forestville</t>
  </si>
  <si>
    <t>3277139</t>
  </si>
  <si>
    <t>11256 Davita Larpenteur Avenue Dialysis</t>
  </si>
  <si>
    <t>3179703</t>
  </si>
  <si>
    <t>04319 DaVita Mt Rainier Dialysis</t>
  </si>
  <si>
    <t>3053163</t>
  </si>
  <si>
    <t>06970 DaVita Windsor Dialysis</t>
  </si>
  <si>
    <t>1114063</t>
  </si>
  <si>
    <t>01617 Davita Renal Care Of</t>
  </si>
  <si>
    <t>1386844</t>
  </si>
  <si>
    <t>01638 Davita Cobb Dialysis</t>
  </si>
  <si>
    <t>1350543</t>
  </si>
  <si>
    <t>02209 Davita Carrollton</t>
  </si>
  <si>
    <t>1277209</t>
  </si>
  <si>
    <t>01758 Davita North Charleston</t>
  </si>
  <si>
    <t>2249266</t>
  </si>
  <si>
    <t>04365 Davita Rita Ranch</t>
  </si>
  <si>
    <t>580272</t>
  </si>
  <si>
    <t>00935 Davita Marshall Dialysis</t>
  </si>
  <si>
    <t>2496362</t>
  </si>
  <si>
    <t>05603 Davita Pismo Beach</t>
  </si>
  <si>
    <t>654598</t>
  </si>
  <si>
    <t>00556 Davita Taylor County</t>
  </si>
  <si>
    <t>1288635</t>
  </si>
  <si>
    <t>04055 Davita Hinesville</t>
  </si>
  <si>
    <t>1291393</t>
  </si>
  <si>
    <t>03473 Davita Radnor Dialysis</t>
  </si>
  <si>
    <t>3330999</t>
  </si>
  <si>
    <t>11449 Davita Interstate Drive Dialysis</t>
  </si>
  <si>
    <t>1869515</t>
  </si>
  <si>
    <t>02361 Davita Broad St Dialysis</t>
  </si>
  <si>
    <t>3327152</t>
  </si>
  <si>
    <t>11439 Davita Springs Dialysis</t>
  </si>
  <si>
    <t>1289088</t>
  </si>
  <si>
    <t>03041 Davita Hopkinsville</t>
  </si>
  <si>
    <t>2994186</t>
  </si>
  <si>
    <t>11070 DaVita Metuchen</t>
  </si>
  <si>
    <t>2224192</t>
  </si>
  <si>
    <t>04416 Davita Rivers Edge</t>
  </si>
  <si>
    <t>3114138</t>
  </si>
  <si>
    <t>11086 DaVita Portland Dialysis</t>
  </si>
  <si>
    <t>2922147</t>
  </si>
  <si>
    <t>05464 DaVita Menifee Home</t>
  </si>
  <si>
    <t>2609558</t>
  </si>
  <si>
    <t>06840 Davita Memphis Graceland</t>
  </si>
  <si>
    <t>3471960</t>
  </si>
  <si>
    <t>11189 DaVita Falkenburg Dialysis</t>
  </si>
  <si>
    <t>1287915</t>
  </si>
  <si>
    <t>04041 Davita Lake Worth</t>
  </si>
  <si>
    <t>1287314</t>
  </si>
  <si>
    <t>04039 Davita Deland Dialysis</t>
  </si>
  <si>
    <t>3114102</t>
  </si>
  <si>
    <t>11195 DaVita SoCo Dialysis</t>
  </si>
  <si>
    <t>1292305</t>
  </si>
  <si>
    <t>01696 Davita Marion Dialysis</t>
  </si>
  <si>
    <t>3200769</t>
  </si>
  <si>
    <t>11282 DaVita Briggs Chaney Dialysis</t>
  </si>
  <si>
    <t>645969</t>
  </si>
  <si>
    <t>00429 Davita Englewood Dialysi</t>
  </si>
  <si>
    <t>2830506</t>
  </si>
  <si>
    <t>05302 DaVita Eagle Highland</t>
  </si>
  <si>
    <t>1127333</t>
  </si>
  <si>
    <t>01645 Davita Cadieux</t>
  </si>
  <si>
    <t>3526082</t>
  </si>
  <si>
    <t>12540 DaVita Renal Center Of Hamilton</t>
  </si>
  <si>
    <t>328041</t>
  </si>
  <si>
    <t>00867 Davita Marianna Dialysis</t>
  </si>
  <si>
    <t>1290559</t>
  </si>
  <si>
    <t>03591 Davita Platte Woods</t>
  </si>
  <si>
    <t>2781544</t>
  </si>
  <si>
    <t>05248 Davita Gaston Dialysis</t>
  </si>
  <si>
    <t>3441385</t>
  </si>
  <si>
    <t>05440 DaVita Brazil Dialysis</t>
  </si>
  <si>
    <t>1177947</t>
  </si>
  <si>
    <t>02194 Davita Las Palmas</t>
  </si>
  <si>
    <t>664932</t>
  </si>
  <si>
    <t>00975 Davita Tri-State Dialysi</t>
  </si>
  <si>
    <t>1107661</t>
  </si>
  <si>
    <t>02107 Davita Louisville</t>
  </si>
  <si>
    <t>1291960</t>
  </si>
  <si>
    <t>03008 Davita San Jacinto</t>
  </si>
  <si>
    <t>1296917</t>
  </si>
  <si>
    <t>06016 Davita Manzanita At Home</t>
  </si>
  <si>
    <t>2641918</t>
  </si>
  <si>
    <t>05701 DaVita NE Texas Dialysis</t>
  </si>
  <si>
    <t>1824335</t>
  </si>
  <si>
    <t>02385 Davita Somerville</t>
  </si>
  <si>
    <t>1291249</t>
  </si>
  <si>
    <t>03663 Davita Belpre Dialysis</t>
  </si>
  <si>
    <t>1291353</t>
  </si>
  <si>
    <t>02509 Davita Pittsburgh</t>
  </si>
  <si>
    <t>2938556</t>
  </si>
  <si>
    <t>11050 Davita White Bluff</t>
  </si>
  <si>
    <t>2365221</t>
  </si>
  <si>
    <t>05008 Davita Dover</t>
  </si>
  <si>
    <t>598819</t>
  </si>
  <si>
    <t>00821 Davita Linden Dialysis</t>
  </si>
  <si>
    <t>1828053</t>
  </si>
  <si>
    <t>04337 Davita Duncanville</t>
  </si>
  <si>
    <t>3050663</t>
  </si>
  <si>
    <t>11027 DaVita Lynn Haven</t>
  </si>
  <si>
    <t>2289019</t>
  </si>
  <si>
    <t>05517 Davita Redwood Dialysis</t>
  </si>
  <si>
    <t>2669986</t>
  </si>
  <si>
    <t>05109 Davita Commonwealth</t>
  </si>
  <si>
    <t>614620</t>
  </si>
  <si>
    <t>00363 Davita Port Charlotte</t>
  </si>
  <si>
    <t>2564938</t>
  </si>
  <si>
    <t>02388 Davita Ridgcrest AKA Low</t>
  </si>
  <si>
    <t>1191833</t>
  </si>
  <si>
    <t>01717 Davita Scranton Dialysis</t>
  </si>
  <si>
    <t>2880776</t>
  </si>
  <si>
    <t>05332 Davita Los Gatos</t>
  </si>
  <si>
    <t>615125</t>
  </si>
  <si>
    <t>00325 Davita Brighton Dialysis</t>
  </si>
  <si>
    <t>3322425</t>
  </si>
  <si>
    <t>11383 Davita Oslo Dialysis</t>
  </si>
  <si>
    <t>1326461</t>
  </si>
  <si>
    <t>00192 Davita Delaware Valley</t>
  </si>
  <si>
    <t>1151079</t>
  </si>
  <si>
    <t>01639 Davita Northlake Dialysi</t>
  </si>
  <si>
    <t>1063758</t>
  </si>
  <si>
    <t>02049 Davita Reidsville</t>
  </si>
  <si>
    <t>2948675</t>
  </si>
  <si>
    <t>05338 DaVita Manasato</t>
  </si>
  <si>
    <t>2647415</t>
  </si>
  <si>
    <t>05131 DaVita Wylie</t>
  </si>
  <si>
    <t>1570577</t>
  </si>
  <si>
    <t>02346 Davita Uptown Dialysis</t>
  </si>
  <si>
    <t>2701617</t>
  </si>
  <si>
    <t>05065 DaVita Massillon</t>
  </si>
  <si>
    <t>2283249</t>
  </si>
  <si>
    <t>04420 Davita Peachtree City</t>
  </si>
  <si>
    <t>1290489</t>
  </si>
  <si>
    <t>04018 Davita Dearborn Dialysis</t>
  </si>
  <si>
    <t>2799303</t>
  </si>
  <si>
    <t>05142 DaVita Norton Shore</t>
  </si>
  <si>
    <t>1285306</t>
  </si>
  <si>
    <t>04056 Davita LA Downtown</t>
  </si>
  <si>
    <t>2725875</t>
  </si>
  <si>
    <t>05285 Davita Carlisle</t>
  </si>
  <si>
    <t>614612</t>
  </si>
  <si>
    <t>00357 Davita Miami Lakes</t>
  </si>
  <si>
    <t>519729</t>
  </si>
  <si>
    <t>00828 Davita Decatur Dialysis</t>
  </si>
  <si>
    <t>3039085</t>
  </si>
  <si>
    <t>11045 DaVita North County</t>
  </si>
  <si>
    <t>1286047</t>
  </si>
  <si>
    <t>03831 Davita Hanford Dialysis</t>
  </si>
  <si>
    <t>1028048</t>
  </si>
  <si>
    <t>01531 Davita CRC Tell City</t>
  </si>
  <si>
    <t>2307821</t>
  </si>
  <si>
    <t>04381 Davita Robinson Dialysis</t>
  </si>
  <si>
    <t>2813346</t>
  </si>
  <si>
    <t>05299 Davita NE Salem Dailysis</t>
  </si>
  <si>
    <t>340064</t>
  </si>
  <si>
    <t>00843 Davita Phenix City Dialy</t>
  </si>
  <si>
    <t>330462</t>
  </si>
  <si>
    <t>00834 Davita Winfield</t>
  </si>
  <si>
    <t>2667668</t>
  </si>
  <si>
    <t>05218 DaVita Jacksonville Arl</t>
  </si>
  <si>
    <t>2609214</t>
  </si>
  <si>
    <t>06837 Davita White Pond</t>
  </si>
  <si>
    <t>1753136</t>
  </si>
  <si>
    <t>02357 Davita Highland Park</t>
  </si>
  <si>
    <t>2996100</t>
  </si>
  <si>
    <t>02395 DaVita West Side</t>
  </si>
  <si>
    <t>1112993</t>
  </si>
  <si>
    <t>02077 Davita Tacoma Dialysis</t>
  </si>
  <si>
    <t>2631816</t>
  </si>
  <si>
    <t>05017 Davita Palos Park</t>
  </si>
  <si>
    <t>3085542</t>
  </si>
  <si>
    <t>05161 DaVita Kennedy Boulevard Dialysis</t>
  </si>
  <si>
    <t>2328685</t>
  </si>
  <si>
    <t>02455 Davita S Cerritos</t>
  </si>
  <si>
    <t>614126</t>
  </si>
  <si>
    <t>00175 Davita Lighthouse Point</t>
  </si>
  <si>
    <t>3513422</t>
  </si>
  <si>
    <t>04261 DaVita Pella Dialysi</t>
  </si>
  <si>
    <t>3118908</t>
  </si>
  <si>
    <t>06969 DaVita Deltona Dialysis</t>
  </si>
  <si>
    <t>1191803</t>
  </si>
  <si>
    <t>01718 Davita Tunkhannock</t>
  </si>
  <si>
    <t>2941684</t>
  </si>
  <si>
    <t>09621 DaVita Calvine HT Home</t>
  </si>
  <si>
    <t>1292138</t>
  </si>
  <si>
    <t>03708 Davita Amelia Dialysis</t>
  </si>
  <si>
    <t>1135915</t>
  </si>
  <si>
    <t>02076 Davita Sherwood Dialysis</t>
  </si>
  <si>
    <t>3759343</t>
  </si>
  <si>
    <t>06907-4 DaVita Summa Akron City Hospital</t>
  </si>
  <si>
    <t>535857</t>
  </si>
  <si>
    <t>00928 Davita Hill Country Dialysis</t>
  </si>
  <si>
    <t>1290770</t>
  </si>
  <si>
    <t>04025 Davita Burlington North</t>
  </si>
  <si>
    <t>3064183</t>
  </si>
  <si>
    <t>05103 DaVita Round Rock</t>
  </si>
  <si>
    <t>1700544</t>
  </si>
  <si>
    <t>02399 Davita Rim Country</t>
  </si>
  <si>
    <t>643019</t>
  </si>
  <si>
    <t>00170 Davita Celebration</t>
  </si>
  <si>
    <t>848895</t>
  </si>
  <si>
    <t>01573 Davita Harlan Dialysis</t>
  </si>
  <si>
    <t>2702811</t>
  </si>
  <si>
    <t>05685 DaVita Davie City</t>
  </si>
  <si>
    <t>3243104</t>
  </si>
  <si>
    <t>11221 DaVita SouthField Dialysis</t>
  </si>
  <si>
    <t>2263824</t>
  </si>
  <si>
    <t>04386 Davita Shepherdsville</t>
  </si>
  <si>
    <t>2192325</t>
  </si>
  <si>
    <t>04356 DaVita Shamrock Dialysis</t>
  </si>
  <si>
    <t>3108391</t>
  </si>
  <si>
    <t>11318 DaVita Jamaica Hillside Dialysis</t>
  </si>
  <si>
    <t>1037324</t>
  </si>
  <si>
    <t>01574 Davita Shenandoah</t>
  </si>
  <si>
    <t>1786775</t>
  </si>
  <si>
    <t>02256 Davita Princeton Dialysi</t>
  </si>
  <si>
    <t>512126</t>
  </si>
  <si>
    <t>00858 Davita Lewistown Dialysi</t>
  </si>
  <si>
    <t>1290396</t>
  </si>
  <si>
    <t>03759 Davita Landover Dialysis</t>
  </si>
  <si>
    <t>697611</t>
  </si>
  <si>
    <t>00500 Davita Great Bridge</t>
  </si>
  <si>
    <t>1283953</t>
  </si>
  <si>
    <t>03383 Davita Sylacauga Dialysi</t>
  </si>
  <si>
    <t>1331828</t>
  </si>
  <si>
    <t>01812 Davita Treasure Valley</t>
  </si>
  <si>
    <t>1291486</t>
  </si>
  <si>
    <t>03437 Davita Cumberland</t>
  </si>
  <si>
    <t>1137411</t>
  </si>
  <si>
    <t>02056 Davita Sun City Dialysis</t>
  </si>
  <si>
    <t>2810644</t>
  </si>
  <si>
    <t>05280 Mid Ohio Dialysis</t>
  </si>
  <si>
    <t>1192961</t>
  </si>
  <si>
    <t>01730 Davita Gardenside</t>
  </si>
  <si>
    <t>2424837</t>
  </si>
  <si>
    <t>04397 Davita Abbeville</t>
  </si>
  <si>
    <t>2616792</t>
  </si>
  <si>
    <t>05186 Davita Memorial Plaza</t>
  </si>
  <si>
    <t>1240959</t>
  </si>
  <si>
    <t>01755 Davita Atmore Dialysis</t>
  </si>
  <si>
    <t>3048723</t>
  </si>
  <si>
    <t>11192 DaVita Heights Dialysis</t>
  </si>
  <si>
    <t>1271844</t>
  </si>
  <si>
    <t>01746 Davita Northwoods</t>
  </si>
  <si>
    <t>1289091</t>
  </si>
  <si>
    <t>03464 Davita Christian County</t>
  </si>
  <si>
    <t>1684749</t>
  </si>
  <si>
    <t>02239 Davita Lake Cliff</t>
  </si>
  <si>
    <t>2447802</t>
  </si>
  <si>
    <t>04387 Davita State Line</t>
  </si>
  <si>
    <t>225329</t>
  </si>
  <si>
    <t>00864 Davita Venice Dialysis C</t>
  </si>
  <si>
    <t>2733288</t>
  </si>
  <si>
    <t>05145 DaVita Savannah Gtwy</t>
  </si>
  <si>
    <t>615229</t>
  </si>
  <si>
    <t>00235 Davita Elberton Dialysis</t>
  </si>
  <si>
    <t>1697339</t>
  </si>
  <si>
    <t>02313 Davita Tifton Dialysis</t>
  </si>
  <si>
    <t>3212058</t>
  </si>
  <si>
    <t>11166 DaVita Shoal Creek</t>
  </si>
  <si>
    <t>1518895</t>
  </si>
  <si>
    <t>02233 Davita Anadarko Dialysis</t>
  </si>
  <si>
    <t>1290938</t>
  </si>
  <si>
    <t>03566 Davita Columbus Downtown</t>
  </si>
  <si>
    <t>1288662</t>
  </si>
  <si>
    <t>03005 Davita Oak St Dialysis</t>
  </si>
  <si>
    <t>2609716</t>
  </si>
  <si>
    <t>06862 DAVITA CANTON, GA</t>
  </si>
  <si>
    <t>614117</t>
  </si>
  <si>
    <t>00151 Davita New Center Dialys</t>
  </si>
  <si>
    <t>3526392</t>
  </si>
  <si>
    <t>12510 DaVita Renal Center Of Succasunna</t>
  </si>
  <si>
    <t>1288014</t>
  </si>
  <si>
    <t>04029 Davita Plant City</t>
  </si>
  <si>
    <t>2715642</t>
  </si>
  <si>
    <t>05222 Davita Farmington</t>
  </si>
  <si>
    <t>1695844</t>
  </si>
  <si>
    <t>02447 Davita Wallace Dialysis</t>
  </si>
  <si>
    <t>2767664</t>
  </si>
  <si>
    <t>05288 DaVita Allen Dialysis</t>
  </si>
  <si>
    <t>614137</t>
  </si>
  <si>
    <t>00187 Davita Meherrin Dialysis</t>
  </si>
  <si>
    <t>3348640</t>
  </si>
  <si>
    <t>11339 Davita Marina Dialysis</t>
  </si>
  <si>
    <t>3219949</t>
  </si>
  <si>
    <t>05359 DaVita East China Dialysis</t>
  </si>
  <si>
    <t>3171585</t>
  </si>
  <si>
    <t>11306 DaVita Leola Dialysis</t>
  </si>
  <si>
    <t>2900566</t>
  </si>
  <si>
    <t>05473 Davita Canal Winchester</t>
  </si>
  <si>
    <t>1291970</t>
  </si>
  <si>
    <t>03006 Davita Channelview</t>
  </si>
  <si>
    <t>3370205</t>
  </si>
  <si>
    <t>11344 DaVita Orlando Airport Dialysis</t>
  </si>
  <si>
    <t>3114116</t>
  </si>
  <si>
    <t>11243 DaVita Largo Kaiser</t>
  </si>
  <si>
    <t>3526342</t>
  </si>
  <si>
    <t>12527 DaVita Renal Center Of The Hills</t>
  </si>
  <si>
    <t>535803</t>
  </si>
  <si>
    <t>00899 Davita Edmond Dialysis C</t>
  </si>
  <si>
    <t>2791487</t>
  </si>
  <si>
    <t>04237 DaVita Ouachita Dialysis</t>
  </si>
  <si>
    <t>645217</t>
  </si>
  <si>
    <t>00385 Davita Rivertowne Dialys</t>
  </si>
  <si>
    <t>3725484</t>
  </si>
  <si>
    <t>06977 DaVita Classic City Dialysis</t>
  </si>
  <si>
    <t>3764294</t>
  </si>
  <si>
    <t>12058 DaVita New Britain Dialysis</t>
  </si>
  <si>
    <t>1292183</t>
  </si>
  <si>
    <t>03766 Davita Lexington Dialysi</t>
  </si>
  <si>
    <t>2721998</t>
  </si>
  <si>
    <t>05189 DaVita Mankato</t>
  </si>
  <si>
    <t>3252092</t>
  </si>
  <si>
    <t>11317 DaVita New Hanover Sialysis</t>
  </si>
  <si>
    <t>1351957</t>
  </si>
  <si>
    <t>02179 Davita Laurel Manor</t>
  </si>
  <si>
    <t>1127338</t>
  </si>
  <si>
    <t>01646 Davita PDI Montgomery</t>
  </si>
  <si>
    <t>2246262</t>
  </si>
  <si>
    <t>02499 DaVita Calverton Dialysi</t>
  </si>
  <si>
    <t>2873306</t>
  </si>
  <si>
    <t>02436 Davita LA Central</t>
  </si>
  <si>
    <t>2219563</t>
  </si>
  <si>
    <t>04316 DaVita Olympia Dialysis</t>
  </si>
  <si>
    <t>630964</t>
  </si>
  <si>
    <t>00512 Davita Peekskill Cortlan</t>
  </si>
  <si>
    <t>2266051</t>
  </si>
  <si>
    <t>04317 Davita Mill Creek</t>
  </si>
  <si>
    <t>1292111</t>
  </si>
  <si>
    <t>03701 Davita Tysons Corner</t>
  </si>
  <si>
    <t>3290923</t>
  </si>
  <si>
    <t>11343 Davita Western Ridge Dialysis</t>
  </si>
  <si>
    <t>1288125</t>
  </si>
  <si>
    <t>04075 Davita Bonita Springs</t>
  </si>
  <si>
    <t>2484827</t>
  </si>
  <si>
    <t>01649 Davita Physician Choice</t>
  </si>
  <si>
    <t>2773129</t>
  </si>
  <si>
    <t>05339 DaVita Andover</t>
  </si>
  <si>
    <t>1705632</t>
  </si>
  <si>
    <t>02371 Davita Center Point</t>
  </si>
  <si>
    <t>2990404</t>
  </si>
  <si>
    <t>11095 DaVita Green Oak D</t>
  </si>
  <si>
    <t>1280202</t>
  </si>
  <si>
    <t>02152 Davita Strongsville</t>
  </si>
  <si>
    <t>2632171</t>
  </si>
  <si>
    <t>03071 Davita Ludington</t>
  </si>
  <si>
    <t>1193909</t>
  </si>
  <si>
    <t>01729 Davita Daviess County</t>
  </si>
  <si>
    <t>2363347</t>
  </si>
  <si>
    <t>04421 Davita Conyers Dialysis</t>
  </si>
  <si>
    <t>3396348</t>
  </si>
  <si>
    <t>11482 Davita Coatsville Dialysis</t>
  </si>
  <si>
    <t>1287108</t>
  </si>
  <si>
    <t>04045 Davita Four Freedoms</t>
  </si>
  <si>
    <t>1291439</t>
  </si>
  <si>
    <t>03952 Davita Central Bamberg</t>
  </si>
  <si>
    <t>3035843</t>
  </si>
  <si>
    <t>05421 DaVita Tyrone</t>
  </si>
  <si>
    <t>2631800</t>
  </si>
  <si>
    <t>05049 Davita Bowles Ave</t>
  </si>
  <si>
    <t>2992056</t>
  </si>
  <si>
    <t>11152 DaVita Gardner Dialysis</t>
  </si>
  <si>
    <t>3032174</t>
  </si>
  <si>
    <t>11033 DaVita Starrwood Dialysis</t>
  </si>
  <si>
    <t>2612455</t>
  </si>
  <si>
    <t>05072 Davita Paoli</t>
  </si>
  <si>
    <t>2359549</t>
  </si>
  <si>
    <t>05523 Davita St V Quandrangle</t>
  </si>
  <si>
    <t>1369556</t>
  </si>
  <si>
    <t>02246 Davita Mansfield Dialysis Center</t>
  </si>
  <si>
    <t>2328697</t>
  </si>
  <si>
    <t>04384 Bourbon County Dialysis</t>
  </si>
  <si>
    <t>1633125</t>
  </si>
  <si>
    <t>02327 Davita Lebanon Dialysis Ctr</t>
  </si>
  <si>
    <t>312410</t>
  </si>
  <si>
    <t>00901 Davita Aurora Amc III</t>
  </si>
  <si>
    <t>2767430</t>
  </si>
  <si>
    <t>05216 DaVita Silver Shores</t>
  </si>
  <si>
    <t>3333462</t>
  </si>
  <si>
    <t>11122 Davita Tinley Park Dialysis</t>
  </si>
  <si>
    <t>3087809</t>
  </si>
  <si>
    <t>11093 DaVita Moore Dialysis</t>
  </si>
  <si>
    <t>1187786</t>
  </si>
  <si>
    <t>01705 Davita Galleria Dialysis</t>
  </si>
  <si>
    <t>2671027</t>
  </si>
  <si>
    <t>05767 Davita Etowah Dialysis</t>
  </si>
  <si>
    <t>2867236</t>
  </si>
  <si>
    <t>05245 Davita Tri County</t>
  </si>
  <si>
    <t>3555044</t>
  </si>
  <si>
    <t>12043 DaVita Indy Capitol DIalysis</t>
  </si>
  <si>
    <t>251111</t>
  </si>
  <si>
    <t>00165 Davita Port Chester Dial</t>
  </si>
  <si>
    <t>1193926</t>
  </si>
  <si>
    <t>02175 Davita Richfield Dialysi</t>
  </si>
  <si>
    <t>3191679</t>
  </si>
  <si>
    <t>11207 DaVita Patridge Creek Dialysis</t>
  </si>
  <si>
    <t>2609662</t>
  </si>
  <si>
    <t>06852 DAVITA BARTLETT RENAL</t>
  </si>
  <si>
    <t>614967</t>
  </si>
  <si>
    <t>00593 Davita SEDC Shallotte Dialysis Ctr</t>
  </si>
  <si>
    <t>3042248</t>
  </si>
  <si>
    <t>11163 Davita W Boynton</t>
  </si>
  <si>
    <t>3005842</t>
  </si>
  <si>
    <t>11004 DaVita Roscommon</t>
  </si>
  <si>
    <t>3396022</t>
  </si>
  <si>
    <t>11481 Davita Seaway Dialysis</t>
  </si>
  <si>
    <t>614650</t>
  </si>
  <si>
    <t>00383 Davita Greer Kidney Ctr</t>
  </si>
  <si>
    <t>535526</t>
  </si>
  <si>
    <t>00929 Davita SW San Antonio</t>
  </si>
  <si>
    <t>2460693</t>
  </si>
  <si>
    <t>05045 Davita McMinnville</t>
  </si>
  <si>
    <t>1292576</t>
  </si>
  <si>
    <t>03665 Davita Manitowoc Dialysis</t>
  </si>
  <si>
    <t>1290935</t>
  </si>
  <si>
    <t>03354 Davita Columbus Dialysis</t>
  </si>
  <si>
    <t>1059084</t>
  </si>
  <si>
    <t>01596 Davita Creston Dialysis</t>
  </si>
  <si>
    <t>1573397</t>
  </si>
  <si>
    <t>01900 Davita Florida Renal Ctr</t>
  </si>
  <si>
    <t>1288037</t>
  </si>
  <si>
    <t>03447 Davita St Petersburg</t>
  </si>
  <si>
    <t>2430495</t>
  </si>
  <si>
    <t>05108 Davita Cape Coral</t>
  </si>
  <si>
    <t>2717402</t>
  </si>
  <si>
    <t>05138 DaVita Twinsburg</t>
  </si>
  <si>
    <t>1187781</t>
  </si>
  <si>
    <t>01702 Davita Camden Dialysis</t>
  </si>
  <si>
    <t>2801179</t>
  </si>
  <si>
    <t>05219 DaVita Oakbend</t>
  </si>
  <si>
    <t>2814798</t>
  </si>
  <si>
    <t>05230 Davita Giles County</t>
  </si>
  <si>
    <t>2579195</t>
  </si>
  <si>
    <t>05659 Davita Tempe</t>
  </si>
  <si>
    <t>3258713</t>
  </si>
  <si>
    <t>11224 DaVita Del Norte Dialysis</t>
  </si>
  <si>
    <t>3207502</t>
  </si>
  <si>
    <t>11091 DaVita Hudson Dialysis</t>
  </si>
  <si>
    <t>2773227</t>
  </si>
  <si>
    <t>05390 DaVita Tidewater Home</t>
  </si>
  <si>
    <t>1794109</t>
  </si>
  <si>
    <t>02091 Davita Aventura Dialysis</t>
  </si>
  <si>
    <t>2506934</t>
  </si>
  <si>
    <t>05057 Davita Forest Landing</t>
  </si>
  <si>
    <t>2890498</t>
  </si>
  <si>
    <t>05480 DaVita South Little Rock</t>
  </si>
  <si>
    <t>3106672</t>
  </si>
  <si>
    <t>11112 DaVita Belvidere Dialysis</t>
  </si>
  <si>
    <t>681035</t>
  </si>
  <si>
    <t>00251 Davita Bloomington Dialy</t>
  </si>
  <si>
    <t>2791412</t>
  </si>
  <si>
    <t>04239 DaVita South Arkansas</t>
  </si>
  <si>
    <t>1326414</t>
  </si>
  <si>
    <t>00222 Davita Red Wing Dialysis</t>
  </si>
  <si>
    <t>2389858</t>
  </si>
  <si>
    <t>05035 Davita Magnolia Oaks</t>
  </si>
  <si>
    <t>2898404</t>
  </si>
  <si>
    <t>05325 DaVita Ace Dialysis</t>
  </si>
  <si>
    <t>1124761</t>
  </si>
  <si>
    <t>02047 Davita Jacinto Dialysis</t>
  </si>
  <si>
    <t>853468</t>
  </si>
  <si>
    <t>01518 Davita Rosemead Springs</t>
  </si>
  <si>
    <t>2728392</t>
  </si>
  <si>
    <t>05304 DaVita Moorhead</t>
  </si>
  <si>
    <t>1287917</t>
  </si>
  <si>
    <t>04040 Davita Delray Dialysis</t>
  </si>
  <si>
    <t>2834198</t>
  </si>
  <si>
    <t>05238 Davita Victory Lakes</t>
  </si>
  <si>
    <t>1823339</t>
  </si>
  <si>
    <t>02474 Davita Central Dallas</t>
  </si>
  <si>
    <t>1028052</t>
  </si>
  <si>
    <t>01576 Davita Crestwood Dialysi</t>
  </si>
  <si>
    <t>2999770</t>
  </si>
  <si>
    <t>11147 DaVita Clay County</t>
  </si>
  <si>
    <t>2781545</t>
  </si>
  <si>
    <t>05197 Davita Santa Clara Dialy</t>
  </si>
  <si>
    <t>628720</t>
  </si>
  <si>
    <t>00191 Davita Honesdale Dialysi</t>
  </si>
  <si>
    <t>2612002</t>
  </si>
  <si>
    <t>05196 Davita Arnold Dialysis</t>
  </si>
  <si>
    <t>1306275</t>
  </si>
  <si>
    <t>02215 Davita Myrtle Beach</t>
  </si>
  <si>
    <t>1722780</t>
  </si>
  <si>
    <t>02276 Davita Cornerhouse</t>
  </si>
  <si>
    <t>700259</t>
  </si>
  <si>
    <t>00407 Davita Perry Dialysis Ct</t>
  </si>
  <si>
    <t>3748377</t>
  </si>
  <si>
    <t>12060 DaVita Ultimate Kidney Care</t>
  </si>
  <si>
    <t>2811992</t>
  </si>
  <si>
    <t>05312 DaVita Harrison Dialysis</t>
  </si>
  <si>
    <t>2927877</t>
  </si>
  <si>
    <t>11087 DaVita Historical Hast</t>
  </si>
  <si>
    <t>3064329</t>
  </si>
  <si>
    <t>11175 DaVita New River</t>
  </si>
  <si>
    <t>3271517</t>
  </si>
  <si>
    <t>11319 Davita Albermarle NC Dialysis</t>
  </si>
  <si>
    <t>2572949</t>
  </si>
  <si>
    <t>05094 Davita Shelbyville</t>
  </si>
  <si>
    <t>2924934</t>
  </si>
  <si>
    <t>11066 DaVita Marigny</t>
  </si>
  <si>
    <t>3304642</t>
  </si>
  <si>
    <t>11078 DaVita Three Rivers Dialysis</t>
  </si>
  <si>
    <t>2189109</t>
  </si>
  <si>
    <t>04380 Davita Ohio Pike Dialysi</t>
  </si>
  <si>
    <t>530487</t>
  </si>
  <si>
    <t>00927 Davita Gonzales Dialysis</t>
  </si>
  <si>
    <t>3267743</t>
  </si>
  <si>
    <t>11202 Davita Chapel Woods Dialysis</t>
  </si>
  <si>
    <t>2721982</t>
  </si>
  <si>
    <t>05387 DaVita South City</t>
  </si>
  <si>
    <t>2609713</t>
  </si>
  <si>
    <t>06835 Davita Munroe Falls</t>
  </si>
  <si>
    <t>3186558</t>
  </si>
  <si>
    <t>11265 DaVita Redondo Heights</t>
  </si>
  <si>
    <t>1288446</t>
  </si>
  <si>
    <t>03225 Davita Ponce City</t>
  </si>
  <si>
    <t>1288719</t>
  </si>
  <si>
    <t>03315 Davita Macon County</t>
  </si>
  <si>
    <t>3170729</t>
  </si>
  <si>
    <t>05436 DaVita San Raeael Dialysis</t>
  </si>
  <si>
    <t>1057415</t>
  </si>
  <si>
    <t>02050 Davita Southern Pines</t>
  </si>
  <si>
    <t>512567</t>
  </si>
  <si>
    <t>00920 Davita Kingwood Dialysis</t>
  </si>
  <si>
    <t>1288039</t>
  </si>
  <si>
    <t>03656 Davita St Petersburg S</t>
  </si>
  <si>
    <t>314760</t>
  </si>
  <si>
    <t>00938 Davita Lawrenceburg</t>
  </si>
  <si>
    <t>1290568</t>
  </si>
  <si>
    <t>03525 Davita Chillicothe</t>
  </si>
  <si>
    <t>2821035</t>
  </si>
  <si>
    <t>04473 DaVita Brevard</t>
  </si>
  <si>
    <t>2705794</t>
  </si>
  <si>
    <t>05099 DaVita Lake Hartwell</t>
  </si>
  <si>
    <t>1594033</t>
  </si>
  <si>
    <t>02141 Davita Commerce Township</t>
  </si>
  <si>
    <t>2579200</t>
  </si>
  <si>
    <t>05660 Davita Arrowhead Lakes Dialysis</t>
  </si>
  <si>
    <t>2217279</t>
  </si>
  <si>
    <t>04424 DaVita Westborough</t>
  </si>
  <si>
    <t>2766474</t>
  </si>
  <si>
    <t>05798 Davita North Park</t>
  </si>
  <si>
    <t>954636</t>
  </si>
  <si>
    <t>01545 Davita Peninsula Dialysi</t>
  </si>
  <si>
    <t>2772819</t>
  </si>
  <si>
    <t>05771 DaVita Lincoln Lakes</t>
  </si>
  <si>
    <t>1288660</t>
  </si>
  <si>
    <t>03037 Davita Jesup Dialysis</t>
  </si>
  <si>
    <t>1288641</t>
  </si>
  <si>
    <t>03546 Davita Willliams St</t>
  </si>
  <si>
    <t>2401052</t>
  </si>
  <si>
    <t>05538 Davita River Bend</t>
  </si>
  <si>
    <t>989040</t>
  </si>
  <si>
    <t>01570 Davita Washington Parish</t>
  </si>
  <si>
    <t>2850540</t>
  </si>
  <si>
    <t>11007 DaVita Alpha</t>
  </si>
  <si>
    <t>1801825</t>
  </si>
  <si>
    <t>04318 Davita Callowhill</t>
  </si>
  <si>
    <t>1290500</t>
  </si>
  <si>
    <t>03426 Davita Schaefer Drive</t>
  </si>
  <si>
    <t>3398778</t>
  </si>
  <si>
    <t>11159 Davita Wagoner Dialysis</t>
  </si>
  <si>
    <t>2609211</t>
  </si>
  <si>
    <t>06880 Davita Oregon Kidney Ctr</t>
  </si>
  <si>
    <t>2774787</t>
  </si>
  <si>
    <t>05262 DaVita Turner Hill</t>
  </si>
  <si>
    <t>3155707</t>
  </si>
  <si>
    <t>11337 DaVita Medina Dialysis</t>
  </si>
  <si>
    <t>3567952</t>
  </si>
  <si>
    <t>11532 DaVita Irvington Dialysis</t>
  </si>
  <si>
    <t>2713313</t>
  </si>
  <si>
    <t>05254 Davita Driftwood</t>
  </si>
  <si>
    <t>1288067</t>
  </si>
  <si>
    <t>04017 Davita Lake Wales</t>
  </si>
  <si>
    <t>1120068</t>
  </si>
  <si>
    <t>02102 Davita Westland Dialysis</t>
  </si>
  <si>
    <t>2861599</t>
  </si>
  <si>
    <t>05486 DaVita Franklin Twonship</t>
  </si>
  <si>
    <t>1288627</t>
  </si>
  <si>
    <t>03094 Davita Wylds Rd Dialysis</t>
  </si>
  <si>
    <t>1804664</t>
  </si>
  <si>
    <t>04360 Davita Portage Dialysis</t>
  </si>
  <si>
    <t>3296379</t>
  </si>
  <si>
    <t>11363 Davita Wissahickon Dialysis</t>
  </si>
  <si>
    <t>3193966</t>
  </si>
  <si>
    <t>11150 DaVita Land O Lakes</t>
  </si>
  <si>
    <t>2732323</t>
  </si>
  <si>
    <t>05066 DaVita Lake Hallie</t>
  </si>
  <si>
    <t>878952</t>
  </si>
  <si>
    <t>01504 Davita Mt Pocono Dialysi</t>
  </si>
  <si>
    <t>2612783</t>
  </si>
  <si>
    <t>04469 Davita Of Warren County</t>
  </si>
  <si>
    <t>542066</t>
  </si>
  <si>
    <t>00891 Davita Norman Dialysis C</t>
  </si>
  <si>
    <t>3109647</t>
  </si>
  <si>
    <t>05277 DaVita Jurupa Valley</t>
  </si>
  <si>
    <t>1064356</t>
  </si>
  <si>
    <t>01612 Davita Coastal Kidney Ct</t>
  </si>
  <si>
    <t>1191826</t>
  </si>
  <si>
    <t>01714 Davita Dunmore Dialysis</t>
  </si>
  <si>
    <t>1288579</t>
  </si>
  <si>
    <t>03025 Davita Candler County</t>
  </si>
  <si>
    <t>2712542</t>
  </si>
  <si>
    <t>05785 DaVita W Park Dialysis</t>
  </si>
  <si>
    <t>3182875</t>
  </si>
  <si>
    <t>11168 DaVita Tanner Dialysis</t>
  </si>
  <si>
    <t>1291356</t>
  </si>
  <si>
    <t>04223 Davita Waynesburg</t>
  </si>
  <si>
    <t>896628</t>
  </si>
  <si>
    <t>00529 Davita Middletown Dialys</t>
  </si>
  <si>
    <t>956747</t>
  </si>
  <si>
    <t>01558 Davita Hallwood Dialysis</t>
  </si>
  <si>
    <t>2609194</t>
  </si>
  <si>
    <t>06893 Davita Riverside</t>
  </si>
  <si>
    <t>2919517</t>
  </si>
  <si>
    <t>11039 DaVita Youngsville</t>
  </si>
  <si>
    <t>1191829</t>
  </si>
  <si>
    <t>01716 Davita Old Forge Dialysi</t>
  </si>
  <si>
    <t>2224008</t>
  </si>
  <si>
    <t>02481 DaVita Cherry Valley</t>
  </si>
  <si>
    <t>2262224</t>
  </si>
  <si>
    <t>04354 Davita Villa Great North</t>
  </si>
  <si>
    <t>1290933</t>
  </si>
  <si>
    <t>03454 Davita Columbus East</t>
  </si>
  <si>
    <t>1702698</t>
  </si>
  <si>
    <t>02201 Davita Cedar Park</t>
  </si>
  <si>
    <t>3486046</t>
  </si>
  <si>
    <t>11107 DaVita Huntley Dialysis</t>
  </si>
  <si>
    <t>614903</t>
  </si>
  <si>
    <t>00571 Davita Dialysis Care of</t>
  </si>
  <si>
    <t>614167</t>
  </si>
  <si>
    <t>00229 Davita River City Dialys</t>
  </si>
  <si>
    <t>2609286</t>
  </si>
  <si>
    <t>06882 Davita Williamette</t>
  </si>
  <si>
    <t>1288646</t>
  </si>
  <si>
    <t>03547 DaVita DeRenne Dialysis</t>
  </si>
  <si>
    <t>2707641</t>
  </si>
  <si>
    <t>05201 DaVita Ann Arbor</t>
  </si>
  <si>
    <t>1290401</t>
  </si>
  <si>
    <t>03716 Davita Howard County</t>
  </si>
  <si>
    <t>3061908</t>
  </si>
  <si>
    <t>11037 DaVita Jersey Summit</t>
  </si>
  <si>
    <t>1696864</t>
  </si>
  <si>
    <t>02368 Davita Ellensburg</t>
  </si>
  <si>
    <t>1287884</t>
  </si>
  <si>
    <t>02134 Davita Perry Dialysis</t>
  </si>
  <si>
    <t>2250160</t>
  </si>
  <si>
    <t>04428 DaVita Milington Dialysi</t>
  </si>
  <si>
    <t>1742618</t>
  </si>
  <si>
    <t>02415 Davita Cordele Dialysis</t>
  </si>
  <si>
    <t>1291994</t>
  </si>
  <si>
    <t>03029 Davita Pearsall Dialysis</t>
  </si>
  <si>
    <t>1291339</t>
  </si>
  <si>
    <t>04028 Davita Homestead Dialysi</t>
  </si>
  <si>
    <t>3072569</t>
  </si>
  <si>
    <t>11239 DaVita Monroe Township</t>
  </si>
  <si>
    <t>511808</t>
  </si>
  <si>
    <t>00824 Davita Milledgeville</t>
  </si>
  <si>
    <t>2791262</t>
  </si>
  <si>
    <t>04248 DaVita Dialysis Cottage</t>
  </si>
  <si>
    <t>2844472</t>
  </si>
  <si>
    <t>05412 Davita Timber Creek</t>
  </si>
  <si>
    <t>2573168</t>
  </si>
  <si>
    <t>05634 Davita Iowa Falls</t>
  </si>
  <si>
    <t>2609190</t>
  </si>
  <si>
    <t>06842 DAVITA MEMPHIS N RENAL</t>
  </si>
  <si>
    <t>3463812</t>
  </si>
  <si>
    <t>11275 DaVita Westfall Dialysis</t>
  </si>
  <si>
    <t>1871811</t>
  </si>
  <si>
    <t>04367 N.Colorado Springs</t>
  </si>
  <si>
    <t>1493921</t>
  </si>
  <si>
    <t>02237 Davita Medlock Bridge</t>
  </si>
  <si>
    <t>1474703</t>
  </si>
  <si>
    <t>02214 Davita Smoky Mountain</t>
  </si>
  <si>
    <t>3298859</t>
  </si>
  <si>
    <t>11346 DaVita Brookville Dialysis</t>
  </si>
  <si>
    <t>2733973</t>
  </si>
  <si>
    <t>05374 DaVita Springfield North</t>
  </si>
  <si>
    <t>1287367</t>
  </si>
  <si>
    <t>03655 Davita Melbourne Dialysi</t>
  </si>
  <si>
    <t>1696751</t>
  </si>
  <si>
    <t>02337 Davita Blue Mountain</t>
  </si>
  <si>
    <t>2309357</t>
  </si>
  <si>
    <t>05519 Davita Adams County</t>
  </si>
  <si>
    <t>2651349</t>
  </si>
  <si>
    <t>05098 Davita Paola</t>
  </si>
  <si>
    <t>2300421</t>
  </si>
  <si>
    <t>02450 Davita Hoosier Dialysis</t>
  </si>
  <si>
    <t>2736196</t>
  </si>
  <si>
    <t>05208 Davita Highland Village</t>
  </si>
  <si>
    <t>3155709</t>
  </si>
  <si>
    <t>11227 DaVita Odenton Dialysis</t>
  </si>
  <si>
    <t>2700825</t>
  </si>
  <si>
    <t>05707 Davita Blount Dialysis</t>
  </si>
  <si>
    <t>3032006</t>
  </si>
  <si>
    <t>11102 DaVita Atlantic City D</t>
  </si>
  <si>
    <t>3700926</t>
  </si>
  <si>
    <t>11722 DaVita Majestic Dialysis</t>
  </si>
  <si>
    <t>1288747</t>
  </si>
  <si>
    <t>03322 Davita Lincoln Dialysis</t>
  </si>
  <si>
    <t>614672</t>
  </si>
  <si>
    <t>00397 Davita Dialysis Center</t>
  </si>
  <si>
    <t>958134</t>
  </si>
  <si>
    <t>02042 Davita Eden Prairie</t>
  </si>
  <si>
    <t>1803564</t>
  </si>
  <si>
    <t>02452 Davita Pooler Dialysis Center</t>
  </si>
  <si>
    <t>1288040</t>
  </si>
  <si>
    <t>04024 Davita Lakeland Dialysis</t>
  </si>
  <si>
    <t>3465124</t>
  </si>
  <si>
    <t>11441 DaVita Fruitland Dialysis</t>
  </si>
  <si>
    <t>2584383</t>
  </si>
  <si>
    <t>05656 DaVita Premiere-Newark</t>
  </si>
  <si>
    <t>3703326</t>
  </si>
  <si>
    <t>11632 DaVita Panola Dialysis</t>
  </si>
  <si>
    <t>614561</t>
  </si>
  <si>
    <t>00673 Davita Greater El Monte</t>
  </si>
  <si>
    <t>1287914</t>
  </si>
  <si>
    <t>03220 Davita Plantation</t>
  </si>
  <si>
    <t>2987953</t>
  </si>
  <si>
    <t>05477 DaVita San Bernardino</t>
  </si>
  <si>
    <t>2891828</t>
  </si>
  <si>
    <t>06953 DaVita St Lukes Allentown Dialysis</t>
  </si>
  <si>
    <t>2796372</t>
  </si>
  <si>
    <t>05793 Davita SFS Dialysis</t>
  </si>
  <si>
    <t>2713714</t>
  </si>
  <si>
    <t>05776 Davita Fort Stockton</t>
  </si>
  <si>
    <t>1752612</t>
  </si>
  <si>
    <t>02428 Davita Westwood Hills</t>
  </si>
  <si>
    <t>2548236</t>
  </si>
  <si>
    <t>05637 Davita Center Ridge</t>
  </si>
  <si>
    <t>3039111</t>
  </si>
  <si>
    <t>11170 DaVita Hulen Dialysis</t>
  </si>
  <si>
    <t>3392665</t>
  </si>
  <si>
    <t>11413 Davita Brooklyn Chinatown Dialysis</t>
  </si>
  <si>
    <t>956748</t>
  </si>
  <si>
    <t>01559 Davita Park Plaza</t>
  </si>
  <si>
    <t>1290541</t>
  </si>
  <si>
    <t>03475 Davita St Louis Dialysis</t>
  </si>
  <si>
    <t>1386827</t>
  </si>
  <si>
    <t>01693 Davita Paulding Dialysis</t>
  </si>
  <si>
    <t>1288443</t>
  </si>
  <si>
    <t>03376 Davita Fayetteville</t>
  </si>
  <si>
    <t>2673465</t>
  </si>
  <si>
    <t>04470 DaVita Miamisburg</t>
  </si>
  <si>
    <t>3526369</t>
  </si>
  <si>
    <t>12517 DaVita Renal Center Of Philadelphi</t>
  </si>
  <si>
    <t>2929645</t>
  </si>
  <si>
    <t>11024 Davita Greystone</t>
  </si>
  <si>
    <t>3315299</t>
  </si>
  <si>
    <t>11128 Davita Lake Delton</t>
  </si>
  <si>
    <t>1290487</t>
  </si>
  <si>
    <t>03507 Davita Greenview Dialysi</t>
  </si>
  <si>
    <t>2712513</t>
  </si>
  <si>
    <t>05752 DaVita Ottawa Dialysis</t>
  </si>
  <si>
    <t>2609035</t>
  </si>
  <si>
    <t>06841 Davita Memphis Midtown</t>
  </si>
  <si>
    <t>1287912</t>
  </si>
  <si>
    <t>04035 Davita Broward Dialysis</t>
  </si>
  <si>
    <t>2208833</t>
  </si>
  <si>
    <t>01981 Davita West Union</t>
  </si>
  <si>
    <t>3526156</t>
  </si>
  <si>
    <t>12530 DaVita Renal Center Of Lewisville</t>
  </si>
  <si>
    <t>1287373</t>
  </si>
  <si>
    <t>03275 Davita Sebastian Dialysi</t>
  </si>
  <si>
    <t>2666428</t>
  </si>
  <si>
    <t>05251 Davita Harmarville</t>
  </si>
  <si>
    <t>1288739</t>
  </si>
  <si>
    <t>03321 Davita Taylorville</t>
  </si>
  <si>
    <t>1290940</t>
  </si>
  <si>
    <t>03346 Davita Zanesville</t>
  </si>
  <si>
    <t>1193902</t>
  </si>
  <si>
    <t>02136 Davita Columbia Dialysis</t>
  </si>
  <si>
    <t>2268782</t>
  </si>
  <si>
    <t>01926 Davita Waverly</t>
  </si>
  <si>
    <t>3470377</t>
  </si>
  <si>
    <t>11551 DaVita Wildwood Dialysis</t>
  </si>
  <si>
    <t>1287911</t>
  </si>
  <si>
    <t>04020 Davita Greater Miami</t>
  </si>
  <si>
    <t>1571363</t>
  </si>
  <si>
    <t>02308 Davita Eaton Dialysis</t>
  </si>
  <si>
    <t>2814812</t>
  </si>
  <si>
    <t>05259 Davita Brownsburg</t>
  </si>
  <si>
    <t>2982501</t>
  </si>
  <si>
    <t>05202 DaVita Coventry Dialysis</t>
  </si>
  <si>
    <t>1812340</t>
  </si>
  <si>
    <t>02336 Davita Longs Dialysis</t>
  </si>
  <si>
    <t>2359543</t>
  </si>
  <si>
    <t>05522 Davita Detroit Rd</t>
  </si>
  <si>
    <t>3703448</t>
  </si>
  <si>
    <t>11748 DaVita Catawba County Dialysis</t>
  </si>
  <si>
    <t>2901141</t>
  </si>
  <si>
    <t>05466 Davita Central Ave</t>
  </si>
  <si>
    <t>630490</t>
  </si>
  <si>
    <t>00237 Davita Eastpoint Dialysi</t>
  </si>
  <si>
    <t>2914508</t>
  </si>
  <si>
    <t>05370 DaVita Lowville</t>
  </si>
  <si>
    <t>3505688</t>
  </si>
  <si>
    <t>12036 DaVita Mequon Road Dialysis</t>
  </si>
  <si>
    <t>1187796</t>
  </si>
  <si>
    <t>01708 Davita Lexington Dialysi</t>
  </si>
  <si>
    <t>2713711</t>
  </si>
  <si>
    <t>05773 Davita Brownfield</t>
  </si>
  <si>
    <t>3328787</t>
  </si>
  <si>
    <t>11316 Davita Leland Dialysis</t>
  </si>
  <si>
    <t>2461908</t>
  </si>
  <si>
    <t>05504 Davita Allegheny Valley</t>
  </si>
  <si>
    <t>1283871</t>
  </si>
  <si>
    <t>03205 Davita Fayette Dialysis</t>
  </si>
  <si>
    <t>2219765</t>
  </si>
  <si>
    <t>02364 DaVita Caldwell Dialysis</t>
  </si>
  <si>
    <t>2510210</t>
  </si>
  <si>
    <t>05607 Davita Searcy</t>
  </si>
  <si>
    <t>1696897</t>
  </si>
  <si>
    <t>02396 Davita Wayne County</t>
  </si>
  <si>
    <t>1321530</t>
  </si>
  <si>
    <t>03680 Davita Miami Gardens</t>
  </si>
  <si>
    <t>3454737</t>
  </si>
  <si>
    <t>11338 DaVita Trinity Dialysis</t>
  </si>
  <si>
    <t>1283925</t>
  </si>
  <si>
    <t>03380 Davita Bessemer Dialysis</t>
  </si>
  <si>
    <t>3115020</t>
  </si>
  <si>
    <t>05456 DaVita East Rochester</t>
  </si>
  <si>
    <t>3037318</t>
  </si>
  <si>
    <t>04264 DaVita North Shepherd</t>
  </si>
  <si>
    <t>3447548</t>
  </si>
  <si>
    <t>11501 DaVita Glenvar Dialysis</t>
  </si>
  <si>
    <t>3526374</t>
  </si>
  <si>
    <t>12516 DaVita Renal Center Of Westwood</t>
  </si>
  <si>
    <t>2268376</t>
  </si>
  <si>
    <t>04447 DaVita Dexter Dialysis</t>
  </si>
  <si>
    <t>614814</t>
  </si>
  <si>
    <t>00658 Davita Boca Raton</t>
  </si>
  <si>
    <t>619670</t>
  </si>
  <si>
    <t>00274 Davita Bay Breeze Dialys</t>
  </si>
  <si>
    <t>1288631</t>
  </si>
  <si>
    <t>03224 Davita Laurens County</t>
  </si>
  <si>
    <t>2707639</t>
  </si>
  <si>
    <t>05263 DaVita Riverview</t>
  </si>
  <si>
    <t>3244372</t>
  </si>
  <si>
    <t>11348 DaVita Battle Ground Dialysis</t>
  </si>
  <si>
    <t>3398973</t>
  </si>
  <si>
    <t>11273 Davita Natural Bridge Dialysis</t>
  </si>
  <si>
    <t>3525879</t>
  </si>
  <si>
    <t>12520 DaVita Renal Center Of Nederland</t>
  </si>
  <si>
    <t>1775665</t>
  </si>
  <si>
    <t>04313 Davita Rockwall Dialysis</t>
  </si>
  <si>
    <t>2715614</t>
  </si>
  <si>
    <t>05779 Davita Hillsboro</t>
  </si>
  <si>
    <t>1292581</t>
  </si>
  <si>
    <t>03641 Davita Sturgeon Bay</t>
  </si>
  <si>
    <t>1035501</t>
  </si>
  <si>
    <t>02041 Davita Eagan Dialysis</t>
  </si>
  <si>
    <t>2880775</t>
  </si>
  <si>
    <t>05250 Davita Bluffton Dialysis</t>
  </si>
  <si>
    <t>2765644</t>
  </si>
  <si>
    <t>05139 Davita Westwego</t>
  </si>
  <si>
    <t>614660</t>
  </si>
  <si>
    <t>00390 Davita Kenner Regional</t>
  </si>
  <si>
    <t>3443597</t>
  </si>
  <si>
    <t>11557 DaVita New Ulm Dialysis</t>
  </si>
  <si>
    <t>602907</t>
  </si>
  <si>
    <t>00823 Davita Fort Valley</t>
  </si>
  <si>
    <t>1549872</t>
  </si>
  <si>
    <t>02300 Davita Livingston TN</t>
  </si>
  <si>
    <t>3526355</t>
  </si>
  <si>
    <t>12522 DaVita Renal Center Of Port Arthur</t>
  </si>
  <si>
    <t>1164686</t>
  </si>
  <si>
    <t>02119 Davita Lake Villa</t>
  </si>
  <si>
    <t>1778065</t>
  </si>
  <si>
    <t>02468 Davita Magnolia Dialysis</t>
  </si>
  <si>
    <t>652679</t>
  </si>
  <si>
    <t>00156 Davita Grand Blanc</t>
  </si>
  <si>
    <t>1289229</t>
  </si>
  <si>
    <t>03603 Davita Magnolia Dialysis</t>
  </si>
  <si>
    <t>3396353</t>
  </si>
  <si>
    <t>11438 Davita Rutherford Crossing Dialysi</t>
  </si>
  <si>
    <t>617235</t>
  </si>
  <si>
    <t>00546 Davita Printer's Place</t>
  </si>
  <si>
    <t>1291351</t>
  </si>
  <si>
    <t>03557 Davita McKeesport West</t>
  </si>
  <si>
    <t>2786715</t>
  </si>
  <si>
    <t>05112 Davita Balch Springs</t>
  </si>
  <si>
    <t>1292000</t>
  </si>
  <si>
    <t>03062 Davita San Antonio SW</t>
  </si>
  <si>
    <t>614957</t>
  </si>
  <si>
    <t>00592 Davita Southeastern</t>
  </si>
  <si>
    <t>2300465</t>
  </si>
  <si>
    <t>02420 Davita TC Jester Dialysi</t>
  </si>
  <si>
    <t>2445782</t>
  </si>
  <si>
    <t>05586 Davita Oak Springs</t>
  </si>
  <si>
    <t>2258374</t>
  </si>
  <si>
    <t>02352 Davita Waycross Dialysis</t>
  </si>
  <si>
    <t>1107488</t>
  </si>
  <si>
    <t>00421 Davita Oak Cliff Dialysi</t>
  </si>
  <si>
    <t>3073466</t>
  </si>
  <si>
    <t>05130 DaVita Rogers Dialysis</t>
  </si>
  <si>
    <t>615110</t>
  </si>
  <si>
    <t>00319 Davita Children's Dialys</t>
  </si>
  <si>
    <t>1794027</t>
  </si>
  <si>
    <t>04376 Davita Renaissance</t>
  </si>
  <si>
    <t>2295052</t>
  </si>
  <si>
    <t>04417 Davita Gateway Dialysis</t>
  </si>
  <si>
    <t>3479046</t>
  </si>
  <si>
    <t>11451 DaVita Kempsville Dialysis</t>
  </si>
  <si>
    <t>3480585</t>
  </si>
  <si>
    <t>11374 DaVita Swan Dialysis</t>
  </si>
  <si>
    <t>2799341</t>
  </si>
  <si>
    <t>02251 DaVita Walker</t>
  </si>
  <si>
    <t>2948658</t>
  </si>
  <si>
    <t>11146 DaVita Columbia County</t>
  </si>
  <si>
    <t>2908822</t>
  </si>
  <si>
    <t>05433 DaVita Providence Sq Hm</t>
  </si>
  <si>
    <t>2886731</t>
  </si>
  <si>
    <t>05423 DaVita Broomall</t>
  </si>
  <si>
    <t>614530</t>
  </si>
  <si>
    <t>00528 Davita Sylva Dialysis Ct</t>
  </si>
  <si>
    <t>2288488</t>
  </si>
  <si>
    <t>00297 Davita West Bloomfield</t>
  </si>
  <si>
    <t>3526412</t>
  </si>
  <si>
    <t>12504 DaVita Renal Center Of Storm Lake</t>
  </si>
  <si>
    <t>3486034</t>
  </si>
  <si>
    <t>11470 DaVita Washington Heights Dialysis</t>
  </si>
  <si>
    <t>598848</t>
  </si>
  <si>
    <t>00861 Davita Palmerton Dialysi</t>
  </si>
  <si>
    <t>1628899</t>
  </si>
  <si>
    <t>02249 Davita Talladega Dialysi</t>
  </si>
  <si>
    <t>1291490</t>
  </si>
  <si>
    <t>03433 Davita Murfreesboro</t>
  </si>
  <si>
    <t>1290931</t>
  </si>
  <si>
    <t>02166 Davita Buford Dialysis</t>
  </si>
  <si>
    <t>2388869</t>
  </si>
  <si>
    <t>01925 Davita Buchanan County</t>
  </si>
  <si>
    <t>1000615</t>
  </si>
  <si>
    <t>02025 Davita Hampton Dialysis</t>
  </si>
  <si>
    <t>3740077</t>
  </si>
  <si>
    <t>11089 DaVita Starr Dialysis</t>
  </si>
  <si>
    <t>1291376</t>
  </si>
  <si>
    <t>04208 Davita Elizabethtown</t>
  </si>
  <si>
    <t>2499659</t>
  </si>
  <si>
    <t>04452 Davita Mcafee Dialysis</t>
  </si>
  <si>
    <t>3396358</t>
  </si>
  <si>
    <t>11502 Davita Pentagon City Dialysis</t>
  </si>
  <si>
    <t>3505674</t>
  </si>
  <si>
    <t>12038 DaVita Mukwonago Dialysis</t>
  </si>
  <si>
    <t>1131364</t>
  </si>
  <si>
    <t>01585 Davita Raven Rock</t>
  </si>
  <si>
    <t>2383772</t>
  </si>
  <si>
    <t>05010 Davita Maple Valley</t>
  </si>
  <si>
    <t>2365215</t>
  </si>
  <si>
    <t>04472 Davita Colonial Springs</t>
  </si>
  <si>
    <t>3261955</t>
  </si>
  <si>
    <t>11267 DaVita Gentilly Dialysis</t>
  </si>
  <si>
    <t>846570</t>
  </si>
  <si>
    <t>00296 Davita Davison Dialysis</t>
  </si>
  <si>
    <t>3665646</t>
  </si>
  <si>
    <t>11414 DaVita Dunkirk Dialysis</t>
  </si>
  <si>
    <t>3737582</t>
  </si>
  <si>
    <t>11765 DaVita Dyersburg II</t>
  </si>
  <si>
    <t>2609625</t>
  </si>
  <si>
    <t>06877 Davita Carthage</t>
  </si>
  <si>
    <t>614651</t>
  </si>
  <si>
    <t>00638 Davita Chinle Dialysis</t>
  </si>
  <si>
    <t>694724</t>
  </si>
  <si>
    <t>00538 Davita Longmont Dialysis</t>
  </si>
  <si>
    <t>652380</t>
  </si>
  <si>
    <t>00404 Davita Ocala Regional</t>
  </si>
  <si>
    <t>1240952</t>
  </si>
  <si>
    <t>01753 Davita Santa Rosa</t>
  </si>
  <si>
    <t>1288652</t>
  </si>
  <si>
    <t>03120 Davita Brunswick South</t>
  </si>
  <si>
    <t>2651480</t>
  </si>
  <si>
    <t>05728 Davita Greenville</t>
  </si>
  <si>
    <t>1063769</t>
  </si>
  <si>
    <t>02087 Davita Pendleton Dialysi</t>
  </si>
  <si>
    <t>3114104</t>
  </si>
  <si>
    <t>11015 DaVita Surf City</t>
  </si>
  <si>
    <t>3301193</t>
  </si>
  <si>
    <t>11364 Davita ReseachTriangle Park Dialy</t>
  </si>
  <si>
    <t>1240962</t>
  </si>
  <si>
    <t>01756 Davita S Baldwin Dialysi</t>
  </si>
  <si>
    <t>2309360</t>
  </si>
  <si>
    <t>05518 Davita Hannibal</t>
  </si>
  <si>
    <t>2772936</t>
  </si>
  <si>
    <t>04281 DaVita Power Road PD</t>
  </si>
  <si>
    <t>1102622</t>
  </si>
  <si>
    <t>02099 Davita Dixon Kidney Ctr</t>
  </si>
  <si>
    <t>2622719</t>
  </si>
  <si>
    <t>05135 Davita Town &amp; Country W</t>
  </si>
  <si>
    <t>3447068</t>
  </si>
  <si>
    <t>11538 DaVita Hertel Avenue Dialysis</t>
  </si>
  <si>
    <t>3409633</t>
  </si>
  <si>
    <t>11334 Davita Donna Dialysis</t>
  </si>
  <si>
    <t>3320253</t>
  </si>
  <si>
    <t>02403 Davita Greshan Dialysis</t>
  </si>
  <si>
    <t>512532</t>
  </si>
  <si>
    <t>00921 Davita Livingston Dialys</t>
  </si>
  <si>
    <t>3303659</t>
  </si>
  <si>
    <t>11423 Davita Oceana Dialysis</t>
  </si>
  <si>
    <t>2820280</t>
  </si>
  <si>
    <t>05093 Davita Mountaineer</t>
  </si>
  <si>
    <t>3722521</t>
  </si>
  <si>
    <t>11702 DaVita Daleville</t>
  </si>
  <si>
    <t>3677067</t>
  </si>
  <si>
    <t>11513 DaVita Roadrunner Dialysis</t>
  </si>
  <si>
    <t>596555</t>
  </si>
  <si>
    <t>00832 Davita Independence</t>
  </si>
  <si>
    <t>3679009</t>
  </si>
  <si>
    <t>05509 DaVita Quitman Dialysis</t>
  </si>
  <si>
    <t>2607520</t>
  </si>
  <si>
    <t>05063 Davita Limestone County</t>
  </si>
  <si>
    <t>3740584</t>
  </si>
  <si>
    <t>11680 DaVita Avonworth Dialysis</t>
  </si>
  <si>
    <t>614155</t>
  </si>
  <si>
    <t>00217 Davita Marshall Dialysis</t>
  </si>
  <si>
    <t>1737281</t>
  </si>
  <si>
    <t>01941 Davita Fayetteville</t>
  </si>
  <si>
    <t>2502737</t>
  </si>
  <si>
    <t>05583 Davita Lincoln Way</t>
  </si>
  <si>
    <t>3526418</t>
  </si>
  <si>
    <t>12502 DaVita Renal Center Of Mountain Ho</t>
  </si>
  <si>
    <t>2392848</t>
  </si>
  <si>
    <t>04451 Davita Red River</t>
  </si>
  <si>
    <t>3519421</t>
  </si>
  <si>
    <t>11577 DaVita Coastal Plains Dialysis</t>
  </si>
  <si>
    <t>2700828</t>
  </si>
  <si>
    <t>05708 Davita Clinch River</t>
  </si>
  <si>
    <t>2272827</t>
  </si>
  <si>
    <t>04455 Davita Timberlake</t>
  </si>
  <si>
    <t>2550684</t>
  </si>
  <si>
    <t>05082 Davita Crown</t>
  </si>
  <si>
    <t>1291363</t>
  </si>
  <si>
    <t>04204 Davita Corry Dialysis</t>
  </si>
  <si>
    <t>3081489</t>
  </si>
  <si>
    <t>11141 DaVita Ocean County</t>
  </si>
  <si>
    <t>1784109</t>
  </si>
  <si>
    <t>02433 Davita Logan Dialysis Ct</t>
  </si>
  <si>
    <t>2987225</t>
  </si>
  <si>
    <t>05481 DaVita Glendora Foot</t>
  </si>
  <si>
    <t>2893594</t>
  </si>
  <si>
    <t>05490 Davita Kansas Ave</t>
  </si>
  <si>
    <t>2245480</t>
  </si>
  <si>
    <t>04448 DaVita Southport Dialysi</t>
  </si>
  <si>
    <t>2506574</t>
  </si>
  <si>
    <t>05615 Davita Valley Baptist</t>
  </si>
  <si>
    <t>1495541</t>
  </si>
  <si>
    <t>02234 Davita Greene County</t>
  </si>
  <si>
    <t>1871857</t>
  </si>
  <si>
    <t>01913 Davita Port Lavaca</t>
  </si>
  <si>
    <t>2682579</t>
  </si>
  <si>
    <t>02473 Davita San Angelo</t>
  </si>
  <si>
    <t>1612520</t>
  </si>
  <si>
    <t>06298 Davita Cookeville Home</t>
  </si>
  <si>
    <t>3082807</t>
  </si>
  <si>
    <t>05252 DaVita Two Rivers</t>
  </si>
  <si>
    <t>2791501</t>
  </si>
  <si>
    <t>04244 DaVita Malvern Dialysis</t>
  </si>
  <si>
    <t>1204244</t>
  </si>
  <si>
    <t>02162 Davita Fairborn Dialysis</t>
  </si>
  <si>
    <t>2622730</t>
  </si>
  <si>
    <t>05051 Davita Charles Towne</t>
  </si>
  <si>
    <t>1282662</t>
  </si>
  <si>
    <t>02080 Davita Chickasha Dialysi</t>
  </si>
  <si>
    <t>1395753</t>
  </si>
  <si>
    <t>02240 Davita Andover Dialysis</t>
  </si>
  <si>
    <t>3733514</t>
  </si>
  <si>
    <t>11688 DaVita Harbinson Dialysis</t>
  </si>
  <si>
    <t>1774699</t>
  </si>
  <si>
    <t>02425 Davita Vandalia Dialysis</t>
  </si>
  <si>
    <t>3304131</t>
  </si>
  <si>
    <t>11307 Davita Town Park Dialysis</t>
  </si>
  <si>
    <t>1628902</t>
  </si>
  <si>
    <t>02383 Davita N County Dialysis</t>
  </si>
  <si>
    <t>3114153</t>
  </si>
  <si>
    <t>11242 DaVita Glenarden Dialysis</t>
  </si>
  <si>
    <t>3413974</t>
  </si>
  <si>
    <t>11341 Davita Eagles Dialysis</t>
  </si>
  <si>
    <t>3567027</t>
  </si>
  <si>
    <t>05449 Davita Irving Park Dialysis</t>
  </si>
  <si>
    <t>2828830</t>
  </si>
  <si>
    <t>05384 Davita Columbus Home</t>
  </si>
  <si>
    <t>3689663</t>
  </si>
  <si>
    <t>11775 DaVita Roanoke Chowan Dialysis</t>
  </si>
  <si>
    <t>3302043</t>
  </si>
  <si>
    <t>11262 Davita Lake Seminole</t>
  </si>
  <si>
    <t>2422037</t>
  </si>
  <si>
    <t>05939 Davita Bluemound At Home</t>
  </si>
  <si>
    <t>3111726</t>
  </si>
  <si>
    <t>11099 DaVita Shelby County</t>
  </si>
  <si>
    <t>3117369</t>
  </si>
  <si>
    <t>11218 DaVita Plano Tollway Dialysis</t>
  </si>
  <si>
    <t>2963397</t>
  </si>
  <si>
    <t>05409 DaVita Algiers</t>
  </si>
  <si>
    <t>2323073</t>
  </si>
  <si>
    <t>04394 Memphis Midtown Dialysis</t>
  </si>
  <si>
    <t>3141840</t>
  </si>
  <si>
    <t>11173 DaVita Tustin Ranch</t>
  </si>
  <si>
    <t>2751001</t>
  </si>
  <si>
    <t>05148 DaVita North Fort Worth Dialysis</t>
  </si>
  <si>
    <t>3329336</t>
  </si>
  <si>
    <t>11071 Davita Hawley Lane Dialysis</t>
  </si>
  <si>
    <t>3096194</t>
  </si>
  <si>
    <t>05353 DaVita Jupiter Dialysis</t>
  </si>
  <si>
    <t>2511730</t>
  </si>
  <si>
    <t>05521 Davita Jerseyville</t>
  </si>
  <si>
    <t>512572</t>
  </si>
  <si>
    <t>00919 Davita Cleveland Dialysi</t>
  </si>
  <si>
    <t>2423032</t>
  </si>
  <si>
    <t>05576 Davita Fountain Inn</t>
  </si>
  <si>
    <t>2901145</t>
  </si>
  <si>
    <t>05405 Davita Meriwether Green</t>
  </si>
  <si>
    <t>1178549</t>
  </si>
  <si>
    <t>02125 Davita Bonham Dialysis</t>
  </si>
  <si>
    <t>614150</t>
  </si>
  <si>
    <t>00215 Davita Faribault Dialysi</t>
  </si>
  <si>
    <t>2652270</t>
  </si>
  <si>
    <t>04393 Sunrise On Central</t>
  </si>
  <si>
    <t>2725297</t>
  </si>
  <si>
    <t>05247 Davita Coalinga</t>
  </si>
  <si>
    <t>3039105</t>
  </si>
  <si>
    <t>05274 DaVita Denver Harbor</t>
  </si>
  <si>
    <t>3082788</t>
  </si>
  <si>
    <t>11156 DaVita Clear Creek Dialysis</t>
  </si>
  <si>
    <t>1288172</t>
  </si>
  <si>
    <t>03441 Davita Cumming Dialysis</t>
  </si>
  <si>
    <t>2838663</t>
  </si>
  <si>
    <t>05279 DaVita Galion</t>
  </si>
  <si>
    <t>1292179</t>
  </si>
  <si>
    <t>03762 Davita Covington Dialysi</t>
  </si>
  <si>
    <t>3454534</t>
  </si>
  <si>
    <t>11450 DaVita Platte Valley Dialysis</t>
  </si>
  <si>
    <t>1830707</t>
  </si>
  <si>
    <t>02438 Davita Hearne Dialysis</t>
  </si>
  <si>
    <t>2609658</t>
  </si>
  <si>
    <t>06833 Davita Jackson Southwest</t>
  </si>
  <si>
    <t>2700832</t>
  </si>
  <si>
    <t>05710 Davita Rocky Top</t>
  </si>
  <si>
    <t>1485708</t>
  </si>
  <si>
    <t>02259 Davita Mountain Park</t>
  </si>
  <si>
    <t>1463397</t>
  </si>
  <si>
    <t>02257 Davita Scott County</t>
  </si>
  <si>
    <t>3384387</t>
  </si>
  <si>
    <t>05318 Davita Port Warwick Dialysis</t>
  </si>
  <si>
    <t>1639058</t>
  </si>
  <si>
    <t>02362 Davita Boerne Dialysis</t>
  </si>
  <si>
    <t>1687873</t>
  </si>
  <si>
    <t>02412 Davita Mayland Dialysis</t>
  </si>
  <si>
    <t>3340139</t>
  </si>
  <si>
    <t>11376 DaVita Dairy Ashford Dialysis</t>
  </si>
  <si>
    <t>2648700</t>
  </si>
  <si>
    <t>05097 Davita Leeds Dialysis</t>
  </si>
  <si>
    <t>1633261</t>
  </si>
  <si>
    <t>02347 Davita Mena Dialysis Ctr</t>
  </si>
  <si>
    <t>1192141</t>
  </si>
  <si>
    <t>01713 Davita Childs Dialysis</t>
  </si>
  <si>
    <t>1288168</t>
  </si>
  <si>
    <t>03060 Davita South DeKalb</t>
  </si>
  <si>
    <t>1187785</t>
  </si>
  <si>
    <t>01703 Davita Collierville</t>
  </si>
  <si>
    <t>3177645</t>
  </si>
  <si>
    <t>11121 DaVita Westlake Village Dialysis</t>
  </si>
  <si>
    <t>1724586</t>
  </si>
  <si>
    <t>02304 Davita Winter Park</t>
  </si>
  <si>
    <t>1492667</t>
  </si>
  <si>
    <t>02072 Davita Maxton Dialysis</t>
  </si>
  <si>
    <t>2609226</t>
  </si>
  <si>
    <t>06858 Davita Walker County</t>
  </si>
  <si>
    <t>3170726</t>
  </si>
  <si>
    <t>11300 DaVita Cascade Dialysis</t>
  </si>
  <si>
    <t>2773852</t>
  </si>
  <si>
    <t>05309 DaVita McColl Dialysis</t>
  </si>
  <si>
    <t>2749791</t>
  </si>
  <si>
    <t>05020 DaVita Walton County</t>
  </si>
  <si>
    <t>2361024</t>
  </si>
  <si>
    <t>04385 Davita Versailles</t>
  </si>
  <si>
    <t>2283291</t>
  </si>
  <si>
    <t>04487 Davita Derry Dialysis Ct</t>
  </si>
  <si>
    <t>1345763</t>
  </si>
  <si>
    <t>02225 Davita Fenton Dialysis</t>
  </si>
  <si>
    <t>1720676</t>
  </si>
  <si>
    <t>02381 Davita N Hills Dialysis</t>
  </si>
  <si>
    <t>3177027</t>
  </si>
  <si>
    <t>11064 DaVita Balcones Dialysis</t>
  </si>
  <si>
    <t>1193918</t>
  </si>
  <si>
    <t>02153 Davita Arlington Dialysi</t>
  </si>
  <si>
    <t>2754664</t>
  </si>
  <si>
    <t>05424 DaVita Loveland</t>
  </si>
  <si>
    <t>3324839</t>
  </si>
  <si>
    <t>11041 Davita Braselton Dialysis</t>
  </si>
  <si>
    <t>2668904</t>
  </si>
  <si>
    <t>04476 DaVita Rainbow Dialysis</t>
  </si>
  <si>
    <t>800624</t>
  </si>
  <si>
    <t>01500 Davita Mt Dora Dialysis</t>
  </si>
  <si>
    <t>2988893</t>
  </si>
  <si>
    <t>05176 DaVita Treasure Hills</t>
  </si>
  <si>
    <t>3203123</t>
  </si>
  <si>
    <t>11323 DaVita Fountain Hills Dialysis</t>
  </si>
  <si>
    <t>3082784</t>
  </si>
  <si>
    <t>11090 DaVita May St Dialysis</t>
  </si>
  <si>
    <t>3725478</t>
  </si>
  <si>
    <t>11601 DaVita Phalen Dialysis</t>
  </si>
  <si>
    <t>1609952</t>
  </si>
  <si>
    <t>01907 Davita Lake Griffin East</t>
  </si>
  <si>
    <t>2992209</t>
  </si>
  <si>
    <t>11133 DaVita Grand Prairie</t>
  </si>
  <si>
    <t>2888947</t>
  </si>
  <si>
    <t>11049 Davita Excelsior Springs</t>
  </si>
  <si>
    <t>2609567</t>
  </si>
  <si>
    <t>06878 Davita Las Cruces Renal</t>
  </si>
  <si>
    <t>2609784</t>
  </si>
  <si>
    <t>06813 Davita Cartersville</t>
  </si>
  <si>
    <t>2838660</t>
  </si>
  <si>
    <t>05446 DaVita Bad Axe</t>
  </si>
  <si>
    <t>1284056</t>
  </si>
  <si>
    <t>03092 Davita Ozark Dialysis</t>
  </si>
  <si>
    <t>1331849</t>
  </si>
  <si>
    <t>01813 Davita Nampa Dialysis</t>
  </si>
  <si>
    <t>1793043</t>
  </si>
  <si>
    <t>04305 Davita Amery Dialysis</t>
  </si>
  <si>
    <t>3488076</t>
  </si>
  <si>
    <t>11183 DaVita Buffalo Downtown Dialysis</t>
  </si>
  <si>
    <t>3215056</t>
  </si>
  <si>
    <t>04259 DaVita Schuyler Dialysis</t>
  </si>
  <si>
    <t>3256299</t>
  </si>
  <si>
    <t>11011 DaVita Alger Heights</t>
  </si>
  <si>
    <t>2942223</t>
  </si>
  <si>
    <t>05062 DaVita Mid City</t>
  </si>
  <si>
    <t>1193913</t>
  </si>
  <si>
    <t>02101 Davita Willowbrook</t>
  </si>
  <si>
    <t>1291459</t>
  </si>
  <si>
    <t>03632 Davita Pageland Dialysis</t>
  </si>
  <si>
    <t>765319</t>
  </si>
  <si>
    <t>00493 Davita CRC of Valparaiso</t>
  </si>
  <si>
    <t>1187797</t>
  </si>
  <si>
    <t>01709 Davita Pickwich Dialysis</t>
  </si>
  <si>
    <t>3692147</t>
  </si>
  <si>
    <t>05540 DaVita Bull City Dialysis</t>
  </si>
  <si>
    <t>1633029</t>
  </si>
  <si>
    <t>01908 Davita Hialeah Artificia</t>
  </si>
  <si>
    <t>1292291</t>
  </si>
  <si>
    <t>01694 Davita Benton Dialysis</t>
  </si>
  <si>
    <t>1288562</t>
  </si>
  <si>
    <t>03111 Davita Atlanta Dialysis</t>
  </si>
  <si>
    <t>3306672</t>
  </si>
  <si>
    <t>11412 Davita Progress Avenue Dialysis</t>
  </si>
  <si>
    <t>1278038</t>
  </si>
  <si>
    <t>03504 Davita Liberty Dialysis</t>
  </si>
  <si>
    <t>1687240</t>
  </si>
  <si>
    <t>02298 Davita Corydon Dialysis</t>
  </si>
  <si>
    <t>3001591</t>
  </si>
  <si>
    <t>11115 DaVita Main Street</t>
  </si>
  <si>
    <t>1151074</t>
  </si>
  <si>
    <t>02130 Davita Davenport Dialysi</t>
  </si>
  <si>
    <t>614148</t>
  </si>
  <si>
    <t>00213 Davita Cass Lake Dialysi</t>
  </si>
  <si>
    <t>3562409</t>
  </si>
  <si>
    <t>03174 DaVita Manheim Pike Dialysis PD On</t>
  </si>
  <si>
    <t>3526145</t>
  </si>
  <si>
    <t>12532 DaVita Renal Center Of North Dalla</t>
  </si>
  <si>
    <t>3725439</t>
  </si>
  <si>
    <t>11671 DaVita Loch Raven Dialysis</t>
  </si>
  <si>
    <t>3053043</t>
  </si>
  <si>
    <t>05437 DaVita Beverlywood</t>
  </si>
  <si>
    <t>3425231</t>
  </si>
  <si>
    <t>11179 DaVita Point Breeze Dialysis</t>
  </si>
  <si>
    <t>1287111</t>
  </si>
  <si>
    <t>04088 Davita Quincy Dialysis</t>
  </si>
  <si>
    <t>3500349</t>
  </si>
  <si>
    <t>00862 DaVita Pocono Dialysis</t>
  </si>
  <si>
    <t>2999986</t>
  </si>
  <si>
    <t>11096 DaVita Cloverleaf</t>
  </si>
  <si>
    <t>3516936</t>
  </si>
  <si>
    <t>11534 DaVita Sandia Peak Dialysis</t>
  </si>
  <si>
    <t>3526345</t>
  </si>
  <si>
    <t>12526 DaVita Texas Renal Ventures</t>
  </si>
  <si>
    <t>3465126</t>
  </si>
  <si>
    <t>11529 DaVita Oro Valley Dialysis</t>
  </si>
  <si>
    <t>3053809</t>
  </si>
  <si>
    <t>11236 DaVita Saturn Dialysis</t>
  </si>
  <si>
    <t>2866487</t>
  </si>
  <si>
    <t>05764 Davita KentuckyHomeTrain</t>
  </si>
  <si>
    <t>2497785</t>
  </si>
  <si>
    <t>05081 Davita Jewel Dialysis</t>
  </si>
  <si>
    <t>1722912</t>
  </si>
  <si>
    <t>02445 Davita Eureka Dialysis</t>
  </si>
  <si>
    <t>2339328</t>
  </si>
  <si>
    <t>04372 Davita Whidbey Island</t>
  </si>
  <si>
    <t>2971015</t>
  </si>
  <si>
    <t>05403 DaVita Ft Worth Saginaw</t>
  </si>
  <si>
    <t>2992415</t>
  </si>
  <si>
    <t>11010 DaVita Riverbend Dialys</t>
  </si>
  <si>
    <t>2818950</t>
  </si>
  <si>
    <t>11157 Davita Dayton South</t>
  </si>
  <si>
    <t>2609630</t>
  </si>
  <si>
    <t>06904 Davita Harrisonville</t>
  </si>
  <si>
    <t>3276170</t>
  </si>
  <si>
    <t>11193 Davita Baymont Dialysis</t>
  </si>
  <si>
    <t>2738062</t>
  </si>
  <si>
    <t>05270 Davita Royal Oak</t>
  </si>
  <si>
    <t>614986</t>
  </si>
  <si>
    <t>00312 Davita Lake County</t>
  </si>
  <si>
    <t>3365590</t>
  </si>
  <si>
    <t>11462 Davita Briley Parkway Dialysis</t>
  </si>
  <si>
    <t>3165724</t>
  </si>
  <si>
    <t>11118 DaVita Hillsborough Dialysis</t>
  </si>
  <si>
    <t>2877428</t>
  </si>
  <si>
    <t>011038 DaVita Red Mountain</t>
  </si>
  <si>
    <t>1621230</t>
  </si>
  <si>
    <t>02274 Davita Regency Dialysis Ctr</t>
  </si>
  <si>
    <t>3081476</t>
  </si>
  <si>
    <t>05351 DaVita Pocahontas</t>
  </si>
  <si>
    <t>1283992</t>
  </si>
  <si>
    <t>03610 Davita Eufaula Dialysis</t>
  </si>
  <si>
    <t>2704991</t>
  </si>
  <si>
    <t>05684 Davita South Florida</t>
  </si>
  <si>
    <t>2514914</t>
  </si>
  <si>
    <t>05043 Davita Port Saint Joe</t>
  </si>
  <si>
    <t>1352056</t>
  </si>
  <si>
    <t>01848 Davita Wasco Acute</t>
  </si>
  <si>
    <t>1690813</t>
  </si>
  <si>
    <t>02185 Davita Southstar</t>
  </si>
  <si>
    <t>614560</t>
  </si>
  <si>
    <t>00243 Davita Sioux Falls</t>
  </si>
  <si>
    <t>1811243</t>
  </si>
  <si>
    <t>03953 Davita Marshville</t>
  </si>
  <si>
    <t>3031564</t>
  </si>
  <si>
    <t>11190 DaVita Newington Dial</t>
  </si>
  <si>
    <t>617175</t>
  </si>
  <si>
    <t>00544 Davita Arvada Dialysis C</t>
  </si>
  <si>
    <t>3154845</t>
  </si>
  <si>
    <t>05215 DaVita Gainesville Newberry</t>
  </si>
  <si>
    <t>833339</t>
  </si>
  <si>
    <t>00298 Davita Flushing Dialysis</t>
  </si>
  <si>
    <t>835527</t>
  </si>
  <si>
    <t>00405 Davita Ocala N Dialysis</t>
  </si>
  <si>
    <t>1388472</t>
  </si>
  <si>
    <t>03735 Davita Hioaks Dialysis P</t>
  </si>
  <si>
    <t>2339512</t>
  </si>
  <si>
    <t>04407 Davita Pinellas Dialysis</t>
  </si>
  <si>
    <t>2940779</t>
  </si>
  <si>
    <t>11098 Davita Sumter County</t>
  </si>
  <si>
    <t>839336</t>
  </si>
  <si>
    <t>01517 Davita NE Hennepin</t>
  </si>
  <si>
    <t>3340147</t>
  </si>
  <si>
    <t>11358 DaVita Mason Dialysis</t>
  </si>
  <si>
    <t>2818946</t>
  </si>
  <si>
    <t>01794 Davita Springboro Dialysis</t>
  </si>
  <si>
    <t>3003544</t>
  </si>
  <si>
    <t>05166 DaVita SE Fort Worth</t>
  </si>
  <si>
    <t>3470368</t>
  </si>
  <si>
    <t>05356 DaVita Port Orange Dialysis</t>
  </si>
  <si>
    <t>3049003</t>
  </si>
  <si>
    <t>06976 DaVita Greater Boone</t>
  </si>
  <si>
    <t>3042075</t>
  </si>
  <si>
    <t>11117 DaVita Portland MLK</t>
  </si>
  <si>
    <t>1463469</t>
  </si>
  <si>
    <t>02290 Davita Cottage Grove</t>
  </si>
  <si>
    <t>1622896</t>
  </si>
  <si>
    <t>02363 Davita Mid-Cities Dialys</t>
  </si>
  <si>
    <t>3662478</t>
  </si>
  <si>
    <t>11658 DaVita Glen Raven</t>
  </si>
  <si>
    <t>3398946</t>
  </si>
  <si>
    <t>11293 Davita Pauls Valley Dialysis</t>
  </si>
  <si>
    <t>2609717</t>
  </si>
  <si>
    <t>06830 Davita Hazlehurst</t>
  </si>
  <si>
    <t>3365594</t>
  </si>
  <si>
    <t>11448 Davita Bridgeview Dialysis</t>
  </si>
  <si>
    <t>775498</t>
  </si>
  <si>
    <t>00408 Davita Wichita PD Progra</t>
  </si>
  <si>
    <t>1127321</t>
  </si>
  <si>
    <t>01642 Davita PDI Grand Haven</t>
  </si>
  <si>
    <t>3432811</t>
  </si>
  <si>
    <t>11598 DaVita Lee's Hill Dialysis (Spotsy</t>
  </si>
  <si>
    <t>2666435</t>
  </si>
  <si>
    <t>05188 Davita Kingsville</t>
  </si>
  <si>
    <t>855795</t>
  </si>
  <si>
    <t>02005 Davita SEDC Chadbourn</t>
  </si>
  <si>
    <t>1291354</t>
  </si>
  <si>
    <t>04060 Davita Jefferson Dialysi</t>
  </si>
  <si>
    <t>1288064</t>
  </si>
  <si>
    <t>04069 Davita Bartow Dialysis</t>
  </si>
  <si>
    <t>2294888</t>
  </si>
  <si>
    <t>04357 Davita Capelville</t>
  </si>
  <si>
    <t>2659134</t>
  </si>
  <si>
    <t>04497 DaVita Winnemucca</t>
  </si>
  <si>
    <t>2800897</t>
  </si>
  <si>
    <t>05153 DaVita Firestone Blvd</t>
  </si>
  <si>
    <t>1291501</t>
  </si>
  <si>
    <t>03432 Davita Columbia Dialysis</t>
  </si>
  <si>
    <t>3399388</t>
  </si>
  <si>
    <t>11234 Davita Fallen Timbers Dialysis</t>
  </si>
  <si>
    <t>2436179</t>
  </si>
  <si>
    <t>04490 Davita Black Canyon</t>
  </si>
  <si>
    <t>3379160</t>
  </si>
  <si>
    <t>11419 Davita Avian Dialysis</t>
  </si>
  <si>
    <t>1331868</t>
  </si>
  <si>
    <t>01816 Davita Burley Dialysis</t>
  </si>
  <si>
    <t>1628798</t>
  </si>
  <si>
    <t>02319 Davita Grove City</t>
  </si>
  <si>
    <t>1291493</t>
  </si>
  <si>
    <t>03539 Davita Tipton County</t>
  </si>
  <si>
    <t>3405225</t>
  </si>
  <si>
    <t>11264 Davita Colonel Dialysis</t>
  </si>
  <si>
    <t>2828807</t>
  </si>
  <si>
    <t>04254 Davita Woodforest</t>
  </si>
  <si>
    <t>2497644</t>
  </si>
  <si>
    <t>05052 Davita Enterprise</t>
  </si>
  <si>
    <t>2840883</t>
  </si>
  <si>
    <t>09801 Topeka PD</t>
  </si>
  <si>
    <t>2400260</t>
  </si>
  <si>
    <t>05572 Davita Midwest Urbana</t>
  </si>
  <si>
    <t>1291178</t>
  </si>
  <si>
    <t>03334 Davita Hubbard Road</t>
  </si>
  <si>
    <t>1603638</t>
  </si>
  <si>
    <t>02260 Davita Santa Fe Springs</t>
  </si>
  <si>
    <t>2731018</t>
  </si>
  <si>
    <t>05210 Davita Dwntwn Pensacola</t>
  </si>
  <si>
    <t>3751707</t>
  </si>
  <si>
    <t>11794 DaVita Speedway - PA</t>
  </si>
  <si>
    <t>2700824</t>
  </si>
  <si>
    <t>05706 Davita Morristown</t>
  </si>
  <si>
    <t>3491138</t>
  </si>
  <si>
    <t>11661 DaVita Stone Ridge Dialysis</t>
  </si>
  <si>
    <t>1806484</t>
  </si>
  <si>
    <t>04314 Davita Weber Valley</t>
  </si>
  <si>
    <t>2780281</t>
  </si>
  <si>
    <t>05172 Davita Kissimmee Home</t>
  </si>
  <si>
    <t>2884432</t>
  </si>
  <si>
    <t>05256 Davita Lumbee River</t>
  </si>
  <si>
    <t>1288574</t>
  </si>
  <si>
    <t>03586 Davita Loring Heights</t>
  </si>
  <si>
    <t>2230644</t>
  </si>
  <si>
    <t>02463 Davita Orchard Square Dialysis</t>
  </si>
  <si>
    <t>3213575</t>
  </si>
  <si>
    <t>11328 DaVita Whitehall Dialysis</t>
  </si>
  <si>
    <t>1699445</t>
  </si>
  <si>
    <t>02281 Davita Athens Dialysis</t>
  </si>
  <si>
    <t>3530314</t>
  </si>
  <si>
    <t>11342 DaVita Freedom Dialysis</t>
  </si>
  <si>
    <t>615172</t>
  </si>
  <si>
    <t>00354 Davita Flamingo Park</t>
  </si>
  <si>
    <t>3038130</t>
  </si>
  <si>
    <t>11006 Davita Harrison County</t>
  </si>
  <si>
    <t>1491254</t>
  </si>
  <si>
    <t>02270 Davita Franklin Dialysis</t>
  </si>
  <si>
    <t>848244</t>
  </si>
  <si>
    <t>02001 Davita Mission Hills</t>
  </si>
  <si>
    <t>1047065</t>
  </si>
  <si>
    <t>02061 Davita Grovepark Dialysi</t>
  </si>
  <si>
    <t>614143</t>
  </si>
  <si>
    <t>00208 Davita Minnetonka Dialys</t>
  </si>
  <si>
    <t>3048265</t>
  </si>
  <si>
    <t>11233 DaVita Weatherford</t>
  </si>
  <si>
    <t>2609506</t>
  </si>
  <si>
    <t>06808 Davita Prescott</t>
  </si>
  <si>
    <t>3480004</t>
  </si>
  <si>
    <t>11506 DaVita Forest City Dialysis</t>
  </si>
  <si>
    <t>1288651</t>
  </si>
  <si>
    <t>03258 Davita Baxley Dialysis</t>
  </si>
  <si>
    <t>2294766</t>
  </si>
  <si>
    <t>05952 Davita Rouge Valley</t>
  </si>
  <si>
    <t>2295040</t>
  </si>
  <si>
    <t>04463 Davita Waterbury Dialysi</t>
  </si>
  <si>
    <t>3028780</t>
  </si>
  <si>
    <t>05301 DaVita Spartan Dialysis</t>
  </si>
  <si>
    <t>3034698</t>
  </si>
  <si>
    <t>11204 DaVita Bayshore Dialysis</t>
  </si>
  <si>
    <t>1333769</t>
  </si>
  <si>
    <t>03671 Davita Charlottesville N</t>
  </si>
  <si>
    <t>3710205</t>
  </si>
  <si>
    <t>11284 DaVita Singleton Farms</t>
  </si>
  <si>
    <t>2286044</t>
  </si>
  <si>
    <t>04410 Davita Tucker Dialysis</t>
  </si>
  <si>
    <t>3710490</t>
  </si>
  <si>
    <t>11062 DaVita Mebane Dialysis</t>
  </si>
  <si>
    <t>2840209</t>
  </si>
  <si>
    <t>05451 DaVita Tully Home Train</t>
  </si>
  <si>
    <t>2226605</t>
  </si>
  <si>
    <t>04335 DaVita Monroeville</t>
  </si>
  <si>
    <t>3733424</t>
  </si>
  <si>
    <t>11660 DaVita Caroline County Dialysis</t>
  </si>
  <si>
    <t>3391947</t>
  </si>
  <si>
    <t>11060 Davita Oceanside Dialysis</t>
  </si>
  <si>
    <t>614661</t>
  </si>
  <si>
    <t>00644 Davita Buckhead Dialysis</t>
  </si>
  <si>
    <t>1286510</t>
  </si>
  <si>
    <t>03802 Davita Manteca Dialysis</t>
  </si>
  <si>
    <t>3166533</t>
  </si>
  <si>
    <t>11324 DaVita Ridge Road Dialysis</t>
  </si>
  <si>
    <t>3486040</t>
  </si>
  <si>
    <t>11411 DaVita Boettler Dialysis</t>
  </si>
  <si>
    <t>3376277</t>
  </si>
  <si>
    <t>11012 DaVita Fort Wayne Dialysis</t>
  </si>
  <si>
    <t>1116004</t>
  </si>
  <si>
    <t>01600 Davita McCook Dialysis</t>
  </si>
  <si>
    <t>3505647</t>
  </si>
  <si>
    <t>11357 DaVita Miami Jewish Dialysis</t>
  </si>
  <si>
    <t>2609204</t>
  </si>
  <si>
    <t>06873 Davita Quad Counties</t>
  </si>
  <si>
    <t>1874359</t>
  </si>
  <si>
    <t>04348 Davita Artesia Dialysis</t>
  </si>
  <si>
    <t>3103787</t>
  </si>
  <si>
    <t>06939 DaVita East Cobb Dialysis</t>
  </si>
  <si>
    <t>3108392</t>
  </si>
  <si>
    <t>05475 DaVita Atlas Park Dialysis</t>
  </si>
  <si>
    <t>1291964</t>
  </si>
  <si>
    <t>03007 Davita Sagemont Dialysis</t>
  </si>
  <si>
    <t>2218834</t>
  </si>
  <si>
    <t>05967 DaVita Knoxville Central</t>
  </si>
  <si>
    <t>3091506</t>
  </si>
  <si>
    <t>11061 DaVita Fresno North HT</t>
  </si>
  <si>
    <t>2773844</t>
  </si>
  <si>
    <t>05276 DaVita Perry County</t>
  </si>
  <si>
    <t>3250953</t>
  </si>
  <si>
    <t>11137 DaVita San Bernardino Valley</t>
  </si>
  <si>
    <t>1115085</t>
  </si>
  <si>
    <t>01619 Davita Parma Dialysis Ct</t>
  </si>
  <si>
    <t>2496429</t>
  </si>
  <si>
    <t>04498 Davita Jeffersonville</t>
  </si>
  <si>
    <t>3273919</t>
  </si>
  <si>
    <t>11143 Davita Ravenna Dialysis</t>
  </si>
  <si>
    <t>3467672</t>
  </si>
  <si>
    <t>11503 DaVita Lawrence County Dialysis</t>
  </si>
  <si>
    <t>1535168</t>
  </si>
  <si>
    <t>02301 DaVita Smyrna</t>
  </si>
  <si>
    <t>3193868</t>
  </si>
  <si>
    <t>11076 DaVita Coryell Dialysis</t>
  </si>
  <si>
    <t>846061</t>
  </si>
  <si>
    <t>01535 Davita Dialysis Systems</t>
  </si>
  <si>
    <t>3428958</t>
  </si>
  <si>
    <t>11443 Davita Rockbridge Dialysis</t>
  </si>
  <si>
    <t>3038123</t>
  </si>
  <si>
    <t>05496 DaVita Locust Grove</t>
  </si>
  <si>
    <t>2813148</t>
  </si>
  <si>
    <t>05310 Davita Hokes Bluff</t>
  </si>
  <si>
    <t>1495538</t>
  </si>
  <si>
    <t>02147 Davita Bourbonnais</t>
  </si>
  <si>
    <t>2568799</t>
  </si>
  <si>
    <t>05623 Davita Waupaca</t>
  </si>
  <si>
    <t>1288173</t>
  </si>
  <si>
    <t>03226 Davita N Fulton Dialysis</t>
  </si>
  <si>
    <t>2919539</t>
  </si>
  <si>
    <t>11149 DaVita Dunn Ave</t>
  </si>
  <si>
    <t>1754244</t>
  </si>
  <si>
    <t>04308 Davita Galleria Home</t>
  </si>
  <si>
    <t>856690</t>
  </si>
  <si>
    <t>02015 Davita Sierra Rose</t>
  </si>
  <si>
    <t>834242</t>
  </si>
  <si>
    <t>01526 Davita Ellijay Dialysis</t>
  </si>
  <si>
    <t>3487627</t>
  </si>
  <si>
    <t>11657 DaVita Paoli Park Dialysis</t>
  </si>
  <si>
    <t>2194713</t>
  </si>
  <si>
    <t>02414 DaVita Edwardsville</t>
  </si>
  <si>
    <t>3491566</t>
  </si>
  <si>
    <t>11593 DaVita Roaring Springs</t>
  </si>
  <si>
    <t>3764607</t>
  </si>
  <si>
    <t>12063 DaVita Lafayette Home Dialysis</t>
  </si>
  <si>
    <t>319599</t>
  </si>
  <si>
    <t>00896 Davita Elk City Dialysis</t>
  </si>
  <si>
    <t>1289211</t>
  </si>
  <si>
    <t>02605 Davita Chateau Dialysis</t>
  </si>
  <si>
    <t>2484381</t>
  </si>
  <si>
    <t>02392 DaVita S Dade Kidney Ctr</t>
  </si>
  <si>
    <t>2773219</t>
  </si>
  <si>
    <t>05335 DaVita Berkshire Home</t>
  </si>
  <si>
    <t>1590633</t>
  </si>
  <si>
    <t>02253 Davita Pataskala</t>
  </si>
  <si>
    <t>2424205</t>
  </si>
  <si>
    <t>05007 Davita Sparta</t>
  </si>
  <si>
    <t>2830539</t>
  </si>
  <si>
    <t>04401 DaVita Broadmoor</t>
  </si>
  <si>
    <t>3447545</t>
  </si>
  <si>
    <t>11465 DaVita Marion Towne Dialysis</t>
  </si>
  <si>
    <t>3525887</t>
  </si>
  <si>
    <t>12537 DaVita Renal Center Of Moorefield</t>
  </si>
  <si>
    <t>319592</t>
  </si>
  <si>
    <t>00890 Davita Duncan Dialysis</t>
  </si>
  <si>
    <t>3465133</t>
  </si>
  <si>
    <t>11562 DaVita Cooks Hill Dialysis</t>
  </si>
  <si>
    <t>2213089</t>
  </si>
  <si>
    <t>04402 DaVita Gulf Shores Dia</t>
  </si>
  <si>
    <t>2854146</t>
  </si>
  <si>
    <t>09803 DaVita ADOC St Clair</t>
  </si>
  <si>
    <t>2700725</t>
  </si>
  <si>
    <t>05705 Davita Appalachian</t>
  </si>
  <si>
    <t>2568795</t>
  </si>
  <si>
    <t>05625 Davita Rhinelander</t>
  </si>
  <si>
    <t>3443508</t>
  </si>
  <si>
    <t>11421 DaVita Zapata Falcon Lake Dialysis</t>
  </si>
  <si>
    <t>2202550</t>
  </si>
  <si>
    <t>04400 DaVita Arbor Place</t>
  </si>
  <si>
    <t>3722712</t>
  </si>
  <si>
    <t>11691 DaVita Siskiyou Dialysis</t>
  </si>
  <si>
    <t>3679000</t>
  </si>
  <si>
    <t>05514 DaVita Thomas County Home Training</t>
  </si>
  <si>
    <t>3404301</t>
  </si>
  <si>
    <t>11460 Davita Woodbine Dialysis</t>
  </si>
  <si>
    <t>3467964</t>
  </si>
  <si>
    <t>11487 DaVita Alafaya Dialysis</t>
  </si>
  <si>
    <t>3298858</t>
  </si>
  <si>
    <t>02103 DaVita Fashion Square Dialysis</t>
  </si>
  <si>
    <t>1155669</t>
  </si>
  <si>
    <t>02109 Davita Durango Dialysis</t>
  </si>
  <si>
    <t>3737819</t>
  </si>
  <si>
    <t>11776 DaVita Robersonville Dialysis</t>
  </si>
  <si>
    <t>3702146</t>
  </si>
  <si>
    <t>03817-5 DaVita West Shaw Drop-Ship Loc</t>
  </si>
  <si>
    <t>3500410</t>
  </si>
  <si>
    <t>11563 DaVita Cross Keys Dialysis</t>
  </si>
  <si>
    <t>3653518</t>
  </si>
  <si>
    <t>02391 DaVita Mt. Nebo Dialysis</t>
  </si>
  <si>
    <t>614574</t>
  </si>
  <si>
    <t>00259 Davita Pipestone Dialysi</t>
  </si>
  <si>
    <t>3486071</t>
  </si>
  <si>
    <t>11595 DaVita Penn Trafford</t>
  </si>
  <si>
    <t>2421811</t>
  </si>
  <si>
    <t>05569 Davita Bluemound PD</t>
  </si>
  <si>
    <t>2609601</t>
  </si>
  <si>
    <t>06905 Davita Marshall Renal</t>
  </si>
  <si>
    <t>1193927</t>
  </si>
  <si>
    <t>02177 Davita Lincoln Dialysis</t>
  </si>
  <si>
    <t>1208714</t>
  </si>
  <si>
    <t>01731 Davita Olney Dialysis</t>
  </si>
  <si>
    <t>2771607</t>
  </si>
  <si>
    <t>05422 Davita Brewton</t>
  </si>
  <si>
    <t>3264873</t>
  </si>
  <si>
    <t>11296 Davita Redhawk Dialysis</t>
  </si>
  <si>
    <t>614944</t>
  </si>
  <si>
    <t>00589 Davita Burgaw Dialysis C</t>
  </si>
  <si>
    <t>1802130</t>
  </si>
  <si>
    <t>04368 Davita St John Dialysis</t>
  </si>
  <si>
    <t>2790932</t>
  </si>
  <si>
    <t>04245 DaVita Bradley</t>
  </si>
  <si>
    <t>3516748</t>
  </si>
  <si>
    <t>11468 DaVita Crimson Dialysis</t>
  </si>
  <si>
    <t>1450900</t>
  </si>
  <si>
    <t>06034 Davita Walnut Creek Home</t>
  </si>
  <si>
    <t>3676226</t>
  </si>
  <si>
    <t>11606 DaVita Fayetteville Road Dialysis</t>
  </si>
  <si>
    <t>3454248</t>
  </si>
  <si>
    <t>04345 DaVita Wood County Dialysis</t>
  </si>
  <si>
    <t>2601575</t>
  </si>
  <si>
    <t>05669 Davita Louisa</t>
  </si>
  <si>
    <t>2987236</t>
  </si>
  <si>
    <t>04477 DaVita Rainbow</t>
  </si>
  <si>
    <t>3456280</t>
  </si>
  <si>
    <t>11497 DaVita Bethesda Dialysis</t>
  </si>
  <si>
    <t>2860728</t>
  </si>
  <si>
    <t>05413 DaVita Victory</t>
  </si>
  <si>
    <t>3526332</t>
  </si>
  <si>
    <t>12529 DaVita Renal Center Of Keller</t>
  </si>
  <si>
    <t>3679443</t>
  </si>
  <si>
    <t>11760 DaVita Napoleaon Place Dialysis</t>
  </si>
  <si>
    <t>2963562</t>
  </si>
  <si>
    <t>11030 DaVita Ross</t>
  </si>
  <si>
    <t>2717421</t>
  </si>
  <si>
    <t>05158 DaVita Auburn Road</t>
  </si>
  <si>
    <t>3700496</t>
  </si>
  <si>
    <t>11467 DaVita Valencia Dialysis</t>
  </si>
  <si>
    <t>2838640</t>
  </si>
  <si>
    <t>05381 DaVita Bloomfield Hills</t>
  </si>
  <si>
    <t>3457248</t>
  </si>
  <si>
    <t>11586 DaVita Sugar Creek Dialysis</t>
  </si>
  <si>
    <t>677854</t>
  </si>
  <si>
    <t>00543 Davita Boulder Dialysis</t>
  </si>
  <si>
    <t>2678900</t>
  </si>
  <si>
    <t>05110 DaVita State College</t>
  </si>
  <si>
    <t>614562</t>
  </si>
  <si>
    <t>00250 Davita St Croix Falls</t>
  </si>
  <si>
    <t>1288637</t>
  </si>
  <si>
    <t>03544 Davita Effingham North</t>
  </si>
  <si>
    <t>1573871</t>
  </si>
  <si>
    <t>01909 Davita Turfway PD</t>
  </si>
  <si>
    <t>3524129</t>
  </si>
  <si>
    <t>11585 DaVita Fairmount Dialysis</t>
  </si>
  <si>
    <t>2637201</t>
  </si>
  <si>
    <t>05073 Davita Red Hawk</t>
  </si>
  <si>
    <t>3105488</t>
  </si>
  <si>
    <t>11162 DaVita Wellington Dialysis</t>
  </si>
  <si>
    <t>3500575</t>
  </si>
  <si>
    <t>11573 DaVita Collinsville Dialysis</t>
  </si>
  <si>
    <t>1292586</t>
  </si>
  <si>
    <t>03330 Davita Aurora Med Group</t>
  </si>
  <si>
    <t>1290418</t>
  </si>
  <si>
    <t>03452 Davita Dundalk Dialysis</t>
  </si>
  <si>
    <t>774340</t>
  </si>
  <si>
    <t>00416 DaVita Hopi Dialysis Ctr</t>
  </si>
  <si>
    <t>3539346</t>
  </si>
  <si>
    <t>11552 DaVita Lost River Dialysis</t>
  </si>
  <si>
    <t>3341605</t>
  </si>
  <si>
    <t>11191 Davita Earhart Dialysis</t>
  </si>
  <si>
    <t>1292596</t>
  </si>
  <si>
    <t>03764 Davita Greenbrier</t>
  </si>
  <si>
    <t>2802639</t>
  </si>
  <si>
    <t>05150 DaVita Kenton</t>
  </si>
  <si>
    <t>3739150</t>
  </si>
  <si>
    <t>11705 DaVita Parsippany - NJ</t>
  </si>
  <si>
    <t>1351938</t>
  </si>
  <si>
    <t>02168 Davita Hillsboro Dialysi</t>
  </si>
  <si>
    <t>3642406</t>
  </si>
  <si>
    <t>11609 DaVita Nash County Dialysis</t>
  </si>
  <si>
    <t>3396378</t>
  </si>
  <si>
    <t>11385 Davita Hamilton Street Dialysis</t>
  </si>
  <si>
    <t>1496762</t>
  </si>
  <si>
    <t>01856 Davita Centennial Atlanta</t>
  </si>
  <si>
    <t>2423019</t>
  </si>
  <si>
    <t>04493 Davita Carthage Dialysis</t>
  </si>
  <si>
    <t>2881028</t>
  </si>
  <si>
    <t>05460 DaVita Beltline Home</t>
  </si>
  <si>
    <t>2773143</t>
  </si>
  <si>
    <t>05371 DaVita Ottumwa</t>
  </si>
  <si>
    <t>1555178</t>
  </si>
  <si>
    <t>02268 Davita Haymarket Dialysi</t>
  </si>
  <si>
    <t>3751709</t>
  </si>
  <si>
    <t>11654 DaVita Troy Dialysis</t>
  </si>
  <si>
    <t>2651394</t>
  </si>
  <si>
    <t>05271 Davita Daly City Home</t>
  </si>
  <si>
    <t>2995546</t>
  </si>
  <si>
    <t>11081 DaVita Spring Street</t>
  </si>
  <si>
    <t>3398981</t>
  </si>
  <si>
    <t>11351 Davita Manhattan Dialysis</t>
  </si>
  <si>
    <t>3245193</t>
  </si>
  <si>
    <t>04432 DaVita West Arlington Dialysis</t>
  </si>
  <si>
    <t>1277321</t>
  </si>
  <si>
    <t>02195 Davita Springhurst</t>
  </si>
  <si>
    <t>3038492</t>
  </si>
  <si>
    <t>05418 DaVita Hampton Rd HT</t>
  </si>
  <si>
    <t>614141</t>
  </si>
  <si>
    <t>00205 Davita Edina Dialysis Ct</t>
  </si>
  <si>
    <t>2520820</t>
  </si>
  <si>
    <t>05170 Davita Fort Wayne Home</t>
  </si>
  <si>
    <t>3215050</t>
  </si>
  <si>
    <t>11314 DaVita Golden State Dialysis</t>
  </si>
  <si>
    <t>1291476</t>
  </si>
  <si>
    <t>03436 Davita Sumner Regional</t>
  </si>
  <si>
    <t>614153</t>
  </si>
  <si>
    <t>00216 Davita Twin Cities Home</t>
  </si>
  <si>
    <t>614537</t>
  </si>
  <si>
    <t>00174 Davita Gulf Breeze Dialy</t>
  </si>
  <si>
    <t>3734176</t>
  </si>
  <si>
    <t>11687 DaVita Neshaminy Dialysis</t>
  </si>
  <si>
    <t>3724368</t>
  </si>
  <si>
    <t>11749 DaVita Ashburn Dialysis</t>
  </si>
  <si>
    <t>2651505</t>
  </si>
  <si>
    <t>05173 Davita Granbury</t>
  </si>
  <si>
    <t>1698002</t>
  </si>
  <si>
    <t>04307 Davita Knoxville Central</t>
  </si>
  <si>
    <t>3737526</t>
  </si>
  <si>
    <t>11674 DaVita Edgemont Dialysis</t>
  </si>
  <si>
    <t>2499359</t>
  </si>
  <si>
    <t>05054 Davita North Carrollton</t>
  </si>
  <si>
    <t>1115151</t>
  </si>
  <si>
    <t>02106 Davita New Albany</t>
  </si>
  <si>
    <t>1287109</t>
  </si>
  <si>
    <t>03508 Davita Perry Dialysis</t>
  </si>
  <si>
    <t>2881089</t>
  </si>
  <si>
    <t>05485 DaVita Biltmore Home</t>
  </si>
  <si>
    <t>2609828</t>
  </si>
  <si>
    <t>06866 Davita Blue River Valley</t>
  </si>
  <si>
    <t>1292591</t>
  </si>
  <si>
    <t>03672 Davita Wautoma Dialysis</t>
  </si>
  <si>
    <t>3486020</t>
  </si>
  <si>
    <t>11165 DaVita Park Manor Dialysis</t>
  </si>
  <si>
    <t>614156</t>
  </si>
  <si>
    <t>00218 Davita Montevideo Dialys</t>
  </si>
  <si>
    <t>3340133</t>
  </si>
  <si>
    <t>11447 DaVita Montgomery County Dialysis</t>
  </si>
  <si>
    <t>3447546</t>
  </si>
  <si>
    <t>11589 DaVita Allerton Dialysis</t>
  </si>
  <si>
    <t>3350592</t>
  </si>
  <si>
    <t>11330 Davita Beatrice Dialysis</t>
  </si>
  <si>
    <t>3262450</t>
  </si>
  <si>
    <t>11201 DaVita Nottingham Dialysis</t>
  </si>
  <si>
    <t>3739366</t>
  </si>
  <si>
    <t>12030 DaVita Navarre Dialysis</t>
  </si>
  <si>
    <t>3779387</t>
  </si>
  <si>
    <t>12055 DaVita Neomy Dialysis Center</t>
  </si>
  <si>
    <t>2443494</t>
  </si>
  <si>
    <t>05550 Davita Crystal Springs</t>
  </si>
  <si>
    <t>2309354</t>
  </si>
  <si>
    <t>05520 Davita Pittsfield</t>
  </si>
  <si>
    <t>3520863</t>
  </si>
  <si>
    <t>11558 DaVita Franklin Park Dialysis</t>
  </si>
  <si>
    <t>3471483</t>
  </si>
  <si>
    <t>11235 DaVita Miracle Mile Dialysis</t>
  </si>
  <si>
    <t>614160</t>
  </si>
  <si>
    <t>00223 Davita Redwood Falls</t>
  </si>
  <si>
    <t>2894722</t>
  </si>
  <si>
    <t>05375 Davita Modesto Home</t>
  </si>
  <si>
    <t>659088</t>
  </si>
  <si>
    <t>00497 Davita S County Dialysis</t>
  </si>
  <si>
    <t>2923246</t>
  </si>
  <si>
    <t>06959 Davita Marengo City</t>
  </si>
  <si>
    <t>3301541</t>
  </si>
  <si>
    <t>11305 Davita Socorro Dialysis Center</t>
  </si>
  <si>
    <t>2790912</t>
  </si>
  <si>
    <t>04243 DaVita Ashley Dialysis</t>
  </si>
  <si>
    <t>3117364</t>
  </si>
  <si>
    <t>11222 DaVita Montana Vista Dialysis</t>
  </si>
  <si>
    <t>3039101</t>
  </si>
  <si>
    <t>05175 DaVita Fort Brown</t>
  </si>
  <si>
    <t>2601580</t>
  </si>
  <si>
    <t>05670 Davita Point Pleasant</t>
  </si>
  <si>
    <t>3141848</t>
  </si>
  <si>
    <t>11129 DaVita Walker South Dialysis</t>
  </si>
  <si>
    <t>2897271</t>
  </si>
  <si>
    <t>05337 DaVita Rockingham Cty</t>
  </si>
  <si>
    <t>2511702</t>
  </si>
  <si>
    <t>05607-1 Davita Searcy PD</t>
  </si>
  <si>
    <t>3525249</t>
  </si>
  <si>
    <t>11425 DaVita Fleming Island Dialysis</t>
  </si>
  <si>
    <t>1166869</t>
  </si>
  <si>
    <t>02148 Davita La Grange Dialysi</t>
  </si>
  <si>
    <t>3244939</t>
  </si>
  <si>
    <t>02354 DaVita Whitewater Valley Dialysis</t>
  </si>
  <si>
    <t>3232505</t>
  </si>
  <si>
    <t>11171 DaVita Northside HT</t>
  </si>
  <si>
    <t>2911479</t>
  </si>
  <si>
    <t>11131 Davita Beach Blvd</t>
  </si>
  <si>
    <t>1291254</t>
  </si>
  <si>
    <t>03345 Davita Marietta Dialysis</t>
  </si>
  <si>
    <t>2506563</t>
  </si>
  <si>
    <t>05619 Davita Home Of Dayton</t>
  </si>
  <si>
    <t>2785411</t>
  </si>
  <si>
    <t>05780 DaVita McCarty Lane</t>
  </si>
  <si>
    <t>2815999</t>
  </si>
  <si>
    <t>05239 DaVita McFarland Dialysis</t>
  </si>
  <si>
    <t>3565950</t>
  </si>
  <si>
    <t>11630 DaVita Metro West Dialysis</t>
  </si>
  <si>
    <t>3335425</t>
  </si>
  <si>
    <t>01198 Davita NY Community Acutes</t>
  </si>
  <si>
    <t>1325964</t>
  </si>
  <si>
    <t>03640 Davita White Oak PD</t>
  </si>
  <si>
    <t>3443490</t>
  </si>
  <si>
    <t>05156 DaVita Citrus Grove Dialysis</t>
  </si>
  <si>
    <t>2227662</t>
  </si>
  <si>
    <t>04408 DaVita Winter Garden</t>
  </si>
  <si>
    <t>3709661</t>
  </si>
  <si>
    <t>11719 DaVita North Central -TX</t>
  </si>
  <si>
    <t>3166435</t>
  </si>
  <si>
    <t>11266 DaVita Belfair Dialysis</t>
  </si>
  <si>
    <t>2924101</t>
  </si>
  <si>
    <t>11104 Davita South Shore Annex</t>
  </si>
  <si>
    <t>2497641</t>
  </si>
  <si>
    <t>04475 Davita Mt Morris</t>
  </si>
  <si>
    <t>2868791</t>
  </si>
  <si>
    <t>05349 Davita Bethel Park</t>
  </si>
  <si>
    <t>2880772</t>
  </si>
  <si>
    <t>05495 Davita Campbell Station</t>
  </si>
  <si>
    <t>2938560</t>
  </si>
  <si>
    <t>05392 Davita Eagle Valley</t>
  </si>
  <si>
    <t>1812355</t>
  </si>
  <si>
    <t>02440 Davita Ridgeland Dialysi</t>
  </si>
  <si>
    <t>2994785</t>
  </si>
  <si>
    <t>05470 DaVita Omaha Home</t>
  </si>
  <si>
    <t>1737322</t>
  </si>
  <si>
    <t>01943 Davita Siloam Springs</t>
  </si>
  <si>
    <t>831376</t>
  </si>
  <si>
    <t>00236 Davita Washington Dialys</t>
  </si>
  <si>
    <t>260414</t>
  </si>
  <si>
    <t>00825 Davita Moultrie Dialysis</t>
  </si>
  <si>
    <t>1290551</t>
  </si>
  <si>
    <t>03335 Davita St Charles</t>
  </si>
  <si>
    <t>2829117</t>
  </si>
  <si>
    <t>05264 Davita Park Rapids</t>
  </si>
  <si>
    <t>2908519</t>
  </si>
  <si>
    <t>11002 DaVita Owensboro PD</t>
  </si>
  <si>
    <t>2267449</t>
  </si>
  <si>
    <t>02470 DaVita Sea View Dial Ctr</t>
  </si>
  <si>
    <t>1597723</t>
  </si>
  <si>
    <t>02170 Davita West Linn</t>
  </si>
  <si>
    <t>2812965</t>
  </si>
  <si>
    <t>05859 DaVita Lynchburg Home</t>
  </si>
  <si>
    <t>3379945</t>
  </si>
  <si>
    <t>11180 Davita Norwalk River Dialysis</t>
  </si>
  <si>
    <t>3364257</t>
  </si>
  <si>
    <t>11182 Davita Walton Dialysis</t>
  </si>
  <si>
    <t>3258711</t>
  </si>
  <si>
    <t>11336 DaVita Free State Lawrence II</t>
  </si>
  <si>
    <t>2976072</t>
  </si>
  <si>
    <t>09809 Davita Estrella PD</t>
  </si>
  <si>
    <t>3419976</t>
  </si>
  <si>
    <t>11452 Davita Jacksonville Westside Dialy</t>
  </si>
  <si>
    <t>3731031</t>
  </si>
  <si>
    <t>11779 DaVita Jackson Meadows Dialysis</t>
  </si>
  <si>
    <t>1339484</t>
  </si>
  <si>
    <t>03513-1 Davita Northland PD</t>
  </si>
  <si>
    <t>3188996</t>
  </si>
  <si>
    <t>05445 DaVita Warner Center Dialysis</t>
  </si>
  <si>
    <t>3497783</t>
  </si>
  <si>
    <t>11433 DaVita Brown Deer Dialysis</t>
  </si>
  <si>
    <t>1287068</t>
  </si>
  <si>
    <t>04014 Davita New Smyrna Beach</t>
  </si>
  <si>
    <t>3555027</t>
  </si>
  <si>
    <t>11387 DaVita Eagles Landing Dialysis</t>
  </si>
  <si>
    <t>3526348</t>
  </si>
  <si>
    <t>12525 DaVita Home Kidney Care</t>
  </si>
  <si>
    <t>3640291</t>
  </si>
  <si>
    <t>11608 DaVita Spencer Dialysis</t>
  </si>
  <si>
    <t>3234638</t>
  </si>
  <si>
    <t>11285 Davita Green Lake Dialysis</t>
  </si>
  <si>
    <t>3322982</t>
  </si>
  <si>
    <t>11353 Davita Palms Valley Dialysis</t>
  </si>
  <si>
    <t>1612524</t>
  </si>
  <si>
    <t>02288 Davita Kalamazoo Central</t>
  </si>
  <si>
    <t>3117368</t>
  </si>
  <si>
    <t>11211 DaVita Plano On Custer</t>
  </si>
  <si>
    <t>2735310</t>
  </si>
  <si>
    <t>05199 Davita Laurel Mdw Home</t>
  </si>
  <si>
    <t>3334765</t>
  </si>
  <si>
    <t>11246 Davita Senoia Dialysis</t>
  </si>
  <si>
    <t>3673517</t>
  </si>
  <si>
    <t>02329 DaVita Emerald Coast Dialysis</t>
  </si>
  <si>
    <t>582123</t>
  </si>
  <si>
    <t>00889 Davita Altus Dialysis Ct</t>
  </si>
  <si>
    <t>3668634</t>
  </si>
  <si>
    <t>11567 DaVita Northridge Dialysis</t>
  </si>
  <si>
    <t>645309</t>
  </si>
  <si>
    <t>00148 Davita Pratt Dialysis Ct</t>
  </si>
  <si>
    <t>2223231</t>
  </si>
  <si>
    <t>01995 DaVita Winter Pk</t>
  </si>
  <si>
    <t>3413669</t>
  </si>
  <si>
    <t>11486 Davita Chantilly Dialysi</t>
  </si>
  <si>
    <t>2763702</t>
  </si>
  <si>
    <t>05249 DaVita Harts Dialysis</t>
  </si>
  <si>
    <t>3447542</t>
  </si>
  <si>
    <t>11416 DaVita Center HIll Dialysis</t>
  </si>
  <si>
    <t>615212</t>
  </si>
  <si>
    <t>00142 Davita West Bountiful</t>
  </si>
  <si>
    <t>2850488</t>
  </si>
  <si>
    <t>05365 DaVita Meadowhawk Dialysis</t>
  </si>
  <si>
    <t>614631</t>
  </si>
  <si>
    <t>00372 Davita Mesa Vista Dialys</t>
  </si>
  <si>
    <t>1288661</t>
  </si>
  <si>
    <t>04072 Davita St Marys Dialysis</t>
  </si>
  <si>
    <t>2481831</t>
  </si>
  <si>
    <t>04499 Davita Scottsburg</t>
  </si>
  <si>
    <t>2651460</t>
  </si>
  <si>
    <t>05725 Davita Cass City</t>
  </si>
  <si>
    <t>2883946</t>
  </si>
  <si>
    <t>05126 Davita South Kidney Ctr</t>
  </si>
  <si>
    <t>2871670</t>
  </si>
  <si>
    <t>05282 DaVita Red Bud</t>
  </si>
  <si>
    <t>3042077</t>
  </si>
  <si>
    <t>05026 DaVita Heart Of Marion</t>
  </si>
  <si>
    <t>2848803</t>
  </si>
  <si>
    <t>05432 DaVita Hilliard Station</t>
  </si>
  <si>
    <t>1290560</t>
  </si>
  <si>
    <t>03523 Davita Cameron Dialysis</t>
  </si>
  <si>
    <t>3520699</t>
  </si>
  <si>
    <t>02163 DaVita Upper Sandusky Dialysis</t>
  </si>
  <si>
    <t>3682749</t>
  </si>
  <si>
    <t>11791 DaVita Syringa Home Training</t>
  </si>
  <si>
    <t>522292</t>
  </si>
  <si>
    <t>00836 Davita RTC Newton</t>
  </si>
  <si>
    <t>2282241</t>
  </si>
  <si>
    <t>04399 Davita Muscle Shoals</t>
  </si>
  <si>
    <t>3500395</t>
  </si>
  <si>
    <t>11510 DaVita Mountain Pass Dialysis</t>
  </si>
  <si>
    <t>3454708</t>
  </si>
  <si>
    <t>05001 DaVita Airways Dialysis</t>
  </si>
  <si>
    <t>3456068</t>
  </si>
  <si>
    <t>11565 DaVita Mt Eden</t>
  </si>
  <si>
    <t>3655160</t>
  </si>
  <si>
    <t>11613 DaVita Foxpoint Dialysis</t>
  </si>
  <si>
    <t>1061712</t>
  </si>
  <si>
    <t>06006 Dialysis Care Moore Cnty</t>
  </si>
  <si>
    <t>3212920</t>
  </si>
  <si>
    <t>11206 DaVita Idabel Dialysis</t>
  </si>
  <si>
    <t>3667292</t>
  </si>
  <si>
    <t>11662 DaVita The District Dialysis</t>
  </si>
  <si>
    <t>1288634</t>
  </si>
  <si>
    <t>03564 Davita Wrightsville</t>
  </si>
  <si>
    <t>2896702</t>
  </si>
  <si>
    <t>11053 DaVita Pike County</t>
  </si>
  <si>
    <t>1059085</t>
  </si>
  <si>
    <t>01597 Davita Atlantic Dialysis</t>
  </si>
  <si>
    <t>3525840</t>
  </si>
  <si>
    <t>12538 DaVita Flower Mound Dialysis</t>
  </si>
  <si>
    <t>1287326</t>
  </si>
  <si>
    <t>03208 Davita Orlando North</t>
  </si>
  <si>
    <t>1286495</t>
  </si>
  <si>
    <t>03666 Davita Stockton Home Training</t>
  </si>
  <si>
    <t>1187232</t>
  </si>
  <si>
    <t>02196 Davita Ocala Reg Home</t>
  </si>
  <si>
    <t>1816403</t>
  </si>
  <si>
    <t>02181 Davita Foster City</t>
  </si>
  <si>
    <t>2705005</t>
  </si>
  <si>
    <t>05686 Davita Dadeland</t>
  </si>
  <si>
    <t>314758</t>
  </si>
  <si>
    <t>00937 Davita Batesville</t>
  </si>
  <si>
    <t>2551532</t>
  </si>
  <si>
    <t>05084 Davita Steel City</t>
  </si>
  <si>
    <t>1573103</t>
  </si>
  <si>
    <t>03727 Davita Hanford PD</t>
  </si>
  <si>
    <t>1814078</t>
  </si>
  <si>
    <t>05994 Davita Greater Tampa Hom</t>
  </si>
  <si>
    <t>3176511</t>
  </si>
  <si>
    <t>02471 DaVita Echo Valley Dialysis</t>
  </si>
  <si>
    <t>3731683</t>
  </si>
  <si>
    <t>11596 DaVita Lockport II Dialysis</t>
  </si>
  <si>
    <t>3030240</t>
  </si>
  <si>
    <t>11014 DaVita Millersburg</t>
  </si>
  <si>
    <t>3074976</t>
  </si>
  <si>
    <t>11181 DaVita NW Bakersfd</t>
  </si>
  <si>
    <t>1350661</t>
  </si>
  <si>
    <t>01748 Davita Capitol PD Progra</t>
  </si>
  <si>
    <t>3525135</t>
  </si>
  <si>
    <t>11106 DaVita Loveland Dialysis</t>
  </si>
  <si>
    <t>3526380</t>
  </si>
  <si>
    <t>12514 DaVita Renal Center Of Sewell</t>
  </si>
  <si>
    <t>1558649</t>
  </si>
  <si>
    <t>06243 Davita Hunters Creek  Ho</t>
  </si>
  <si>
    <t>3443598</t>
  </si>
  <si>
    <t>11479 DaVita Diamond State Dialysis</t>
  </si>
  <si>
    <t>2842720</t>
  </si>
  <si>
    <t>05289 DaVita San Bruno Dialysis</t>
  </si>
  <si>
    <t>3500394</t>
  </si>
  <si>
    <t>11496 DaVita Shrewsbury Street Dialysis</t>
  </si>
  <si>
    <t>2648572</t>
  </si>
  <si>
    <t>06362 Davita Green Vlly-Home</t>
  </si>
  <si>
    <t>3407223</t>
  </si>
  <si>
    <t>11402 Davita Ozone Park Dialysis</t>
  </si>
  <si>
    <t>2713715</t>
  </si>
  <si>
    <t>05777 Davita Dumas</t>
  </si>
  <si>
    <t>3668123</t>
  </si>
  <si>
    <t>11631 DaVita North Whales Dialysis</t>
  </si>
  <si>
    <t>3351910</t>
  </si>
  <si>
    <t>05141 Davita Albany Dialysis</t>
  </si>
  <si>
    <t>2836196</t>
  </si>
  <si>
    <t>05431 DaVita Apple Valley</t>
  </si>
  <si>
    <t>1731335</t>
  </si>
  <si>
    <t>02419 Davita Dublin Dialysis</t>
  </si>
  <si>
    <t>3674226</t>
  </si>
  <si>
    <t>11724 DaVita Chatham Dialysis</t>
  </si>
  <si>
    <t>614175</t>
  </si>
  <si>
    <t>00240 Davita Mitchell Dialysis</t>
  </si>
  <si>
    <t>3407225</t>
  </si>
  <si>
    <t>11469 Davita Jackson Dialysis</t>
  </si>
  <si>
    <t>3655166</t>
  </si>
  <si>
    <t>11471 DaVita Overland Park Dialysis</t>
  </si>
  <si>
    <t>3703430</t>
  </si>
  <si>
    <t>05122 DaVita Clarcona Dialysis</t>
  </si>
  <si>
    <t>2895869</t>
  </si>
  <si>
    <t>02407 DaVita Mesilla Valley</t>
  </si>
  <si>
    <t>614803</t>
  </si>
  <si>
    <t>00655 Davita Kayenta Dialysis</t>
  </si>
  <si>
    <t>2752844</t>
  </si>
  <si>
    <t>05834 Davita Manheim Pike Home</t>
  </si>
  <si>
    <t>1291333</t>
  </si>
  <si>
    <t>02510 Davita Elizabeth Dialysi</t>
  </si>
  <si>
    <t>3055508</t>
  </si>
  <si>
    <t>05457 DaVita Chilton Dialysis</t>
  </si>
  <si>
    <t>1240942</t>
  </si>
  <si>
    <t>01751 Davita North Okalossa</t>
  </si>
  <si>
    <t>3773162</t>
  </si>
  <si>
    <t>12027 DaVita St. Luke's Tamaqua Dialysis</t>
  </si>
  <si>
    <t>2580983</t>
  </si>
  <si>
    <t>02483 DaVita Fremont PD/HHD</t>
  </si>
  <si>
    <t>2675388</t>
  </si>
  <si>
    <t>05766 Davita TN Smokie Mountain Dialysis</t>
  </si>
  <si>
    <t>1107424</t>
  </si>
  <si>
    <t>01584 Davita Paintsville</t>
  </si>
  <si>
    <t>615164</t>
  </si>
  <si>
    <t>00344 Davita Oakland PD Dialys</t>
  </si>
  <si>
    <t>1468352</t>
  </si>
  <si>
    <t>03683 Davita Butler County Hom</t>
  </si>
  <si>
    <t>1061709</t>
  </si>
  <si>
    <t>06004 Davita Cornerstone Home</t>
  </si>
  <si>
    <t>3708224</t>
  </si>
  <si>
    <t>11607 DaVita Downtown Midland Dialysis</t>
  </si>
  <si>
    <t>1822999</t>
  </si>
  <si>
    <t>04358 Davita N Vernon Dialysis</t>
  </si>
  <si>
    <t>3467842</t>
  </si>
  <si>
    <t>11025 Barbour County Dialysis</t>
  </si>
  <si>
    <t>2383781</t>
  </si>
  <si>
    <t>04375 Davita Garfield</t>
  </si>
  <si>
    <t>2609594</t>
  </si>
  <si>
    <t>06851 Davita Austell Renal Ctr</t>
  </si>
  <si>
    <t>2510206</t>
  </si>
  <si>
    <t>05606 Davita Jackson</t>
  </si>
  <si>
    <t>3385947</t>
  </si>
  <si>
    <t>11255 Davita Heart Of Albany</t>
  </si>
  <si>
    <t>1288753</t>
  </si>
  <si>
    <t>03491 Davita Rushville</t>
  </si>
  <si>
    <t>2624711</t>
  </si>
  <si>
    <t>05071 Davita Darien</t>
  </si>
  <si>
    <t>2943272</t>
  </si>
  <si>
    <t>05075 Davita Scotlandville</t>
  </si>
  <si>
    <t>2604779</t>
  </si>
  <si>
    <t>05101 Davita Mid Del</t>
  </si>
  <si>
    <t>3388794</t>
  </si>
  <si>
    <t>11403 Davita Crossway Park Dialysis</t>
  </si>
  <si>
    <t>2577055</t>
  </si>
  <si>
    <t>05621-1 Davita Prairie River</t>
  </si>
  <si>
    <t>1280660</t>
  </si>
  <si>
    <t>06013 Davita Med Center Home</t>
  </si>
  <si>
    <t>2205060</t>
  </si>
  <si>
    <t>03891 DaVita Memphis East PD</t>
  </si>
  <si>
    <t>2641655</t>
  </si>
  <si>
    <t>05018 Barrington Creek</t>
  </si>
  <si>
    <t>3712206</t>
  </si>
  <si>
    <t>05453 DaVita Lincoln Dialysis</t>
  </si>
  <si>
    <t>3021326</t>
  </si>
  <si>
    <t>11144 DaVita Miller Dialysis</t>
  </si>
  <si>
    <t>2984441</t>
  </si>
  <si>
    <t>09639 DaVita Charlotte East</t>
  </si>
  <si>
    <t>3500413</t>
  </si>
  <si>
    <t>11478 DaVita North Creek Dialysis</t>
  </si>
  <si>
    <t>2704276</t>
  </si>
  <si>
    <t>05683 Davita Hallandale</t>
  </si>
  <si>
    <t>2723787</t>
  </si>
  <si>
    <t>05355 Davita San Fran Home Tr</t>
  </si>
  <si>
    <t>1311415</t>
  </si>
  <si>
    <t>06014 Davita Utah Valley Home</t>
  </si>
  <si>
    <t>1630826</t>
  </si>
  <si>
    <t>02358 Davita Greensburg</t>
  </si>
  <si>
    <t>1354452</t>
  </si>
  <si>
    <t>06050 Davita White Oak At Home</t>
  </si>
  <si>
    <t>2667656</t>
  </si>
  <si>
    <t>05214 DaVita Andalusia</t>
  </si>
  <si>
    <t>3383254</t>
  </si>
  <si>
    <t>11480 DaVita Mt Juliet Dialysis</t>
  </si>
  <si>
    <t>3649165</t>
  </si>
  <si>
    <t>11040 DaVita Jesse Jewell Dialysis</t>
  </si>
  <si>
    <t>1564753</t>
  </si>
  <si>
    <t>06260 Davita West At Home</t>
  </si>
  <si>
    <t>1573868</t>
  </si>
  <si>
    <t>06139 Davita Turfway At Home</t>
  </si>
  <si>
    <t>3117377</t>
  </si>
  <si>
    <t>11048 DaVita McKinney North Dialysis</t>
  </si>
  <si>
    <t>1136797</t>
  </si>
  <si>
    <t>02098 Davita Meridian Dialysis</t>
  </si>
  <si>
    <t>3172910</t>
  </si>
  <si>
    <t>05482 DaVita Ontario Mills</t>
  </si>
  <si>
    <t>2721803</t>
  </si>
  <si>
    <t>05253 DaVita Springville</t>
  </si>
  <si>
    <t>2574719</t>
  </si>
  <si>
    <t>04369 Davita Artesia</t>
  </si>
  <si>
    <t>3377784</t>
  </si>
  <si>
    <t>11197 Davita Beech Fork Dialysis</t>
  </si>
  <si>
    <t>3386397</t>
  </si>
  <si>
    <t>11356 Davita Lakeville Dialysis</t>
  </si>
  <si>
    <t>3773165</t>
  </si>
  <si>
    <t>12061 DaVita Glen Dialysis</t>
  </si>
  <si>
    <t>1192962</t>
  </si>
  <si>
    <t>01732 Davita E Evansville PD</t>
  </si>
  <si>
    <t>2753698</t>
  </si>
  <si>
    <t>05269 Davita Home Opt Pensacol</t>
  </si>
  <si>
    <t>3689201</t>
  </si>
  <si>
    <t>11553 DaVita Duluth Dialysis</t>
  </si>
  <si>
    <t>3018341</t>
  </si>
  <si>
    <t>11113 DaVita Casa Street HT</t>
  </si>
  <si>
    <t>1870076</t>
  </si>
  <si>
    <t>01975 Davita Kidney Home Center PD</t>
  </si>
  <si>
    <t>3533153</t>
  </si>
  <si>
    <t>11418 DaVita Sullivan Dialysis</t>
  </si>
  <si>
    <t>2202438</t>
  </si>
  <si>
    <t>01988 Memphis Downtown</t>
  </si>
  <si>
    <t>3651222</t>
  </si>
  <si>
    <t>11670 DaVita Windsor Heights Dialysis</t>
  </si>
  <si>
    <t>3651226</t>
  </si>
  <si>
    <t>11616 DaVita House Springs Dialysis</t>
  </si>
  <si>
    <t>1369038</t>
  </si>
  <si>
    <t>03635-1 Davita KS Cty MO Acute</t>
  </si>
  <si>
    <t>876217</t>
  </si>
  <si>
    <t>01506 Davita Mile High Home</t>
  </si>
  <si>
    <t>1781521</t>
  </si>
  <si>
    <t>02393 Davita Opelika Dialysis</t>
  </si>
  <si>
    <t>3555032</t>
  </si>
  <si>
    <t>12614 DaVita Indianapolis At Home</t>
  </si>
  <si>
    <t>3072524</t>
  </si>
  <si>
    <t>11169 DaVita Cowtown West</t>
  </si>
  <si>
    <t>3481086</t>
  </si>
  <si>
    <t>11569 DaVita Brookshire Dialysis</t>
  </si>
  <si>
    <t>1290573</t>
  </si>
  <si>
    <t>02625 Davita Lucedale Dialysis</t>
  </si>
  <si>
    <t>2634016</t>
  </si>
  <si>
    <t>05089 Davita General Butler</t>
  </si>
  <si>
    <t>2966126</t>
  </si>
  <si>
    <t>05376 DaVita Muncie</t>
  </si>
  <si>
    <t>3509987</t>
  </si>
  <si>
    <t>11617 DaVita Edgewood Dialysis</t>
  </si>
  <si>
    <t>2624505</t>
  </si>
  <si>
    <t>05129 Davita Charleston Home</t>
  </si>
  <si>
    <t>2627216</t>
  </si>
  <si>
    <t>05738 Davita Dialysis Care Mon</t>
  </si>
  <si>
    <t>1802148</t>
  </si>
  <si>
    <t>02418 Davita Chesterton</t>
  </si>
  <si>
    <t>3703144</t>
  </si>
  <si>
    <t>11461 DaVita Metro Center Dialysis</t>
  </si>
  <si>
    <t>1314087</t>
  </si>
  <si>
    <t>02206 Davita Garrisonville</t>
  </si>
  <si>
    <t>3525226</t>
  </si>
  <si>
    <t>11597 DaVita LaPlata Dialysis</t>
  </si>
  <si>
    <t>2823539</t>
  </si>
  <si>
    <t>04255 Davita Renovation Life</t>
  </si>
  <si>
    <t>3645285</t>
  </si>
  <si>
    <t>11576 DaVita Macland Dialysis</t>
  </si>
  <si>
    <t>2751531</t>
  </si>
  <si>
    <t>05217 DaVita Deerfield Beach</t>
  </si>
  <si>
    <t>2987222</t>
  </si>
  <si>
    <t>05241 Williamsbridge HT</t>
  </si>
  <si>
    <t>3434945</t>
  </si>
  <si>
    <t>11386 DaVita Tara Boulevard Dialysis</t>
  </si>
  <si>
    <t>1041932</t>
  </si>
  <si>
    <t>02055 Davita Bardstown Dialysi</t>
  </si>
  <si>
    <t>3141846</t>
  </si>
  <si>
    <t>11238 DaVita Pheonix Home Dialysis</t>
  </si>
  <si>
    <t>1506445</t>
  </si>
  <si>
    <t>02297 Davita Tokay Home PD</t>
  </si>
  <si>
    <t>3266926</t>
  </si>
  <si>
    <t>11151 Davita Wooster Dialysis</t>
  </si>
  <si>
    <t>3527543</t>
  </si>
  <si>
    <t>05497 DaVita Montreal Dialysis</t>
  </si>
  <si>
    <t>2510195</t>
  </si>
  <si>
    <t>05616 Davita Springhill</t>
  </si>
  <si>
    <t>3428962</t>
  </si>
  <si>
    <t>11384 Davita Flower Town HT Dialysis</t>
  </si>
  <si>
    <t>3671053</t>
  </si>
  <si>
    <t>11570 DaVita Pflugerville Dialysis</t>
  </si>
  <si>
    <t>3422981</t>
  </si>
  <si>
    <t>11554 Davita Laurel Lakes Dialysis</t>
  </si>
  <si>
    <t>3667800</t>
  </si>
  <si>
    <t>05461 DaVita San Gabriel Dialysis</t>
  </si>
  <si>
    <t>3419680</t>
  </si>
  <si>
    <t>11399 Davita Hammock Dialysis</t>
  </si>
  <si>
    <t>3443512</t>
  </si>
  <si>
    <t>11335 DaVita City Center Dialysis</t>
  </si>
  <si>
    <t>2248744</t>
  </si>
  <si>
    <t>05961 DaVita Reno At Home</t>
  </si>
  <si>
    <t>1704180</t>
  </si>
  <si>
    <t>02400 Davita Fresno PD</t>
  </si>
  <si>
    <t>1715070</t>
  </si>
  <si>
    <t>02456 Davita Grand Home</t>
  </si>
  <si>
    <t>3437303</t>
  </si>
  <si>
    <t>11430 DaVita Inwood Dialysis</t>
  </si>
  <si>
    <t>3696997</t>
  </si>
  <si>
    <t>11575 Davita Cowan Lake Dialysis</t>
  </si>
  <si>
    <t>3156078</t>
  </si>
  <si>
    <t>11092 DaVita Whitmore Dialysis</t>
  </si>
  <si>
    <t>2868792</t>
  </si>
  <si>
    <t>05168 Davita Sioux City</t>
  </si>
  <si>
    <t>2506559</t>
  </si>
  <si>
    <t>05618 Davita Home Dayton S</t>
  </si>
  <si>
    <t>1625562</t>
  </si>
  <si>
    <t>06100 Davita Roxbury Home</t>
  </si>
  <si>
    <t>3173355</t>
  </si>
  <si>
    <t>11017 DaVita Circle Cirty Dialysis</t>
  </si>
  <si>
    <t>2979729</t>
  </si>
  <si>
    <t>11119 DaVita Glencoe</t>
  </si>
  <si>
    <t>2771600</t>
  </si>
  <si>
    <t>05311 Davita Henry County</t>
  </si>
  <si>
    <t>2648584</t>
  </si>
  <si>
    <t>05731 Davita Cleveland PD</t>
  </si>
  <si>
    <t>2968348</t>
  </si>
  <si>
    <t>11058 DaVita Washington Hm T</t>
  </si>
  <si>
    <t>2919568</t>
  </si>
  <si>
    <t>05322 DaVita Wall Township PD</t>
  </si>
  <si>
    <t>328033</t>
  </si>
  <si>
    <t>00866 Davita Panama City Dialy</t>
  </si>
  <si>
    <t>3251160</t>
  </si>
  <si>
    <t>02284 DaVita Rowland Heights Dialysis</t>
  </si>
  <si>
    <t>3233529</t>
  </si>
  <si>
    <t>11248 Davita Fort Collins Dialysis</t>
  </si>
  <si>
    <t>3311188</t>
  </si>
  <si>
    <t>11244 Davita Ait Capital</t>
  </si>
  <si>
    <t>3555549</t>
  </si>
  <si>
    <t>11477 Davita Medina Dialysis</t>
  </si>
  <si>
    <t>3309384</t>
  </si>
  <si>
    <t>11371 Davita Concord Township Dialysis</t>
  </si>
  <si>
    <t>1368061</t>
  </si>
  <si>
    <t>03480 Davita Philadelphia PMC</t>
  </si>
  <si>
    <t>2269625</t>
  </si>
  <si>
    <t>04325 Davita Moscow Dialysis</t>
  </si>
  <si>
    <t>3351294</t>
  </si>
  <si>
    <t>02064 Davita La Habra Dialysis</t>
  </si>
  <si>
    <t>3456803</t>
  </si>
  <si>
    <t>11509 DaVita Leander Dialysis</t>
  </si>
  <si>
    <t>2296043</t>
  </si>
  <si>
    <t>02366 Davita Wesley Chapel</t>
  </si>
  <si>
    <t>1287334</t>
  </si>
  <si>
    <t>03481 Davita Orlando Home</t>
  </si>
  <si>
    <t>1107417</t>
  </si>
  <si>
    <t>01583 Davita Eastern Kentucky</t>
  </si>
  <si>
    <t>3698072</t>
  </si>
  <si>
    <t>11618 DaVita Durham Regional Dialysis</t>
  </si>
  <si>
    <t>2750962</t>
  </si>
  <si>
    <t>04280 DaVita Century City</t>
  </si>
  <si>
    <t>1290497</t>
  </si>
  <si>
    <t>03429 Davita Motor City Home</t>
  </si>
  <si>
    <t>2881834</t>
  </si>
  <si>
    <t>05415 DaVita Ocoee Home Train</t>
  </si>
  <si>
    <t>2979320</t>
  </si>
  <si>
    <t>11068 DaVita Grand Blanc</t>
  </si>
  <si>
    <t>1829021</t>
  </si>
  <si>
    <t>02466 Davita Oakes Dialysis</t>
  </si>
  <si>
    <t>3329200</t>
  </si>
  <si>
    <t>01921-1 Davita Bakersfield Dialysis PD</t>
  </si>
  <si>
    <t>3683018</t>
  </si>
  <si>
    <t>05419 DaVita Fall Creek Dialysis</t>
  </si>
  <si>
    <t>652928</t>
  </si>
  <si>
    <t>00895 Davita Stillwater Dialys</t>
  </si>
  <si>
    <t>3514454</t>
  </si>
  <si>
    <t>11488 DaVita Clermont Dialysis</t>
  </si>
  <si>
    <t>1047446</t>
  </si>
  <si>
    <t>01067-5 Davita Plaza Healthcar</t>
  </si>
  <si>
    <t>1573117</t>
  </si>
  <si>
    <t>06275 Davita N Charlottesville</t>
  </si>
  <si>
    <t>1340695</t>
  </si>
  <si>
    <t>03444-1 Davita Tower Acute</t>
  </si>
  <si>
    <t>3716273</t>
  </si>
  <si>
    <t>04422 DaVita College City Dialysis</t>
  </si>
  <si>
    <t>3183514</t>
  </si>
  <si>
    <t>11299 DaVita Pacheco Dialysis</t>
  </si>
  <si>
    <t>2663613</t>
  </si>
  <si>
    <t>05118 DaVita Lake Erie Home</t>
  </si>
  <si>
    <t>3713438</t>
  </si>
  <si>
    <t>11484 DaVita Lower Greenville Dialysis</t>
  </si>
  <si>
    <t>2914518</t>
  </si>
  <si>
    <t>05383 DaVita Newport Irvine</t>
  </si>
  <si>
    <t>1193911</t>
  </si>
  <si>
    <t>02089 Davita Summit Dialysis</t>
  </si>
  <si>
    <t>2885478</t>
  </si>
  <si>
    <t>05416 DaVita Dothan Hm Train</t>
  </si>
  <si>
    <t>1388766</t>
  </si>
  <si>
    <t>02302 Davita Spivey PD and Hom</t>
  </si>
  <si>
    <t>3087805</t>
  </si>
  <si>
    <t>11016 Davita Lawton Dialysis</t>
  </si>
  <si>
    <t>2266053</t>
  </si>
  <si>
    <t>05959 Davita Franklin</t>
  </si>
  <si>
    <t>2218812</t>
  </si>
  <si>
    <t>04309 DaVita Kaufman Dialysis</t>
  </si>
  <si>
    <t>3754314</t>
  </si>
  <si>
    <t>11789 DaVita Mays Landing - NJ</t>
  </si>
  <si>
    <t>3707653</t>
  </si>
  <si>
    <t>11805 DaVita Red Bank Mills Dialysis</t>
  </si>
  <si>
    <t>1700424</t>
  </si>
  <si>
    <t>02338 Davita W Beach Dialysis</t>
  </si>
  <si>
    <t>2232646</t>
  </si>
  <si>
    <t>03892 Davita Nashville</t>
  </si>
  <si>
    <t>3028717</t>
  </si>
  <si>
    <t>11164 DaVita Emporia Dialysis</t>
  </si>
  <si>
    <t>2442912</t>
  </si>
  <si>
    <t>05556 Davita Visalia At Home</t>
  </si>
  <si>
    <t>2791025</t>
  </si>
  <si>
    <t>05826 DaVita Ardmore Rch Home</t>
  </si>
  <si>
    <t>3720133</t>
  </si>
  <si>
    <t>11672 DaVita Downtown Durham Dialysis</t>
  </si>
  <si>
    <t>3117619</t>
  </si>
  <si>
    <t>09701 DaVita Ocala West HT</t>
  </si>
  <si>
    <t>3698759</t>
  </si>
  <si>
    <t>11614 DaVita Phillips Highway Dialysis</t>
  </si>
  <si>
    <t>2823127</t>
  </si>
  <si>
    <t>05125 Davita Plantation Home</t>
  </si>
  <si>
    <t>3402190</t>
  </si>
  <si>
    <t>11378 Davita Greenpoint Dialysis</t>
  </si>
  <si>
    <t>614132</t>
  </si>
  <si>
    <t>00181 Davita Childrens Nationa</t>
  </si>
  <si>
    <t>1362265</t>
  </si>
  <si>
    <t>06031 Davita Sioux Falls Home</t>
  </si>
  <si>
    <t>3496600</t>
  </si>
  <si>
    <t>11408 DaVita Eastridge Dialysis</t>
  </si>
  <si>
    <t>3737241</t>
  </si>
  <si>
    <t>05290 DaVita Roosevelt Avenue Dialysis</t>
  </si>
  <si>
    <t>3413976</t>
  </si>
  <si>
    <t>11437 Davita Hernando Home Training</t>
  </si>
  <si>
    <t>2752804</t>
  </si>
  <si>
    <t>05829 Davita Laguna Hills Home</t>
  </si>
  <si>
    <t>3371188</t>
  </si>
  <si>
    <t>11446 DaVita Van Nuys Dialysis</t>
  </si>
  <si>
    <t>3155708</t>
  </si>
  <si>
    <t>11332 DaVita Gulf Islands HT</t>
  </si>
  <si>
    <t>1612514</t>
  </si>
  <si>
    <t>06297 Davita St Louis W Home</t>
  </si>
  <si>
    <t>3697320</t>
  </si>
  <si>
    <t>11535 DaVita Barker Cypress Dialysis</t>
  </si>
  <si>
    <t>3530325</t>
  </si>
  <si>
    <t>11653 DaVita Lilburn Dialysis</t>
  </si>
  <si>
    <t>3748283</t>
  </si>
  <si>
    <t>11556 DaVita Latham Dialysis - NY</t>
  </si>
  <si>
    <t>3723548</t>
  </si>
  <si>
    <t>11693 DaVita Livingston Village Dialysis</t>
  </si>
  <si>
    <t>3191043</t>
  </si>
  <si>
    <t>11277 DaVita Cape Coral Home Suites</t>
  </si>
  <si>
    <t>1312335</t>
  </si>
  <si>
    <t>06020 Davita Grapevine At Home</t>
  </si>
  <si>
    <t>1288171</t>
  </si>
  <si>
    <t>03012 Davita Southern Lane</t>
  </si>
  <si>
    <t>2495077</t>
  </si>
  <si>
    <t>05986-2 Davita Dialysis</t>
  </si>
  <si>
    <t>3177621</t>
  </si>
  <si>
    <t>11035 DaVita Southwest Home Training</t>
  </si>
  <si>
    <t>3424524</t>
  </si>
  <si>
    <t>01269-1 DaVita Fredericksburg Acute-Staf</t>
  </si>
  <si>
    <t>1870130</t>
  </si>
  <si>
    <t>05981 Davita Kidney Home PD At</t>
  </si>
  <si>
    <t>3709122</t>
  </si>
  <si>
    <t>11372 DaVita Evergreen Park Dialysis</t>
  </si>
  <si>
    <t>2984277</t>
  </si>
  <si>
    <t>11172 DaVita Jersey City HT</t>
  </si>
  <si>
    <t>1240936</t>
  </si>
  <si>
    <t>01750 Davita Chipley Dialysis</t>
  </si>
  <si>
    <t>2952672</t>
  </si>
  <si>
    <t>05498 DaVita San Quentin Pris</t>
  </si>
  <si>
    <t>3738690</t>
  </si>
  <si>
    <t>11730 DaVita Ford City Dialysis</t>
  </si>
  <si>
    <t>2653285</t>
  </si>
  <si>
    <t>05206 Davita Deer Creek PD</t>
  </si>
  <si>
    <t>3422055</t>
  </si>
  <si>
    <t>11491 Davita Merchantville Dialysis</t>
  </si>
  <si>
    <t>3716529</t>
  </si>
  <si>
    <t>11647 DaVita Wingate Dialysis</t>
  </si>
  <si>
    <t>2662480</t>
  </si>
  <si>
    <t>03080-1 DaVita Kansas City Plz</t>
  </si>
  <si>
    <t>1870065</t>
  </si>
  <si>
    <t>03989 Davita Dearborn Home PD</t>
  </si>
  <si>
    <t>1547757</t>
  </si>
  <si>
    <t>06079 Davita Magnolia W Home</t>
  </si>
  <si>
    <t>3643178</t>
  </si>
  <si>
    <t>11518 DaVita Belleville Dialysis</t>
  </si>
  <si>
    <t>2511848</t>
  </si>
  <si>
    <t>05079 Davita Sugarland PD</t>
  </si>
  <si>
    <t>3459590</t>
  </si>
  <si>
    <t>11505 DaVita Foster Powell Dialysis</t>
  </si>
  <si>
    <t>3753135</t>
  </si>
  <si>
    <t>11801 DaVita Perquimans - NC</t>
  </si>
  <si>
    <t>1768131</t>
  </si>
  <si>
    <t>06134 Davita Asheville At Home</t>
  </si>
  <si>
    <t>1605516</t>
  </si>
  <si>
    <t>06291 Davita Radford At Home</t>
  </si>
  <si>
    <t>3764074</t>
  </si>
  <si>
    <t>11547 DaVita Atlantic PCH Dialysis</t>
  </si>
  <si>
    <t>2533858</t>
  </si>
  <si>
    <t>01118-7 Davita Ocala Acutes</t>
  </si>
  <si>
    <t>3697629</t>
  </si>
  <si>
    <t>11790 DaVita Wapato-WA</t>
  </si>
  <si>
    <t>3306767</t>
  </si>
  <si>
    <t>11360 DaVita New Kensington Dialysis</t>
  </si>
  <si>
    <t>3028703</t>
  </si>
  <si>
    <t>11127 DaVita Keller Dialysis</t>
  </si>
  <si>
    <t>2662966</t>
  </si>
  <si>
    <t>05303 DaVita Greer S Home</t>
  </si>
  <si>
    <t>3737696</t>
  </si>
  <si>
    <t>11771 Davita Merrimac Trail Dialysis</t>
  </si>
  <si>
    <t>3067320</t>
  </si>
  <si>
    <t>11145 DaVita Kidney Home</t>
  </si>
  <si>
    <t>3453388</t>
  </si>
  <si>
    <t>11283 DaVita River Oaks Dialysis</t>
  </si>
  <si>
    <t>3707300</t>
  </si>
  <si>
    <t>11795 DaVita Poplar Dialysis</t>
  </si>
  <si>
    <t>3532695</t>
  </si>
  <si>
    <t>11395 DaVita Ascarate Dialysis</t>
  </si>
  <si>
    <t>3443517</t>
  </si>
  <si>
    <t>11311 DaVita Mission Dialysis</t>
  </si>
  <si>
    <t>2489802</t>
  </si>
  <si>
    <t>05085 Davita Carmel Health</t>
  </si>
  <si>
    <t>1353173</t>
  </si>
  <si>
    <t>03378 Davita Birmingham Acute</t>
  </si>
  <si>
    <t>615095</t>
  </si>
  <si>
    <t>00318 Davita Skyline Home</t>
  </si>
  <si>
    <t>1353083</t>
  </si>
  <si>
    <t>01074-1 Davita St Alphonsus Re</t>
  </si>
  <si>
    <t>2645804</t>
  </si>
  <si>
    <t>05347 DaVita Georgetown Home</t>
  </si>
  <si>
    <t>2639654</t>
  </si>
  <si>
    <t>05117 Davita Glen Burnie PD</t>
  </si>
  <si>
    <t>3740588</t>
  </si>
  <si>
    <t>11852 DaVita Vienna Dialysis</t>
  </si>
  <si>
    <t>2633113</t>
  </si>
  <si>
    <t>05307 Davita Crimson Ridge</t>
  </si>
  <si>
    <t>3733150</t>
  </si>
  <si>
    <t>11543 DaVita Yolo Dialysis</t>
  </si>
  <si>
    <t>3503860</t>
  </si>
  <si>
    <t>11511 DaVita Sherman Crossroads Dialysis</t>
  </si>
  <si>
    <t>3519429</t>
  </si>
  <si>
    <t>11619 DaVita Sharpsburg Dialysis</t>
  </si>
  <si>
    <t>2845901</t>
  </si>
  <si>
    <t>01054-9 DaVita Columbus Acutes</t>
  </si>
  <si>
    <t>3405212</t>
  </si>
  <si>
    <t>11407 Davita Arena Dialysis</t>
  </si>
  <si>
    <t>1340671</t>
  </si>
  <si>
    <t>00960 DaVita A.C.E. Acutes</t>
  </si>
  <si>
    <t>3439052</t>
  </si>
  <si>
    <t>02164 DaVita La Porte Dialysis</t>
  </si>
  <si>
    <t>3419972</t>
  </si>
  <si>
    <t>11459 Davita Moccassin Creek Dialysis</t>
  </si>
  <si>
    <t>3032550</t>
  </si>
  <si>
    <t>09669 DaVita Garden Grove Home</t>
  </si>
  <si>
    <t>1331874</t>
  </si>
  <si>
    <t>01817 Davita Gate City Dialysi</t>
  </si>
  <si>
    <t>1577811</t>
  </si>
  <si>
    <t>06157 Davita Chico At Home</t>
  </si>
  <si>
    <t>3775839</t>
  </si>
  <si>
    <t>04185 DaVita MGD- IHome Dialysis</t>
  </si>
  <si>
    <t>2520843</t>
  </si>
  <si>
    <t>01137-1 Davita Coliseum Medica</t>
  </si>
  <si>
    <t>2867241</t>
  </si>
  <si>
    <t>06305-1 Davita Wilson At Home</t>
  </si>
  <si>
    <t>2255678</t>
  </si>
  <si>
    <t>01000-14 Texoma Med Ctr</t>
  </si>
  <si>
    <t>2665872</t>
  </si>
  <si>
    <t>06352 Jackson North At Home</t>
  </si>
  <si>
    <t>3163433</t>
  </si>
  <si>
    <t>11340 DaVita Mt Hope Dialysis</t>
  </si>
  <si>
    <t>3323692</t>
  </si>
  <si>
    <t>11065 Davita Desert Sands Home Training</t>
  </si>
  <si>
    <t>2659156</t>
  </si>
  <si>
    <t>05179 DaVita Wickenburg</t>
  </si>
  <si>
    <t>1563631</t>
  </si>
  <si>
    <t>06105 Davita Ocala At Home</t>
  </si>
  <si>
    <t>3340142</t>
  </si>
  <si>
    <t>11325 DaVita Cedar Hill Dialysis</t>
  </si>
  <si>
    <t>2813623</t>
  </si>
  <si>
    <t>05275 Davita Anniston Dialysis</t>
  </si>
  <si>
    <t>1331353</t>
  </si>
  <si>
    <t>01833 Davita Nampa Dialysis PD</t>
  </si>
  <si>
    <t>3667824</t>
  </si>
  <si>
    <t>11590 DaVita Colmare Dialysis</t>
  </si>
  <si>
    <t>3689874</t>
  </si>
  <si>
    <t>11721 DaVita Rolla Home Training-MO</t>
  </si>
  <si>
    <t>1564630</t>
  </si>
  <si>
    <t>06258 Davita Central Little Ho</t>
  </si>
  <si>
    <t>1788851</t>
  </si>
  <si>
    <t>02342 Davita Las Vegas</t>
  </si>
  <si>
    <t>3506021</t>
  </si>
  <si>
    <t>11668 DaVita Brookside Dialysis</t>
  </si>
  <si>
    <t>3710479</t>
  </si>
  <si>
    <t>11727 DaVita Blue Ridge Dialysis</t>
  </si>
  <si>
    <t>3520241</t>
  </si>
  <si>
    <t>11663 DaVita Kings Highway Dialysis</t>
  </si>
  <si>
    <t>1245692</t>
  </si>
  <si>
    <t>06011 Davita Ballenger Pt At</t>
  </si>
  <si>
    <t>2512980</t>
  </si>
  <si>
    <t>05913 Davita Winchester At Hom</t>
  </si>
  <si>
    <t>3538965</t>
  </si>
  <si>
    <t>11620 DaVita Heritage Lake - FKA Gettsyb</t>
  </si>
  <si>
    <t>3503815</t>
  </si>
  <si>
    <t>11379 DaVita Grand Boulevard Dialysis</t>
  </si>
  <si>
    <t>3751708</t>
  </si>
  <si>
    <t>11777 DaVita Williamstown II - NJ</t>
  </si>
  <si>
    <t>1322629</t>
  </si>
  <si>
    <t>01084 Davita Willamette Valley</t>
  </si>
  <si>
    <t>3391404</t>
  </si>
  <si>
    <t>02132-1 Davita East Des Moines Dialysis</t>
  </si>
  <si>
    <t>2609196</t>
  </si>
  <si>
    <t>06907 Davita Akron Renal Ctr</t>
  </si>
  <si>
    <t>2666849</t>
  </si>
  <si>
    <t>06365 DaVita Marion Home</t>
  </si>
  <si>
    <t>3315771</t>
  </si>
  <si>
    <t>11326 DaVita Garland Shiloh Dialysis</t>
  </si>
  <si>
    <t>3556497</t>
  </si>
  <si>
    <t>12031 DaVita North Atlanta Home Training</t>
  </si>
  <si>
    <t>1722793</t>
  </si>
  <si>
    <t>01953 Davita N Highlands PD</t>
  </si>
  <si>
    <t>3762119</t>
  </si>
  <si>
    <t>11604 DaVita Longwood- NY</t>
  </si>
  <si>
    <t>3481063</t>
  </si>
  <si>
    <t>11640 DaVita Gaithersburg Dialysis</t>
  </si>
  <si>
    <t>2648658</t>
  </si>
  <si>
    <t>05599 Davita Beverly PD</t>
  </si>
  <si>
    <t>3505664</t>
  </si>
  <si>
    <t>12033 DaVita Lake Country Dialysis PD</t>
  </si>
  <si>
    <t>1564917</t>
  </si>
  <si>
    <t>06119 Davita Citrus Valley</t>
  </si>
  <si>
    <t>1552775</t>
  </si>
  <si>
    <t>02340 Davita Eastgate Home</t>
  </si>
  <si>
    <t>3753621</t>
  </si>
  <si>
    <t>11766 DaVita Sandy Shores Dialysis</t>
  </si>
  <si>
    <t>2202455</t>
  </si>
  <si>
    <t>01989 DaVita Home Modality</t>
  </si>
  <si>
    <t>3689117</t>
  </si>
  <si>
    <t>03852 DaVita Royal Acutes</t>
  </si>
  <si>
    <t>1347047</t>
  </si>
  <si>
    <t>06024 Davita Redding At Home</t>
  </si>
  <si>
    <t>1296938</t>
  </si>
  <si>
    <t>06041 Davita E Memphis At Home</t>
  </si>
  <si>
    <t>2279069</t>
  </si>
  <si>
    <t>04453 Davita-Binz HHD/PD</t>
  </si>
  <si>
    <t>3042073</t>
  </si>
  <si>
    <t>05363 DaVita New Lenox HT</t>
  </si>
  <si>
    <t>1564775</t>
  </si>
  <si>
    <t>06265 Davita Abington At Home</t>
  </si>
  <si>
    <t>3064186</t>
  </si>
  <si>
    <t>00979-4 DaVita Ctrl Tulsa Ac</t>
  </si>
  <si>
    <t>1564914</t>
  </si>
  <si>
    <t>06125 Davita Maryville At Home</t>
  </si>
  <si>
    <t>3711698</t>
  </si>
  <si>
    <t>04070-1 DaVita Ormond Beach Dialysis</t>
  </si>
  <si>
    <t>3698961</t>
  </si>
  <si>
    <t>05209 DaVita Sunshine State Dialysis</t>
  </si>
  <si>
    <t>1814385</t>
  </si>
  <si>
    <t>05987 Davita Mainplace At Home</t>
  </si>
  <si>
    <t>1612503</t>
  </si>
  <si>
    <t>06295 Davita Rome At Home</t>
  </si>
  <si>
    <t>3309374</t>
  </si>
  <si>
    <t>11258 Davita Prairieville Dialysis</t>
  </si>
  <si>
    <t>3188210</t>
  </si>
  <si>
    <t>11272 DaVita East Tallahassee HT</t>
  </si>
  <si>
    <t>3502292</t>
  </si>
  <si>
    <t>11442 DaVita Atascocita</t>
  </si>
  <si>
    <t>3443603</t>
  </si>
  <si>
    <t>11474 DaVita Silver Creek Dialysis</t>
  </si>
  <si>
    <t>3388282</t>
  </si>
  <si>
    <t>11381 Davita North East Georgia Home</t>
  </si>
  <si>
    <t>1340700</t>
  </si>
  <si>
    <t>03488 Davita San Diego Acute</t>
  </si>
  <si>
    <t>2878883</t>
  </si>
  <si>
    <t>05382 Davita S Fulton Home Tra</t>
  </si>
  <si>
    <t>646876</t>
  </si>
  <si>
    <t>01057 Davita Mem Hosp Acute</t>
  </si>
  <si>
    <t>1282627</t>
  </si>
  <si>
    <t>02232 Davita Richfield PD</t>
  </si>
  <si>
    <t>3750708</t>
  </si>
  <si>
    <t>02085 DaVita Lake Hefner Dialysis</t>
  </si>
  <si>
    <t>3722716</t>
  </si>
  <si>
    <t>04313-2 DaVita Rockwall Relocation</t>
  </si>
  <si>
    <t>1340654</t>
  </si>
  <si>
    <t>03053 Davita Orange Cnty Acute</t>
  </si>
  <si>
    <t>2280657</t>
  </si>
  <si>
    <t>04471 Davita Highland County</t>
  </si>
  <si>
    <t>3183197</t>
  </si>
  <si>
    <t>11116 DaVita Casa Del Rio HT</t>
  </si>
  <si>
    <t>3745113</t>
  </si>
  <si>
    <t>11669 DaVita Nanuet Dialysis</t>
  </si>
  <si>
    <t>3409630</t>
  </si>
  <si>
    <t>05386 Davita Ellwood City Dialysis</t>
  </si>
  <si>
    <t>3347986</t>
  </si>
  <si>
    <t>11228 Davita Hopefield Dialysis</t>
  </si>
  <si>
    <t>2986555</t>
  </si>
  <si>
    <t>09646 DaVita Menifee Home</t>
  </si>
  <si>
    <t>3704884</t>
  </si>
  <si>
    <t>11394 DaVita Canutillo-TX</t>
  </si>
  <si>
    <t>2721837</t>
  </si>
  <si>
    <t>05863 DaVita Lake Erie Home</t>
  </si>
  <si>
    <t>1291227</t>
  </si>
  <si>
    <t>03468 Davita Silverton Home</t>
  </si>
  <si>
    <t>2451622</t>
  </si>
  <si>
    <t>05933 Davita Kenwood Home</t>
  </si>
  <si>
    <t>1531715</t>
  </si>
  <si>
    <t>01869 Davita- Lowry PD</t>
  </si>
  <si>
    <t>2889735</t>
  </si>
  <si>
    <t>05428 DaVita Flossmorr Home</t>
  </si>
  <si>
    <t>3539339</t>
  </si>
  <si>
    <t>11677 DaVita Lynnwood Dialysis</t>
  </si>
  <si>
    <t>3750710</t>
  </si>
  <si>
    <t>11294 DaVita Castro Valley- CA</t>
  </si>
  <si>
    <t>3496396</t>
  </si>
  <si>
    <t>11120 Davita Southside Dialysis</t>
  </si>
  <si>
    <t>3280152</t>
  </si>
  <si>
    <t>11400 Davita Palm Coast Home Training</t>
  </si>
  <si>
    <t>2887228</t>
  </si>
  <si>
    <t>11020 DaVita Ellijay Hm Train</t>
  </si>
  <si>
    <t>3487522</t>
  </si>
  <si>
    <t>11375 DaVita Annandale Dialysis</t>
  </si>
  <si>
    <t>2633368</t>
  </si>
  <si>
    <t>03893-3 Davita Fesno Acutes</t>
  </si>
  <si>
    <t>2260144</t>
  </si>
  <si>
    <t>01100 Davita Bakersfield Acute</t>
  </si>
  <si>
    <t>1601250</t>
  </si>
  <si>
    <t>01098 Davita Circle City Acute</t>
  </si>
  <si>
    <t>3422098</t>
  </si>
  <si>
    <t>11214 DaVita Mid Valley Home PD Training</t>
  </si>
  <si>
    <t>3443604</t>
  </si>
  <si>
    <t>11574 DaVita Crawford Country Home</t>
  </si>
  <si>
    <t>2763713</t>
  </si>
  <si>
    <t>05231 DaVita Silverbridge Home</t>
  </si>
  <si>
    <t>3725476</t>
  </si>
  <si>
    <t>11745 DaVita Golden Mile Dialysis-Frdrk</t>
  </si>
  <si>
    <t>2678880</t>
  </si>
  <si>
    <t>01115-5 DaVita Conemaugh Cntr</t>
  </si>
  <si>
    <t>3525131</t>
  </si>
  <si>
    <t>11550 DaVita Inverrary Dialysis</t>
  </si>
  <si>
    <t>3708211</t>
  </si>
  <si>
    <t>11768 DaVita Titus Landing Home Training</t>
  </si>
  <si>
    <t>3298854</t>
  </si>
  <si>
    <t>11269 DaVita Santa Rosa Springs Dialysis</t>
  </si>
  <si>
    <t>3748563</t>
  </si>
  <si>
    <t>11531 DaVita Foreman Drive Home Training</t>
  </si>
  <si>
    <t>2723817</t>
  </si>
  <si>
    <t>05120 Davita Texas City PD</t>
  </si>
  <si>
    <t>3502278</t>
  </si>
  <si>
    <t>02671 DaVita North Carolina NE Acutes</t>
  </si>
  <si>
    <t>3443600</t>
  </si>
  <si>
    <t>11245 DaVita Garfield County Dialysis</t>
  </si>
  <si>
    <t>1724551</t>
  </si>
  <si>
    <t>06230 Davita Williamsburg</t>
  </si>
  <si>
    <t>3686764</t>
  </si>
  <si>
    <t>11757 Davita Owen Center Home Training</t>
  </si>
  <si>
    <t>2419548</t>
  </si>
  <si>
    <t>01067-15 Davita North Mountain</t>
  </si>
  <si>
    <t>1701753</t>
  </si>
  <si>
    <t>02108 Davita Snake River</t>
  </si>
  <si>
    <t>3669765</t>
  </si>
  <si>
    <t>03853 DaVita Huntley PD</t>
  </si>
  <si>
    <t>2309200</t>
  </si>
  <si>
    <t>05947 Davita Hannibal Home</t>
  </si>
  <si>
    <t>2796890</t>
  </si>
  <si>
    <t>05801 Davita Berskire HT Home</t>
  </si>
  <si>
    <t>2202565</t>
  </si>
  <si>
    <t>05971 DaVita Kennestone</t>
  </si>
  <si>
    <t>1706960</t>
  </si>
  <si>
    <t>06314 Davita Muskegon At Home</t>
  </si>
  <si>
    <t>3226399</t>
  </si>
  <si>
    <t>01263-1 DaVita University Med Crt NO</t>
  </si>
  <si>
    <t>2599690</t>
  </si>
  <si>
    <t>01155 Davita St Vincent Acutes</t>
  </si>
  <si>
    <t>2771065</t>
  </si>
  <si>
    <t>05228 DaVita Vincennes Home</t>
  </si>
  <si>
    <t>3699273</t>
  </si>
  <si>
    <t>11634 DaVita Covington Trace Dialysis</t>
  </si>
  <si>
    <t>658840</t>
  </si>
  <si>
    <t>03898 DaVita HCA Vegas Acutes</t>
  </si>
  <si>
    <t>1331373</t>
  </si>
  <si>
    <t>01838 Davita Ontario PD</t>
  </si>
  <si>
    <t>1342134</t>
  </si>
  <si>
    <t>03940 Davita Orangeburg Acutes</t>
  </si>
  <si>
    <t>3492635</t>
  </si>
  <si>
    <t>02668 DaVita CDC- Opitz Acutes</t>
  </si>
  <si>
    <t>1643623</t>
  </si>
  <si>
    <t>06211 Davita Tacoma At Home</t>
  </si>
  <si>
    <t>1870082</t>
  </si>
  <si>
    <t>05980 Davita Fivestar At Home</t>
  </si>
  <si>
    <t>2191754</t>
  </si>
  <si>
    <t>01015-1 Davita Redding Acutes</t>
  </si>
  <si>
    <t>2830921</t>
  </si>
  <si>
    <t>05373 DaVita Steubenville</t>
  </si>
  <si>
    <t>3299728</t>
  </si>
  <si>
    <t>05762-1 Davita Flint Diaylsis PD</t>
  </si>
  <si>
    <t>2895859</t>
  </si>
  <si>
    <t>01086-2 DaVita Mercy Acutes</t>
  </si>
  <si>
    <t>614590</t>
  </si>
  <si>
    <t>00264 Davita E Bay Peritoneal</t>
  </si>
  <si>
    <t>3263708</t>
  </si>
  <si>
    <t>11022 DaVita Alsip Home Training</t>
  </si>
  <si>
    <t>1628183</t>
  </si>
  <si>
    <t>06201 Davita Fairfield At Home</t>
  </si>
  <si>
    <t>3096143</t>
  </si>
  <si>
    <t>11288 DaVita Matteson Home Training</t>
  </si>
  <si>
    <t>3679593</t>
  </si>
  <si>
    <t>11527 DaVita Whiting Dialysis</t>
  </si>
  <si>
    <t>1570629</t>
  </si>
  <si>
    <t>06111 Davita Twin Falls Home</t>
  </si>
  <si>
    <t>3526080</t>
  </si>
  <si>
    <t>12541 DaVita Renal Center Of Monroe</t>
  </si>
  <si>
    <t>2729063</t>
  </si>
  <si>
    <t>05258 Davita Silicon Home</t>
  </si>
  <si>
    <t>664939</t>
  </si>
  <si>
    <t>00978 Davita Central Tulsa PD</t>
  </si>
  <si>
    <t>2632512</t>
  </si>
  <si>
    <t>05305 Davita Buckhead Home Trn</t>
  </si>
  <si>
    <t>3073685</t>
  </si>
  <si>
    <t>01043-4 DaVita Victoria Acutes</t>
  </si>
  <si>
    <t>1708203</t>
  </si>
  <si>
    <t>06226 Davita Butler Farm Home</t>
  </si>
  <si>
    <t>1591734</t>
  </si>
  <si>
    <t>06103 Davita Westview At Home</t>
  </si>
  <si>
    <t>2627361</t>
  </si>
  <si>
    <t>05204 Davita Danville Home</t>
  </si>
  <si>
    <t>1328694</t>
  </si>
  <si>
    <t>06023 Davita UCLA At Home</t>
  </si>
  <si>
    <t>1174119</t>
  </si>
  <si>
    <t>06009 Davita St Paul Capitol A</t>
  </si>
  <si>
    <t>2986331</t>
  </si>
  <si>
    <t>03189-1 DaVita Tucson W Acute</t>
  </si>
  <si>
    <t>3034701</t>
  </si>
  <si>
    <t>11126 DaVita W Houston COE</t>
  </si>
  <si>
    <t>3351678</t>
  </si>
  <si>
    <t>09785 Davita Giles County At Home</t>
  </si>
  <si>
    <t>2990677</t>
  </si>
  <si>
    <t>09637 New London Home</t>
  </si>
  <si>
    <t>3478351</t>
  </si>
  <si>
    <t>00983-8 DaVita Washington Acute-Peace He</t>
  </si>
  <si>
    <t>3756051</t>
  </si>
  <si>
    <t>01188-7 DaVita Summa Akron City Hospital</t>
  </si>
  <si>
    <t>2939456</t>
  </si>
  <si>
    <t>03785 DaVita Orlando Health Acutes</t>
  </si>
  <si>
    <t>2421814</t>
  </si>
  <si>
    <t>01122 Davita Milwaukee Acutes</t>
  </si>
  <si>
    <t>2524512</t>
  </si>
  <si>
    <t>01067 16 Davita Sun View</t>
  </si>
  <si>
    <t>2918154</t>
  </si>
  <si>
    <t>06323 Davita Miami Campus Home</t>
  </si>
  <si>
    <t>3677300</t>
  </si>
  <si>
    <t>12655 DaVita Coastal Plains At Home</t>
  </si>
  <si>
    <t>3009872</t>
  </si>
  <si>
    <t>05123 DaVita El Paso PD</t>
  </si>
  <si>
    <t>693376</t>
  </si>
  <si>
    <t>00568-1 Davita Wichita Acutes</t>
  </si>
  <si>
    <t>2489684</t>
  </si>
  <si>
    <t>01130-1 Davita Memorial Hosp</t>
  </si>
  <si>
    <t>1331359</t>
  </si>
  <si>
    <t>01835 Davita Twin Falls</t>
  </si>
  <si>
    <t>1295079</t>
  </si>
  <si>
    <t>06015 Davita Lowry At Home</t>
  </si>
  <si>
    <t>2893593</t>
  </si>
  <si>
    <t>09806 Davita Lansdowne PD</t>
  </si>
  <si>
    <t>1578900</t>
  </si>
  <si>
    <t>06278 Davita Lakeland S Home</t>
  </si>
  <si>
    <t>2895263</t>
  </si>
  <si>
    <t>02678-2 Davita S.Beach Acute</t>
  </si>
  <si>
    <t>3482171</t>
  </si>
  <si>
    <t>02645-1 DaVita Aventura Acute - Aventura</t>
  </si>
  <si>
    <t>2792050</t>
  </si>
  <si>
    <t>01209-1 DaVita Maryland Ad.Acu</t>
  </si>
  <si>
    <t>3380157</t>
  </si>
  <si>
    <t>06967 Davita Home Dialysis Srvs Sandusky</t>
  </si>
  <si>
    <t>2246036</t>
  </si>
  <si>
    <t>01053-5 DaVita Owings Mills</t>
  </si>
  <si>
    <t>2451616</t>
  </si>
  <si>
    <t>05600 Davita Kenwood Pediatric</t>
  </si>
  <si>
    <t>3253986</t>
  </si>
  <si>
    <t>01232 DaVita York Acutes</t>
  </si>
  <si>
    <t>2568791</t>
  </si>
  <si>
    <t>05621 Davita Prairie River</t>
  </si>
  <si>
    <t>2925218</t>
  </si>
  <si>
    <t>11067 DaVita Model City Home</t>
  </si>
  <si>
    <t>2666409</t>
  </si>
  <si>
    <t>05146 Davita Lucas County</t>
  </si>
  <si>
    <t>2610275</t>
  </si>
  <si>
    <t>01034-9 Davita Upland Acutes</t>
  </si>
  <si>
    <t>3010455</t>
  </si>
  <si>
    <t>11114 DaVita Lawrence HT</t>
  </si>
  <si>
    <t>3779096</t>
  </si>
  <si>
    <t>12059 DaVita Plainsboro Dialysis</t>
  </si>
  <si>
    <t>1560398</t>
  </si>
  <si>
    <t>06088 Davita New Haven At Home</t>
  </si>
  <si>
    <t>3526262</t>
  </si>
  <si>
    <t>11489 DaVita Sandford Blvd</t>
  </si>
  <si>
    <t>3264881</t>
  </si>
  <si>
    <t>09762 Davita West Houston Home At Home</t>
  </si>
  <si>
    <t>655372</t>
  </si>
  <si>
    <t>00144 Davita Timpanogos Dialys</t>
  </si>
  <si>
    <t>3481773</t>
  </si>
  <si>
    <t>02631-1 DaVita North Florida Acute</t>
  </si>
  <si>
    <t>2893767</t>
  </si>
  <si>
    <t>11036 Davita Cypress Hm Tain</t>
  </si>
  <si>
    <t>2842386</t>
  </si>
  <si>
    <t>06381 DaVita San Marcos Home</t>
  </si>
  <si>
    <t>614591</t>
  </si>
  <si>
    <t>00265 Davita East Bay Acutes</t>
  </si>
  <si>
    <t>1750945</t>
  </si>
  <si>
    <t>06317 Davita Selinsgrove Home</t>
  </si>
  <si>
    <t>1373554</t>
  </si>
  <si>
    <t>00287 Davita Sacramento Mobile</t>
  </si>
  <si>
    <t>2725878</t>
  </si>
  <si>
    <t>05404 Davita Columbia Home</t>
  </si>
  <si>
    <t>3759690</t>
  </si>
  <si>
    <t>02719-1 DaVita Princeton Baptist Medical</t>
  </si>
  <si>
    <t>3531732</t>
  </si>
  <si>
    <t>11483 DaVita Dialysis Care Of Mesquite</t>
  </si>
  <si>
    <t>2837401</t>
  </si>
  <si>
    <t>05809 DaVita Harbour View Home</t>
  </si>
  <si>
    <t>3204733</t>
  </si>
  <si>
    <t>09739 DaVita Housatonic At Home</t>
  </si>
  <si>
    <t>1598117</t>
  </si>
  <si>
    <t>06178 Davita Germantown Home</t>
  </si>
  <si>
    <t>3737685</t>
  </si>
  <si>
    <t>12635 DaVita Eastgate At Home</t>
  </si>
  <si>
    <t>1795987</t>
  </si>
  <si>
    <t>03489-1 Davita Good Shephard</t>
  </si>
  <si>
    <t>3163442</t>
  </si>
  <si>
    <t>01096-6 DaVita SW San Antonio Acutes</t>
  </si>
  <si>
    <t>819265</t>
  </si>
  <si>
    <t>03796-1 DaVita Griffin GA Acutes</t>
  </si>
  <si>
    <t>2516426</t>
  </si>
  <si>
    <t>03690-1 Davita East Broward</t>
  </si>
  <si>
    <t>3770246</t>
  </si>
  <si>
    <t>03924-1 DaVita Brandon Regional Hospital</t>
  </si>
  <si>
    <t>1643646</t>
  </si>
  <si>
    <t>01018-1 Davita Sunnyside</t>
  </si>
  <si>
    <t>1597389</t>
  </si>
  <si>
    <t>06170 Davita W Sacramento Home</t>
  </si>
  <si>
    <t>1702431</t>
  </si>
  <si>
    <t>01924 Davita Kankakee County P</t>
  </si>
  <si>
    <t>2645173</t>
  </si>
  <si>
    <t>05115 DaVita Valdosta Home</t>
  </si>
  <si>
    <t>1347036</t>
  </si>
  <si>
    <t>06049 Davita Tucson E At Home</t>
  </si>
  <si>
    <t>3298860</t>
  </si>
  <si>
    <t>05417 DaVita Westchester Dialysis</t>
  </si>
  <si>
    <t>673875</t>
  </si>
  <si>
    <t>00675 Davita San Juan Acute</t>
  </si>
  <si>
    <t>2588991</t>
  </si>
  <si>
    <t>01122-8 Davita Milwaukee Acute</t>
  </si>
  <si>
    <t>1725097</t>
  </si>
  <si>
    <t>06218 Davita Phoenix At Home</t>
  </si>
  <si>
    <t>3238224</t>
  </si>
  <si>
    <t>11232 DaVita St Lukes HT COE</t>
  </si>
  <si>
    <t>3396365</t>
  </si>
  <si>
    <t>11415 Davita Manchester Dialysis</t>
  </si>
  <si>
    <t>3066440</t>
  </si>
  <si>
    <t>06361 DaVita Ctr Memphis HT</t>
  </si>
  <si>
    <t>3311742</t>
  </si>
  <si>
    <t>11063 Davita Sampson County Home</t>
  </si>
  <si>
    <t>3069773</t>
  </si>
  <si>
    <t>11249 DaVita DT4 Dialysis</t>
  </si>
  <si>
    <t>2812787</t>
  </si>
  <si>
    <t>05818 DaVita Pocono HT Home</t>
  </si>
  <si>
    <t>2766468</t>
  </si>
  <si>
    <t>05293 Davita Pocono Home</t>
  </si>
  <si>
    <t>2406751</t>
  </si>
  <si>
    <t>02458 Davita Washington County Dialysis</t>
  </si>
  <si>
    <t>818035</t>
  </si>
  <si>
    <t>01222-1 DaVita Leesburg Hos</t>
  </si>
  <si>
    <t>902796</t>
  </si>
  <si>
    <t>00983-3 Davita Good Samaritan</t>
  </si>
  <si>
    <t>1356226</t>
  </si>
  <si>
    <t>01101-1 Davita Kissimmee Acute</t>
  </si>
  <si>
    <t>2948641</t>
  </si>
  <si>
    <t>11148 DaVita St Augus Home</t>
  </si>
  <si>
    <t>3489629</t>
  </si>
  <si>
    <t>11516 DaVita Eastbrook Park Dialysis</t>
  </si>
  <si>
    <t>3467942</t>
  </si>
  <si>
    <t>01209-3 DaVita Montgomery</t>
  </si>
  <si>
    <t>2517154</t>
  </si>
  <si>
    <t>01135 Davita Grand Junction</t>
  </si>
  <si>
    <t>3677819</t>
  </si>
  <si>
    <t>11431 DaVita LaMarque Dialysis</t>
  </si>
  <si>
    <t>2232662</t>
  </si>
  <si>
    <t>01127-3 DaVita Reno Acute</t>
  </si>
  <si>
    <t>3767102</t>
  </si>
  <si>
    <t>03846-2 DaVita  MedStar Union Memorial H</t>
  </si>
  <si>
    <t>2504364</t>
  </si>
  <si>
    <t>01178-2 Davita S Georgia Acute</t>
  </si>
  <si>
    <t>3445435</t>
  </si>
  <si>
    <t>11464 DaVita Kelley Corners Dialysis</t>
  </si>
  <si>
    <t>2609626</t>
  </si>
  <si>
    <t>06937 Davita Arlington Heights</t>
  </si>
  <si>
    <t>3767104</t>
  </si>
  <si>
    <t>03846-3 DaVita MedStar Harbor Hospital</t>
  </si>
  <si>
    <t>1548534</t>
  </si>
  <si>
    <t>01095 Davita Rockdale Acute</t>
  </si>
  <si>
    <t>3094356</t>
  </si>
  <si>
    <t>09719 Bloomfield Hills HT</t>
  </si>
  <si>
    <t>2792369</t>
  </si>
  <si>
    <t>05856 DaVita Northtowns Home</t>
  </si>
  <si>
    <t>2302063</t>
  </si>
  <si>
    <t>01113-3 NorthShore HlthSystem</t>
  </si>
  <si>
    <t>1578885</t>
  </si>
  <si>
    <t>01910 Davita Maryville PD</t>
  </si>
  <si>
    <t>1553833</t>
  </si>
  <si>
    <t>02768 Davita Brookwood North Acutes</t>
  </si>
  <si>
    <t>3093818</t>
  </si>
  <si>
    <t>05306 DaVita Floral Park HT</t>
  </si>
  <si>
    <t>1564772</t>
  </si>
  <si>
    <t>06264 Davita Elizabeth At Home</t>
  </si>
  <si>
    <t>2605351</t>
  </si>
  <si>
    <t>05182 Davita Mill Street Home</t>
  </si>
  <si>
    <t>3186502</t>
  </si>
  <si>
    <t>11310 DaVita Schaumburg HT</t>
  </si>
  <si>
    <t>3054279</t>
  </si>
  <si>
    <t>11154 DaVita Greenbelt HT</t>
  </si>
  <si>
    <t>3418056</t>
  </si>
  <si>
    <t>03696-1 Davita Amita North Acute</t>
  </si>
  <si>
    <t>3520238</t>
  </si>
  <si>
    <t>05475-1 DaVita Atlas Park Dialysis Addit</t>
  </si>
  <si>
    <t>3482323</t>
  </si>
  <si>
    <t>02653-1 DaVita Fort Walton Acute - Fort</t>
  </si>
  <si>
    <t>2792360</t>
  </si>
  <si>
    <t>01209-2 DaVita Maryland Ad</t>
  </si>
  <si>
    <t>3424496</t>
  </si>
  <si>
    <t>03361 Davita Carpentersville Dialysis PD</t>
  </si>
  <si>
    <t>2760984</t>
  </si>
  <si>
    <t>01202 Davita WHC Acutes</t>
  </si>
  <si>
    <t>2434748</t>
  </si>
  <si>
    <t>01125-2 Davita Comm Hosp N</t>
  </si>
  <si>
    <t>2830879</t>
  </si>
  <si>
    <t>05429 DaVita Montage Home</t>
  </si>
  <si>
    <t>1518893</t>
  </si>
  <si>
    <t>06075 Davita Fox River At Home</t>
  </si>
  <si>
    <t>2627676</t>
  </si>
  <si>
    <t>01121-2 Davita Clark County</t>
  </si>
  <si>
    <t>1340686</t>
  </si>
  <si>
    <t>03415 Davita Connecticut Acute</t>
  </si>
  <si>
    <t>3696933</t>
  </si>
  <si>
    <t>11390 DaVita Rancho San Bernardino Dial</t>
  </si>
  <si>
    <t>2916538</t>
  </si>
  <si>
    <t>04283 DaVita Lansing At Home</t>
  </si>
  <si>
    <t>1782074</t>
  </si>
  <si>
    <t>06245 Davita Ypsilanti At Home</t>
  </si>
  <si>
    <t>2521866</t>
  </si>
  <si>
    <t>03079-2 Heartland Regional Med</t>
  </si>
  <si>
    <t>3773149</t>
  </si>
  <si>
    <t>11694 DaVita Salt Creek Dialysis</t>
  </si>
  <si>
    <t>3225605</t>
  </si>
  <si>
    <t>03193 DaVita Old York Acutes</t>
  </si>
  <si>
    <t>1756331</t>
  </si>
  <si>
    <t>02477 Davita San Jose HHD PD C</t>
  </si>
  <si>
    <t>1152231</t>
  </si>
  <si>
    <t>00568-3 Davita HCA Wesley Med</t>
  </si>
  <si>
    <t>3664005</t>
  </si>
  <si>
    <t>11568 DaVita Sally Hill Dialysis</t>
  </si>
  <si>
    <t>3023892</t>
  </si>
  <si>
    <t>01142 SW Houston Acutes</t>
  </si>
  <si>
    <t>2444379</t>
  </si>
  <si>
    <t>01125 Davita Indianapolis</t>
  </si>
  <si>
    <t>3396355</t>
  </si>
  <si>
    <t>11440 Davita Washington Ctr For Aging</t>
  </si>
  <si>
    <t>3320558</t>
  </si>
  <si>
    <t>01094 Davita Uptown Acutes</t>
  </si>
  <si>
    <t>783367</t>
  </si>
  <si>
    <t>00958 Davita Denver Acute Prog</t>
  </si>
  <si>
    <t>3387458</t>
  </si>
  <si>
    <t>03694-1 Davita Greater Hudson Valley Acu</t>
  </si>
  <si>
    <t>1351382</t>
  </si>
  <si>
    <t>03583-3 Davita Western MI Acut</t>
  </si>
  <si>
    <t>3432262</t>
  </si>
  <si>
    <t>11369 DaVita Vista Heights Dialysis</t>
  </si>
  <si>
    <t>2504388</t>
  </si>
  <si>
    <t>03198 Davita Brunswick</t>
  </si>
  <si>
    <t>3203124</t>
  </si>
  <si>
    <t>01071-1 DaVita Aria Health Torresdale</t>
  </si>
  <si>
    <t>625786</t>
  </si>
  <si>
    <t>00431 Davita UCLA Acutes</t>
  </si>
  <si>
    <t>1627523</t>
  </si>
  <si>
    <t>06204 Davita Queens Vlg Home</t>
  </si>
  <si>
    <t>3365133</t>
  </si>
  <si>
    <t>03746 Davita Select Augusta Acutes</t>
  </si>
  <si>
    <t>2703288</t>
  </si>
  <si>
    <t>06942 DaVita Loop Renal Cntr</t>
  </si>
  <si>
    <t>1285010</t>
  </si>
  <si>
    <t>01068-4 Davita Private Mini</t>
  </si>
  <si>
    <t>3481730</t>
  </si>
  <si>
    <t>02633-1 DaVita Largo Acutes</t>
  </si>
  <si>
    <t>614622</t>
  </si>
  <si>
    <t>00364 Davita Gulf Coast Dialys</t>
  </si>
  <si>
    <t>1551618</t>
  </si>
  <si>
    <t>03444 Davita Tower Acutes</t>
  </si>
  <si>
    <t>1291211</t>
  </si>
  <si>
    <t>03290 Davita Fairfield Home</t>
  </si>
  <si>
    <t>2781543</t>
  </si>
  <si>
    <t>05815 Davita Glen Burnie HT Ho</t>
  </si>
  <si>
    <t>2712462</t>
  </si>
  <si>
    <t>03814-1 Davita Oakhill Acutes-Oakhill</t>
  </si>
  <si>
    <t>2707275</t>
  </si>
  <si>
    <t>01001-1 DaVita Austin Acutes</t>
  </si>
  <si>
    <t>3642403</t>
  </si>
  <si>
    <t>11541 DaVita Lamar Crossing Dialysis</t>
  </si>
  <si>
    <t>3250634</t>
  </si>
  <si>
    <t>05236 DaVita El Camino Dialysis</t>
  </si>
  <si>
    <t>1327679</t>
  </si>
  <si>
    <t>01078 Davita Baton Rouge Acute</t>
  </si>
  <si>
    <t>2568827</t>
  </si>
  <si>
    <t>01140 Davita Blue Moon</t>
  </si>
  <si>
    <t>3661216</t>
  </si>
  <si>
    <t>03474-3 DaVita Frederick Acutes-Material</t>
  </si>
  <si>
    <t>1114508</t>
  </si>
  <si>
    <t>01067-8 Davita Springdale West</t>
  </si>
  <si>
    <t>2814800</t>
  </si>
  <si>
    <t>06340 Davita Atlanta At Home</t>
  </si>
  <si>
    <t>1331368</t>
  </si>
  <si>
    <t>01836 Davita Meridian PD</t>
  </si>
  <si>
    <t>3763911</t>
  </si>
  <si>
    <t>11769 DaVita Brickyard Dialysis</t>
  </si>
  <si>
    <t>1328660</t>
  </si>
  <si>
    <t>01076-4 Davita St Elizabeths</t>
  </si>
  <si>
    <t>1356345</t>
  </si>
  <si>
    <t>04051-8 Davita N Broward Acute</t>
  </si>
  <si>
    <t>614625</t>
  </si>
  <si>
    <t>00629 Davita Sierra Mobile Acu</t>
  </si>
  <si>
    <t>2255686</t>
  </si>
  <si>
    <t>01109 Davita Hahnemann Acute</t>
  </si>
  <si>
    <t>3058604</t>
  </si>
  <si>
    <t>11130 DaVita Friedly HT</t>
  </si>
  <si>
    <t>2851545</t>
  </si>
  <si>
    <t>05828 DaVita Moorpark At Home</t>
  </si>
  <si>
    <t>3481747</t>
  </si>
  <si>
    <t>02634-3 DaVita Saint Petersburg Acute No</t>
  </si>
  <si>
    <t>2946158</t>
  </si>
  <si>
    <t>03783 Davita Greater Cinci Acu</t>
  </si>
  <si>
    <t>1365649</t>
  </si>
  <si>
    <t>03294-3 Davita Ohio Valley</t>
  </si>
  <si>
    <t>1209170</t>
  </si>
  <si>
    <t>01064-1 Davita Swedish America</t>
  </si>
  <si>
    <t>819264</t>
  </si>
  <si>
    <t>01055 Davita Fairview Pk Contract Acutes</t>
  </si>
  <si>
    <t>3718161</t>
  </si>
  <si>
    <t>01067-26 DaVita Allegiant Healthcare</t>
  </si>
  <si>
    <t>2720520</t>
  </si>
  <si>
    <t>05862 DaVita MillStreet Home</t>
  </si>
  <si>
    <t>2703297</t>
  </si>
  <si>
    <t>05526 DaVita Gold Coast Div</t>
  </si>
  <si>
    <t>3766135</t>
  </si>
  <si>
    <t>03846 DaVita Charm City Acutes</t>
  </si>
  <si>
    <t>3528736</t>
  </si>
  <si>
    <t>11651 DaVita Brewer Dialysis</t>
  </si>
  <si>
    <t>2866008</t>
  </si>
  <si>
    <t>01156-3 DavitaRoanokeValleyAcu</t>
  </si>
  <si>
    <t>3495613</t>
  </si>
  <si>
    <t>02667-1 DaVita Hagerstown Acutes</t>
  </si>
  <si>
    <t>1322672</t>
  </si>
  <si>
    <t>01831 Davita Little Village PD</t>
  </si>
  <si>
    <t>2591905</t>
  </si>
  <si>
    <t>01149 Davita Abington Acutes</t>
  </si>
  <si>
    <t>3707671</t>
  </si>
  <si>
    <t>03896 DaVita Thomasville Acutes</t>
  </si>
  <si>
    <t>3296174</t>
  </si>
  <si>
    <t>11405 Davita Laconia Dialysis</t>
  </si>
  <si>
    <t>3273815</t>
  </si>
  <si>
    <t>05119 Davita Torrance Home Training</t>
  </si>
  <si>
    <t>1574415</t>
  </si>
  <si>
    <t>06253 Davita Hanford At Home</t>
  </si>
  <si>
    <t>2246244</t>
  </si>
  <si>
    <t>06322 DaVita Goldsboro</t>
  </si>
  <si>
    <t>2824985</t>
  </si>
  <si>
    <t>01044-1 Davita Longview Acute</t>
  </si>
  <si>
    <t>2627316</t>
  </si>
  <si>
    <t>03692 Davita Merced Acutes</t>
  </si>
  <si>
    <t>3257650</t>
  </si>
  <si>
    <t>03799 DaVita Bon Secors Acute</t>
  </si>
  <si>
    <t>1642458</t>
  </si>
  <si>
    <t>06306 Davita N Fulton At Home</t>
  </si>
  <si>
    <t>3418059</t>
  </si>
  <si>
    <t>03696-2 Davita Amita North Acute</t>
  </si>
  <si>
    <t>3069777</t>
  </si>
  <si>
    <t>11225 DaVita Robinson HT</t>
  </si>
  <si>
    <t>1350097</t>
  </si>
  <si>
    <t>03554-8 Davita Baltimore Acute</t>
  </si>
  <si>
    <t>2730226</t>
  </si>
  <si>
    <t>01177 DaVita Regional Rehab</t>
  </si>
  <si>
    <t>3782303</t>
  </si>
  <si>
    <t>04230 DaVita Norwood Park Dialysis</t>
  </si>
  <si>
    <t>1178819</t>
  </si>
  <si>
    <t>00959 Davita Harrisburg Acutes</t>
  </si>
  <si>
    <t>2802525</t>
  </si>
  <si>
    <t>01200 DaVita North Saint Louis</t>
  </si>
  <si>
    <t>1059164</t>
  </si>
  <si>
    <t>00983-1 Davita Tacoma WA Acute</t>
  </si>
  <si>
    <t>2625150</t>
  </si>
  <si>
    <t>01151-1 Davita Buffalo Acutes</t>
  </si>
  <si>
    <t>2842463</t>
  </si>
  <si>
    <t>06383 DaVita Turner Hill Home</t>
  </si>
  <si>
    <t>1322688</t>
  </si>
  <si>
    <t>01828 Davita CRC Michigan City</t>
  </si>
  <si>
    <t>2698432</t>
  </si>
  <si>
    <t>01151-3 Davita Buffalo Acutes</t>
  </si>
  <si>
    <t>1386809</t>
  </si>
  <si>
    <t>06028 Davita Yakima At Home</t>
  </si>
  <si>
    <t>3697637</t>
  </si>
  <si>
    <t>03868-6 DaVita Lawnwood Hospital</t>
  </si>
  <si>
    <t>3089655</t>
  </si>
  <si>
    <t>09675 DaVita Clay Cty Home</t>
  </si>
  <si>
    <t>3245239</t>
  </si>
  <si>
    <t>03798 DaVita Grand Strand Acutes</t>
  </si>
  <si>
    <t>1057961</t>
  </si>
  <si>
    <t>01006 Davita Des Moines Acute</t>
  </si>
  <si>
    <t>3116936</t>
  </si>
  <si>
    <t>01238 DaVita Indian River Acutes</t>
  </si>
  <si>
    <t>615041</t>
  </si>
  <si>
    <t>03219-13 Davita Mobile Dialysi</t>
  </si>
  <si>
    <t>3482192</t>
  </si>
  <si>
    <t>02647-1 DaVita JFK Acute - JFK Med Ctr</t>
  </si>
  <si>
    <t>3500407</t>
  </si>
  <si>
    <t>11508 DaVita McKinney Corner Dialysis</t>
  </si>
  <si>
    <t>2792364</t>
  </si>
  <si>
    <t>02670 DaVita El Dorado Acute</t>
  </si>
  <si>
    <t>2633988</t>
  </si>
  <si>
    <t>01152 Davita Tyler Acutes</t>
  </si>
  <si>
    <t>2661975</t>
  </si>
  <si>
    <t>05867 DaVita Greer S Home</t>
  </si>
  <si>
    <t>2755046</t>
  </si>
  <si>
    <t>01169-1 DaVita Wenatchee Va</t>
  </si>
  <si>
    <t>2382925</t>
  </si>
  <si>
    <t>01117 Davita Bloomington Acute</t>
  </si>
  <si>
    <t>2520583</t>
  </si>
  <si>
    <t>01136 Davita San Luis Obispo</t>
  </si>
  <si>
    <t>3018334</t>
  </si>
  <si>
    <t>11176 DaVita Queen Anne HT</t>
  </si>
  <si>
    <t>3351671</t>
  </si>
  <si>
    <t>03740 Davita Central Coast Kidney Acute</t>
  </si>
  <si>
    <t>2569073</t>
  </si>
  <si>
    <t>01140-2 Davita Blue Moon</t>
  </si>
  <si>
    <t>3674951</t>
  </si>
  <si>
    <t>01205-4 DaVita Hot Spring Acute- Nationa</t>
  </si>
  <si>
    <t>2837392</t>
  </si>
  <si>
    <t>06399 DaVita Dayton South Home</t>
  </si>
  <si>
    <t>3716150</t>
  </si>
  <si>
    <t>03785-2 DaVita Dr Phillips Hospital</t>
  </si>
  <si>
    <t>3703310</t>
  </si>
  <si>
    <t>12661 DaVita Freedom At Home</t>
  </si>
  <si>
    <t>3481755</t>
  </si>
  <si>
    <t>02635-1 DaVita Englewood Acutes Doctors</t>
  </si>
  <si>
    <t>3020328</t>
  </si>
  <si>
    <t>09662 DaVita Waters At Home</t>
  </si>
  <si>
    <t>1361613</t>
  </si>
  <si>
    <t>03294-1 Davita Bethesda N Hosp</t>
  </si>
  <si>
    <t>2991367</t>
  </si>
  <si>
    <t>06369 DaVita Caldwell Home</t>
  </si>
  <si>
    <t>1531717</t>
  </si>
  <si>
    <t>03179 Central Virginia Acute</t>
  </si>
  <si>
    <t>3312717</t>
  </si>
  <si>
    <t>04435 DaVita Brownwood Dialysis</t>
  </si>
  <si>
    <t>3098815</t>
  </si>
  <si>
    <t>09720 DaVita Starwood HT At Home</t>
  </si>
  <si>
    <t>1351988</t>
  </si>
  <si>
    <t>01175-2 Davita Sentara Leigh</t>
  </si>
  <si>
    <t>2510745</t>
  </si>
  <si>
    <t>01085-3 Davita St Marys</t>
  </si>
  <si>
    <t>3306775</t>
  </si>
  <si>
    <t>11377 DaVita Hutchinson River Dialysis</t>
  </si>
  <si>
    <t>3410810</t>
  </si>
  <si>
    <t>01267-1 Davita Pensacola Acutes</t>
  </si>
  <si>
    <t>2715673</t>
  </si>
  <si>
    <t>06351 DaVita N Andover Renal</t>
  </si>
  <si>
    <t>3418036</t>
  </si>
  <si>
    <t>03697-2 DaVita Amith Acute South - Hinds</t>
  </si>
  <si>
    <t>3422376</t>
  </si>
  <si>
    <t>11380 DaVita Indio Dialysis</t>
  </si>
  <si>
    <t>1343339</t>
  </si>
  <si>
    <t>03775 Davita Central IL Acutes</t>
  </si>
  <si>
    <t>1609930</t>
  </si>
  <si>
    <t>01132-4 Davita Northern IL Med</t>
  </si>
  <si>
    <t>2958309</t>
  </si>
  <si>
    <t>01220 DaVita Sierra W  Acutes</t>
  </si>
  <si>
    <t>2792368</t>
  </si>
  <si>
    <t>01205-1 Hot Springs Acute</t>
  </si>
  <si>
    <t>3098134</t>
  </si>
  <si>
    <t>01144-6 DaVita Amarillo Acute</t>
  </si>
  <si>
    <t>1322787</t>
  </si>
  <si>
    <t>01052 Davita Richmond Acutes N</t>
  </si>
  <si>
    <t>1371251</t>
  </si>
  <si>
    <t>03800-1 Davita Blake Acute-Blake Medical</t>
  </si>
  <si>
    <t>1557285</t>
  </si>
  <si>
    <t>02701-1 Davita NE Baltimore</t>
  </si>
  <si>
    <t>3759686</t>
  </si>
  <si>
    <t>02719-2 DaVita Shelby Baptist Medical Ct</t>
  </si>
  <si>
    <t>2208749</t>
  </si>
  <si>
    <t>01107 Davita Allen Memorial Ho</t>
  </si>
  <si>
    <t>3032172</t>
  </si>
  <si>
    <t>11034 DaVita Starrwood Home Training</t>
  </si>
  <si>
    <t>2645633</t>
  </si>
  <si>
    <t>01067-18 Desert Valley Acute</t>
  </si>
  <si>
    <t>2285939</t>
  </si>
  <si>
    <t>01174-3 Davita Alamance Region</t>
  </si>
  <si>
    <t>3767099</t>
  </si>
  <si>
    <t>03846-1 DaVita Good Samaritan Hospital</t>
  </si>
  <si>
    <t>3688370</t>
  </si>
  <si>
    <t>05160 DaVita Roseville Commons Dialysis</t>
  </si>
  <si>
    <t>3309379</t>
  </si>
  <si>
    <t>01121-5 Davita Clark County Acutes</t>
  </si>
  <si>
    <t>3187046</t>
  </si>
  <si>
    <t>09814 DaVita Chicago Ridge</t>
  </si>
  <si>
    <t>3683389</t>
  </si>
  <si>
    <t>00317-19 DaVita Resurrection Medical Cen</t>
  </si>
  <si>
    <t>3026008</t>
  </si>
  <si>
    <t>05408 DaVita Barrington Creek</t>
  </si>
  <si>
    <t>2676081</t>
  </si>
  <si>
    <t>01122-7 Davita Milwaukee Acute</t>
  </si>
  <si>
    <t>3200274</t>
  </si>
  <si>
    <t>01249-1 DaVita Longview Shepherd</t>
  </si>
  <si>
    <t>1320941</t>
  </si>
  <si>
    <t>01823 Davita Lake County PD</t>
  </si>
  <si>
    <t>1522242</t>
  </si>
  <si>
    <t>01076-2 Davita Gateway Reg Med</t>
  </si>
  <si>
    <t>333145</t>
  </si>
  <si>
    <t>00957 Davita Oklahoma City Acute</t>
  </si>
  <si>
    <t>3031228</t>
  </si>
  <si>
    <t>05484 DaVita Salem HT</t>
  </si>
  <si>
    <t>2867944</t>
  </si>
  <si>
    <t>06430-1 Davita Oregon Kidney</t>
  </si>
  <si>
    <t>2815322</t>
  </si>
  <si>
    <t>05804 Davita Silicon Vall Home</t>
  </si>
  <si>
    <t>1354282</t>
  </si>
  <si>
    <t>03780-1 Davita Harrisonburg Ac</t>
  </si>
  <si>
    <t>1356190</t>
  </si>
  <si>
    <t>03221-5 Davita Memorial W Hosp</t>
  </si>
  <si>
    <t>2871237</t>
  </si>
  <si>
    <t>03777-1 DaVita Wilson Acutes</t>
  </si>
  <si>
    <t>2670247</t>
  </si>
  <si>
    <t>01160-1 W Georgia Medical Ctr</t>
  </si>
  <si>
    <t>3261886</t>
  </si>
  <si>
    <t>01255-1 DaVita Grand Blanc Acute - Gensy</t>
  </si>
  <si>
    <t>3782306</t>
  </si>
  <si>
    <t>01064-14 DaVita Javon Bea Hospital Dialy</t>
  </si>
  <si>
    <t>3298853</t>
  </si>
  <si>
    <t>11270 DaVita Petaluma River Dialysis</t>
  </si>
  <si>
    <t>2712506</t>
  </si>
  <si>
    <t>01171 DaVita Topeka Acutes</t>
  </si>
  <si>
    <t>1737453</t>
  </si>
  <si>
    <t>06234 Davita Greensburg At Hom</t>
  </si>
  <si>
    <t>1059005</t>
  </si>
  <si>
    <t>01024 Davita Southshore Acutes</t>
  </si>
  <si>
    <t>3477206</t>
  </si>
  <si>
    <t>02628-2 DaVita Oviedo Acute-Central Flor</t>
  </si>
  <si>
    <t>3482128</t>
  </si>
  <si>
    <t>02640 DaVita Kendall Acutes</t>
  </si>
  <si>
    <t>2773196</t>
  </si>
  <si>
    <t>01164-1 DaVita Eastern Maine</t>
  </si>
  <si>
    <t>1722741</t>
  </si>
  <si>
    <t>01103-1 Davita St Louis DePaul</t>
  </si>
  <si>
    <t>1612497</t>
  </si>
  <si>
    <t>06194 Davita Buford At Home</t>
  </si>
  <si>
    <t>3467939</t>
  </si>
  <si>
    <t>03776-3 DaVita Midtown Baltimore Acutes</t>
  </si>
  <si>
    <t>2317420</t>
  </si>
  <si>
    <t>03775-6 DaVita IL Central Acute</t>
  </si>
  <si>
    <t>3756441</t>
  </si>
  <si>
    <t>11373 DaVita Dialysis Care @ Palm Valley</t>
  </si>
  <si>
    <t>2984567</t>
  </si>
  <si>
    <t>01225 DaVita Durango Acutes</t>
  </si>
  <si>
    <t>2441025</t>
  </si>
  <si>
    <t>01174-4 Davita Maria Parham</t>
  </si>
  <si>
    <t>2202450</t>
  </si>
  <si>
    <t>05975 DaVita Memphis Downtown</t>
  </si>
  <si>
    <t>1047345</t>
  </si>
  <si>
    <t>01067 Davita Desert Vally Acut</t>
  </si>
  <si>
    <t>2869111</t>
  </si>
  <si>
    <t>01074-6 Davita St Luke's</t>
  </si>
  <si>
    <t>1151738</t>
  </si>
  <si>
    <t>01013 Davita North Houston</t>
  </si>
  <si>
    <t>1750943</t>
  </si>
  <si>
    <t>06316 Davita Frederick At Home</t>
  </si>
  <si>
    <t>3697642</t>
  </si>
  <si>
    <t>03866-7 DaVita Capital Regional Medical</t>
  </si>
  <si>
    <t>1805783</t>
  </si>
  <si>
    <t>05995 Davita Athens E At Home</t>
  </si>
  <si>
    <t>2735450</t>
  </si>
  <si>
    <t>01176-1 Davita SW Sentara Acut</t>
  </si>
  <si>
    <t>3669283</t>
  </si>
  <si>
    <t>06457 DaVita NPS - Nephrology And Hypert</t>
  </si>
  <si>
    <t>3290608</t>
  </si>
  <si>
    <t>00983-6 Davita WA Acutes-Multicare Aubrn</t>
  </si>
  <si>
    <t>1008321</t>
  </si>
  <si>
    <t>01064-7 Davita Rockford Hosp</t>
  </si>
  <si>
    <t>2820265</t>
  </si>
  <si>
    <t>03788-2 Davita Pasco Acute</t>
  </si>
  <si>
    <t>3703295</t>
  </si>
  <si>
    <t>02717 DaVita Freedom Dialysis PD</t>
  </si>
  <si>
    <t>1628208</t>
  </si>
  <si>
    <t>06098 Davita Metro E At Home</t>
  </si>
  <si>
    <t>2744699</t>
  </si>
  <si>
    <t>01201-1 Davita N Arizona Acute</t>
  </si>
  <si>
    <t>3061267</t>
  </si>
  <si>
    <t>01231-1 DaVita Orange Park</t>
  </si>
  <si>
    <t>3425703</t>
  </si>
  <si>
    <t>12607 Davita Floral Park Home At Home</t>
  </si>
  <si>
    <t>2752848</t>
  </si>
  <si>
    <t>05835 Davita Lucas County Home</t>
  </si>
  <si>
    <t>1796006</t>
  </si>
  <si>
    <t>02223 Davita Lake Villa</t>
  </si>
  <si>
    <t>3505752</t>
  </si>
  <si>
    <t>01270 DaVita Purity Acutes</t>
  </si>
  <si>
    <t>3764602</t>
  </si>
  <si>
    <t>01064-13 DaVita Van Matre HealthSouth</t>
  </si>
  <si>
    <t>3418033</t>
  </si>
  <si>
    <t>03697-1 DaVita Amita Acute South - Boll</t>
  </si>
  <si>
    <t>3706379</t>
  </si>
  <si>
    <t>01103-11 St Louis University Hospital</t>
  </si>
  <si>
    <t>2654402</t>
  </si>
  <si>
    <t>01188-1 DaVita Akon Renal  Cnt</t>
  </si>
  <si>
    <t>2510943</t>
  </si>
  <si>
    <t>01134-5 Conway Medical</t>
  </si>
  <si>
    <t>614170</t>
  </si>
  <si>
    <t>00232-3 Davita St Johns Hospit</t>
  </si>
  <si>
    <t>2940152</t>
  </si>
  <si>
    <t>03816-1 Davita Trinity Acutes</t>
  </si>
  <si>
    <t>1502171</t>
  </si>
  <si>
    <t>06063 Davita Willingboro Home</t>
  </si>
  <si>
    <t>1336167</t>
  </si>
  <si>
    <t>01045 Davita Lufkin Acutes</t>
  </si>
  <si>
    <t>2794760</t>
  </si>
  <si>
    <t>03788-1 Davita Pasco Acutes</t>
  </si>
  <si>
    <t>3418037</t>
  </si>
  <si>
    <t>03697-3 DaVita Amita Acute South - La Gr</t>
  </si>
  <si>
    <t>1637801</t>
  </si>
  <si>
    <t>06151 Davita Lithonia Home</t>
  </si>
  <si>
    <t>3668121</t>
  </si>
  <si>
    <t>01057-1 DaVita Asheville Acutes - CarePa</t>
  </si>
  <si>
    <t>2718787</t>
  </si>
  <si>
    <t>01175-4 Davita SentaraVirginia</t>
  </si>
  <si>
    <t>1047349</t>
  </si>
  <si>
    <t>01067-1 Davita Select Specialt</t>
  </si>
  <si>
    <t>2669775</t>
  </si>
  <si>
    <t>05872 DaVita Danville Home</t>
  </si>
  <si>
    <t>2548187</t>
  </si>
  <si>
    <t>06327 Davita MidAtlantic Home</t>
  </si>
  <si>
    <t>2605707</t>
  </si>
  <si>
    <t>01138 Davita Owensboro Acutes</t>
  </si>
  <si>
    <t>1281756</t>
  </si>
  <si>
    <t>01035 Davita N Hampton Acute</t>
  </si>
  <si>
    <t>2700390</t>
  </si>
  <si>
    <t>01170-1 DaVita Wuesthoff</t>
  </si>
  <si>
    <t>2427633</t>
  </si>
  <si>
    <t>01098-4 Davita Hendricks</t>
  </si>
  <si>
    <t>2627209</t>
  </si>
  <si>
    <t>05737 Davita Roxboro</t>
  </si>
  <si>
    <t>2557241</t>
  </si>
  <si>
    <t>01115-3 PDI Johnstown Acutes</t>
  </si>
  <si>
    <t>2614372</t>
  </si>
  <si>
    <t>01188-3 Davita Summa Barbeton</t>
  </si>
  <si>
    <t>3496546</t>
  </si>
  <si>
    <t>02662 DaVita West Jefferson Acutes</t>
  </si>
  <si>
    <t>1319788</t>
  </si>
  <si>
    <t>06021 Davita Grand Rapids Home</t>
  </si>
  <si>
    <t>3454702</t>
  </si>
  <si>
    <t>01031-2 DaVita Pennsylvania Hospital</t>
  </si>
  <si>
    <t>1725083</t>
  </si>
  <si>
    <t>01132-2 Davita Advocate Good</t>
  </si>
  <si>
    <t>1128013</t>
  </si>
  <si>
    <t>01064-4 Davita OSF Medical Ctr</t>
  </si>
  <si>
    <t>3484999</t>
  </si>
  <si>
    <t>11185 DaVita San Ramon Valley Home Train</t>
  </si>
  <si>
    <t>2854773</t>
  </si>
  <si>
    <t>04269 DaVita Budfield St  Home</t>
  </si>
  <si>
    <t>3086160</t>
  </si>
  <si>
    <t>09682 DaVita Wall Twon HT</t>
  </si>
  <si>
    <t>1358934</t>
  </si>
  <si>
    <t>01088 Davita Columbus Select</t>
  </si>
  <si>
    <t>1722735</t>
  </si>
  <si>
    <t>01103 Davita St Louis Acutes</t>
  </si>
  <si>
    <t>2302087</t>
  </si>
  <si>
    <t>01113-4 Glenbrook Hospital</t>
  </si>
  <si>
    <t>2224025</t>
  </si>
  <si>
    <t>03693-2 DaVita N Memorial Heal</t>
  </si>
  <si>
    <t>2521417</t>
  </si>
  <si>
    <t>03893 Davita Fresno</t>
  </si>
  <si>
    <t>1388890</t>
  </si>
  <si>
    <t>01115-2 PDI Johnstown Acutes</t>
  </si>
  <si>
    <t>2569079</t>
  </si>
  <si>
    <t>01140-4 Davita Blue Moon</t>
  </si>
  <si>
    <t>1198855</t>
  </si>
  <si>
    <t>00232-2 Davita Regions Hospita</t>
  </si>
  <si>
    <t>792858</t>
  </si>
  <si>
    <t>00459-1 Davita So IL MO Acutes</t>
  </si>
  <si>
    <t>2530785</t>
  </si>
  <si>
    <t>06430 Davita Oregon Kidney</t>
  </si>
  <si>
    <t>3322695</t>
  </si>
  <si>
    <t>02599 Davita Woodlands Texas Acutes</t>
  </si>
  <si>
    <t>2641778</t>
  </si>
  <si>
    <t>01153-1 East Mt Carmel Acu</t>
  </si>
  <si>
    <t>2804976</t>
  </si>
  <si>
    <t>01161-1 Davita Rogue Regional</t>
  </si>
  <si>
    <t>3540860</t>
  </si>
  <si>
    <t>12539-1 DaVita Fort Dodge Acute Drop Shi</t>
  </si>
  <si>
    <t>3098818</t>
  </si>
  <si>
    <t>01193 DaVita South Padre Acutes</t>
  </si>
  <si>
    <t>3512386</t>
  </si>
  <si>
    <t>02629 DaVita Chesapeake Acutes</t>
  </si>
  <si>
    <t>2674552</t>
  </si>
  <si>
    <t>01088-4 Columbus Acutes</t>
  </si>
  <si>
    <t>835516</t>
  </si>
  <si>
    <t>00225-3 Davita Methodist Hosp</t>
  </si>
  <si>
    <t>2862930</t>
  </si>
  <si>
    <t>05443 Davita Calvine Home</t>
  </si>
  <si>
    <t>1356186</t>
  </si>
  <si>
    <t>03795-1 DaVita South Broward Acute</t>
  </si>
  <si>
    <t>2262223</t>
  </si>
  <si>
    <t>01132-5 Davita Advocate Condel</t>
  </si>
  <si>
    <t>2650886</t>
  </si>
  <si>
    <t>01078-4 DaVita Baton Rouge Acu</t>
  </si>
  <si>
    <t>1173941</t>
  </si>
  <si>
    <t>01031 Davita Franklin Acutes</t>
  </si>
  <si>
    <t>2663011</t>
  </si>
  <si>
    <t>01159-1 DaVita Bay City  Hosp</t>
  </si>
  <si>
    <t>3694930</t>
  </si>
  <si>
    <t>12659 DaVita Westtown At Home</t>
  </si>
  <si>
    <t>1126173</t>
  </si>
  <si>
    <t>01070 Davita PDI Philadelphia Acutes</t>
  </si>
  <si>
    <t>1198859</t>
  </si>
  <si>
    <t>00232-5 Davita Bethesda Rehab</t>
  </si>
  <si>
    <t>2290902</t>
  </si>
  <si>
    <t>01111 Davita Crown Point Acute</t>
  </si>
  <si>
    <t>1050405</t>
  </si>
  <si>
    <t>00459-6 DaVita St. Louis Acutes</t>
  </si>
  <si>
    <t>2666857</t>
  </si>
  <si>
    <t>05873 DaVita Springfield Home</t>
  </si>
  <si>
    <t>2718783</t>
  </si>
  <si>
    <t>01175-3 Davita SentarPrincess</t>
  </si>
  <si>
    <t>1131083</t>
  </si>
  <si>
    <t>01070-1 Davita Methodist Hosp</t>
  </si>
  <si>
    <t>2510932</t>
  </si>
  <si>
    <t>01134-3 Davita White County</t>
  </si>
  <si>
    <t>3249334</t>
  </si>
  <si>
    <t>11136 DaVita Preston</t>
  </si>
  <si>
    <t>3482146</t>
  </si>
  <si>
    <t>02641-1 DaVita Westside Acutes - Westsid</t>
  </si>
  <si>
    <t>3505874</t>
  </si>
  <si>
    <t>01270-3 DaVita Purity Acute - Life Care</t>
  </si>
  <si>
    <t>2705925</t>
  </si>
  <si>
    <t>01168 DaVita St Augustine Acut</t>
  </si>
  <si>
    <t>3296201</t>
  </si>
  <si>
    <t>01191-1 Davita Lake Rd Acutes-Sunnyside</t>
  </si>
  <si>
    <t>2930075</t>
  </si>
  <si>
    <t>09614 Davita Bay Breeze Home</t>
  </si>
  <si>
    <t>2304020</t>
  </si>
  <si>
    <t>01113-1 DaVita Northshore HlthSystem</t>
  </si>
  <si>
    <t>1328648</t>
  </si>
  <si>
    <t>01076-1 Davita Anderson Hosp</t>
  </si>
  <si>
    <t>3187041</t>
  </si>
  <si>
    <t>09730 DaVita Chicago Ridge At Home</t>
  </si>
  <si>
    <t>2475342</t>
  </si>
  <si>
    <t>01132-1 Davita Sherman Health</t>
  </si>
  <si>
    <t>3661193</t>
  </si>
  <si>
    <t>01265-1 DaVita Umpqua Acute - Bay Area H</t>
  </si>
  <si>
    <t>3197756</t>
  </si>
  <si>
    <t>01250 DaVita Baylor Dialysis</t>
  </si>
  <si>
    <t>2723735</t>
  </si>
  <si>
    <t>05845 Davita W Joliet Home</t>
  </si>
  <si>
    <t>1573862</t>
  </si>
  <si>
    <t>06138 Davita W Broadway Home</t>
  </si>
  <si>
    <t>2510947</t>
  </si>
  <si>
    <t>01134-6 Davita Saline Memorial</t>
  </si>
  <si>
    <t>3275444</t>
  </si>
  <si>
    <t>01258 Davita Cypress Creek Acutes</t>
  </si>
  <si>
    <t>2546690</t>
  </si>
  <si>
    <t>01139 Davita Winchester Acutes</t>
  </si>
  <si>
    <t>3768577</t>
  </si>
  <si>
    <t>12678 DaVita Panola At Home</t>
  </si>
  <si>
    <t>1328666</t>
  </si>
  <si>
    <t>01076-3 Davita Protestant Mem</t>
  </si>
  <si>
    <t>1803590</t>
  </si>
  <si>
    <t>05998 Davita Indy S At Home</t>
  </si>
  <si>
    <t>2847449</t>
  </si>
  <si>
    <t>05844 Davita Central Ft. Worth</t>
  </si>
  <si>
    <t>1175695</t>
  </si>
  <si>
    <t>01112-2 Davita St James Olympi</t>
  </si>
  <si>
    <t>836073</t>
  </si>
  <si>
    <t>01120-8 Davita St Anthony</t>
  </si>
  <si>
    <t>3118907</t>
  </si>
  <si>
    <t>09664 Davita Deltona At Home</t>
  </si>
  <si>
    <t>3504919</t>
  </si>
  <si>
    <t>00227 DaVita Wisconsin Water Acutes</t>
  </si>
  <si>
    <t>2573173</t>
  </si>
  <si>
    <t>01006-4 DaVita Des Moines Mary</t>
  </si>
  <si>
    <t>2859261</t>
  </si>
  <si>
    <t>09803-2 Davita ADOC Wetumpka</t>
  </si>
  <si>
    <t>2503898</t>
  </si>
  <si>
    <t>03199 Davita Greenwood Acutes</t>
  </si>
  <si>
    <t>3723713</t>
  </si>
  <si>
    <t>02679-1 DaVita Eau Claire Medical Center</t>
  </si>
  <si>
    <t>614163</t>
  </si>
  <si>
    <t>00225-1 Davita Fairview Southd</t>
  </si>
  <si>
    <t>3482119</t>
  </si>
  <si>
    <t>02639-1 DaVita St Lucie Acutes - Saint L</t>
  </si>
  <si>
    <t>3302652</t>
  </si>
  <si>
    <t>06455 NPS Birmingham</t>
  </si>
  <si>
    <t>1574125</t>
  </si>
  <si>
    <t>06143 Davita Eastchester Home</t>
  </si>
  <si>
    <t>1368063</t>
  </si>
  <si>
    <t>03489 Davita Philadelphia</t>
  </si>
  <si>
    <t>2512982</t>
  </si>
  <si>
    <t>05916 Davita Shaker Square</t>
  </si>
  <si>
    <t>2615370</t>
  </si>
  <si>
    <t>01151 Davita Buffalo Acutes</t>
  </si>
  <si>
    <t>2463550</t>
  </si>
  <si>
    <t>00362-7 Davita Boca Acutes</t>
  </si>
  <si>
    <t>3722714</t>
  </si>
  <si>
    <t>11444 DaVita Universal Huntington Park</t>
  </si>
  <si>
    <t>2613550</t>
  </si>
  <si>
    <t>01188 Davita Alpha Acutes</t>
  </si>
  <si>
    <t>1354593</t>
  </si>
  <si>
    <t>06059 Davita Northland At Home</t>
  </si>
  <si>
    <t>1558596</t>
  </si>
  <si>
    <t>01905 Davita Burley PD Dialysi</t>
  </si>
  <si>
    <t>3373576</t>
  </si>
  <si>
    <t>09789 Davita RollingHolls At Home</t>
  </si>
  <si>
    <t>1347037</t>
  </si>
  <si>
    <t>01087 Davita Evansville Acutes</t>
  </si>
  <si>
    <t>3709567</t>
  </si>
  <si>
    <t>12544-9 DaVita Lewisville Acutes</t>
  </si>
  <si>
    <t>2664503</t>
  </si>
  <si>
    <t>01133-3 Vlly Bap Brownsille</t>
  </si>
  <si>
    <t>1310268</t>
  </si>
  <si>
    <t>03184 Davita Gadsden Acutes</t>
  </si>
  <si>
    <t>1729514</t>
  </si>
  <si>
    <t>01102-1 Davita Northside Hosp</t>
  </si>
  <si>
    <t>1126135</t>
  </si>
  <si>
    <t>01069 Davita WV Charleston Are</t>
  </si>
  <si>
    <t>3387428</t>
  </si>
  <si>
    <t>03694-2 Davita Greater Hudson Valley Acu</t>
  </si>
  <si>
    <t>3775737</t>
  </si>
  <si>
    <t>12062 DaVita Edens Home Dialysis</t>
  </si>
  <si>
    <t>3683386</t>
  </si>
  <si>
    <t>01067-24 DaVita Montecito Post - Acute C</t>
  </si>
  <si>
    <t>3202855</t>
  </si>
  <si>
    <t>06453 DaVita Of Fredericksburg</t>
  </si>
  <si>
    <t>3481743</t>
  </si>
  <si>
    <t>02634-2 DaVita Saint Petersburg Acute Ge</t>
  </si>
  <si>
    <t>3391860</t>
  </si>
  <si>
    <t>01132-6 Davita Capt James A Lovell FHCC</t>
  </si>
  <si>
    <t>1198856</t>
  </si>
  <si>
    <t>00232-4 Davita St Josephs Hosp</t>
  </si>
  <si>
    <t>3329998</t>
  </si>
  <si>
    <t>00224-2 Davita North Cental Acute-HCMC</t>
  </si>
  <si>
    <t>2935787</t>
  </si>
  <si>
    <t>01024-4 DaVita Southshore Acu</t>
  </si>
  <si>
    <t>2584229</t>
  </si>
  <si>
    <t>01115-1 PDI Johnstown Acutes</t>
  </si>
  <si>
    <t>3642394</t>
  </si>
  <si>
    <t>12047 DaVita Union Memorial Dialysis</t>
  </si>
  <si>
    <t>3482045</t>
  </si>
  <si>
    <t>02638-1 DaVita Fawcett Acute - Fawcett M</t>
  </si>
  <si>
    <t>2886886</t>
  </si>
  <si>
    <t>01217 DaVita Children Atlanta</t>
  </si>
  <si>
    <t>3203130</t>
  </si>
  <si>
    <t>01071-3 DaVita Aria Health Bucks County</t>
  </si>
  <si>
    <t>3482212</t>
  </si>
  <si>
    <t>02648-2 DaVita Palms Acute - West Palm B</t>
  </si>
  <si>
    <t>1357242</t>
  </si>
  <si>
    <t>03575 Davita WA DC NW Acute</t>
  </si>
  <si>
    <t>836074</t>
  </si>
  <si>
    <t>01120-6 St Margaret Mercy</t>
  </si>
  <si>
    <t>2633354</t>
  </si>
  <si>
    <t>00916-1 Davita El Milagro PD</t>
  </si>
  <si>
    <t>2434744</t>
  </si>
  <si>
    <t>01125-3 Davita Comm Hosp South</t>
  </si>
  <si>
    <t>614164</t>
  </si>
  <si>
    <t>00225-2 Davita Fairview Ridges</t>
  </si>
  <si>
    <t>2774141</t>
  </si>
  <si>
    <t>05395 DaVita Lynchburg Home</t>
  </si>
  <si>
    <t>3741366</t>
  </si>
  <si>
    <t>02628-1 DaVita Oviedo Acute - Oviedo Med</t>
  </si>
  <si>
    <t>1573272</t>
  </si>
  <si>
    <t>01075-3 Davita SE AL Med Ctr</t>
  </si>
  <si>
    <t>1174082</t>
  </si>
  <si>
    <t>01033 Davita St Mary's Acutes</t>
  </si>
  <si>
    <t>1366332</t>
  </si>
  <si>
    <t>03616 Davita SE Ohio Acutes</t>
  </si>
  <si>
    <t>3261894</t>
  </si>
  <si>
    <t>01078-5 Baton Rouge Acute-Lafayet Gen SW</t>
  </si>
  <si>
    <t>2774985</t>
  </si>
  <si>
    <t>03780-3 Davita Western VA Acut</t>
  </si>
  <si>
    <t>1304707</t>
  </si>
  <si>
    <t>01787 Davita Ash Tree PD</t>
  </si>
  <si>
    <t>1335544</t>
  </si>
  <si>
    <t>03563 Davita New Jersey Acute</t>
  </si>
  <si>
    <t>3769095</t>
  </si>
  <si>
    <t>01119 DaVita Cincinnati Ohio Select Acut</t>
  </si>
  <si>
    <t>2752862</t>
  </si>
  <si>
    <t>01087-3 Davita Evansville Acute - Deacon</t>
  </si>
  <si>
    <t>3112175</t>
  </si>
  <si>
    <t>09724 DaVita Wofford At Home</t>
  </si>
  <si>
    <t>2664502</t>
  </si>
  <si>
    <t>01133-2 Vlly Baptist Harlingen</t>
  </si>
  <si>
    <t>1573304</t>
  </si>
  <si>
    <t>01075-2 Davita Flowers Hosp</t>
  </si>
  <si>
    <t>2489892</t>
  </si>
  <si>
    <t>01132 DaVita Sherva Acute</t>
  </si>
  <si>
    <t>2457467</t>
  </si>
  <si>
    <t>03676-8 Davita Allegheny General Hosp</t>
  </si>
  <si>
    <t>3481737</t>
  </si>
  <si>
    <t>02634-1 DaVita Saint Petersburg Acute</t>
  </si>
  <si>
    <t>2803325</t>
  </si>
  <si>
    <t>01234-2 Davita Buffalo Acutes</t>
  </si>
  <si>
    <t>3527684</t>
  </si>
  <si>
    <t>12545 DaVita Renal Center Of North Dento</t>
  </si>
  <si>
    <t>2746400</t>
  </si>
  <si>
    <t>01077-2 DaVita Lake Taylor</t>
  </si>
  <si>
    <t>3024828</t>
  </si>
  <si>
    <t>01174 DaVita Traingle Acutes</t>
  </si>
  <si>
    <t>1563273</t>
  </si>
  <si>
    <t>01096 Davita San Antonio Acute</t>
  </si>
  <si>
    <t>2373607</t>
  </si>
  <si>
    <t>01001-2 Davita Seton Hospital</t>
  </si>
  <si>
    <t>3707256</t>
  </si>
  <si>
    <t>03161-1 DaVita Miller County Acutes</t>
  </si>
  <si>
    <t>3482136</t>
  </si>
  <si>
    <t>02640-1 DaVita Kendall Acutes - Kendall</t>
  </si>
  <si>
    <t>3226911</t>
  </si>
  <si>
    <t>03698-2 DaVita Southern IL Acutes</t>
  </si>
  <si>
    <t>3739852</t>
  </si>
  <si>
    <t>11548 DaVita Brentwood Home Training</t>
  </si>
  <si>
    <t>3717583</t>
  </si>
  <si>
    <t>00145-5 DaVita St Marks Hospital</t>
  </si>
  <si>
    <t>2326686</t>
  </si>
  <si>
    <t>03775-1 Davita St Mary's Hosp</t>
  </si>
  <si>
    <t>3162439</t>
  </si>
  <si>
    <t>01243 DaVita Vintage Acutes</t>
  </si>
  <si>
    <t>2950850</t>
  </si>
  <si>
    <t>01216-3 DaVita Toledo Acutes</t>
  </si>
  <si>
    <t>1361596</t>
  </si>
  <si>
    <t>03185 Davita Athens Limestone</t>
  </si>
  <si>
    <t>1574481</t>
  </si>
  <si>
    <t>01035-2 Davita Mary Immaculat Hospital</t>
  </si>
  <si>
    <t>1198861</t>
  </si>
  <si>
    <t>00232-6 Davita Woodwinds Healt</t>
  </si>
  <si>
    <t>3702176</t>
  </si>
  <si>
    <t>11759 DaVita Coronaca Home Dialysis</t>
  </si>
  <si>
    <t>3502811</t>
  </si>
  <si>
    <t>01148-1 DaVita Capital Cty Acute - Healt</t>
  </si>
  <si>
    <t>3726300</t>
  </si>
  <si>
    <t>03896-1 DaVita Archibold Medical Ctr Acu</t>
  </si>
  <si>
    <t>3783078</t>
  </si>
  <si>
    <t>06356 DaVita Las Cruces Renal At Home</t>
  </si>
  <si>
    <t>1213943</t>
  </si>
  <si>
    <t>03784-1 Davita Bon Secours</t>
  </si>
  <si>
    <t>1571298</t>
  </si>
  <si>
    <t>02701 Davita NE Baltimore Acut</t>
  </si>
  <si>
    <t>2621390</t>
  </si>
  <si>
    <t>05892 Davita Artesia Home</t>
  </si>
  <si>
    <t>2651470</t>
  </si>
  <si>
    <t>05884 Alpena At Home</t>
  </si>
  <si>
    <t>1059007</t>
  </si>
  <si>
    <t>01024-2 Davita Ochsner West Bank</t>
  </si>
  <si>
    <t>1483166</t>
  </si>
  <si>
    <t>00959-5 Davita Ephrata Comm</t>
  </si>
  <si>
    <t>2639361</t>
  </si>
  <si>
    <t>00959-4 Davita Harrisburg</t>
  </si>
  <si>
    <t>3483880</t>
  </si>
  <si>
    <t>12622 DaVita Crawford County Home At Hom</t>
  </si>
  <si>
    <t>2664276</t>
  </si>
  <si>
    <t>01188-2 DaVita Summa St Thom</t>
  </si>
  <si>
    <t>1351987</t>
  </si>
  <si>
    <t>01077-1 Davita DePaul Med Ctr</t>
  </si>
  <si>
    <t>974193</t>
  </si>
  <si>
    <t>01066 Davita Flint Acute</t>
  </si>
  <si>
    <t>2290750</t>
  </si>
  <si>
    <t>01129-9 Davita Fransican</t>
  </si>
  <si>
    <t>1597240</t>
  </si>
  <si>
    <t>06162 Davita Johnstown At Home</t>
  </si>
  <si>
    <t>2609555</t>
  </si>
  <si>
    <t>06936 Davita Waukegan Home</t>
  </si>
  <si>
    <t>1366802</t>
  </si>
  <si>
    <t>01057-2 DaVita Asheville Acutes/VAMC</t>
  </si>
  <si>
    <t>3244558</t>
  </si>
  <si>
    <t>09748 Davita Northside HT At Home</t>
  </si>
  <si>
    <t>1535407</t>
  </si>
  <si>
    <t>06068 DaVita Bridgeport At Hom</t>
  </si>
  <si>
    <t>1814408</t>
  </si>
  <si>
    <t>05988 Davita Pennsauken At Hom</t>
  </si>
  <si>
    <t>2477621</t>
  </si>
  <si>
    <t>05928 DaVita Westbank At Home</t>
  </si>
  <si>
    <t>3528549</t>
  </si>
  <si>
    <t>12542-1 DaVita Christus St Elizabeth</t>
  </si>
  <si>
    <t>3225782</t>
  </si>
  <si>
    <t>01234 DaVita Elmira Acutes</t>
  </si>
  <si>
    <t>1306324</t>
  </si>
  <si>
    <t>01048 Davita Tuba City Acute</t>
  </si>
  <si>
    <t>2756725</t>
  </si>
  <si>
    <t>05854 DaVita Jacksonville Home</t>
  </si>
  <si>
    <t>1322726</t>
  </si>
  <si>
    <t>01825 Davita CRC Gary PD</t>
  </si>
  <si>
    <t>1340650</t>
  </si>
  <si>
    <t>02574 Davita Clinton S Acutes</t>
  </si>
  <si>
    <t>2735448</t>
  </si>
  <si>
    <t>06335 Davita Bloomfield Home</t>
  </si>
  <si>
    <t>2723783</t>
  </si>
  <si>
    <t>03698-4 Davita Southern IL Acutes-</t>
  </si>
  <si>
    <t>3083618</t>
  </si>
  <si>
    <t>01111-7 DaVita Parkview Hospital</t>
  </si>
  <si>
    <t>1563659</t>
  </si>
  <si>
    <t>06090 Davita E Evansville</t>
  </si>
  <si>
    <t>2752413</t>
  </si>
  <si>
    <t>05831 Davita Arbor Place Home</t>
  </si>
  <si>
    <t>1577193</t>
  </si>
  <si>
    <t>06153 Davita Hammond At Home</t>
  </si>
  <si>
    <t>2940798</t>
  </si>
  <si>
    <t>05679-1 Davita Midland Memori</t>
  </si>
  <si>
    <t>3342841</t>
  </si>
  <si>
    <t>09600 DaVita Parma Heaights At Home</t>
  </si>
  <si>
    <t>2866490</t>
  </si>
  <si>
    <t>05870 Davita Kentucky At Home</t>
  </si>
  <si>
    <t>2617406</t>
  </si>
  <si>
    <t>01029-3 Davita Scranton Acutes</t>
  </si>
  <si>
    <t>2641797</t>
  </si>
  <si>
    <t>01148 DaVita Capital City Acute St Ann</t>
  </si>
  <si>
    <t>3337813</t>
  </si>
  <si>
    <t>09783 DaVita Kidney Downtown At Home</t>
  </si>
  <si>
    <t>1388584</t>
  </si>
  <si>
    <t>03372-3 Davita Eastern OH Acut</t>
  </si>
  <si>
    <t>3697636</t>
  </si>
  <si>
    <t>03866-10 DaVita Select Specialty Hospita</t>
  </si>
  <si>
    <t>3275490</t>
  </si>
  <si>
    <t>01260 Davita Monument Acutes</t>
  </si>
  <si>
    <t>2510936</t>
  </si>
  <si>
    <t>01134-1 Davita Arkansas Heart</t>
  </si>
  <si>
    <t>2286707</t>
  </si>
  <si>
    <t>01102-2 Northside Forsyth</t>
  </si>
  <si>
    <t>3528577</t>
  </si>
  <si>
    <t>12543 DaVita Renal Ctr Of Frisco Acute</t>
  </si>
  <si>
    <t>3287029</t>
  </si>
  <si>
    <t>01265 Davita Umpqua Valley Acutes</t>
  </si>
  <si>
    <t>2245048</t>
  </si>
  <si>
    <t>06321 DaVita Nashville Trainin</t>
  </si>
  <si>
    <t>2432298</t>
  </si>
  <si>
    <t>01075-5 Davita Health South</t>
  </si>
  <si>
    <t>1296941</t>
  </si>
  <si>
    <t>06042 Davita Plainfield At Hom</t>
  </si>
  <si>
    <t>3757879</t>
  </si>
  <si>
    <t>11594 DaVita Oak City - NC</t>
  </si>
  <si>
    <t>3706037</t>
  </si>
  <si>
    <t>11571 DaVita Rowlett Dialysis</t>
  </si>
  <si>
    <t>2638154</t>
  </si>
  <si>
    <t>06360 Davita No Spokane @ Home</t>
  </si>
  <si>
    <t>3419967</t>
  </si>
  <si>
    <t>11388 Davita Baldwin Park Dialysis</t>
  </si>
  <si>
    <t>3697639</t>
  </si>
  <si>
    <t>03866-11 DaVita Health South</t>
  </si>
  <si>
    <t>1976119</t>
  </si>
  <si>
    <t>03474-1 Davita Frederick Acute</t>
  </si>
  <si>
    <t>3564478</t>
  </si>
  <si>
    <t>02671-1 DaVita Carolinas Healthcare Syst</t>
  </si>
  <si>
    <t>3556494</t>
  </si>
  <si>
    <t>00317-18 DaVita Cermak Jail Acute Unit</t>
  </si>
  <si>
    <t>3423748</t>
  </si>
  <si>
    <t>03696 DaVita Amita North Acutes</t>
  </si>
  <si>
    <t>1573134</t>
  </si>
  <si>
    <t>06089 Davita Nashua At Home</t>
  </si>
  <si>
    <t>3048253</t>
  </si>
  <si>
    <t>09677 DaVita Pike Home</t>
  </si>
  <si>
    <t>2585277</t>
  </si>
  <si>
    <t>01143 Davita W Houston Acutes</t>
  </si>
  <si>
    <t>3066444</t>
  </si>
  <si>
    <t>09678 DaVita Grand Blanc HT</t>
  </si>
  <si>
    <t>1627479</t>
  </si>
  <si>
    <t>06303 Davita Weymouth At Home</t>
  </si>
  <si>
    <t>2434742</t>
  </si>
  <si>
    <t>01125-4 Davita Indiana Heart</t>
  </si>
  <si>
    <t>2862296</t>
  </si>
  <si>
    <t>01084-2 Davita Providence</t>
  </si>
  <si>
    <t>3750657</t>
  </si>
  <si>
    <t>11806 DaVita Duke St Dialysis</t>
  </si>
  <si>
    <t>3395467</t>
  </si>
  <si>
    <t>09798 Davita Palms Valley At Home</t>
  </si>
  <si>
    <t>3782301</t>
  </si>
  <si>
    <t>12020 DaVita Manteno Dialysis Center</t>
  </si>
  <si>
    <t>2954552</t>
  </si>
  <si>
    <t>01230-1 DaVita Odessa Reg.</t>
  </si>
  <si>
    <t>2814799</t>
  </si>
  <si>
    <t>06393 Davita Catskill At Home</t>
  </si>
  <si>
    <t>2302044</t>
  </si>
  <si>
    <t>01113-2 NorthShore HlthSystem</t>
  </si>
  <si>
    <t>3730677</t>
  </si>
  <si>
    <t>11799 DaVita Del Rio Dialysis</t>
  </si>
  <si>
    <t>3245442</t>
  </si>
  <si>
    <t>09613 DaVita East Brunswick Home</t>
  </si>
  <si>
    <t>1328683</t>
  </si>
  <si>
    <t>01078-1 Davita Baton Rouge Acute - Addit</t>
  </si>
  <si>
    <t>2775537</t>
  </si>
  <si>
    <t>05860 Davita Gladwin At Home</t>
  </si>
  <si>
    <t>3709125</t>
  </si>
  <si>
    <t>01067-25 DaVita CuraHealth Hospital - Ph</t>
  </si>
  <si>
    <t>1630119</t>
  </si>
  <si>
    <t>06208 Davita S County At Home</t>
  </si>
  <si>
    <t>3773842</t>
  </si>
  <si>
    <t>02707-2 DaVita Holmdel Dialysis Relocati</t>
  </si>
  <si>
    <t>3280825</t>
  </si>
  <si>
    <t>05425 DaVita West Joliet</t>
  </si>
  <si>
    <t>3753559</t>
  </si>
  <si>
    <t>02404 DaVita Coos Bay- OR</t>
  </si>
  <si>
    <t>1792585</t>
  </si>
  <si>
    <t>04310 Davita Greater Tampa HHD</t>
  </si>
  <si>
    <t>1161811</t>
  </si>
  <si>
    <t>00459-13 Davita Missouri Acute Program</t>
  </si>
  <si>
    <t>2358411</t>
  </si>
  <si>
    <t>05940 Davita Mesa At Home</t>
  </si>
  <si>
    <t>1628083</t>
  </si>
  <si>
    <t>06197 Davita Maysville At Home</t>
  </si>
  <si>
    <t>1708250</t>
  </si>
  <si>
    <t>06315 Davita Wellington Circle</t>
  </si>
  <si>
    <t>3277472</t>
  </si>
  <si>
    <t>01232-2 Davita York Acutes Gettysburg Ho</t>
  </si>
  <si>
    <t>2991369</t>
  </si>
  <si>
    <t>09619 DaVita Ellijay HT Home</t>
  </si>
  <si>
    <t>3735662</t>
  </si>
  <si>
    <t>06458 Davita NPS Pacific Kidney Care</t>
  </si>
  <si>
    <t>2218802</t>
  </si>
  <si>
    <t>01057-5 Rutherford Hosp</t>
  </si>
  <si>
    <t>1597272</t>
  </si>
  <si>
    <t>06164 Davita PDIMontgomery Hom</t>
  </si>
  <si>
    <t>3680715</t>
  </si>
  <si>
    <t>02673 DaVita Marshall MI Acutes</t>
  </si>
  <si>
    <t>2767693</t>
  </si>
  <si>
    <t>04209-1 DaVita Lumberton</t>
  </si>
  <si>
    <t>3482026</t>
  </si>
  <si>
    <t>02636-2 DaVita Memorial Tampa Acute - Me</t>
  </si>
  <si>
    <t>3398311</t>
  </si>
  <si>
    <t>03698-5 Davita Southern IL Acutes</t>
  </si>
  <si>
    <t>3774758</t>
  </si>
  <si>
    <t>11817 DaVita Prosper - TX</t>
  </si>
  <si>
    <t>2301799</t>
  </si>
  <si>
    <t>01113 Davita NorthShore</t>
  </si>
  <si>
    <t>1595989</t>
  </si>
  <si>
    <t>06289 Davita Radnor At Home</t>
  </si>
  <si>
    <t>3707746</t>
  </si>
  <si>
    <t>06430-3 DaVita Oregon Kidney &amp; Hypertens</t>
  </si>
  <si>
    <t>3113806</t>
  </si>
  <si>
    <t>01241 DaVita Vincennes Acutes</t>
  </si>
  <si>
    <t>2887561</t>
  </si>
  <si>
    <t>06347 DaVita Beltline HT  Home</t>
  </si>
  <si>
    <t>2850589</t>
  </si>
  <si>
    <t>06334 DaVita Brookline Home</t>
  </si>
  <si>
    <t>1327687</t>
  </si>
  <si>
    <t>01077 Davita S Hampton Rd Acut</t>
  </si>
  <si>
    <t>3353534</t>
  </si>
  <si>
    <t>02295 Curtola Home Training</t>
  </si>
  <si>
    <t>3528582</t>
  </si>
  <si>
    <t>12544 DaVita Center Of Lewisville Acute</t>
  </si>
  <si>
    <t>3178915</t>
  </si>
  <si>
    <t>06430-2 DaVita Oregon Kidney &amp; Hyper</t>
  </si>
  <si>
    <t>3768940</t>
  </si>
  <si>
    <t>11803 DaVita Mercedes - TX</t>
  </si>
  <si>
    <t>3277431</t>
  </si>
  <si>
    <t>1232-1 Davita York Acutes Hanover Hosp</t>
  </si>
  <si>
    <t>2748118</t>
  </si>
  <si>
    <t>01173-1 DaVita Rancocas</t>
  </si>
  <si>
    <t>1047642</t>
  </si>
  <si>
    <t>01067-4 Davita Select Specialt</t>
  </si>
  <si>
    <t>3335385</t>
  </si>
  <si>
    <t>01197 Davita Alameda Systems Acute</t>
  </si>
  <si>
    <t>1159241</t>
  </si>
  <si>
    <t>03693-1 Davita Regency Hospita</t>
  </si>
  <si>
    <t>DAVITA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</si>
  <si>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</si>
  <si>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</si>
  <si>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</si>
  <si>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</si>
  <si>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</si>
  <si>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</si>
  <si>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</si>
  <si>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</si>
  <si>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</si>
  <si>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</si>
  <si>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</si>
  <si>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</si>
  <si>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</si>
  <si>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Americus</t>
  </si>
  <si>
    <t>GA</t>
  </si>
  <si>
    <t xml:space="preserve">317093525   </t>
  </si>
  <si>
    <t>69602061</t>
  </si>
  <si>
    <t>SZ</t>
  </si>
  <si>
    <t>1296809</t>
  </si>
  <si>
    <t>Lab Coat Pktless Medical Blue</t>
  </si>
  <si>
    <t>11/01/2018</t>
  </si>
  <si>
    <t>XD</t>
  </si>
  <si>
    <t>RITMED</t>
  </si>
  <si>
    <t>Huber Heights</t>
  </si>
  <si>
    <t>OH</t>
  </si>
  <si>
    <t xml:space="preserve">454242097   </t>
  </si>
  <si>
    <t>70939313</t>
  </si>
  <si>
    <t>SO</t>
  </si>
  <si>
    <t>2645920</t>
  </si>
  <si>
    <t>Scrub Pants Navy Blue Disp</t>
  </si>
  <si>
    <t>12/11/2018</t>
  </si>
  <si>
    <t>MELCO</t>
  </si>
  <si>
    <t>1753345</t>
  </si>
  <si>
    <t>Shirt Scrub Navy Blue</t>
  </si>
  <si>
    <t>Portland</t>
  </si>
  <si>
    <t>OR</t>
  </si>
  <si>
    <t xml:space="preserve">972321862   </t>
  </si>
  <si>
    <t>68540565</t>
  </si>
  <si>
    <t>1185665</t>
  </si>
  <si>
    <t>Stadiometer/Height Rod</t>
  </si>
  <si>
    <t>10/02/2018</t>
  </si>
  <si>
    <t>DORSCA</t>
  </si>
  <si>
    <t>Middletown</t>
  </si>
  <si>
    <t>NY</t>
  </si>
  <si>
    <t xml:space="preserve">109414042   </t>
  </si>
  <si>
    <t>71325953</t>
  </si>
  <si>
    <t>1238909</t>
  </si>
  <si>
    <t>Handwash Provon Foam Blue</t>
  </si>
  <si>
    <t>12/21/2018</t>
  </si>
  <si>
    <t>GOJO</t>
  </si>
  <si>
    <t>Baltimore</t>
  </si>
  <si>
    <t>MD</t>
  </si>
  <si>
    <t xml:space="preserve">212153246   </t>
  </si>
  <si>
    <t>69565986</t>
  </si>
  <si>
    <t>7988566</t>
  </si>
  <si>
    <t>Antitheft Overhead f/WC</t>
  </si>
  <si>
    <t>10/31/2018</t>
  </si>
  <si>
    <t>MEDDEP</t>
  </si>
  <si>
    <t>Detroit</t>
  </si>
  <si>
    <t>MI</t>
  </si>
  <si>
    <t xml:space="preserve">482011707   </t>
  </si>
  <si>
    <t>68587239</t>
  </si>
  <si>
    <t>9230002</t>
  </si>
  <si>
    <t>Steri-Fab 16oz</t>
  </si>
  <si>
    <t>10/03/2018</t>
  </si>
  <si>
    <t>MADA</t>
  </si>
  <si>
    <t>New Albany</t>
  </si>
  <si>
    <t>IN</t>
  </si>
  <si>
    <t xml:space="preserve">471502573   </t>
  </si>
  <si>
    <t>71187845</t>
  </si>
  <si>
    <t>12/18/2018</t>
  </si>
  <si>
    <t>Somerset</t>
  </si>
  <si>
    <t>PA</t>
  </si>
  <si>
    <t xml:space="preserve">155012022   </t>
  </si>
  <si>
    <t>70030743</t>
  </si>
  <si>
    <t>1213501</t>
  </si>
  <si>
    <t>Visor Face One-Size</t>
  </si>
  <si>
    <t>11/13/2018</t>
  </si>
  <si>
    <t>TIDI-E</t>
  </si>
  <si>
    <t>Phoenix</t>
  </si>
  <si>
    <t>AZ</t>
  </si>
  <si>
    <t xml:space="preserve">850062503   </t>
  </si>
  <si>
    <t>69856929</t>
  </si>
  <si>
    <t>2880425</t>
  </si>
  <si>
    <t>Thermomtr Digital High Low Mem</t>
  </si>
  <si>
    <t>11/08/2018</t>
  </si>
  <si>
    <t>ALLEG</t>
  </si>
  <si>
    <t>Evanston</t>
  </si>
  <si>
    <t>IL</t>
  </si>
  <si>
    <t xml:space="preserve">602021016   </t>
  </si>
  <si>
    <t>71144015</t>
  </si>
  <si>
    <t>1184722</t>
  </si>
  <si>
    <t>Pad Full Arm F/Wheelchair</t>
  </si>
  <si>
    <t>12/17/2018</t>
  </si>
  <si>
    <t>Dixon</t>
  </si>
  <si>
    <t xml:space="preserve">610211015   </t>
  </si>
  <si>
    <t>68444780</t>
  </si>
  <si>
    <t>10/01/2018</t>
  </si>
  <si>
    <t>Mcminnville</t>
  </si>
  <si>
    <t xml:space="preserve">971288470   </t>
  </si>
  <si>
    <t>68540489</t>
  </si>
  <si>
    <t>Clinton</t>
  </si>
  <si>
    <t>SC</t>
  </si>
  <si>
    <t xml:space="preserve">293257625   </t>
  </si>
  <si>
    <t>71357698</t>
  </si>
  <si>
    <t>9870548</t>
  </si>
  <si>
    <t>5W Mannitol Salt Agar</t>
  </si>
  <si>
    <t>12/26/2018</t>
  </si>
  <si>
    <t>B-DMIC</t>
  </si>
  <si>
    <t>Corona</t>
  </si>
  <si>
    <t>CA</t>
  </si>
  <si>
    <t xml:space="preserve">928817287   </t>
  </si>
  <si>
    <t>69292559</t>
  </si>
  <si>
    <t>8052331</t>
  </si>
  <si>
    <t>Biohazard Bag 43x55</t>
  </si>
  <si>
    <t>10/24/2018</t>
  </si>
  <si>
    <t>MEDGEN</t>
  </si>
  <si>
    <t>Cudahy</t>
  </si>
  <si>
    <t xml:space="preserve">902015020   </t>
  </si>
  <si>
    <t>70068707</t>
  </si>
  <si>
    <t>1081470</t>
  </si>
  <si>
    <t>Hydrometer Range</t>
  </si>
  <si>
    <t>11/14/2018</t>
  </si>
  <si>
    <t>TROY</t>
  </si>
  <si>
    <t>Orange</t>
  </si>
  <si>
    <t xml:space="preserve">928684714   </t>
  </si>
  <si>
    <t>68683861</t>
  </si>
  <si>
    <t>1133672</t>
  </si>
  <si>
    <t>Dispenser f/Hand Sanitizer</t>
  </si>
  <si>
    <t>10/05/2018</t>
  </si>
  <si>
    <t>GERMST</t>
  </si>
  <si>
    <t>70844214</t>
  </si>
  <si>
    <t>2635060</t>
  </si>
  <si>
    <t>3M Respirator Mask N-95 Valve</t>
  </si>
  <si>
    <t>12/07/2018</t>
  </si>
  <si>
    <t>GRAING</t>
  </si>
  <si>
    <t>Dayton</t>
  </si>
  <si>
    <t xml:space="preserve">454103300   </t>
  </si>
  <si>
    <t>69248885</t>
  </si>
  <si>
    <t>10/23/2018</t>
  </si>
  <si>
    <t>Bronx</t>
  </si>
  <si>
    <t xml:space="preserve">104678141   </t>
  </si>
  <si>
    <t>69321706</t>
  </si>
  <si>
    <t>1213212</t>
  </si>
  <si>
    <t>Holder f/4 D/E Cylinders</t>
  </si>
  <si>
    <t>ANWELD</t>
  </si>
  <si>
    <t>Salem</t>
  </si>
  <si>
    <t>MA</t>
  </si>
  <si>
    <t xml:space="preserve">019701829   </t>
  </si>
  <si>
    <t>69869718</t>
  </si>
  <si>
    <t>4150025</t>
  </si>
  <si>
    <t>Purell Places Holder</t>
  </si>
  <si>
    <t>Chillicothe</t>
  </si>
  <si>
    <t>MO</t>
  </si>
  <si>
    <t xml:space="preserve">646013721   </t>
  </si>
  <si>
    <t>70921828</t>
  </si>
  <si>
    <t>4486871</t>
  </si>
  <si>
    <t>Sling U Padded 4 Point</t>
  </si>
  <si>
    <t>JOERNS</t>
  </si>
  <si>
    <t>Houston</t>
  </si>
  <si>
    <t>TX</t>
  </si>
  <si>
    <t xml:space="preserve">770084471   </t>
  </si>
  <si>
    <t>69498909</t>
  </si>
  <si>
    <t>1192031</t>
  </si>
  <si>
    <t>Fistula Ndl Tulip Single</t>
  </si>
  <si>
    <t>10/30/2018</t>
  </si>
  <si>
    <t>NIPMED</t>
  </si>
  <si>
    <t xml:space="preserve">770047515   </t>
  </si>
  <si>
    <t>69342231</t>
  </si>
  <si>
    <t>1328707</t>
  </si>
  <si>
    <t>Scrub Shirt SMS Disp Blue Nonw</t>
  </si>
  <si>
    <t>10/25/2018</t>
  </si>
  <si>
    <t>GREBAY</t>
  </si>
  <si>
    <t>1328714</t>
  </si>
  <si>
    <t>Pant Scrub SMS Disposable Blue</t>
  </si>
  <si>
    <t>Los Angeles</t>
  </si>
  <si>
    <t xml:space="preserve">900213016   </t>
  </si>
  <si>
    <t>70583026</t>
  </si>
  <si>
    <t>8420004</t>
  </si>
  <si>
    <t>Standard Infusion Set</t>
  </si>
  <si>
    <t>11/30/2018</t>
  </si>
  <si>
    <t>SIMPOR</t>
  </si>
  <si>
    <t>Mc Keesport</t>
  </si>
  <si>
    <t xml:space="preserve">151323953   </t>
  </si>
  <si>
    <t>69294501</t>
  </si>
  <si>
    <t>Pittsburgh</t>
  </si>
  <si>
    <t xml:space="preserve">152363911   </t>
  </si>
  <si>
    <t>69393679</t>
  </si>
  <si>
    <t>7380007</t>
  </si>
  <si>
    <t>V-Series Top Rail f/Crash Cart</t>
  </si>
  <si>
    <t>10/26/2018</t>
  </si>
  <si>
    <t>HARLO</t>
  </si>
  <si>
    <t>69649507</t>
  </si>
  <si>
    <t>11/02/2018</t>
  </si>
  <si>
    <t>Bethel Park</t>
  </si>
  <si>
    <t xml:space="preserve">151021850   </t>
  </si>
  <si>
    <t>69294661</t>
  </si>
  <si>
    <t>Midlothian</t>
  </si>
  <si>
    <t>VA</t>
  </si>
  <si>
    <t xml:space="preserve">231136560   </t>
  </si>
  <si>
    <t>68468959</t>
  </si>
  <si>
    <t>7001340</t>
  </si>
  <si>
    <t>Adapt/Connector Threaded Male</t>
  </si>
  <si>
    <t>WELCH</t>
  </si>
  <si>
    <t>Cincinnati</t>
  </si>
  <si>
    <t xml:space="preserve">452122781   </t>
  </si>
  <si>
    <t>70330598</t>
  </si>
  <si>
    <t>11/23/2018</t>
  </si>
  <si>
    <t>Lakewood</t>
  </si>
  <si>
    <t xml:space="preserve">907122512   </t>
  </si>
  <si>
    <t>68852498</t>
  </si>
  <si>
    <t>1173128</t>
  </si>
  <si>
    <t>Tube Occluding Forcep</t>
  </si>
  <si>
    <t>10/10/2018</t>
  </si>
  <si>
    <t>MOLPRO</t>
  </si>
  <si>
    <t>1173131</t>
  </si>
  <si>
    <t>West Bloomfield</t>
  </si>
  <si>
    <t xml:space="preserve">483224406   </t>
  </si>
  <si>
    <t>69967747</t>
  </si>
  <si>
    <t>1285224</t>
  </si>
  <si>
    <t>Nexcare Sensitive Skin Tape</t>
  </si>
  <si>
    <t>11/12/2018</t>
  </si>
  <si>
    <t>3MMED</t>
  </si>
  <si>
    <t>Rosebud</t>
  </si>
  <si>
    <t>SD</t>
  </si>
  <si>
    <t xml:space="preserve">57570       </t>
  </si>
  <si>
    <t>69842269</t>
  </si>
  <si>
    <t>Hartford</t>
  </si>
  <si>
    <t>CT</t>
  </si>
  <si>
    <t xml:space="preserve">061028000   </t>
  </si>
  <si>
    <t>69400167</t>
  </si>
  <si>
    <t>1015592</t>
  </si>
  <si>
    <t>Aerosol Drainage System</t>
  </si>
  <si>
    <t>RUSCH</t>
  </si>
  <si>
    <t>1212748</t>
  </si>
  <si>
    <t>Tubing Airlife Corrugated Seg</t>
  </si>
  <si>
    <t>VYAIRE</t>
  </si>
  <si>
    <t>Belleville</t>
  </si>
  <si>
    <t xml:space="preserve">622264728   </t>
  </si>
  <si>
    <t>69248166</t>
  </si>
  <si>
    <t>Sanford</t>
  </si>
  <si>
    <t>FL</t>
  </si>
  <si>
    <t xml:space="preserve">327711605   </t>
  </si>
  <si>
    <t>69360926</t>
  </si>
  <si>
    <t>6570005</t>
  </si>
  <si>
    <t>Freestyle Precision H Glucose</t>
  </si>
  <si>
    <t>MEDISE</t>
  </si>
  <si>
    <t>Saginaw</t>
  </si>
  <si>
    <t xml:space="preserve">486071105   </t>
  </si>
  <si>
    <t>68472465</t>
  </si>
  <si>
    <t>Yuma</t>
  </si>
  <si>
    <t xml:space="preserve">853646122   </t>
  </si>
  <si>
    <t>68455974</t>
  </si>
  <si>
    <t>4790001</t>
  </si>
  <si>
    <t>Cabinet Filter f/Concentrator</t>
  </si>
  <si>
    <t xml:space="preserve">212092189   </t>
  </si>
  <si>
    <t>70502184</t>
  </si>
  <si>
    <t>11/29/2018</t>
  </si>
  <si>
    <t>Maryville</t>
  </si>
  <si>
    <t xml:space="preserve">620625632   </t>
  </si>
  <si>
    <t>69458504</t>
  </si>
  <si>
    <t>1546139</t>
  </si>
  <si>
    <t>Nebulizer Empty Large Vol</t>
  </si>
  <si>
    <t>10/29/2018</t>
  </si>
  <si>
    <t>Germantown</t>
  </si>
  <si>
    <t xml:space="preserve">208749118   </t>
  </si>
  <si>
    <t>69317021</t>
  </si>
  <si>
    <t>Bridgeton</t>
  </si>
  <si>
    <t>NJ</t>
  </si>
  <si>
    <t xml:space="preserve">083022123   </t>
  </si>
  <si>
    <t>69449182</t>
  </si>
  <si>
    <t>Commerce Township</t>
  </si>
  <si>
    <t xml:space="preserve">483823915   </t>
  </si>
  <si>
    <t>69826545</t>
  </si>
  <si>
    <t>4998797</t>
  </si>
  <si>
    <t>Frame Replc f/Splash Shield</t>
  </si>
  <si>
    <t>11/07/2018</t>
  </si>
  <si>
    <t>UNIMID</t>
  </si>
  <si>
    <t>Anniston</t>
  </si>
  <si>
    <t>AL</t>
  </si>
  <si>
    <t xml:space="preserve">362073833   </t>
  </si>
  <si>
    <t>70536260</t>
  </si>
  <si>
    <t>2292072</t>
  </si>
  <si>
    <t>LifeGuard Safety Infusion Set</t>
  </si>
  <si>
    <t>ADVMED</t>
  </si>
  <si>
    <t>DAVITA   Drop-Ship Items  -  Oct 2018 through Dec 2018</t>
  </si>
  <si>
    <t>La Place</t>
  </si>
  <si>
    <t>LA</t>
  </si>
  <si>
    <t xml:space="preserve">700682922   </t>
  </si>
  <si>
    <t>68625783</t>
  </si>
  <si>
    <t>3356803</t>
  </si>
  <si>
    <t>Charger f/Lifter</t>
  </si>
  <si>
    <t>10/04/2018</t>
  </si>
  <si>
    <t>D</t>
  </si>
  <si>
    <t>INVAC</t>
  </si>
  <si>
    <t xml:space="preserve">770927305   </t>
  </si>
  <si>
    <t>68625763</t>
  </si>
  <si>
    <t>1113400</t>
  </si>
  <si>
    <t>Waived i-Stat System</t>
  </si>
  <si>
    <t>ABBCON</t>
  </si>
  <si>
    <t>1113399</t>
  </si>
  <si>
    <t>Waived i-Stat Sys Manual</t>
  </si>
  <si>
    <t>1167552</t>
  </si>
  <si>
    <t>I-Stat Downloader/Recharger</t>
  </si>
  <si>
    <t>69730330</t>
  </si>
  <si>
    <t>11/05/2018</t>
  </si>
  <si>
    <t>Hazlet</t>
  </si>
  <si>
    <t xml:space="preserve">07730       </t>
  </si>
  <si>
    <t>71238277</t>
  </si>
  <si>
    <t>7380008</t>
  </si>
  <si>
    <t>Emergency Cart-4-Draw Red w/Ac</t>
  </si>
  <si>
    <t>12/24/2018</t>
  </si>
  <si>
    <t>Vero Beach</t>
  </si>
  <si>
    <t xml:space="preserve">329664676   </t>
  </si>
  <si>
    <t>70876536</t>
  </si>
  <si>
    <t>12/20/2018</t>
  </si>
  <si>
    <t>York</t>
  </si>
  <si>
    <t xml:space="preserve">174088521   </t>
  </si>
  <si>
    <t>69796523</t>
  </si>
  <si>
    <t>Sun City</t>
  </si>
  <si>
    <t xml:space="preserve">853512137   </t>
  </si>
  <si>
    <t>68675142</t>
  </si>
  <si>
    <t>1201238</t>
  </si>
  <si>
    <t>Reliant Digital Scale</t>
  </si>
  <si>
    <t>Dallas</t>
  </si>
  <si>
    <t xml:space="preserve">752045002   </t>
  </si>
  <si>
    <t>68827983</t>
  </si>
  <si>
    <t>10/15/2018</t>
  </si>
  <si>
    <t>Woodland</t>
  </si>
  <si>
    <t xml:space="preserve">95776       </t>
  </si>
  <si>
    <t>70101322</t>
  </si>
  <si>
    <t>Newnan</t>
  </si>
  <si>
    <t xml:space="preserve">30265       </t>
  </si>
  <si>
    <t>69796693</t>
  </si>
  <si>
    <t>Saint Paul</t>
  </si>
  <si>
    <t>MN</t>
  </si>
  <si>
    <t xml:space="preserve">55106       </t>
  </si>
  <si>
    <t>67165768</t>
  </si>
  <si>
    <t>6350230</t>
  </si>
  <si>
    <t>Bracket f/ Wall Mount Charger</t>
  </si>
  <si>
    <t xml:space="preserve">152371313   </t>
  </si>
  <si>
    <t>71160977</t>
  </si>
  <si>
    <t>71191771</t>
  </si>
  <si>
    <t>Longview</t>
  </si>
  <si>
    <t xml:space="preserve">756055146   </t>
  </si>
  <si>
    <t>71292872</t>
  </si>
  <si>
    <t>Toledo</t>
  </si>
  <si>
    <t xml:space="preserve">436052354   </t>
  </si>
  <si>
    <t>68770199</t>
  </si>
  <si>
    <t>11/28/2018</t>
  </si>
  <si>
    <t>Hertford</t>
  </si>
  <si>
    <t>NC</t>
  </si>
  <si>
    <t xml:space="preserve">279447901   </t>
  </si>
  <si>
    <t>70668663</t>
  </si>
  <si>
    <t>Atlanta</t>
  </si>
  <si>
    <t xml:space="preserve">303082721   </t>
  </si>
  <si>
    <t>69653465</t>
  </si>
  <si>
    <t>7870625</t>
  </si>
  <si>
    <t>Utility Cart 16x30x32</t>
  </si>
  <si>
    <t>RUBBMD</t>
  </si>
  <si>
    <t>Bridgeport</t>
  </si>
  <si>
    <t xml:space="preserve">066065534   </t>
  </si>
  <si>
    <t>68735474</t>
  </si>
  <si>
    <t>1299691</t>
  </si>
  <si>
    <t>Hemoglobin 201+ Starter Promo</t>
  </si>
  <si>
    <t>10/08/2018</t>
  </si>
  <si>
    <t>HEMOCU</t>
  </si>
  <si>
    <t xml:space="preserve">482011461   </t>
  </si>
  <si>
    <t>69971914</t>
  </si>
  <si>
    <t>1190255</t>
  </si>
  <si>
    <t>Handle Bag Die-Cut White</t>
  </si>
  <si>
    <t>MINGRI</t>
  </si>
  <si>
    <t>70645409</t>
  </si>
  <si>
    <t>12/03/2018</t>
  </si>
  <si>
    <t>East Saint Louis</t>
  </si>
  <si>
    <t xml:space="preserve">622031923   </t>
  </si>
  <si>
    <t>68948987</t>
  </si>
  <si>
    <t>10/16/2018</t>
  </si>
  <si>
    <t>7840001</t>
  </si>
  <si>
    <t>Handle f/Hoyer Lift</t>
  </si>
  <si>
    <t>Lake Charles</t>
  </si>
  <si>
    <t xml:space="preserve">706017342   </t>
  </si>
  <si>
    <t>68968055</t>
  </si>
  <si>
    <t>Torrington</t>
  </si>
  <si>
    <t xml:space="preserve">067906268   </t>
  </si>
  <si>
    <t>69036583</t>
  </si>
  <si>
    <t>1224606</t>
  </si>
  <si>
    <t>Stool Pneumatic Swivel</t>
  </si>
  <si>
    <t>CLINT</t>
  </si>
  <si>
    <t>Latham</t>
  </si>
  <si>
    <t xml:space="preserve">121103338   </t>
  </si>
  <si>
    <t>69007074</t>
  </si>
  <si>
    <t>70256717</t>
  </si>
  <si>
    <t>1297117</t>
  </si>
  <si>
    <t>Exam Table Desert Tan/Maple</t>
  </si>
  <si>
    <t>11/27/2018</t>
  </si>
  <si>
    <t>Saint Louis Park</t>
  </si>
  <si>
    <t xml:space="preserve">554264121   </t>
  </si>
  <si>
    <t>69962964</t>
  </si>
  <si>
    <t>8970122</t>
  </si>
  <si>
    <t>Actuator Motor f/Reliant 450</t>
  </si>
  <si>
    <t>Deer Park</t>
  </si>
  <si>
    <t xml:space="preserve">117295706   </t>
  </si>
  <si>
    <t>69904371</t>
  </si>
  <si>
    <t>11/26/2018</t>
  </si>
  <si>
    <t>70258813</t>
  </si>
  <si>
    <t xml:space="preserve">900264723   </t>
  </si>
  <si>
    <t>69667745</t>
  </si>
  <si>
    <t>Durham</t>
  </si>
  <si>
    <t xml:space="preserve">277032479   </t>
  </si>
  <si>
    <t>69858060</t>
  </si>
  <si>
    <t xml:space="preserve">752406355   </t>
  </si>
  <si>
    <t>69931223</t>
  </si>
  <si>
    <t>1022685</t>
  </si>
  <si>
    <t>Ambu-bag W/resus Child</t>
  </si>
  <si>
    <t>11/09/2018</t>
  </si>
  <si>
    <t>BANYAN</t>
  </si>
  <si>
    <t>Burlington</t>
  </si>
  <si>
    <t xml:space="preserve">080162954   </t>
  </si>
  <si>
    <t>71054097</t>
  </si>
  <si>
    <t>8910581</t>
  </si>
  <si>
    <t>Coaguchek XS Meter</t>
  </si>
  <si>
    <t>12/13/2018</t>
  </si>
  <si>
    <t>BIODYN</t>
  </si>
  <si>
    <t xml:space="preserve">10459       </t>
  </si>
  <si>
    <t>68795910</t>
  </si>
  <si>
    <t>70255097</t>
  </si>
  <si>
    <t>Elgin</t>
  </si>
  <si>
    <t xml:space="preserve">601203068   </t>
  </si>
  <si>
    <t>70877923</t>
  </si>
  <si>
    <t>12/10/2018</t>
  </si>
  <si>
    <t>Philadelphia</t>
  </si>
  <si>
    <t xml:space="preserve">191063413   </t>
  </si>
  <si>
    <t>71245035</t>
  </si>
  <si>
    <t>12/19/2018</t>
  </si>
  <si>
    <t>Ormond Beach</t>
  </si>
  <si>
    <t xml:space="preserve">321740410   </t>
  </si>
  <si>
    <t>69684744</t>
  </si>
  <si>
    <t>Cookeville</t>
  </si>
  <si>
    <t>TN</t>
  </si>
  <si>
    <t xml:space="preserve">385015933   </t>
  </si>
  <si>
    <t>68866316</t>
  </si>
  <si>
    <t>Vernon</t>
  </si>
  <si>
    <t xml:space="preserve">90058       </t>
  </si>
  <si>
    <t>69444619</t>
  </si>
  <si>
    <t>Robersonville</t>
  </si>
  <si>
    <t xml:space="preserve">27871       </t>
  </si>
  <si>
    <t>69796119</t>
  </si>
  <si>
    <t>El Paso</t>
  </si>
  <si>
    <t xml:space="preserve">799032409   </t>
  </si>
  <si>
    <t>69795928</t>
  </si>
  <si>
    <t>Villa Park</t>
  </si>
  <si>
    <t xml:space="preserve">60181       </t>
  </si>
  <si>
    <t>70850064</t>
  </si>
  <si>
    <t>12/27/2018</t>
  </si>
  <si>
    <t>San Francisco</t>
  </si>
  <si>
    <t xml:space="preserve">941153705   </t>
  </si>
  <si>
    <t>70389687</t>
  </si>
  <si>
    <t>6423463</t>
  </si>
  <si>
    <t>Battery Pack Linak f/Lifter</t>
  </si>
  <si>
    <t>Lockport</t>
  </si>
  <si>
    <t xml:space="preserve">140945562   </t>
  </si>
  <si>
    <t>70275274</t>
  </si>
  <si>
    <t>1291350</t>
  </si>
  <si>
    <t>Mobile Glove &amp; Hand Sanitizer</t>
  </si>
  <si>
    <t>11/20/2018</t>
  </si>
  <si>
    <t>OMNIMD</t>
  </si>
  <si>
    <t xml:space="preserve">452313566   </t>
  </si>
  <si>
    <t>70703226</t>
  </si>
  <si>
    <t>12/04/2018</t>
  </si>
  <si>
    <t>Victorville</t>
  </si>
  <si>
    <t xml:space="preserve">923958322   </t>
  </si>
  <si>
    <t>70258519</t>
  </si>
  <si>
    <t>1285832</t>
  </si>
  <si>
    <t>Compressor f/ 525DS Compressor</t>
  </si>
  <si>
    <t>1116761</t>
  </si>
  <si>
    <t>Germstar Countertop Stand</t>
  </si>
  <si>
    <t>Saint Louis</t>
  </si>
  <si>
    <t xml:space="preserve">631417814   </t>
  </si>
  <si>
    <t>68672051</t>
  </si>
  <si>
    <t>1297236</t>
  </si>
  <si>
    <t>Battery Pack f Roze Prmr Lft</t>
  </si>
  <si>
    <t>68676189</t>
  </si>
  <si>
    <t>Brooklyn</t>
  </si>
  <si>
    <t xml:space="preserve">112344006   </t>
  </si>
  <si>
    <t>70582396</t>
  </si>
  <si>
    <t>12/12/2018</t>
  </si>
  <si>
    <t>71027269</t>
  </si>
  <si>
    <t>Dyersburg</t>
  </si>
  <si>
    <t xml:space="preserve">380241649   </t>
  </si>
  <si>
    <t>69603748</t>
  </si>
  <si>
    <t>69119567</t>
  </si>
  <si>
    <t>La Habra</t>
  </si>
  <si>
    <t xml:space="preserve">906313618   </t>
  </si>
  <si>
    <t>71260417</t>
  </si>
  <si>
    <t>Tampa</t>
  </si>
  <si>
    <t xml:space="preserve">336105500   </t>
  </si>
  <si>
    <t>71228138</t>
  </si>
  <si>
    <t>1310360</t>
  </si>
  <si>
    <t>Sling Hoyer U-Padded 4Pt Gray</t>
  </si>
  <si>
    <t>1310581</t>
  </si>
  <si>
    <t>Shirt Scrub SMS Disposable</t>
  </si>
  <si>
    <t>1310582</t>
  </si>
  <si>
    <t>Pant Scrub SMS Disposable</t>
  </si>
  <si>
    <t>Palmyra</t>
  </si>
  <si>
    <t xml:space="preserve">170781923   </t>
  </si>
  <si>
    <t>70981144</t>
  </si>
  <si>
    <t>Lexington</t>
  </si>
  <si>
    <t xml:space="preserve">29073       </t>
  </si>
  <si>
    <t>70584786</t>
  </si>
  <si>
    <t>San Antonio</t>
  </si>
  <si>
    <t xml:space="preserve">782224911   </t>
  </si>
  <si>
    <t>69777568</t>
  </si>
  <si>
    <t>11/06/2018</t>
  </si>
  <si>
    <t>Riverside</t>
  </si>
  <si>
    <t xml:space="preserve">925011767   </t>
  </si>
  <si>
    <t>70187779</t>
  </si>
  <si>
    <t>11/19/2018</t>
  </si>
  <si>
    <t>Great Neck</t>
  </si>
  <si>
    <t xml:space="preserve">110215501   </t>
  </si>
  <si>
    <t>68789634</t>
  </si>
  <si>
    <t>1191597</t>
  </si>
  <si>
    <t>Label Medication Added Red/Blk</t>
  </si>
  <si>
    <t>10/09/2018</t>
  </si>
  <si>
    <t>SHAMRO</t>
  </si>
  <si>
    <t>71318187</t>
  </si>
  <si>
    <t>4430060</t>
  </si>
  <si>
    <t>24Hr Urin Collctn Contnrs Hdpe</t>
  </si>
  <si>
    <t>AZESCI</t>
  </si>
  <si>
    <t>Parsippany</t>
  </si>
  <si>
    <t xml:space="preserve">070542707   </t>
  </si>
  <si>
    <t>68651214</t>
  </si>
  <si>
    <t>10/17/2018</t>
  </si>
  <si>
    <t>70694902</t>
  </si>
  <si>
    <t>Mc Cook</t>
  </si>
  <si>
    <t>NE</t>
  </si>
  <si>
    <t xml:space="preserve">690013591   </t>
  </si>
  <si>
    <t>69318750</t>
  </si>
  <si>
    <t>Aurora</t>
  </si>
  <si>
    <t>CO</t>
  </si>
  <si>
    <t xml:space="preserve">800172092   </t>
  </si>
  <si>
    <t>69963867</t>
  </si>
  <si>
    <t>1144933</t>
  </si>
  <si>
    <t>Pipet Transfer 3" 1.7ml</t>
  </si>
  <si>
    <t>FISHER</t>
  </si>
  <si>
    <t xml:space="preserve">456011793   </t>
  </si>
  <si>
    <t>70895126</t>
  </si>
  <si>
    <t>1293353</t>
  </si>
  <si>
    <t>Blacklight Glo Germ 21 LED</t>
  </si>
  <si>
    <t>GLOGER</t>
  </si>
  <si>
    <t>Plainsboro</t>
  </si>
  <si>
    <t xml:space="preserve">085361914   </t>
  </si>
  <si>
    <t>71242815</t>
  </si>
  <si>
    <t>Indianapolis</t>
  </si>
  <si>
    <t xml:space="preserve">462223727   </t>
  </si>
  <si>
    <t>69796272</t>
  </si>
  <si>
    <t xml:space="preserve">212392945   </t>
  </si>
  <si>
    <t>69463285</t>
  </si>
  <si>
    <t>Fort Washington</t>
  </si>
  <si>
    <t xml:space="preserve">207445150   </t>
  </si>
  <si>
    <t>66694487</t>
  </si>
  <si>
    <t>7380016</t>
  </si>
  <si>
    <t>O2 Bottle Holder Aluminum</t>
  </si>
  <si>
    <t>Williamstown</t>
  </si>
  <si>
    <t xml:space="preserve">08094       </t>
  </si>
  <si>
    <t>68414737</t>
  </si>
  <si>
    <t xml:space="preserve">452451692   </t>
  </si>
  <si>
    <t>68446446</t>
  </si>
  <si>
    <t>Colorado Springs</t>
  </si>
  <si>
    <t xml:space="preserve">809092804   </t>
  </si>
  <si>
    <t>71115400</t>
  </si>
  <si>
    <t>Oak Park</t>
  </si>
  <si>
    <t xml:space="preserve">482374633   </t>
  </si>
  <si>
    <t>70520980</t>
  </si>
  <si>
    <t>1255092</t>
  </si>
  <si>
    <t>Mast for Lift</t>
  </si>
  <si>
    <t>Prosper</t>
  </si>
  <si>
    <t xml:space="preserve">75078       </t>
  </si>
  <si>
    <t>70979634</t>
  </si>
  <si>
    <t>Downey</t>
  </si>
  <si>
    <t xml:space="preserve">902415408   </t>
  </si>
  <si>
    <t>69278635</t>
  </si>
  <si>
    <t>Lebanon</t>
  </si>
  <si>
    <t xml:space="preserve">170426243   </t>
  </si>
  <si>
    <t>69486964</t>
  </si>
  <si>
    <t>1272004</t>
  </si>
  <si>
    <t>Two Channel Pendant w/Hook</t>
  </si>
  <si>
    <t xml:space="preserve">277013715   </t>
  </si>
  <si>
    <t>71006774</t>
  </si>
  <si>
    <t>Titusville</t>
  </si>
  <si>
    <t xml:space="preserve">327805026   </t>
  </si>
  <si>
    <t>69795449</t>
  </si>
  <si>
    <t>Glendale</t>
  </si>
  <si>
    <t xml:space="preserve">912064015   </t>
  </si>
  <si>
    <t>69337713</t>
  </si>
  <si>
    <t>Oklahoma City</t>
  </si>
  <si>
    <t>OK</t>
  </si>
  <si>
    <t xml:space="preserve">731163238   </t>
  </si>
  <si>
    <t>69991373</t>
  </si>
  <si>
    <t>East Stroudsburg</t>
  </si>
  <si>
    <t xml:space="preserve">183018258   </t>
  </si>
  <si>
    <t>69169967</t>
  </si>
  <si>
    <t>10/19/2018</t>
  </si>
  <si>
    <t>Grand Rapids</t>
  </si>
  <si>
    <t xml:space="preserve">495031372   </t>
  </si>
  <si>
    <t>70163447</t>
  </si>
  <si>
    <t>1249590</t>
  </si>
  <si>
    <t>Tie Rod Assembly</t>
  </si>
  <si>
    <t>11/16/2018</t>
  </si>
  <si>
    <t>70357379</t>
  </si>
  <si>
    <t>4386466</t>
  </si>
  <si>
    <t>Remote f/ Hoyer Lift</t>
  </si>
  <si>
    <t>Westminster</t>
  </si>
  <si>
    <t xml:space="preserve">926834702   </t>
  </si>
  <si>
    <t>69045713</t>
  </si>
  <si>
    <t>Raleigh</t>
  </si>
  <si>
    <t xml:space="preserve">276162955   </t>
  </si>
  <si>
    <t>69857201</t>
  </si>
  <si>
    <t>12/06/2018</t>
  </si>
  <si>
    <t>Mission Viejo</t>
  </si>
  <si>
    <t xml:space="preserve">926923604   </t>
  </si>
  <si>
    <t>70446586</t>
  </si>
  <si>
    <t>San Jose</t>
  </si>
  <si>
    <t xml:space="preserve">951223069   </t>
  </si>
  <si>
    <t>68966333</t>
  </si>
  <si>
    <t xml:space="preserve">104522101   </t>
  </si>
  <si>
    <t>71298581</t>
  </si>
  <si>
    <t>1197023</t>
  </si>
  <si>
    <t>Table Fam Prc Exam Desert Mpl</t>
  </si>
  <si>
    <t xml:space="preserve">277039352   </t>
  </si>
  <si>
    <t>70520925</t>
  </si>
  <si>
    <t>1203851</t>
  </si>
  <si>
    <t>Cardio Beat Doppler</t>
  </si>
  <si>
    <t>COOPSR</t>
  </si>
  <si>
    <t>West Palm Beach</t>
  </si>
  <si>
    <t xml:space="preserve">334075919   </t>
  </si>
  <si>
    <t>69105062</t>
  </si>
  <si>
    <t>10/18/2018</t>
  </si>
  <si>
    <t>68738501</t>
  </si>
  <si>
    <t>Chicago</t>
  </si>
  <si>
    <t xml:space="preserve">606522017   </t>
  </si>
  <si>
    <t>69918576</t>
  </si>
  <si>
    <t>Bedford</t>
  </si>
  <si>
    <t xml:space="preserve">760227961   </t>
  </si>
  <si>
    <t>68746738</t>
  </si>
  <si>
    <t>69176765</t>
  </si>
  <si>
    <t xml:space="preserve">452477069   </t>
  </si>
  <si>
    <t>68754361</t>
  </si>
  <si>
    <t>1169094</t>
  </si>
  <si>
    <t>BP Monitor w/Accufit Cuff XL &amp;</t>
  </si>
  <si>
    <t>ZADENG</t>
  </si>
  <si>
    <t>Little Rock</t>
  </si>
  <si>
    <t>AR</t>
  </si>
  <si>
    <t xml:space="preserve">722056241   </t>
  </si>
  <si>
    <t>70356216</t>
  </si>
  <si>
    <t>Jacksonville</t>
  </si>
  <si>
    <t xml:space="preserve">322564452   </t>
  </si>
  <si>
    <t>69795264</t>
  </si>
  <si>
    <t>Covington</t>
  </si>
  <si>
    <t xml:space="preserve">704334914   </t>
  </si>
  <si>
    <t>68461998</t>
  </si>
  <si>
    <t>Port Richey</t>
  </si>
  <si>
    <t xml:space="preserve">346686935   </t>
  </si>
  <si>
    <t>70516106</t>
  </si>
  <si>
    <t xml:space="preserve">850354076   </t>
  </si>
  <si>
    <t>68738393</t>
  </si>
  <si>
    <t>68793862</t>
  </si>
  <si>
    <t>1155863</t>
  </si>
  <si>
    <t>Battery Box Classix Series</t>
  </si>
  <si>
    <t>Mays Landing</t>
  </si>
  <si>
    <t xml:space="preserve">083303103   </t>
  </si>
  <si>
    <t>68417962</t>
  </si>
  <si>
    <t xml:space="preserve">756016464   </t>
  </si>
  <si>
    <t>70581762</t>
  </si>
  <si>
    <t>Iowa Falls</t>
  </si>
  <si>
    <t>IA</t>
  </si>
  <si>
    <t xml:space="preserve">501262100   </t>
  </si>
  <si>
    <t>70312002</t>
  </si>
  <si>
    <t>1184333</t>
  </si>
  <si>
    <t>Lift Power Reliant 600 Steel</t>
  </si>
  <si>
    <t>11/21/2018</t>
  </si>
  <si>
    <t>8310991</t>
  </si>
  <si>
    <t>Sling Head Support</t>
  </si>
  <si>
    <t>MEDLIN</t>
  </si>
  <si>
    <t>9230011</t>
  </si>
  <si>
    <t>Steri-Fab</t>
  </si>
  <si>
    <t>Mcallen</t>
  </si>
  <si>
    <t xml:space="preserve">78503       </t>
  </si>
  <si>
    <t>69991595</t>
  </si>
  <si>
    <t>Florence</t>
  </si>
  <si>
    <t>KY</t>
  </si>
  <si>
    <t xml:space="preserve">410421394   </t>
  </si>
  <si>
    <t>69964963</t>
  </si>
  <si>
    <t>Coos Bay</t>
  </si>
  <si>
    <t xml:space="preserve">97420       </t>
  </si>
  <si>
    <t>70941068</t>
  </si>
  <si>
    <t>1081195</t>
  </si>
  <si>
    <t>Oxygen Concentrator 10-Lt</t>
  </si>
  <si>
    <t xml:space="preserve">951284801   </t>
  </si>
  <si>
    <t>70836413</t>
  </si>
  <si>
    <t xml:space="preserve">410110801   </t>
  </si>
  <si>
    <t>71031934</t>
  </si>
  <si>
    <t>8552822</t>
  </si>
  <si>
    <t>Hoyer Sling X-Large</t>
  </si>
  <si>
    <t>Williamsburg</t>
  </si>
  <si>
    <t xml:space="preserve">231854819   </t>
  </si>
  <si>
    <t>69914488</t>
  </si>
  <si>
    <t>Oakes</t>
  </si>
  <si>
    <t>ND</t>
  </si>
  <si>
    <t xml:space="preserve">584741920   </t>
  </si>
  <si>
    <t>68847885</t>
  </si>
  <si>
    <t>10/11/2018</t>
  </si>
  <si>
    <t>Inglewood</t>
  </si>
  <si>
    <t xml:space="preserve">903042715   </t>
  </si>
  <si>
    <t>68602478</t>
  </si>
  <si>
    <t>Columbus</t>
  </si>
  <si>
    <t xml:space="preserve">432131529   </t>
  </si>
  <si>
    <t>69771443</t>
  </si>
  <si>
    <t>Bakersfield</t>
  </si>
  <si>
    <t xml:space="preserve">933063048   </t>
  </si>
  <si>
    <t>70169581</t>
  </si>
  <si>
    <t>Long Beach</t>
  </si>
  <si>
    <t xml:space="preserve">908133403   </t>
  </si>
  <si>
    <t>69506815</t>
  </si>
  <si>
    <t xml:space="preserve">454153630   </t>
  </si>
  <si>
    <t>69011126</t>
  </si>
  <si>
    <t>70977476</t>
  </si>
  <si>
    <t>The Woodlands</t>
  </si>
  <si>
    <t xml:space="preserve">773803178   </t>
  </si>
  <si>
    <t>69698848</t>
  </si>
  <si>
    <t>70056113</t>
  </si>
  <si>
    <t>3994368</t>
  </si>
  <si>
    <t>Extension Cord f/Stand Lftr</t>
  </si>
  <si>
    <t>Irwin</t>
  </si>
  <si>
    <t xml:space="preserve">156427808   </t>
  </si>
  <si>
    <t>70916262</t>
  </si>
  <si>
    <t xml:space="preserve">277054509   </t>
  </si>
  <si>
    <t>69238446</t>
  </si>
  <si>
    <t>1130148</t>
  </si>
  <si>
    <t>Crib Stretcher w/Acces</t>
  </si>
  <si>
    <t>PEDIGO</t>
  </si>
  <si>
    <t xml:space="preserve">972123955   </t>
  </si>
  <si>
    <t>69422665</t>
  </si>
  <si>
    <t>Brighton</t>
  </si>
  <si>
    <t xml:space="preserve">481147336   </t>
  </si>
  <si>
    <t>69161118</t>
  </si>
  <si>
    <t xml:space="preserve">277137516   </t>
  </si>
  <si>
    <t>71007078</t>
  </si>
  <si>
    <t>Tuba City</t>
  </si>
  <si>
    <t xml:space="preserve">86045       </t>
  </si>
  <si>
    <t>69857705</t>
  </si>
  <si>
    <t>Owensboro</t>
  </si>
  <si>
    <t xml:space="preserve">423031443   </t>
  </si>
  <si>
    <t>70406879</t>
  </si>
  <si>
    <t>1960533</t>
  </si>
  <si>
    <t>Doppler D-900 w/EZ-8 Probe</t>
  </si>
  <si>
    <t>HUNTGR</t>
  </si>
  <si>
    <t xml:space="preserve">212123830   </t>
  </si>
  <si>
    <t>66633757</t>
  </si>
  <si>
    <t>Daly City</t>
  </si>
  <si>
    <t xml:space="preserve">940154015   </t>
  </si>
  <si>
    <t>69600862</t>
  </si>
  <si>
    <t>1087889</t>
  </si>
  <si>
    <t>Reliant Plus Patient Lift</t>
  </si>
  <si>
    <t xml:space="preserve">853025340   </t>
  </si>
  <si>
    <t>71245824</t>
  </si>
  <si>
    <t>2865879</t>
  </si>
  <si>
    <t>Hoyer Power Lifter Deluxe</t>
  </si>
  <si>
    <t xml:space="preserve">452021417   </t>
  </si>
  <si>
    <t>69017696</t>
  </si>
  <si>
    <t xml:space="preserve">482022411   </t>
  </si>
  <si>
    <t>69648970</t>
  </si>
  <si>
    <t xml:space="preserve">452241327   </t>
  </si>
  <si>
    <t>69130147</t>
  </si>
  <si>
    <t xml:space="preserve">78251       </t>
  </si>
  <si>
    <t>69487106</t>
  </si>
  <si>
    <t>Chester</t>
  </si>
  <si>
    <t xml:space="preserve">190133902   </t>
  </si>
  <si>
    <t>70872096</t>
  </si>
  <si>
    <t>DAVITA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</si>
  <si>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</si>
  <si>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</si>
  <si>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</si>
  <si>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</si>
  <si>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</si>
  <si>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</si>
  <si>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</si>
  <si>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</si>
  <si>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</si>
  <si>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9875994</t>
  </si>
  <si>
    <t xml:space="preserve">Syringes w/Needle LL Disp 3cc </t>
  </si>
  <si>
    <t xml:space="preserve">21gx1"      </t>
  </si>
  <si>
    <t xml:space="preserve">100/Bx  </t>
  </si>
  <si>
    <t>BD</t>
  </si>
  <si>
    <t>309575</t>
  </si>
  <si>
    <t>9870472</t>
  </si>
  <si>
    <t xml:space="preserve">Syringes w/Needle LL 10CC     </t>
  </si>
  <si>
    <t xml:space="preserve">400/Ca  </t>
  </si>
  <si>
    <t>30964220</t>
  </si>
  <si>
    <t>1943810</t>
  </si>
  <si>
    <t xml:space="preserve">Probe Cover for Genius 2      </t>
  </si>
  <si>
    <t xml:space="preserve">            </t>
  </si>
  <si>
    <t xml:space="preserve">96/Bx   </t>
  </si>
  <si>
    <t>CARDKN</t>
  </si>
  <si>
    <t>303030-</t>
  </si>
  <si>
    <t>1125656</t>
  </si>
  <si>
    <t xml:space="preserve">Disposable Face Shield        </t>
  </si>
  <si>
    <t xml:space="preserve">Standard    </t>
  </si>
  <si>
    <t xml:space="preserve">72/Ca   </t>
  </si>
  <si>
    <t>ARMEDC</t>
  </si>
  <si>
    <t>8907281</t>
  </si>
  <si>
    <t xml:space="preserve">Removal Suture Skin           </t>
  </si>
  <si>
    <t xml:space="preserve">Kit         </t>
  </si>
  <si>
    <t xml:space="preserve">Ea      </t>
  </si>
  <si>
    <t>66200-</t>
  </si>
  <si>
    <t>9875914</t>
  </si>
  <si>
    <t xml:space="preserve">Syringe Luer Lock             </t>
  </si>
  <si>
    <t xml:space="preserve">10cc        </t>
  </si>
  <si>
    <t>309604</t>
  </si>
  <si>
    <t>1222588</t>
  </si>
  <si>
    <t>Zone Perfect Strawberry Yogurt</t>
  </si>
  <si>
    <t xml:space="preserve">12/Bx   </t>
  </si>
  <si>
    <t>ROSRET</t>
  </si>
  <si>
    <t>63304</t>
  </si>
  <si>
    <t>1296271</t>
  </si>
  <si>
    <t xml:space="preserve">Tempa-Dot Thermometers        </t>
  </si>
  <si>
    <t xml:space="preserve">Non-Sterile </t>
  </si>
  <si>
    <t xml:space="preserve">500/Bx  </t>
  </si>
  <si>
    <t>MEDIND</t>
  </si>
  <si>
    <t>5124NS</t>
  </si>
  <si>
    <t>9870251</t>
  </si>
  <si>
    <t xml:space="preserve">Needle Disposable             </t>
  </si>
  <si>
    <t>305165</t>
  </si>
  <si>
    <t>4540000</t>
  </si>
  <si>
    <t xml:space="preserve">Zip Bag w/White Block 2mL     </t>
  </si>
  <si>
    <t xml:space="preserve">6x9         </t>
  </si>
  <si>
    <t xml:space="preserve">100/Pk  </t>
  </si>
  <si>
    <t>ACTBAG</t>
  </si>
  <si>
    <t>85251-85032</t>
  </si>
  <si>
    <t>9940000</t>
  </si>
  <si>
    <t xml:space="preserve">Tego Connector                </t>
  </si>
  <si>
    <t xml:space="preserve">100/Ca  </t>
  </si>
  <si>
    <t>ICU</t>
  </si>
  <si>
    <t>D1000</t>
  </si>
  <si>
    <t>8407874</t>
  </si>
  <si>
    <t>Tenderskin Hypoallergenic Tape</t>
  </si>
  <si>
    <t xml:space="preserve">1"x10Yds    </t>
  </si>
  <si>
    <t>1914C</t>
  </si>
  <si>
    <t>9870471</t>
  </si>
  <si>
    <t xml:space="preserve">Syringes w/Needle LL 5cc      </t>
  </si>
  <si>
    <t>309632</t>
  </si>
  <si>
    <t>8900444</t>
  </si>
  <si>
    <t xml:space="preserve">Versalon Sponge Sterile       </t>
  </si>
  <si>
    <t xml:space="preserve">4"X4"       </t>
  </si>
  <si>
    <t xml:space="preserve">1200/Ca </t>
  </si>
  <si>
    <t>8044--</t>
  </si>
  <si>
    <t>5107402</t>
  </si>
  <si>
    <t xml:space="preserve">Sureseal Pressure Bandage XL  </t>
  </si>
  <si>
    <t xml:space="preserve">1.25"x2.75" </t>
  </si>
  <si>
    <t>GAINOR</t>
  </si>
  <si>
    <t>85200</t>
  </si>
  <si>
    <t>9004279</t>
  </si>
  <si>
    <t xml:space="preserve">Washcloth Disposable White    </t>
  </si>
  <si>
    <t xml:space="preserve">10"x13"     </t>
  </si>
  <si>
    <t xml:space="preserve">500/Ca  </t>
  </si>
  <si>
    <t>900-4279</t>
  </si>
  <si>
    <t>9517814</t>
  </si>
  <si>
    <t xml:space="preserve">Safety-Lok Syringe 3cc        </t>
  </si>
  <si>
    <t xml:space="preserve">22gx1"      </t>
  </si>
  <si>
    <t>309596</t>
  </si>
  <si>
    <t>4220035</t>
  </si>
  <si>
    <t xml:space="preserve">Dial Sensitive Antmcrobl Soap </t>
  </si>
  <si>
    <t xml:space="preserve">7.5oz       </t>
  </si>
  <si>
    <t xml:space="preserve">12/Ca   </t>
  </si>
  <si>
    <t>OPTINT</t>
  </si>
  <si>
    <t>2340082834</t>
  </si>
  <si>
    <t>9872977</t>
  </si>
  <si>
    <t>305155</t>
  </si>
  <si>
    <t>1066433</t>
  </si>
  <si>
    <t xml:space="preserve">Genius 2 Thermometer w/Base   </t>
  </si>
  <si>
    <t>303000</t>
  </si>
  <si>
    <t>8900574</t>
  </si>
  <si>
    <t xml:space="preserve">Saline Syringe Monoject       </t>
  </si>
  <si>
    <t xml:space="preserve">30/Bx   </t>
  </si>
  <si>
    <t>8881570121</t>
  </si>
  <si>
    <t>9870464</t>
  </si>
  <si>
    <t xml:space="preserve">Syringes 10CC w/Needle LL     </t>
  </si>
  <si>
    <t xml:space="preserve">21gX1"      </t>
  </si>
  <si>
    <t>7772095</t>
  </si>
  <si>
    <t xml:space="preserve">Medipore Soft Cloth Tape      </t>
  </si>
  <si>
    <t xml:space="preserve">1"          </t>
  </si>
  <si>
    <t xml:space="preserve">24/Ca   </t>
  </si>
  <si>
    <t>2961</t>
  </si>
  <si>
    <t>1273393</t>
  </si>
  <si>
    <t xml:space="preserve">AED Plus w/ECG DaVita Bundle  </t>
  </si>
  <si>
    <t xml:space="preserve">Bundle      </t>
  </si>
  <si>
    <t>ZOLL</t>
  </si>
  <si>
    <t>8000-004015-01</t>
  </si>
  <si>
    <t>1336254</t>
  </si>
  <si>
    <t>Cellentia 19H Single-Use Dialy</t>
  </si>
  <si>
    <t>DD+CT19H</t>
  </si>
  <si>
    <t>1115107</t>
  </si>
  <si>
    <t xml:space="preserve">Floor Stand Purell Touch Free </t>
  </si>
  <si>
    <t xml:space="preserve">1/Ca    </t>
  </si>
  <si>
    <t>2424-DS</t>
  </si>
  <si>
    <t>1123370</t>
  </si>
  <si>
    <t xml:space="preserve">Bracket f/Purell Stand        </t>
  </si>
  <si>
    <t xml:space="preserve">&amp;Tissue     </t>
  </si>
  <si>
    <t xml:space="preserve">Ca      </t>
  </si>
  <si>
    <t>2429-TB</t>
  </si>
  <si>
    <t>1123371</t>
  </si>
  <si>
    <t xml:space="preserve">Bracket f/Face Mask           </t>
  </si>
  <si>
    <t>2428-MB</t>
  </si>
  <si>
    <t>9878996</t>
  </si>
  <si>
    <t xml:space="preserve">Insulin Syringe W/Needle 1cc  </t>
  </si>
  <si>
    <t xml:space="preserve">25gx1"      </t>
  </si>
  <si>
    <t>329622</t>
  </si>
  <si>
    <t>7887759</t>
  </si>
  <si>
    <t>BUSSE</t>
  </si>
  <si>
    <t>718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</si>
  <si>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</si>
  <si>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</si>
  <si>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</si>
  <si>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</si>
  <si>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</si>
  <si>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7770731</t>
  </si>
  <si>
    <t xml:space="preserve">Durapore Tape Single Use Roll </t>
  </si>
  <si>
    <t xml:space="preserve">1"x1-1/2yd  </t>
  </si>
  <si>
    <t>100Rl/Bx</t>
  </si>
  <si>
    <t>1538S-1</t>
  </si>
  <si>
    <t>V24-4B-HSACC</t>
  </si>
  <si>
    <t>1000164</t>
  </si>
  <si>
    <t>Basin Emesis Plastic 16Oz Rose</t>
  </si>
  <si>
    <t xml:space="preserve">8.5" 16 Oz  </t>
  </si>
  <si>
    <t>H300-10</t>
  </si>
  <si>
    <t>9004686</t>
  </si>
  <si>
    <t xml:space="preserve">Drape Non-Fenestrated Sterile </t>
  </si>
  <si>
    <t xml:space="preserve">18x26"      </t>
  </si>
  <si>
    <t xml:space="preserve">50/Bx   </t>
  </si>
  <si>
    <t>DUKALD</t>
  </si>
  <si>
    <t>1328217</t>
  </si>
  <si>
    <t xml:space="preserve">DVA Streamline                </t>
  </si>
  <si>
    <t xml:space="preserve">36/Ca   </t>
  </si>
  <si>
    <t>MEDISY</t>
  </si>
  <si>
    <t>SL2000M2095D</t>
  </si>
  <si>
    <t xml:space="preserve">Charger f/Lifter              </t>
  </si>
  <si>
    <t>1078274</t>
  </si>
  <si>
    <t>1333795</t>
  </si>
  <si>
    <t xml:space="preserve">Biodegradable Emesis Basin    </t>
  </si>
  <si>
    <t xml:space="preserve">260/Ca  </t>
  </si>
  <si>
    <t>MACSUP</t>
  </si>
  <si>
    <t>V25-010N</t>
  </si>
  <si>
    <t>4200025</t>
  </si>
  <si>
    <t xml:space="preserve">LiquaCel Peach Mango Single   </t>
  </si>
  <si>
    <t xml:space="preserve">Serve       </t>
  </si>
  <si>
    <t>GLOBHE</t>
  </si>
  <si>
    <t>GH-86</t>
  </si>
  <si>
    <t>1222587</t>
  </si>
  <si>
    <t xml:space="preserve">Zone Perfect Cinnamon Roll    </t>
  </si>
  <si>
    <t>63309</t>
  </si>
  <si>
    <t>4350004</t>
  </si>
  <si>
    <t xml:space="preserve">Redsense Sensors              </t>
  </si>
  <si>
    <t>RENMED</t>
  </si>
  <si>
    <t>RS-1-RS201</t>
  </si>
  <si>
    <t>9980052</t>
  </si>
  <si>
    <t xml:space="preserve">Pad Heartstart MRx Defib      </t>
  </si>
  <si>
    <t xml:space="preserve">Adult       </t>
  </si>
  <si>
    <t>PHILMD</t>
  </si>
  <si>
    <t>M3713A</t>
  </si>
  <si>
    <t>1291735</t>
  </si>
  <si>
    <t>AV Fistula Needle Fxd BE CL MG</t>
  </si>
  <si>
    <t>14gX1" TWNPK</t>
  </si>
  <si>
    <t xml:space="preserve">250/Ca  </t>
  </si>
  <si>
    <t>D9-2004MGP</t>
  </si>
  <si>
    <t>8907796</t>
  </si>
  <si>
    <t xml:space="preserve">Removal Staple Skin Kit       </t>
  </si>
  <si>
    <t>66700</t>
  </si>
  <si>
    <t>4150037</t>
  </si>
  <si>
    <t xml:space="preserve">Dispenser purell-LTX-12 tchls </t>
  </si>
  <si>
    <t xml:space="preserve">White       </t>
  </si>
  <si>
    <t>1920-04</t>
  </si>
  <si>
    <t>1246434</t>
  </si>
  <si>
    <t xml:space="preserve">65/Pk   </t>
  </si>
  <si>
    <t>V25-010PB</t>
  </si>
  <si>
    <t>1537115</t>
  </si>
  <si>
    <t>Oxygen Mask Medium Concentrate</t>
  </si>
  <si>
    <t>001201</t>
  </si>
  <si>
    <t>6291770</t>
  </si>
  <si>
    <t xml:space="preserve">Rexeed 18S Dialyzer           </t>
  </si>
  <si>
    <t xml:space="preserve">1.8m2       </t>
  </si>
  <si>
    <t>ASAHIK</t>
  </si>
  <si>
    <t>REXEED-18S</t>
  </si>
  <si>
    <t>4350005</t>
  </si>
  <si>
    <t xml:space="preserve">Alarm Unit w/Charger &amp; IFU    </t>
  </si>
  <si>
    <t xml:space="preserve">w/Fiber     </t>
  </si>
  <si>
    <t>RA-1-RA201C</t>
  </si>
  <si>
    <t xml:space="preserve">Bracket f/ Wall Mount Charger </t>
  </si>
  <si>
    <t>1078306</t>
  </si>
  <si>
    <t>6570004</t>
  </si>
  <si>
    <t xml:space="preserve">Freestyle Precision H Glucose </t>
  </si>
  <si>
    <t xml:space="preserve">Test Strips </t>
  </si>
  <si>
    <t>8011670</t>
  </si>
  <si>
    <t>6292966</t>
  </si>
  <si>
    <t xml:space="preserve">Rexeed 25S Dialyzer           </t>
  </si>
  <si>
    <t xml:space="preserve">2.5m2       </t>
  </si>
  <si>
    <t>REXEED-25S</t>
  </si>
  <si>
    <t>4350003</t>
  </si>
  <si>
    <t xml:space="preserve">Fiber Optic Extension         </t>
  </si>
  <si>
    <t>RE-1-RE201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</si>
  <si>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</si>
  <si>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</si>
  <si>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</si>
  <si>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</si>
  <si>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</si>
  <si>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6576290</t>
  </si>
  <si>
    <t xml:space="preserve">Medisense Glucose Control Sol </t>
  </si>
  <si>
    <t xml:space="preserve">High/Low    </t>
  </si>
  <si>
    <t>80139-04</t>
  </si>
  <si>
    <t>1011624</t>
  </si>
  <si>
    <t xml:space="preserve">TIDI Bibs 13"x18" 3ply+Poly   </t>
  </si>
  <si>
    <t>917401</t>
  </si>
  <si>
    <t>3360016</t>
  </si>
  <si>
    <t xml:space="preserve">Sysloc Mini AVF Needle TWIN   </t>
  </si>
  <si>
    <t xml:space="preserve">17gx1"      </t>
  </si>
  <si>
    <t>250x2/Ca</t>
  </si>
  <si>
    <t>JMSNOR</t>
  </si>
  <si>
    <t>864-2700-33</t>
  </si>
  <si>
    <t>3360013</t>
  </si>
  <si>
    <t xml:space="preserve">Sysloc MINI AVF Needle TWIN   </t>
  </si>
  <si>
    <t xml:space="preserve">15gx1"      </t>
  </si>
  <si>
    <t>250 Sets</t>
  </si>
  <si>
    <t>864-2500-33</t>
  </si>
  <si>
    <t>5900074</t>
  </si>
  <si>
    <t xml:space="preserve">Drip Tray Dispenser LTX &amp; ADX </t>
  </si>
  <si>
    <t>1045-WHT-12</t>
  </si>
  <si>
    <t>4200019</t>
  </si>
  <si>
    <t xml:space="preserve">LiquaCel Lemonade             </t>
  </si>
  <si>
    <t xml:space="preserve">1oz Packets </t>
  </si>
  <si>
    <t>GH-116</t>
  </si>
  <si>
    <t>9870270</t>
  </si>
  <si>
    <t xml:space="preserve">Sharps Collector Recykleen    </t>
  </si>
  <si>
    <t xml:space="preserve">8 Quart     </t>
  </si>
  <si>
    <t>305059</t>
  </si>
  <si>
    <t>4200018</t>
  </si>
  <si>
    <t xml:space="preserve">LiquaCel Orange               </t>
  </si>
  <si>
    <t>GH-91</t>
  </si>
  <si>
    <t>5070027</t>
  </si>
  <si>
    <t xml:space="preserve">Needle Safety Huber Whin      </t>
  </si>
  <si>
    <t xml:space="preserve">20Gx1.0"    </t>
  </si>
  <si>
    <t>MCGAW</t>
  </si>
  <si>
    <t>573114</t>
  </si>
  <si>
    <t>9871282</t>
  </si>
  <si>
    <t xml:space="preserve">Safety-Lok Syringe LL 3cc     </t>
  </si>
  <si>
    <t xml:space="preserve">22gx1-1/2"  </t>
  </si>
  <si>
    <t>309593</t>
  </si>
  <si>
    <t>1728521</t>
  </si>
  <si>
    <t xml:space="preserve">Plastic Seals Break-Away      </t>
  </si>
  <si>
    <t xml:space="preserve">Yellow      </t>
  </si>
  <si>
    <t>WATERL</t>
  </si>
  <si>
    <t>PS-100</t>
  </si>
  <si>
    <t>6580237</t>
  </si>
  <si>
    <t xml:space="preserve">Veni-Dot Fistula Arm          </t>
  </si>
  <si>
    <t>ELEKAS</t>
  </si>
  <si>
    <t>4030420</t>
  </si>
  <si>
    <t>9870248</t>
  </si>
  <si>
    <t xml:space="preserve">Luer-Lok Syringe Only         </t>
  </si>
  <si>
    <t xml:space="preserve">3cc         </t>
  </si>
  <si>
    <t xml:space="preserve">200/Bx  </t>
  </si>
  <si>
    <t>309657</t>
  </si>
  <si>
    <t>1500137</t>
  </si>
  <si>
    <t xml:space="preserve">Lab Coat Pktless Medical Blue </t>
  </si>
  <si>
    <t xml:space="preserve">XXL         </t>
  </si>
  <si>
    <t xml:space="preserve">50/Ca   </t>
  </si>
  <si>
    <t>A8035</t>
  </si>
  <si>
    <t>7268151</t>
  </si>
  <si>
    <t xml:space="preserve">Filter Air                    </t>
  </si>
  <si>
    <t xml:space="preserve">6/Pk    </t>
  </si>
  <si>
    <t>505DZ-604</t>
  </si>
  <si>
    <t>1277274</t>
  </si>
  <si>
    <t>Isolation Gown Yellw Over head</t>
  </si>
  <si>
    <t xml:space="preserve">2XL         </t>
  </si>
  <si>
    <t>AT4488-2XL</t>
  </si>
  <si>
    <t>1500134</t>
  </si>
  <si>
    <t xml:space="preserve">Small       </t>
  </si>
  <si>
    <t>A8031</t>
  </si>
  <si>
    <t>3360014</t>
  </si>
  <si>
    <t xml:space="preserve">14gx1"      </t>
  </si>
  <si>
    <t>864-2400-33</t>
  </si>
  <si>
    <t>1069132</t>
  </si>
  <si>
    <t>Line Cord f/Devilbiss Concentr</t>
  </si>
  <si>
    <t>PV5LD-618</t>
  </si>
  <si>
    <t>4997347</t>
  </si>
  <si>
    <t xml:space="preserve">Nasal Cannula w/Curved Tip    </t>
  </si>
  <si>
    <t xml:space="preserve">Curved      </t>
  </si>
  <si>
    <t>MEDSCE</t>
  </si>
  <si>
    <t>MS-24004</t>
  </si>
  <si>
    <t>2322771</t>
  </si>
  <si>
    <t xml:space="preserve">Povidone Iodine Spray         </t>
  </si>
  <si>
    <t xml:space="preserve">10%         </t>
  </si>
  <si>
    <t xml:space="preserve">2oz/Bt  </t>
  </si>
  <si>
    <t>APL82332</t>
  </si>
  <si>
    <t>8680221</t>
  </si>
  <si>
    <t xml:space="preserve">Cylinder Graduated PP         </t>
  </si>
  <si>
    <t xml:space="preserve">1000mL      </t>
  </si>
  <si>
    <t>GLOSCI</t>
  </si>
  <si>
    <t>601082-1</t>
  </si>
  <si>
    <t>2200636</t>
  </si>
  <si>
    <t xml:space="preserve">Arm Board                     </t>
  </si>
  <si>
    <t xml:space="preserve">3"x18"      </t>
  </si>
  <si>
    <t>MORRSN</t>
  </si>
  <si>
    <t>1019-50</t>
  </si>
  <si>
    <t>8900139</t>
  </si>
  <si>
    <t xml:space="preserve">Beta-Cap Adapters             </t>
  </si>
  <si>
    <t xml:space="preserve">25/Cr   </t>
  </si>
  <si>
    <t>KENDAL</t>
  </si>
  <si>
    <t>8814661001</t>
  </si>
  <si>
    <t>1211310</t>
  </si>
  <si>
    <t xml:space="preserve">Soap Hand Provon LTX Alc Foam </t>
  </si>
  <si>
    <t xml:space="preserve">1200mL      </t>
  </si>
  <si>
    <t xml:space="preserve">2/Ca    </t>
  </si>
  <si>
    <t>1944-02</t>
  </si>
  <si>
    <t>1269362</t>
  </si>
  <si>
    <t xml:space="preserve">LiquaCel Watermelon           </t>
  </si>
  <si>
    <t>GH-97</t>
  </si>
  <si>
    <t>7770362</t>
  </si>
  <si>
    <t xml:space="preserve">Micropore Paper Tap Plus Sngl </t>
  </si>
  <si>
    <t xml:space="preserve">1x1.5Yd     </t>
  </si>
  <si>
    <t>1532S-1</t>
  </si>
  <si>
    <t>3360015</t>
  </si>
  <si>
    <t xml:space="preserve">16gx1"      </t>
  </si>
  <si>
    <t>864-2600-33</t>
  </si>
  <si>
    <t xml:space="preserve">Steri-Fab 16oz                </t>
  </si>
  <si>
    <t>7040</t>
  </si>
  <si>
    <t>1001087</t>
  </si>
  <si>
    <t xml:space="preserve">Scissor Bandage 5-1/2"        </t>
  </si>
  <si>
    <t>JINSTR</t>
  </si>
  <si>
    <t>100-1087</t>
  </si>
  <si>
    <t>6020096</t>
  </si>
  <si>
    <t xml:space="preserve">Pathoshield Plastic Gait Belt </t>
  </si>
  <si>
    <t xml:space="preserve">Blue 2"x60" </t>
  </si>
  <si>
    <t>SKIL</t>
  </si>
  <si>
    <t>914380</t>
  </si>
  <si>
    <t>1192780</t>
  </si>
  <si>
    <t xml:space="preserve">Suction Tubing Sterile        </t>
  </si>
  <si>
    <t xml:space="preserve">1/4"x6'     </t>
  </si>
  <si>
    <t>CONMD</t>
  </si>
  <si>
    <t>0036280</t>
  </si>
  <si>
    <t>1207743</t>
  </si>
  <si>
    <t xml:space="preserve">Schuco Filter Threaded        </t>
  </si>
  <si>
    <t>B&amp;FMED</t>
  </si>
  <si>
    <t>S360</t>
  </si>
  <si>
    <t>1103171</t>
  </si>
  <si>
    <t xml:space="preserve">Cuff TP Reuse Adult           </t>
  </si>
  <si>
    <t xml:space="preserve">1-Tube      </t>
  </si>
  <si>
    <t>REUSE-11-1TP</t>
  </si>
  <si>
    <t>4200015</t>
  </si>
  <si>
    <t xml:space="preserve">LiquaCel Grape Single Serve   </t>
  </si>
  <si>
    <t xml:space="preserve">Packets     </t>
  </si>
  <si>
    <t>GH-95</t>
  </si>
  <si>
    <t>8645283</t>
  </si>
  <si>
    <t xml:space="preserve">Sharps Cart Floor Bracket     </t>
  </si>
  <si>
    <t xml:space="preserve">Lg Volume   </t>
  </si>
  <si>
    <t>8992H</t>
  </si>
  <si>
    <t>8906587</t>
  </si>
  <si>
    <t>Curity Cover Sponge Non Steril</t>
  </si>
  <si>
    <t xml:space="preserve">3"x3"       </t>
  </si>
  <si>
    <t>1700</t>
  </si>
  <si>
    <t>6274256</t>
  </si>
  <si>
    <t xml:space="preserve">Rexeed 21S Dialyzer           </t>
  </si>
  <si>
    <t xml:space="preserve">2.1m2       </t>
  </si>
  <si>
    <t>REXEED-21S</t>
  </si>
  <si>
    <t>1262696</t>
  </si>
  <si>
    <t xml:space="preserve">Drain-Away Clip               </t>
  </si>
  <si>
    <t>STICKM</t>
  </si>
  <si>
    <t>DAC001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</si>
  <si>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</si>
  <si>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</si>
  <si>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</si>
  <si>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</si>
  <si>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</si>
  <si>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4430012</t>
  </si>
  <si>
    <t xml:space="preserve">Collection Assist Device      </t>
  </si>
  <si>
    <t xml:space="preserve">25/Bg   </t>
  </si>
  <si>
    <t>MPC-745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</si>
  <si>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</si>
  <si>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</si>
  <si>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</si>
  <si>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</si>
  <si>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</si>
  <si>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</si>
  <si>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>1124212</t>
  </si>
  <si>
    <t xml:space="preserve">Tube-Cube Carrier 8-16mm      </t>
  </si>
  <si>
    <t xml:space="preserve">9-Place     </t>
  </si>
  <si>
    <t xml:space="preserve">4/Pk    </t>
  </si>
  <si>
    <t>UNICO</t>
  </si>
  <si>
    <t>54900</t>
  </si>
  <si>
    <t>1086837</t>
  </si>
  <si>
    <t xml:space="preserve">Adapter Female f/BP Cuff      </t>
  </si>
  <si>
    <t xml:space="preserve">Tri-Purpose </t>
  </si>
  <si>
    <t xml:space="preserve">10/Bg   </t>
  </si>
  <si>
    <t>5082-100</t>
  </si>
  <si>
    <t>1291742</t>
  </si>
  <si>
    <t xml:space="preserve">AV Fistula Ndl W/MG 8" Tbg    </t>
  </si>
  <si>
    <t xml:space="preserve">BE 17gx3/5" </t>
  </si>
  <si>
    <t>S9-7437MGP</t>
  </si>
  <si>
    <t>2670026</t>
  </si>
  <si>
    <t xml:space="preserve">Gown Isolation Impervious     </t>
  </si>
  <si>
    <t xml:space="preserve">4XL-7XL     </t>
  </si>
  <si>
    <t>DYNAM</t>
  </si>
  <si>
    <t>2148</t>
  </si>
  <si>
    <t>7771882</t>
  </si>
  <si>
    <t>Micropore Paper Tape Plus Sing</t>
  </si>
  <si>
    <t xml:space="preserve">1"x1.5Yd    </t>
  </si>
  <si>
    <t>1291738</t>
  </si>
  <si>
    <t>17gX1" TWNPK</t>
  </si>
  <si>
    <t>D9-2007MGP</t>
  </si>
  <si>
    <t>9596851</t>
  </si>
  <si>
    <t xml:space="preserve">ChloraPrep Swabstick Single   </t>
  </si>
  <si>
    <t xml:space="preserve">1.75mL      </t>
  </si>
  <si>
    <t xml:space="preserve">48/Bx   </t>
  </si>
  <si>
    <t>260100</t>
  </si>
  <si>
    <t xml:space="preserve">Battery Pack Linak f/Lifter   </t>
  </si>
  <si>
    <t>1078276</t>
  </si>
  <si>
    <t>6770023</t>
  </si>
  <si>
    <t xml:space="preserve">Labcoat White SMS w/o Pockets </t>
  </si>
  <si>
    <t xml:space="preserve">9XL         </t>
  </si>
  <si>
    <t>AMDRIT</t>
  </si>
  <si>
    <t>A8050</t>
  </si>
  <si>
    <t>1213845</t>
  </si>
  <si>
    <t xml:space="preserve">Fistula Ndl Safetouch Tulip   </t>
  </si>
  <si>
    <t xml:space="preserve">16gx1.25    </t>
  </si>
  <si>
    <t>120pr+10</t>
  </si>
  <si>
    <t>FT+163230TP</t>
  </si>
  <si>
    <t>9870373</t>
  </si>
  <si>
    <t xml:space="preserve">Syringe Luer Lock w/o Needle  </t>
  </si>
  <si>
    <t>301997</t>
  </si>
  <si>
    <t>4998666</t>
  </si>
  <si>
    <t xml:space="preserve">Oxygen Analyzer MAXO2+A       </t>
  </si>
  <si>
    <t>R217P62</t>
  </si>
  <si>
    <t>6021426</t>
  </si>
  <si>
    <t xml:space="preserve">ExSept Plus                   </t>
  </si>
  <si>
    <t>250mL/Bt</t>
  </si>
  <si>
    <t>AMUCHI</t>
  </si>
  <si>
    <t>15108</t>
  </si>
  <si>
    <t>8310936</t>
  </si>
  <si>
    <t xml:space="preserve">Remedy Skin Care Pump Bottle  </t>
  </si>
  <si>
    <t xml:space="preserve">32oz        </t>
  </si>
  <si>
    <t>MSC094420</t>
  </si>
  <si>
    <t xml:space="preserve">Exam Table Desert Tan/Maple   </t>
  </si>
  <si>
    <t>8870-1MT-3DT</t>
  </si>
  <si>
    <t>6614678</t>
  </si>
  <si>
    <t xml:space="preserve">Forceps Plastic Thumb Sterile </t>
  </si>
  <si>
    <t xml:space="preserve">100/BX  </t>
  </si>
  <si>
    <t>7190</t>
  </si>
  <si>
    <t>8770065</t>
  </si>
  <si>
    <t xml:space="preserve">Curos f/Tego                  </t>
  </si>
  <si>
    <t xml:space="preserve">270/Bx  </t>
  </si>
  <si>
    <t>CTG1-270</t>
  </si>
  <si>
    <t>1291753</t>
  </si>
  <si>
    <t xml:space="preserve">AV Fistula MasterGuard Ndl BE </t>
  </si>
  <si>
    <t>CL 14gX1.25"</t>
  </si>
  <si>
    <t>S9-7014MGP</t>
  </si>
  <si>
    <t xml:space="preserve">Stool Pneumatic Swivel        </t>
  </si>
  <si>
    <t xml:space="preserve">Black       </t>
  </si>
  <si>
    <t>2135</t>
  </si>
  <si>
    <t>6580238</t>
  </si>
  <si>
    <t xml:space="preserve">Ned-Chest                     </t>
  </si>
  <si>
    <t>4030600</t>
  </si>
  <si>
    <t>8902640</t>
  </si>
  <si>
    <t xml:space="preserve">Curity Sponge Sterile         </t>
  </si>
  <si>
    <t xml:space="preserve">4"x4"4ply   </t>
  </si>
  <si>
    <t xml:space="preserve">2x25/Bx </t>
  </si>
  <si>
    <t>7380005</t>
  </si>
  <si>
    <t xml:space="preserve">Cardiac Board w/3 Bracket     </t>
  </si>
  <si>
    <t>VS-CARDBRD</t>
  </si>
  <si>
    <t>6580236</t>
  </si>
  <si>
    <t xml:space="preserve">Veni-Dot Graft Arm            </t>
  </si>
  <si>
    <t>4030430</t>
  </si>
  <si>
    <t>6985812</t>
  </si>
  <si>
    <t xml:space="preserve">Saline Dual Top Sterile 0.9%  </t>
  </si>
  <si>
    <t xml:space="preserve">100mL       </t>
  </si>
  <si>
    <t xml:space="preserve">25/Ca   </t>
  </si>
  <si>
    <t>AL4109</t>
  </si>
  <si>
    <t>1505021</t>
  </si>
  <si>
    <t xml:space="preserve">Large       </t>
  </si>
  <si>
    <t>A8043</t>
  </si>
  <si>
    <t>1194217</t>
  </si>
  <si>
    <t>Fistula Ndl TulipFix 15Gx1 1/4</t>
  </si>
  <si>
    <t>120Pr+10</t>
  </si>
  <si>
    <t>FT+153230TP</t>
  </si>
  <si>
    <t>9070539</t>
  </si>
  <si>
    <t xml:space="preserve">Tube Adapter O2 22MM          </t>
  </si>
  <si>
    <t>1423</t>
  </si>
  <si>
    <t>6020027</t>
  </si>
  <si>
    <t>Graduate Triang Unbreak Transl</t>
  </si>
  <si>
    <t>32oz/ 1000cc</t>
  </si>
  <si>
    <t>H971-01</t>
  </si>
  <si>
    <t>1507751</t>
  </si>
  <si>
    <t xml:space="preserve">Gown Iso Fluid Resistant SMS  </t>
  </si>
  <si>
    <t xml:space="preserve">Yellow XL   </t>
  </si>
  <si>
    <t>A69995</t>
  </si>
  <si>
    <t>2670025</t>
  </si>
  <si>
    <t xml:space="preserve">2XL-3XL     </t>
  </si>
  <si>
    <t>2146</t>
  </si>
  <si>
    <t>1293662</t>
  </si>
  <si>
    <t>Redsense Catheter Sensor Patch</t>
  </si>
  <si>
    <t>RL-50-RL201Z</t>
  </si>
  <si>
    <t>1284440</t>
  </si>
  <si>
    <t xml:space="preserve">Needle Fistula Masterguard    </t>
  </si>
  <si>
    <t xml:space="preserve">15Gx1"      </t>
  </si>
  <si>
    <t>D9-2005MGP</t>
  </si>
  <si>
    <t>1756506</t>
  </si>
  <si>
    <t xml:space="preserve">Clamp Beta-cap Quinton        </t>
  </si>
  <si>
    <t xml:space="preserve">STERILE     </t>
  </si>
  <si>
    <t>8810805001</t>
  </si>
  <si>
    <t>1034671</t>
  </si>
  <si>
    <t xml:space="preserve">Specimen Container 24hr       </t>
  </si>
  <si>
    <t xml:space="preserve">3000ml      </t>
  </si>
  <si>
    <t xml:space="preserve">40/Ca   </t>
  </si>
  <si>
    <t>02091</t>
  </si>
  <si>
    <t>7772164</t>
  </si>
  <si>
    <t xml:space="preserve">Dressing Tegaderm IV CHG Film </t>
  </si>
  <si>
    <t xml:space="preserve">4x4-3/4"    </t>
  </si>
  <si>
    <t xml:space="preserve">25/Bx   </t>
  </si>
  <si>
    <t>1658</t>
  </si>
  <si>
    <t>1500141</t>
  </si>
  <si>
    <t xml:space="preserve">4XL         </t>
  </si>
  <si>
    <t>A8038</t>
  </si>
  <si>
    <t>1173048</t>
  </si>
  <si>
    <t xml:space="preserve">Tape Kind Removal Silicone    </t>
  </si>
  <si>
    <t xml:space="preserve">1"x1.5Yds   </t>
  </si>
  <si>
    <t>2770S-1</t>
  </si>
  <si>
    <t>1291756</t>
  </si>
  <si>
    <t>CL 17gX1.25"</t>
  </si>
  <si>
    <t>S9-7017MGP</t>
  </si>
  <si>
    <t>3360011</t>
  </si>
  <si>
    <t>Harmony Blunt AVF Needle 12"Tb</t>
  </si>
  <si>
    <t xml:space="preserve">300/Ca  </t>
  </si>
  <si>
    <t>827-1600-33</t>
  </si>
  <si>
    <t>6350303</t>
  </si>
  <si>
    <t xml:space="preserve">Lab Coat White                </t>
  </si>
  <si>
    <t xml:space="preserve">12X-L       </t>
  </si>
  <si>
    <t>A8051</t>
  </si>
  <si>
    <t>1296810</t>
  </si>
  <si>
    <t>A8040</t>
  </si>
  <si>
    <t>1291740</t>
  </si>
  <si>
    <t xml:space="preserve">BE 16gx3/5" </t>
  </si>
  <si>
    <t>S9-7436MGP</t>
  </si>
  <si>
    <t>1884049</t>
  </si>
  <si>
    <t>Suction Cathetr W/Safety Valve</t>
  </si>
  <si>
    <t>12142</t>
  </si>
  <si>
    <t>8690087</t>
  </si>
  <si>
    <t xml:space="preserve">Tracheostomy Care Tray        </t>
  </si>
  <si>
    <t>DYND40582</t>
  </si>
  <si>
    <t>1190137</t>
  </si>
  <si>
    <t xml:space="preserve">Biohole Dull Ndl w/Capick     </t>
  </si>
  <si>
    <t xml:space="preserve">16g x 1"    </t>
  </si>
  <si>
    <t>FD+162530BC-CAP</t>
  </si>
  <si>
    <t>8300007</t>
  </si>
  <si>
    <t xml:space="preserve">Biohazard Waste Bag 24x23     </t>
  </si>
  <si>
    <t xml:space="preserve">8-10gal     </t>
  </si>
  <si>
    <t>HERBAG</t>
  </si>
  <si>
    <t>A4823PR</t>
  </si>
  <si>
    <t>4200012</t>
  </si>
  <si>
    <t xml:space="preserve">LiquaCel 32oz Bottles         </t>
  </si>
  <si>
    <t xml:space="preserve">Orange      </t>
  </si>
  <si>
    <t xml:space="preserve">6/Ca    </t>
  </si>
  <si>
    <t>GH-92</t>
  </si>
  <si>
    <t xml:space="preserve">12XL        </t>
  </si>
  <si>
    <t>A8030</t>
  </si>
  <si>
    <t>1131051</t>
  </si>
  <si>
    <t xml:space="preserve">BP Unit Aneroid Mobile        </t>
  </si>
  <si>
    <t>MDS9407LF</t>
  </si>
  <si>
    <t>8901991</t>
  </si>
  <si>
    <t xml:space="preserve">Adhesive Type A Peri-Patch    </t>
  </si>
  <si>
    <t>8810807001</t>
  </si>
  <si>
    <t>8157539</t>
  </si>
  <si>
    <t xml:space="preserve">Filter Bact Ext Life Intake   </t>
  </si>
  <si>
    <t>MC44D-605</t>
  </si>
  <si>
    <t>6022580</t>
  </si>
  <si>
    <t xml:space="preserve">Bleach Wipes Double           </t>
  </si>
  <si>
    <t xml:space="preserve">1:100       </t>
  </si>
  <si>
    <t>09032-50</t>
  </si>
  <si>
    <t>1502227</t>
  </si>
  <si>
    <t>Thermometer Digital,Dual Scale</t>
  </si>
  <si>
    <t>DUKAL</t>
  </si>
  <si>
    <t>3210D</t>
  </si>
  <si>
    <t>4226029</t>
  </si>
  <si>
    <t xml:space="preserve">PAWS Antimicrobial Hand Wipe  </t>
  </si>
  <si>
    <t>SAFEAM</t>
  </si>
  <si>
    <t>34400</t>
  </si>
  <si>
    <t>1518599</t>
  </si>
  <si>
    <t xml:space="preserve">Oxygen Tracheal Mask          </t>
  </si>
  <si>
    <t>1075</t>
  </si>
  <si>
    <t>1201110</t>
  </si>
  <si>
    <t>Sorbaview Window Dressing Ster</t>
  </si>
  <si>
    <t xml:space="preserve">4-1/2"x4"   </t>
  </si>
  <si>
    <t>SV55XT</t>
  </si>
  <si>
    <t>1207757</t>
  </si>
  <si>
    <t xml:space="preserve">Chain For Invacare Lift       </t>
  </si>
  <si>
    <t>9071</t>
  </si>
  <si>
    <t>1192030</t>
  </si>
  <si>
    <t xml:space="preserve">Fistula Ndl Tulip Single      </t>
  </si>
  <si>
    <t xml:space="preserve">14gx1 BE CL </t>
  </si>
  <si>
    <t>FT+142530BC</t>
  </si>
  <si>
    <t>1116128</t>
  </si>
  <si>
    <t xml:space="preserve">Wipes Biohazard Bloodbloc     </t>
  </si>
  <si>
    <t xml:space="preserve">50/Pk   </t>
  </si>
  <si>
    <t>06-670-51</t>
  </si>
  <si>
    <t>4997350</t>
  </si>
  <si>
    <t xml:space="preserve">Nasal Cannula w/Regular Tip   </t>
  </si>
  <si>
    <t>MS-24003</t>
  </si>
  <si>
    <t>1103603</t>
  </si>
  <si>
    <t xml:space="preserve">Cuff Reus Thigh 1-Tube TP     </t>
  </si>
  <si>
    <t xml:space="preserve">40-55cm     </t>
  </si>
  <si>
    <t>REUSE-13-1TP</t>
  </si>
  <si>
    <t>6021218</t>
  </si>
  <si>
    <t xml:space="preserve">Exsept Plus Skin Antiseptic   </t>
  </si>
  <si>
    <t xml:space="preserve">500ml       </t>
  </si>
  <si>
    <t>15117</t>
  </si>
  <si>
    <t>4200014</t>
  </si>
  <si>
    <t>LiquaCel Multi Pack Or Grp Lmn</t>
  </si>
  <si>
    <t>GH-93</t>
  </si>
  <si>
    <t>1336244</t>
  </si>
  <si>
    <t>Cellentia 15H Single-Use Dialy</t>
  </si>
  <si>
    <t>DD+CT15H</t>
  </si>
  <si>
    <t>1506507</t>
  </si>
  <si>
    <t xml:space="preserve">Mask Earloop Distech          </t>
  </si>
  <si>
    <t xml:space="preserve">Blue        </t>
  </si>
  <si>
    <t>2115</t>
  </si>
  <si>
    <t>2747896</t>
  </si>
  <si>
    <t xml:space="preserve">Purell Sanitizer Refill       </t>
  </si>
  <si>
    <t xml:space="preserve">800ML       </t>
  </si>
  <si>
    <t>9656-06</t>
  </si>
  <si>
    <t>9879538</t>
  </si>
  <si>
    <t xml:space="preserve">25gx5/8"    </t>
  </si>
  <si>
    <t>309592</t>
  </si>
  <si>
    <t>1182362</t>
  </si>
  <si>
    <t xml:space="preserve">Purell Adv Hand Sanitizer Grn </t>
  </si>
  <si>
    <t xml:space="preserve">Refl 1200mL </t>
  </si>
  <si>
    <t>1903-02</t>
  </si>
  <si>
    <t>1113391</t>
  </si>
  <si>
    <t xml:space="preserve">EC4+ Cartridge                </t>
  </si>
  <si>
    <t>03P8125</t>
  </si>
  <si>
    <t xml:space="preserve">Reliant Digital Scale         </t>
  </si>
  <si>
    <t>RLS6</t>
  </si>
  <si>
    <t>8339238</t>
  </si>
  <si>
    <t xml:space="preserve">Angel Wing Collection Set     </t>
  </si>
  <si>
    <t xml:space="preserve">23X3/4      </t>
  </si>
  <si>
    <t>8881225307</t>
  </si>
  <si>
    <t>2460993</t>
  </si>
  <si>
    <t xml:space="preserve">Reliant Power Floor Lift      </t>
  </si>
  <si>
    <t>RPL450-1</t>
  </si>
  <si>
    <t>1035165</t>
  </si>
  <si>
    <t xml:space="preserve">Cyber-Gel Glove PF Latex      </t>
  </si>
  <si>
    <t xml:space="preserve">Medium      </t>
  </si>
  <si>
    <t>OONCOR</t>
  </si>
  <si>
    <t>C102-M</t>
  </si>
  <si>
    <t>1155651</t>
  </si>
  <si>
    <t xml:space="preserve">Wheelchair 22" 450lb Remv Arm </t>
  </si>
  <si>
    <t xml:space="preserve">450lbs      </t>
  </si>
  <si>
    <t>STD22ECDFA-SF</t>
  </si>
  <si>
    <t>9870468</t>
  </si>
  <si>
    <t>8904256</t>
  </si>
  <si>
    <t xml:space="preserve">Kit Repair Peri-Patch Prtnl   </t>
  </si>
  <si>
    <t>8888285001</t>
  </si>
  <si>
    <t>8300009</t>
  </si>
  <si>
    <t xml:space="preserve">Biohazard Waste Bag 30X43     </t>
  </si>
  <si>
    <t xml:space="preserve">20-30Gal    </t>
  </si>
  <si>
    <t xml:space="preserve">200/Ca  </t>
  </si>
  <si>
    <t>A6043PR</t>
  </si>
  <si>
    <t>1023863</t>
  </si>
  <si>
    <t xml:space="preserve">Battery For Heartstart FR2    </t>
  </si>
  <si>
    <t>M3863A</t>
  </si>
  <si>
    <t>5700639</t>
  </si>
  <si>
    <t xml:space="preserve">Criterion Glv PF Ltx Surgical </t>
  </si>
  <si>
    <t xml:space="preserve">SIZE 7.5    </t>
  </si>
  <si>
    <t xml:space="preserve">50Pr/Bx </t>
  </si>
  <si>
    <t>WEARSF</t>
  </si>
  <si>
    <t>1035133</t>
  </si>
  <si>
    <t>C101-S</t>
  </si>
  <si>
    <t>6358988</t>
  </si>
  <si>
    <t xml:space="preserve">Bite Stick                    </t>
  </si>
  <si>
    <t>GF</t>
  </si>
  <si>
    <t>3789</t>
  </si>
  <si>
    <t>1162165</t>
  </si>
  <si>
    <t xml:space="preserve">Penlight Reusable             </t>
  </si>
  <si>
    <t>AMDIAG</t>
  </si>
  <si>
    <t>354</t>
  </si>
  <si>
    <t>5072500</t>
  </si>
  <si>
    <t>Y Type 3 Roller Clmp Bld Admin</t>
  </si>
  <si>
    <t xml:space="preserve">87"         </t>
  </si>
  <si>
    <t>V2500</t>
  </si>
  <si>
    <t>1103150</t>
  </si>
  <si>
    <t xml:space="preserve">Cuff Reus Child 1-Tube TP     </t>
  </si>
  <si>
    <t>REUSE-09-1TP</t>
  </si>
  <si>
    <t>1207718</t>
  </si>
  <si>
    <t xml:space="preserve">Skin Prep Wipes               </t>
  </si>
  <si>
    <t>ABCO</t>
  </si>
  <si>
    <t>420400</t>
  </si>
  <si>
    <t>1190102</t>
  </si>
  <si>
    <t xml:space="preserve">BioHole Dull Ndl w/Capick     </t>
  </si>
  <si>
    <t xml:space="preserve">15Gx1.25"   </t>
  </si>
  <si>
    <t>FD+153230BC-CAP</t>
  </si>
  <si>
    <t>9870163</t>
  </si>
  <si>
    <t xml:space="preserve">Sharps Recykleen Trolly       </t>
  </si>
  <si>
    <t xml:space="preserve">9Gal        </t>
  </si>
  <si>
    <t>305090</t>
  </si>
  <si>
    <t>1183317</t>
  </si>
  <si>
    <t>601079-1</t>
  </si>
  <si>
    <t>1113333</t>
  </si>
  <si>
    <t xml:space="preserve">i-Stat Control Level 3        </t>
  </si>
  <si>
    <t xml:space="preserve">10x1.7ml    </t>
  </si>
  <si>
    <t xml:space="preserve">10/Bx   </t>
  </si>
  <si>
    <t>06F1401</t>
  </si>
  <si>
    <t>1093366</t>
  </si>
  <si>
    <t xml:space="preserve">Crash Cart Cover              </t>
  </si>
  <si>
    <t xml:space="preserve">5/Bx    </t>
  </si>
  <si>
    <t>BAG-COVER5</t>
  </si>
  <si>
    <t>1502977</t>
  </si>
  <si>
    <t>A8048</t>
  </si>
  <si>
    <t xml:space="preserve">Meter       </t>
  </si>
  <si>
    <t>71181-70</t>
  </si>
  <si>
    <t>7770684</t>
  </si>
  <si>
    <t>Medipore Pad Sft Clth Adh Dres</t>
  </si>
  <si>
    <t xml:space="preserve">2-3/8x4     </t>
  </si>
  <si>
    <t>3564</t>
  </si>
  <si>
    <t>6110011</t>
  </si>
  <si>
    <t xml:space="preserve">Safety Tulip AVF 16" Tubing   </t>
  </si>
  <si>
    <t>FT+162540BC</t>
  </si>
  <si>
    <t xml:space="preserve">Steri-Fab                     </t>
  </si>
  <si>
    <t xml:space="preserve">Gallon      </t>
  </si>
  <si>
    <t xml:space="preserve">4/Ca    </t>
  </si>
  <si>
    <t>7041</t>
  </si>
  <si>
    <t>1191919</t>
  </si>
  <si>
    <t xml:space="preserve">14gx1 Twin  </t>
  </si>
  <si>
    <t>FT+142530TP</t>
  </si>
  <si>
    <t>1504926</t>
  </si>
  <si>
    <t>Yellow Large</t>
  </si>
  <si>
    <t>A69971</t>
  </si>
  <si>
    <t>2540039</t>
  </si>
  <si>
    <t xml:space="preserve">Christmas Tree Adapter        </t>
  </si>
  <si>
    <t>396340</t>
  </si>
  <si>
    <t xml:space="preserve">Stadiometer/Height Rod        </t>
  </si>
  <si>
    <t xml:space="preserve">Wall Mount  </t>
  </si>
  <si>
    <t>DS1100</t>
  </si>
  <si>
    <t>8907390</t>
  </si>
  <si>
    <t xml:space="preserve">Excilon Drain Sponge 6Ply 2'S </t>
  </si>
  <si>
    <t>4"x4"Sterile</t>
  </si>
  <si>
    <t>7086-</t>
  </si>
  <si>
    <t>1080474</t>
  </si>
  <si>
    <t xml:space="preserve">Alcohol 99% Isopropyl         </t>
  </si>
  <si>
    <t xml:space="preserve">16oz        </t>
  </si>
  <si>
    <t>HELINK</t>
  </si>
  <si>
    <t>400466</t>
  </si>
  <si>
    <t>6110008</t>
  </si>
  <si>
    <t xml:space="preserve">Biohole NDL W/Capick 16" TBG  </t>
  </si>
  <si>
    <t>FD+152540BC-CAP</t>
  </si>
  <si>
    <t>1103206</t>
  </si>
  <si>
    <t xml:space="preserve">Cuff TP Adult Lg 1-Tube       </t>
  </si>
  <si>
    <t xml:space="preserve">Reusable    </t>
  </si>
  <si>
    <t>REUSE-12-1TP</t>
  </si>
  <si>
    <t>4150023</t>
  </si>
  <si>
    <t xml:space="preserve">PURELL Instant Hand Sanitizer </t>
  </si>
  <si>
    <t xml:space="preserve">12oz        </t>
  </si>
  <si>
    <t>3659-12</t>
  </si>
  <si>
    <t xml:space="preserve">Waived i-Stat Sys Manual      </t>
  </si>
  <si>
    <t>06F2003</t>
  </si>
  <si>
    <t>2862684</t>
  </si>
  <si>
    <t xml:space="preserve">Surgilast Elastic Bandage #10 </t>
  </si>
  <si>
    <t xml:space="preserve">38"X25Yd    </t>
  </si>
  <si>
    <t xml:space="preserve">1/EA    </t>
  </si>
  <si>
    <t>GL711</t>
  </si>
  <si>
    <t>1291648</t>
  </si>
  <si>
    <t>AV Fistula MasterGuard Ndl 16"</t>
  </si>
  <si>
    <t>BE CL 15gx1"</t>
  </si>
  <si>
    <t>S9-7605MGP</t>
  </si>
  <si>
    <t>1284441</t>
  </si>
  <si>
    <t xml:space="preserve">16Gx1"      </t>
  </si>
  <si>
    <t>D9-2006MGP</t>
  </si>
  <si>
    <t xml:space="preserve">Waived i-Stat System          </t>
  </si>
  <si>
    <t>06F2020</t>
  </si>
  <si>
    <t xml:space="preserve">Hemoglobin 201+ Starter Promo </t>
  </si>
  <si>
    <t>H1PROMO</t>
  </si>
  <si>
    <t>6069546</t>
  </si>
  <si>
    <t xml:space="preserve">Cart Utility 2Shelf Black     </t>
  </si>
  <si>
    <t>FG452088BLA</t>
  </si>
  <si>
    <t>9878215</t>
  </si>
  <si>
    <t xml:space="preserve">Insulin Syringe U100 1cc      </t>
  </si>
  <si>
    <t>329651</t>
  </si>
  <si>
    <t xml:space="preserve">Handle Bag Die-Cut White      </t>
  </si>
  <si>
    <t xml:space="preserve">18x18"      </t>
  </si>
  <si>
    <t>SG18WHI</t>
  </si>
  <si>
    <t>2880287</t>
  </si>
  <si>
    <t>Dressing Adhesive Island LF St</t>
  </si>
  <si>
    <t xml:space="preserve">4x5"        </t>
  </si>
  <si>
    <t>C-DDS045S</t>
  </si>
  <si>
    <t xml:space="preserve">Red         </t>
  </si>
  <si>
    <t>VS-Rail</t>
  </si>
  <si>
    <t>2670483</t>
  </si>
  <si>
    <t xml:space="preserve">Airway Berman #4 Adult Medium </t>
  </si>
  <si>
    <t xml:space="preserve">90mm        </t>
  </si>
  <si>
    <t>4747</t>
  </si>
  <si>
    <t xml:space="preserve">Pipet Transfer 3" 1.7ml       </t>
  </si>
  <si>
    <t xml:space="preserve">500/Pk  </t>
  </si>
  <si>
    <t>1371141</t>
  </si>
  <si>
    <t>1190139</t>
  </si>
  <si>
    <t xml:space="preserve">14g x 1"    </t>
  </si>
  <si>
    <t>FD+142530BC-CAP</t>
  </si>
  <si>
    <t xml:space="preserve">Tube Occluding Forcep         </t>
  </si>
  <si>
    <t xml:space="preserve">100/Bg  </t>
  </si>
  <si>
    <t>MPC-200R</t>
  </si>
  <si>
    <t>8900443</t>
  </si>
  <si>
    <t xml:space="preserve">Alcohol Preps Sterile         </t>
  </si>
  <si>
    <t xml:space="preserve">4000/Ca </t>
  </si>
  <si>
    <t>5750</t>
  </si>
  <si>
    <t>2881629</t>
  </si>
  <si>
    <t xml:space="preserve">Pack Hot Insul Inst Sngluse   </t>
  </si>
  <si>
    <t>30104</t>
  </si>
  <si>
    <t>2671326</t>
  </si>
  <si>
    <t xml:space="preserve">Airway Berman #3 Adult Small  </t>
  </si>
  <si>
    <t xml:space="preserve">80mm        </t>
  </si>
  <si>
    <t>4737</t>
  </si>
  <si>
    <t xml:space="preserve">Coaguchek XS Meter            </t>
  </si>
  <si>
    <t>04837975001</t>
  </si>
  <si>
    <t>1004606</t>
  </si>
  <si>
    <t xml:space="preserve">Urinal Patient Pls 1Qt Tran   </t>
  </si>
  <si>
    <t xml:space="preserve">1 Qt        </t>
  </si>
  <si>
    <t>H140-01</t>
  </si>
  <si>
    <t>1168651</t>
  </si>
  <si>
    <t xml:space="preserve">Wheelchair Sport 18"Fixed Arm </t>
  </si>
  <si>
    <t xml:space="preserve">SwngFtRst   </t>
  </si>
  <si>
    <t>SSP218FA-SF</t>
  </si>
  <si>
    <t>6110010</t>
  </si>
  <si>
    <t>FT+152540BC</t>
  </si>
  <si>
    <t>1500139</t>
  </si>
  <si>
    <t>A8032</t>
  </si>
  <si>
    <t>6044031</t>
  </si>
  <si>
    <t xml:space="preserve">Thermometer Indoor-Outdoor    </t>
  </si>
  <si>
    <t xml:space="preserve">Digital     </t>
  </si>
  <si>
    <t>1507722</t>
  </si>
  <si>
    <t>7772337</t>
  </si>
  <si>
    <t xml:space="preserve">Wipe No Sting Barrier Film    </t>
  </si>
  <si>
    <t>3344</t>
  </si>
  <si>
    <t xml:space="preserve">Remote f/ Hoyer Lift          </t>
  </si>
  <si>
    <t>1078283</t>
  </si>
  <si>
    <t>8956217</t>
  </si>
  <si>
    <t xml:space="preserve">Underpad 3Ply Tissue/Poly     </t>
  </si>
  <si>
    <t xml:space="preserve">12"x17"     </t>
  </si>
  <si>
    <t>16653</t>
  </si>
  <si>
    <t>7882921</t>
  </si>
  <si>
    <t xml:space="preserve">Yankauer Suction Tip          </t>
  </si>
  <si>
    <t xml:space="preserve">Clear       </t>
  </si>
  <si>
    <t>299</t>
  </si>
  <si>
    <t>9874478</t>
  </si>
  <si>
    <t xml:space="preserve">Syringes w/Needle LL Disp 5cc </t>
  </si>
  <si>
    <t xml:space="preserve">O2 Bottle Holder Aluminum     </t>
  </si>
  <si>
    <t>VS-ALO2</t>
  </si>
  <si>
    <t>1286081</t>
  </si>
  <si>
    <t>Blood Pressure Cuff Barrier Sl</t>
  </si>
  <si>
    <t xml:space="preserve">Disposable  </t>
  </si>
  <si>
    <t>2136</t>
  </si>
  <si>
    <t>6895187</t>
  </si>
  <si>
    <t xml:space="preserve">Lancet Hemocue Orange         </t>
  </si>
  <si>
    <t>130148</t>
  </si>
  <si>
    <t>1336248</t>
  </si>
  <si>
    <t>Cellentia 17H Single-Use Dialy</t>
  </si>
  <si>
    <t>DD+CT17H</t>
  </si>
  <si>
    <t>1192032</t>
  </si>
  <si>
    <t xml:space="preserve">16gx1 BE CL </t>
  </si>
  <si>
    <t>FT+162530BC</t>
  </si>
  <si>
    <t>6061100</t>
  </si>
  <si>
    <t xml:space="preserve">LDS Syringe w/Perm Ndl 1cc    </t>
  </si>
  <si>
    <t xml:space="preserve">22gx1.5     </t>
  </si>
  <si>
    <t>SELSYR</t>
  </si>
  <si>
    <t>05125</t>
  </si>
  <si>
    <t>2670678</t>
  </si>
  <si>
    <t xml:space="preserve">Airway Berman #5 Adult Large  </t>
  </si>
  <si>
    <t xml:space="preserve">100mm       </t>
  </si>
  <si>
    <t>4757</t>
  </si>
  <si>
    <t>1103162</t>
  </si>
  <si>
    <t xml:space="preserve">Cuff Reus Adult Small 1-Tube  </t>
  </si>
  <si>
    <t>REUSE-10-1TP</t>
  </si>
  <si>
    <t>1291739</t>
  </si>
  <si>
    <t>15gX1.25 TWN</t>
  </si>
  <si>
    <t>D9-2015MGP</t>
  </si>
  <si>
    <t>1000959</t>
  </si>
  <si>
    <t xml:space="preserve">Needle Holder Mayo-Hegar      </t>
  </si>
  <si>
    <t xml:space="preserve">Econ 5"     </t>
  </si>
  <si>
    <t>100-0959</t>
  </si>
  <si>
    <t xml:space="preserve">Pad Full Arm F/Wheelchair     </t>
  </si>
  <si>
    <t>STDSFLVB</t>
  </si>
  <si>
    <t xml:space="preserve">Reliant Plus Patient Lift     </t>
  </si>
  <si>
    <t>RPL600-1</t>
  </si>
  <si>
    <t>4438454</t>
  </si>
  <si>
    <t xml:space="preserve">Op-D-Op II Visor Shield       </t>
  </si>
  <si>
    <t xml:space="preserve">Violet      </t>
  </si>
  <si>
    <t>OPDOP</t>
  </si>
  <si>
    <t>355DK-VT</t>
  </si>
  <si>
    <t>7771934</t>
  </si>
  <si>
    <t xml:space="preserve">Micropore Paper Tape Plus     </t>
  </si>
  <si>
    <t xml:space="preserve">1" x 3.5    </t>
  </si>
  <si>
    <t xml:space="preserve">80/Bx   </t>
  </si>
  <si>
    <t>1532SS-1</t>
  </si>
  <si>
    <t xml:space="preserve">30/Ca   </t>
  </si>
  <si>
    <t>66943</t>
  </si>
  <si>
    <t xml:space="preserve">Extension Cord f/Stand Lftr   </t>
  </si>
  <si>
    <t>1079133</t>
  </si>
  <si>
    <t>2481659</t>
  </si>
  <si>
    <t>Digoxin Inj Amp Non-Returnable</t>
  </si>
  <si>
    <t xml:space="preserve">0.25mg/mL   </t>
  </si>
  <si>
    <t xml:space="preserve">2mL/Amp </t>
  </si>
  <si>
    <t>GIVREP</t>
  </si>
  <si>
    <t>00641141031</t>
  </si>
  <si>
    <t>7821840</t>
  </si>
  <si>
    <t xml:space="preserve">Humidifier Bubble Disp w/Plas </t>
  </si>
  <si>
    <t xml:space="preserve">Nut         </t>
  </si>
  <si>
    <t>CHEMET</t>
  </si>
  <si>
    <t>64375</t>
  </si>
  <si>
    <t>7770361</t>
  </si>
  <si>
    <t xml:space="preserve">2"x10Yd     </t>
  </si>
  <si>
    <t xml:space="preserve">6/Bx    </t>
  </si>
  <si>
    <t>1532-2</t>
  </si>
  <si>
    <t>1504280</t>
  </si>
  <si>
    <t xml:space="preserve">XL          </t>
  </si>
  <si>
    <t>A8044</t>
  </si>
  <si>
    <t>7140306</t>
  </si>
  <si>
    <t xml:space="preserve">Mepore Dressing ADH Ab St     </t>
  </si>
  <si>
    <t xml:space="preserve">3.6"x6"     </t>
  </si>
  <si>
    <t>671000</t>
  </si>
  <si>
    <t>1126075</t>
  </si>
  <si>
    <t xml:space="preserve">Pocket Sphyg Pro LF Black     </t>
  </si>
  <si>
    <t>Lg Adlt Sz12</t>
  </si>
  <si>
    <t>760-12XBKHS</t>
  </si>
  <si>
    <t xml:space="preserve">Sling Hoyer U-Padded 4Pt Gray </t>
  </si>
  <si>
    <t>70001</t>
  </si>
  <si>
    <t>1315538</t>
  </si>
  <si>
    <t xml:space="preserve">Novasource Renal Tetra Brik   </t>
  </si>
  <si>
    <t>Strawberry 8</t>
  </si>
  <si>
    <t xml:space="preserve">27/Ca   </t>
  </si>
  <si>
    <t>4390064051</t>
  </si>
  <si>
    <t>1291755</t>
  </si>
  <si>
    <t>CL 16gX1.25"</t>
  </si>
  <si>
    <t>S9-7016MGP</t>
  </si>
  <si>
    <t xml:space="preserve">Frame Replc f/Splash Shield   </t>
  </si>
  <si>
    <t xml:space="preserve">Multicolor  </t>
  </si>
  <si>
    <t xml:space="preserve">5Bx/Ca  </t>
  </si>
  <si>
    <t>SSRF002522</t>
  </si>
  <si>
    <t>2580171</t>
  </si>
  <si>
    <t>BP Monitor Digital w/AC Adapte</t>
  </si>
  <si>
    <t xml:space="preserve">Small Cuff  </t>
  </si>
  <si>
    <t>UA-767PSAC</t>
  </si>
  <si>
    <t xml:space="preserve">Holder f/4 D/E Cylinders      </t>
  </si>
  <si>
    <t>6040</t>
  </si>
  <si>
    <t>6720174</t>
  </si>
  <si>
    <t xml:space="preserve">Thermometer Touch-Free        </t>
  </si>
  <si>
    <t xml:space="preserve">Caretemp    </t>
  </si>
  <si>
    <t>105801</t>
  </si>
  <si>
    <t>1126133</t>
  </si>
  <si>
    <t xml:space="preserve">Bandage Adhsv Strip Fabric LF </t>
  </si>
  <si>
    <t xml:space="preserve">1"x3"       </t>
  </si>
  <si>
    <t>6024383</t>
  </si>
  <si>
    <t xml:space="preserve">Alcavis 50%                   </t>
  </si>
  <si>
    <t xml:space="preserve">500mL       </t>
  </si>
  <si>
    <t>15501-129568</t>
  </si>
  <si>
    <t xml:space="preserve">Handle f/Hoyer Lift           </t>
  </si>
  <si>
    <t>1078287</t>
  </si>
  <si>
    <t>4260156</t>
  </si>
  <si>
    <t xml:space="preserve">Soap Provon Antimicrobial     </t>
  </si>
  <si>
    <t>4303-12</t>
  </si>
  <si>
    <t xml:space="preserve">Two Channel Pendant w/Hook    </t>
  </si>
  <si>
    <t>1177604</t>
  </si>
  <si>
    <t>6177243</t>
  </si>
  <si>
    <t xml:space="preserve">Vaseline Petroleum Jelly      </t>
  </si>
  <si>
    <t xml:space="preserve">3.25oz  </t>
  </si>
  <si>
    <t>8884430300</t>
  </si>
  <si>
    <t>4518510</t>
  </si>
  <si>
    <t xml:space="preserve">Needle Hypodermic 25gx5/8"    </t>
  </si>
  <si>
    <t xml:space="preserve">Hub Orange  </t>
  </si>
  <si>
    <t>4291</t>
  </si>
  <si>
    <t xml:space="preserve">Iodophor PVP Ointment Packet  </t>
  </si>
  <si>
    <t xml:space="preserve">1.0gm       </t>
  </si>
  <si>
    <t>APLL2011</t>
  </si>
  <si>
    <t>9391192</t>
  </si>
  <si>
    <t xml:space="preserve">Medipore Dress-It             </t>
  </si>
  <si>
    <t xml:space="preserve">3.78"x4"    </t>
  </si>
  <si>
    <t>2954</t>
  </si>
  <si>
    <t>1169979</t>
  </si>
  <si>
    <t xml:space="preserve">Blood Pressure Cuff Comp.     </t>
  </si>
  <si>
    <t>UA-281</t>
  </si>
  <si>
    <t>1087848</t>
  </si>
  <si>
    <t xml:space="preserve">Criterion Aloe Green Ltx Glv  </t>
  </si>
  <si>
    <t xml:space="preserve">X-Small     </t>
  </si>
  <si>
    <t>MEDALO</t>
  </si>
  <si>
    <t>7775484</t>
  </si>
  <si>
    <t>Tegaderm Trans Parent Dressing</t>
  </si>
  <si>
    <t xml:space="preserve">4"x4.75"    </t>
  </si>
  <si>
    <t>1621</t>
  </si>
  <si>
    <t>1192034</t>
  </si>
  <si>
    <t xml:space="preserve">17gx1 BE CL </t>
  </si>
  <si>
    <t>FT+172530BC</t>
  </si>
  <si>
    <t>9870513</t>
  </si>
  <si>
    <t>Safety-Lok Insulin Syringe 1cc</t>
  </si>
  <si>
    <t xml:space="preserve">29x1/2      </t>
  </si>
  <si>
    <t>329464</t>
  </si>
  <si>
    <t>4430115</t>
  </si>
  <si>
    <t xml:space="preserve">Mint Green  </t>
  </si>
  <si>
    <t>355DK-GR</t>
  </si>
  <si>
    <t>4997340</t>
  </si>
  <si>
    <t xml:space="preserve">Tourniquet Latex Free         </t>
  </si>
  <si>
    <t xml:space="preserve">1" x 18"    </t>
  </si>
  <si>
    <t>MS-17301</t>
  </si>
  <si>
    <t>1136022</t>
  </si>
  <si>
    <t xml:space="preserve">Blanket Grey 40"x80"          </t>
  </si>
  <si>
    <t xml:space="preserve">10/Ca   </t>
  </si>
  <si>
    <t>NONDB4080</t>
  </si>
  <si>
    <t xml:space="preserve">Mobile Glove &amp; Hand Sanitizer </t>
  </si>
  <si>
    <t>350351</t>
  </si>
  <si>
    <t xml:space="preserve">Crib Stretcher w/Acces        </t>
  </si>
  <si>
    <t xml:space="preserve">Pediatric   </t>
  </si>
  <si>
    <t>500-SPEC</t>
  </si>
  <si>
    <t>7771776</t>
  </si>
  <si>
    <t xml:space="preserve">Tegaderm HP Dress w/Label     </t>
  </si>
  <si>
    <t xml:space="preserve">4x4.75"     </t>
  </si>
  <si>
    <t>9536HP</t>
  </si>
  <si>
    <t>2871995</t>
  </si>
  <si>
    <t xml:space="preserve">Wipe Adhesive Removal         </t>
  </si>
  <si>
    <t>403100</t>
  </si>
  <si>
    <t xml:space="preserve">Oxygen Concentrator 10-Lt     </t>
  </si>
  <si>
    <t xml:space="preserve">w/Sensor    </t>
  </si>
  <si>
    <t>IRC10LXO2</t>
  </si>
  <si>
    <t xml:space="preserve">Mast for Lift                 </t>
  </si>
  <si>
    <t>1078292</t>
  </si>
  <si>
    <t>1105526</t>
  </si>
  <si>
    <t>Germstar Hand Sanitizer Refill</t>
  </si>
  <si>
    <t xml:space="preserve">Maxi 32oz   </t>
  </si>
  <si>
    <t>20056</t>
  </si>
  <si>
    <t xml:space="preserve">Lift Power Reliant 600 Steel  </t>
  </si>
  <si>
    <t xml:space="preserve">Bariatric   </t>
  </si>
  <si>
    <t>RPL600-2</t>
  </si>
  <si>
    <t xml:space="preserve">AC Adapt    </t>
  </si>
  <si>
    <t>UA-789AC</t>
  </si>
  <si>
    <t>1207499</t>
  </si>
  <si>
    <t>Oxygen Mask High Concentration</t>
  </si>
  <si>
    <t>1009</t>
  </si>
  <si>
    <t xml:space="preserve">Sling Head Support            </t>
  </si>
  <si>
    <t xml:space="preserve">700Lb       </t>
  </si>
  <si>
    <t>MDSMPHS4</t>
  </si>
  <si>
    <t xml:space="preserve">Hoyer Sling X-Large           </t>
  </si>
  <si>
    <t>R117</t>
  </si>
  <si>
    <t>1207119</t>
  </si>
  <si>
    <t xml:space="preserve">Benjamin Bear Blood Pressure  </t>
  </si>
  <si>
    <t xml:space="preserve">Infant      </t>
  </si>
  <si>
    <t>PEDPAL</t>
  </si>
  <si>
    <t>100049</t>
  </si>
  <si>
    <t>1184424</t>
  </si>
  <si>
    <t>Purell Adv Sanitizer Hand Foam</t>
  </si>
  <si>
    <t>Refill 700mL</t>
  </si>
  <si>
    <t>8705-04</t>
  </si>
  <si>
    <t>4997629</t>
  </si>
  <si>
    <t xml:space="preserve">ET Tube Cuffed 7.0            </t>
  </si>
  <si>
    <t>MDSRCE</t>
  </si>
  <si>
    <t>MS-23270</t>
  </si>
  <si>
    <t>1195003</t>
  </si>
  <si>
    <t xml:space="preserve">Slimline Blood Tubing         </t>
  </si>
  <si>
    <t xml:space="preserve">8mm PrePump </t>
  </si>
  <si>
    <t xml:space="preserve">28/Ca   </t>
  </si>
  <si>
    <t>BL+A226Y/V813</t>
  </si>
  <si>
    <t>1034626</t>
  </si>
  <si>
    <t xml:space="preserve">Uri-Pan                       </t>
  </si>
  <si>
    <t xml:space="preserve">1000cc      </t>
  </si>
  <si>
    <t>02071</t>
  </si>
  <si>
    <t>6232136</t>
  </si>
  <si>
    <t xml:space="preserve">Bag Patient Belonging         </t>
  </si>
  <si>
    <t xml:space="preserve">Handle      </t>
  </si>
  <si>
    <t xml:space="preserve">250/CA  </t>
  </si>
  <si>
    <t>40219</t>
  </si>
  <si>
    <t>5700619</t>
  </si>
  <si>
    <t xml:space="preserve">Suture Removal Kit            </t>
  </si>
  <si>
    <t xml:space="preserve">Sterile     </t>
  </si>
  <si>
    <t>9201</t>
  </si>
  <si>
    <t xml:space="preserve">Tie Rod Assembly              </t>
  </si>
  <si>
    <t>1065152</t>
  </si>
  <si>
    <t>5660224</t>
  </si>
  <si>
    <t xml:space="preserve">Flexiport Disp Blood Pressure </t>
  </si>
  <si>
    <t xml:space="preserve">Sm Adult    </t>
  </si>
  <si>
    <t>VINYL-10-1HP</t>
  </si>
  <si>
    <t>1320089</t>
  </si>
  <si>
    <t xml:space="preserve">MT Nitratex PF Sterile Glove  </t>
  </si>
  <si>
    <t xml:space="preserve">50pr/Bx </t>
  </si>
  <si>
    <t>ANSELL</t>
  </si>
  <si>
    <t>6034151</t>
  </si>
  <si>
    <t>3930016</t>
  </si>
  <si>
    <t xml:space="preserve">Vanilla 8oz </t>
  </si>
  <si>
    <t>35110000</t>
  </si>
  <si>
    <t xml:space="preserve">Pant Scrub SMS Disposable     </t>
  </si>
  <si>
    <t xml:space="preserve">3-4XL Blue  </t>
  </si>
  <si>
    <t>66949</t>
  </si>
  <si>
    <t>4439073</t>
  </si>
  <si>
    <t xml:space="preserve">Periwinkle  </t>
  </si>
  <si>
    <t>355DK-PW</t>
  </si>
  <si>
    <t>66944</t>
  </si>
  <si>
    <t xml:space="preserve">Nebulizer Empty Large Vol     </t>
  </si>
  <si>
    <t xml:space="preserve">UME 500M    </t>
  </si>
  <si>
    <t>1770</t>
  </si>
  <si>
    <t xml:space="preserve">Shirt Scrub Navy Blue         </t>
  </si>
  <si>
    <t>636M</t>
  </si>
  <si>
    <t>3360009</t>
  </si>
  <si>
    <t>827-1400-33</t>
  </si>
  <si>
    <t>1207430</t>
  </si>
  <si>
    <t xml:space="preserve">3-in-1 Shield Earloop Mask    </t>
  </si>
  <si>
    <t xml:space="preserve">Multi       </t>
  </si>
  <si>
    <t>VALUMX</t>
  </si>
  <si>
    <t>5673E-PGO</t>
  </si>
  <si>
    <t>7772577</t>
  </si>
  <si>
    <t>Transpore Surgical Tape Indivi</t>
  </si>
  <si>
    <t xml:space="preserve">1"x1.5"yd   </t>
  </si>
  <si>
    <t>1527S-1</t>
  </si>
  <si>
    <t>6099240</t>
  </si>
  <si>
    <t xml:space="preserve">Needle Filter 5 Micron        </t>
  </si>
  <si>
    <t xml:space="preserve">20x1.5      </t>
  </si>
  <si>
    <t>8881305018</t>
  </si>
  <si>
    <t>1131530</t>
  </si>
  <si>
    <t xml:space="preserve">Transfer Board 71"x23-1/2     </t>
  </si>
  <si>
    <t xml:space="preserve">w/8Handles  </t>
  </si>
  <si>
    <t>PVCM600A</t>
  </si>
  <si>
    <t>MPC-200W</t>
  </si>
  <si>
    <t xml:space="preserve">Ambu-bag W/resus Child        </t>
  </si>
  <si>
    <t xml:space="preserve">EA      </t>
  </si>
  <si>
    <t>1004250</t>
  </si>
  <si>
    <t>4436461</t>
  </si>
  <si>
    <t>355DK-WT</t>
  </si>
  <si>
    <t>4778492</t>
  </si>
  <si>
    <t xml:space="preserve">Clamp Tube Occluding          </t>
  </si>
  <si>
    <t>MPC-200Y</t>
  </si>
  <si>
    <t>1191918</t>
  </si>
  <si>
    <t xml:space="preserve">15gx1 Twin  </t>
  </si>
  <si>
    <t>FT+152530TP</t>
  </si>
  <si>
    <t>1274447</t>
  </si>
  <si>
    <t xml:space="preserve">Handsoap Provon Plum Foam     </t>
  </si>
  <si>
    <t xml:space="preserve">700mL       </t>
  </si>
  <si>
    <t>8726-04</t>
  </si>
  <si>
    <t>1000580</t>
  </si>
  <si>
    <t xml:space="preserve">Medicine Cups Graduated       </t>
  </si>
  <si>
    <t xml:space="preserve">1oz         </t>
  </si>
  <si>
    <t>4252</t>
  </si>
  <si>
    <t>4437979</t>
  </si>
  <si>
    <t xml:space="preserve">Pink        </t>
  </si>
  <si>
    <t>355DK-PK</t>
  </si>
  <si>
    <t>7770573</t>
  </si>
  <si>
    <t xml:space="preserve">Wrap Coban LF Tan HT Sterile  </t>
  </si>
  <si>
    <t xml:space="preserve">2"x5yd      </t>
  </si>
  <si>
    <t>2082S</t>
  </si>
  <si>
    <t>1156115</t>
  </si>
  <si>
    <t xml:space="preserve">Glo Germ Gel                  </t>
  </si>
  <si>
    <t xml:space="preserve">8oz/Bt  </t>
  </si>
  <si>
    <t>GGG80</t>
  </si>
  <si>
    <t>8900440</t>
  </si>
  <si>
    <t xml:space="preserve">Versalon Sponge N/W Sterile   </t>
  </si>
  <si>
    <t xml:space="preserve">2x2" 4 Ply  </t>
  </si>
  <si>
    <t xml:space="preserve">3000/Ca </t>
  </si>
  <si>
    <t>8042</t>
  </si>
  <si>
    <t>1099968</t>
  </si>
  <si>
    <t xml:space="preserve">Privacy Screen 3-Panel        </t>
  </si>
  <si>
    <t>13508</t>
  </si>
  <si>
    <t xml:space="preserve">LifeGuard Safety Infusion Set </t>
  </si>
  <si>
    <t xml:space="preserve">20gx1"      </t>
  </si>
  <si>
    <t>CLG-2010</t>
  </si>
  <si>
    <t>1247525</t>
  </si>
  <si>
    <t>6430532</t>
  </si>
  <si>
    <t xml:space="preserve">Gown Imperv NS Open Back      </t>
  </si>
  <si>
    <t xml:space="preserve">Blu Univ    </t>
  </si>
  <si>
    <t xml:space="preserve">15/Bx   </t>
  </si>
  <si>
    <t>HALYAR</t>
  </si>
  <si>
    <t>69318</t>
  </si>
  <si>
    <t xml:space="preserve">Table Fam Prc Exam Desert Mpl </t>
  </si>
  <si>
    <t xml:space="preserve">58-72x27x31 </t>
  </si>
  <si>
    <t>8870-1MP-3DT</t>
  </si>
  <si>
    <t xml:space="preserve">Cabinet Filter f/Concentrator </t>
  </si>
  <si>
    <t>303DZ-605</t>
  </si>
  <si>
    <t>1192029</t>
  </si>
  <si>
    <t xml:space="preserve">15gx1 BE CL </t>
  </si>
  <si>
    <t>FT+152530BC</t>
  </si>
  <si>
    <t>6029759</t>
  </si>
  <si>
    <t xml:space="preserve">Bleach Wipes Singles          </t>
  </si>
  <si>
    <t xml:space="preserve">1:10        </t>
  </si>
  <si>
    <t>09041</t>
  </si>
  <si>
    <t xml:space="preserve">Biohazard Bag 43x55           </t>
  </si>
  <si>
    <t>2122</t>
  </si>
  <si>
    <t xml:space="preserve">3M Respirator Mask N-95 Valve </t>
  </si>
  <si>
    <t>4JF99</t>
  </si>
  <si>
    <t>6020017</t>
  </si>
  <si>
    <t xml:space="preserve">Bag Zip Lock 4x6" Clear       </t>
  </si>
  <si>
    <t>Z2.0406</t>
  </si>
  <si>
    <t>1063837</t>
  </si>
  <si>
    <t xml:space="preserve">Transport Swabs Blue Cap      </t>
  </si>
  <si>
    <t>14-907-12</t>
  </si>
  <si>
    <t>4998711</t>
  </si>
  <si>
    <t xml:space="preserve">Spectro2 Oximeter 10 Pulse    </t>
  </si>
  <si>
    <t>WW1000A1EN</t>
  </si>
  <si>
    <t>1074135</t>
  </si>
  <si>
    <t>Integra Safety Glasses Clr Lns</t>
  </si>
  <si>
    <t xml:space="preserve">Multi Blue  </t>
  </si>
  <si>
    <t>BALCO</t>
  </si>
  <si>
    <t>SM410S</t>
  </si>
  <si>
    <t xml:space="preserve">Antitheft Overhead f/WC       </t>
  </si>
  <si>
    <t>STDS823</t>
  </si>
  <si>
    <t xml:space="preserve">Scrub Pants Navy Blue Disp    </t>
  </si>
  <si>
    <t>736M</t>
  </si>
  <si>
    <t>525D-625</t>
  </si>
  <si>
    <t>7770301</t>
  </si>
  <si>
    <t xml:space="preserve">Tegaderm CHG Dressing         </t>
  </si>
  <si>
    <t xml:space="preserve">3.5"x4.5"   </t>
  </si>
  <si>
    <t>1657</t>
  </si>
  <si>
    <t>4432088</t>
  </si>
  <si>
    <t xml:space="preserve">Lt Blue     </t>
  </si>
  <si>
    <t>355DK-BL</t>
  </si>
  <si>
    <t>2615940</t>
  </si>
  <si>
    <t xml:space="preserve">Shirt Scrub Unisex Dark Blue  </t>
  </si>
  <si>
    <t>375L</t>
  </si>
  <si>
    <t>1265795</t>
  </si>
  <si>
    <t xml:space="preserve">Tegaderm+Pad Trans Dressing   </t>
  </si>
  <si>
    <t xml:space="preserve">2-3/8X4     </t>
  </si>
  <si>
    <t>3584</t>
  </si>
  <si>
    <t>6064815</t>
  </si>
  <si>
    <t xml:space="preserve">LDS Syringe W/Perm Attach Ndl </t>
  </si>
  <si>
    <t xml:space="preserve">3cc 22Gx1.5 </t>
  </si>
  <si>
    <t>05325</t>
  </si>
  <si>
    <t>1500135</t>
  </si>
  <si>
    <t>A8033</t>
  </si>
  <si>
    <t xml:space="preserve">1.5x2.5"    </t>
  </si>
  <si>
    <t xml:space="preserve">1000/Rl </t>
  </si>
  <si>
    <t>SN-2000</t>
  </si>
  <si>
    <t>3360010</t>
  </si>
  <si>
    <t>827-1500-33</t>
  </si>
  <si>
    <t>8903717</t>
  </si>
  <si>
    <t xml:space="preserve">Fastemp Probe Cover           </t>
  </si>
  <si>
    <t xml:space="preserve">25x20/Bx    </t>
  </si>
  <si>
    <t>202020</t>
  </si>
  <si>
    <t>1511071</t>
  </si>
  <si>
    <t xml:space="preserve">Spot Vital Signs-NIBP Only    </t>
  </si>
  <si>
    <t xml:space="preserve">No Stand    </t>
  </si>
  <si>
    <t>4200B-E1</t>
  </si>
  <si>
    <t xml:space="preserve">Standard Infusion Set         </t>
  </si>
  <si>
    <t xml:space="preserve">8C-820      </t>
  </si>
  <si>
    <t>21-0346-25</t>
  </si>
  <si>
    <t>6943704</t>
  </si>
  <si>
    <t xml:space="preserve">Syringe TB 1cc w/Needle       </t>
  </si>
  <si>
    <t xml:space="preserve">25x5/8      </t>
  </si>
  <si>
    <t>1180125058</t>
  </si>
  <si>
    <t>8900568</t>
  </si>
  <si>
    <t xml:space="preserve">Tube Salem Sump w/Dual Lumen  </t>
  </si>
  <si>
    <t xml:space="preserve">18FR        </t>
  </si>
  <si>
    <t>8888264986</t>
  </si>
  <si>
    <t>1336253</t>
  </si>
  <si>
    <t>Cellentia 21H Single-Use Dialy</t>
  </si>
  <si>
    <t>DD+CT21H</t>
  </si>
  <si>
    <t xml:space="preserve">Cardio Beat Doppler           </t>
  </si>
  <si>
    <t xml:space="preserve">W/steth     </t>
  </si>
  <si>
    <t>101-0313-010</t>
  </si>
  <si>
    <t>1152641</t>
  </si>
  <si>
    <t>Dressing Trnsp Pict Frame Styl</t>
  </si>
  <si>
    <t xml:space="preserve">Bord 4x4-   </t>
  </si>
  <si>
    <t>1616</t>
  </si>
  <si>
    <t>1126983</t>
  </si>
  <si>
    <t xml:space="preserve">Distilled Water               </t>
  </si>
  <si>
    <t xml:space="preserve">3 Liters    </t>
  </si>
  <si>
    <t>BUNZL</t>
  </si>
  <si>
    <t>F5030002</t>
  </si>
  <si>
    <t xml:space="preserve">Shirt Scrub SMS Disposable    </t>
  </si>
  <si>
    <t>66950</t>
  </si>
  <si>
    <t xml:space="preserve">Battery Box Classix Series    </t>
  </si>
  <si>
    <t>400-3003</t>
  </si>
  <si>
    <t>5550364</t>
  </si>
  <si>
    <t>Disk BioPatch Protective w/CHG</t>
  </si>
  <si>
    <t xml:space="preserve">1" 7mm      </t>
  </si>
  <si>
    <t>ETHICO</t>
  </si>
  <si>
    <t>4152</t>
  </si>
  <si>
    <t>6104769</t>
  </si>
  <si>
    <t xml:space="preserve">Zoll AED Plus Battery 123     </t>
  </si>
  <si>
    <t xml:space="preserve">Lithium     </t>
  </si>
  <si>
    <t>8000-0807-01</t>
  </si>
  <si>
    <t>1256020</t>
  </si>
  <si>
    <t xml:space="preserve">Zone Perfect Fudge Graham     </t>
  </si>
  <si>
    <t>63259</t>
  </si>
  <si>
    <t>6350272</t>
  </si>
  <si>
    <t>8900682</t>
  </si>
  <si>
    <t xml:space="preserve">Webcol Alcohol Preps 2ply     </t>
  </si>
  <si>
    <t>5110</t>
  </si>
  <si>
    <t>8300008</t>
  </si>
  <si>
    <t>Biohazard Infectious Waste Bag</t>
  </si>
  <si>
    <t xml:space="preserve">12-16Gal    </t>
  </si>
  <si>
    <t>A4832PR</t>
  </si>
  <si>
    <t>5557292</t>
  </si>
  <si>
    <t xml:space="preserve">Jelco IV Catheter Radiopaque  </t>
  </si>
  <si>
    <t xml:space="preserve">22gx1       </t>
  </si>
  <si>
    <t>405011</t>
  </si>
  <si>
    <t>1068804</t>
  </si>
  <si>
    <t xml:space="preserve">Sharps Container Pharm        </t>
  </si>
  <si>
    <t xml:space="preserve">8/Ca    </t>
  </si>
  <si>
    <t>305634</t>
  </si>
  <si>
    <t xml:space="preserve">Hoyer Power Lifter Deluxe     </t>
  </si>
  <si>
    <t xml:space="preserve">400Lb       </t>
  </si>
  <si>
    <t>HPL402</t>
  </si>
  <si>
    <t>1190140</t>
  </si>
  <si>
    <t xml:space="preserve">15g x 1"    </t>
  </si>
  <si>
    <t>FD+152530BC-CAP</t>
  </si>
  <si>
    <t>6355666</t>
  </si>
  <si>
    <t>IV Stand Deluxe 2 Hooks 5 Legs</t>
  </si>
  <si>
    <t xml:space="preserve">Base 20"    </t>
  </si>
  <si>
    <t>4355</t>
  </si>
  <si>
    <t>1291741</t>
  </si>
  <si>
    <t xml:space="preserve">BE 15gx3/5" </t>
  </si>
  <si>
    <t>S9-7435MGP</t>
  </si>
  <si>
    <t>6544703</t>
  </si>
  <si>
    <t>Tegaderm HP Transparnt Dressin</t>
  </si>
  <si>
    <t xml:space="preserve">4"x4.5"     </t>
  </si>
  <si>
    <t>9546HP</t>
  </si>
  <si>
    <t>5900030</t>
  </si>
  <si>
    <t xml:space="preserve">Provon Hand Wash Foam w/Moist </t>
  </si>
  <si>
    <t xml:space="preserve">TFX 1200mL  </t>
  </si>
  <si>
    <t>5385-02</t>
  </si>
  <si>
    <t xml:space="preserve">Aerosol Drainage System       </t>
  </si>
  <si>
    <t>1742</t>
  </si>
  <si>
    <t>1590736</t>
  </si>
  <si>
    <t xml:space="preserve">Cuff Blood Pressure           </t>
  </si>
  <si>
    <t>UA-280</t>
  </si>
  <si>
    <t>1168035</t>
  </si>
  <si>
    <t xml:space="preserve">Mask Trach Adult Disp         </t>
  </si>
  <si>
    <t>001225</t>
  </si>
  <si>
    <t>6004239</t>
  </si>
  <si>
    <t xml:space="preserve">Purell Sani w/Aloe Refill     </t>
  </si>
  <si>
    <t xml:space="preserve">1000ml      </t>
  </si>
  <si>
    <t>2137-08</t>
  </si>
  <si>
    <t xml:space="preserve">Actuator Motor f/Reliant 450  </t>
  </si>
  <si>
    <t>1132028</t>
  </si>
  <si>
    <t>6663769</t>
  </si>
  <si>
    <t>ButtonHole Needle w/ SteriPick</t>
  </si>
  <si>
    <t>14gx1" 12"Tb</t>
  </si>
  <si>
    <t>BH-2004PE</t>
  </si>
  <si>
    <t>4528318</t>
  </si>
  <si>
    <t xml:space="preserve">Gown Isolation                </t>
  </si>
  <si>
    <t>CRI4000B</t>
  </si>
  <si>
    <t>1105530</t>
  </si>
  <si>
    <t xml:space="preserve">Germstar Hand Sanitizer Pump  </t>
  </si>
  <si>
    <t xml:space="preserve">16 Oz       </t>
  </si>
  <si>
    <t xml:space="preserve">16oz/Bt </t>
  </si>
  <si>
    <t>90340</t>
  </si>
  <si>
    <t>4206988</t>
  </si>
  <si>
    <t xml:space="preserve">Sharps Collector Hinged Top   </t>
  </si>
  <si>
    <t xml:space="preserve">9gallon     </t>
  </si>
  <si>
    <t>305615</t>
  </si>
  <si>
    <t>5550041</t>
  </si>
  <si>
    <t xml:space="preserve">1" 4mm      </t>
  </si>
  <si>
    <t>4150</t>
  </si>
  <si>
    <t>1926876</t>
  </si>
  <si>
    <t xml:space="preserve">Tubegauz Elastic Guaze        </t>
  </si>
  <si>
    <t xml:space="preserve">#10         </t>
  </si>
  <si>
    <t xml:space="preserve">1rl/bx  </t>
  </si>
  <si>
    <t>MEDACT</t>
  </si>
  <si>
    <t>58082</t>
  </si>
  <si>
    <t>6818663</t>
  </si>
  <si>
    <t xml:space="preserve">Bedside Bag Blue Floral       </t>
  </si>
  <si>
    <t xml:space="preserve">6"X3"X11"   </t>
  </si>
  <si>
    <t xml:space="preserve">2000/Ca </t>
  </si>
  <si>
    <t>950231</t>
  </si>
  <si>
    <t>1127021</t>
  </si>
  <si>
    <t xml:space="preserve">Tape Measure Disposable Paper </t>
  </si>
  <si>
    <t xml:space="preserve">24"         </t>
  </si>
  <si>
    <t xml:space="preserve">1000/Bx </t>
  </si>
  <si>
    <t>1065050</t>
  </si>
  <si>
    <t xml:space="preserve">Wall Bracket f/AED            </t>
  </si>
  <si>
    <t>8000-0809-01</t>
  </si>
  <si>
    <t xml:space="preserve">Nexcare Sensitive Skin Tape   </t>
  </si>
  <si>
    <t xml:space="preserve">1x4yds      </t>
  </si>
  <si>
    <t>SLT-1</t>
  </si>
  <si>
    <t>1169140</t>
  </si>
  <si>
    <t xml:space="preserve">Brief Simplicity Adult        </t>
  </si>
  <si>
    <t xml:space="preserve">Lg Mod      </t>
  </si>
  <si>
    <t xml:space="preserve">4x18/Ca </t>
  </si>
  <si>
    <t>65034</t>
  </si>
  <si>
    <t>1311122</t>
  </si>
  <si>
    <t xml:space="preserve">Mocha 8oz   </t>
  </si>
  <si>
    <t>12355812</t>
  </si>
  <si>
    <t>1298980</t>
  </si>
  <si>
    <t xml:space="preserve">Tape Surgical Medipore        </t>
  </si>
  <si>
    <t xml:space="preserve">Wht 2x2yd   </t>
  </si>
  <si>
    <t>48 RL/Ca</t>
  </si>
  <si>
    <t>2862S</t>
  </si>
  <si>
    <t xml:space="preserve">Visor Face One-Size           </t>
  </si>
  <si>
    <t xml:space="preserve">Assorted    </t>
  </si>
  <si>
    <t>2211-100</t>
  </si>
  <si>
    <t xml:space="preserve">Handwash Provon Foam Blue     </t>
  </si>
  <si>
    <t>8725-04</t>
  </si>
  <si>
    <t>2870023</t>
  </si>
  <si>
    <t xml:space="preserve">Headphones AE-08              </t>
  </si>
  <si>
    <t xml:space="preserve">Stereo      </t>
  </si>
  <si>
    <t>AVIDAI</t>
  </si>
  <si>
    <t>AE-08S</t>
  </si>
  <si>
    <t>2617123</t>
  </si>
  <si>
    <t>375M</t>
  </si>
  <si>
    <t xml:space="preserve">Dispenser f/Hand Sanitizer    </t>
  </si>
  <si>
    <t xml:space="preserve">Blk/Smk     </t>
  </si>
  <si>
    <t>GERMST 12111BKSK</t>
  </si>
  <si>
    <t xml:space="preserve">Hydrometer Range              </t>
  </si>
  <si>
    <t>11-583D</t>
  </si>
  <si>
    <t>9874963</t>
  </si>
  <si>
    <t xml:space="preserve">Eclipse Safety Needle         </t>
  </si>
  <si>
    <t xml:space="preserve">23gX1       </t>
  </si>
  <si>
    <t>305762</t>
  </si>
  <si>
    <t>1196629</t>
  </si>
  <si>
    <t xml:space="preserve">Tubing Blood Baxter SPS550    </t>
  </si>
  <si>
    <t>8mm PostPump</t>
  </si>
  <si>
    <t>BL+A211/V804</t>
  </si>
  <si>
    <t>3900796</t>
  </si>
  <si>
    <t>Dial Sensitive Antmicrobl Soap</t>
  </si>
  <si>
    <t>7.5oz/Ea</t>
  </si>
  <si>
    <t>2585334</t>
  </si>
  <si>
    <t xml:space="preserve">Surgilast Bandage Elastic     </t>
  </si>
  <si>
    <t xml:space="preserve">Size 9      </t>
  </si>
  <si>
    <t xml:space="preserve">1/Rl    </t>
  </si>
  <si>
    <t>DERM</t>
  </si>
  <si>
    <t>GL-710</t>
  </si>
  <si>
    <t>3733147</t>
  </si>
  <si>
    <t xml:space="preserve">Lifepak Battery Nonrechar     </t>
  </si>
  <si>
    <t>11141-000158</t>
  </si>
  <si>
    <t>1471664</t>
  </si>
  <si>
    <t xml:space="preserve">Diastix Reagent Strips        </t>
  </si>
  <si>
    <t xml:space="preserve">50/Bt   </t>
  </si>
  <si>
    <t>ASCCIA</t>
  </si>
  <si>
    <t>2806</t>
  </si>
  <si>
    <t>1138643</t>
  </si>
  <si>
    <t>Stand Mobile f/Spot LXI VSM300</t>
  </si>
  <si>
    <t xml:space="preserve">w/Basket    </t>
  </si>
  <si>
    <t>4700-60</t>
  </si>
  <si>
    <t>1005102</t>
  </si>
  <si>
    <t>Surflo Winged Infusion Set 12"</t>
  </si>
  <si>
    <t xml:space="preserve">23x3/4"     </t>
  </si>
  <si>
    <t>TERUMO</t>
  </si>
  <si>
    <t>SV-23BLK</t>
  </si>
  <si>
    <t xml:space="preserve">Tubing Airlife Corrugated Seg </t>
  </si>
  <si>
    <t xml:space="preserve">6' 22mm     </t>
  </si>
  <si>
    <t>001450</t>
  </si>
  <si>
    <t>2670054</t>
  </si>
  <si>
    <t xml:space="preserve">Povidone-Iodine Prep Pads 10% </t>
  </si>
  <si>
    <t xml:space="preserve">1000/Ca </t>
  </si>
  <si>
    <t>1108</t>
  </si>
  <si>
    <t xml:space="preserve">3L          </t>
  </si>
  <si>
    <t>ES3000</t>
  </si>
  <si>
    <t xml:space="preserve">Doppler D-900 w/EZ-8 Probe    </t>
  </si>
  <si>
    <t>D900PUSA/EZ8</t>
  </si>
  <si>
    <t xml:space="preserve">Utility Cart 16x30x32         </t>
  </si>
  <si>
    <t>FG450088BLA</t>
  </si>
  <si>
    <t xml:space="preserve">Purell Places Holder          </t>
  </si>
  <si>
    <t>9008-12</t>
  </si>
  <si>
    <t>1125633</t>
  </si>
  <si>
    <t xml:space="preserve">Underpads Disposable          </t>
  </si>
  <si>
    <t xml:space="preserve">17"x24"     </t>
  </si>
  <si>
    <t>CHAHOU</t>
  </si>
  <si>
    <t>6661594</t>
  </si>
  <si>
    <t xml:space="preserve">ButtonHole DB w/SteriPick 16" </t>
  </si>
  <si>
    <t>BH-7605PE</t>
  </si>
  <si>
    <t>4438898</t>
  </si>
  <si>
    <t xml:space="preserve">Opt Replacement Shield 7"     </t>
  </si>
  <si>
    <t xml:space="preserve">10/Pk   </t>
  </si>
  <si>
    <t>MPC 320</t>
  </si>
  <si>
    <t>1201078</t>
  </si>
  <si>
    <t>X-Safe Labcoat Pktls Knit Cuff</t>
  </si>
  <si>
    <t xml:space="preserve">XL WHT      </t>
  </si>
  <si>
    <t>NP3660-WHX</t>
  </si>
  <si>
    <t xml:space="preserve">1/Ea    </t>
  </si>
  <si>
    <t>CH3316-8</t>
  </si>
  <si>
    <t>7778643</t>
  </si>
  <si>
    <t xml:space="preserve">Steth Ltmn Blk 1Hd Ms Cl2     </t>
  </si>
  <si>
    <t xml:space="preserve">27" Length  </t>
  </si>
  <si>
    <t>2144L</t>
  </si>
  <si>
    <t xml:space="preserve">Germstar Countertop Stand     </t>
  </si>
  <si>
    <t>80211WW</t>
  </si>
  <si>
    <t>4430009</t>
  </si>
  <si>
    <t xml:space="preserve">Tube Occluding Forceps        </t>
  </si>
  <si>
    <t xml:space="preserve">Green       </t>
  </si>
  <si>
    <t>MPC-200-G</t>
  </si>
  <si>
    <t>1183469</t>
  </si>
  <si>
    <t>Shield Face Optical Grade Disp</t>
  </si>
  <si>
    <t xml:space="preserve">13x7"       </t>
  </si>
  <si>
    <t>2210-100</t>
  </si>
  <si>
    <t>3978386</t>
  </si>
  <si>
    <t>Dressing Trans Free Latex Free</t>
  </si>
  <si>
    <t xml:space="preserve">50/BX   </t>
  </si>
  <si>
    <t>MSC2304</t>
  </si>
  <si>
    <t>1033443</t>
  </si>
  <si>
    <t xml:space="preserve">Plastic Glass Intake Clear    </t>
  </si>
  <si>
    <t xml:space="preserve">8oz         </t>
  </si>
  <si>
    <t xml:space="preserve">20/Pk   </t>
  </si>
  <si>
    <t>02069</t>
  </si>
  <si>
    <t>5900065</t>
  </si>
  <si>
    <t>Purell Advanced Aloe Hand Sani</t>
  </si>
  <si>
    <t>3639-12</t>
  </si>
  <si>
    <t xml:space="preserve">Sling U Padded 4 Point        </t>
  </si>
  <si>
    <t xml:space="preserve">X-Large     </t>
  </si>
  <si>
    <t>70000</t>
  </si>
  <si>
    <t>7771837</t>
  </si>
  <si>
    <t xml:space="preserve">Dressing Tegaderm Transparent </t>
  </si>
  <si>
    <t xml:space="preserve">4x6"        </t>
  </si>
  <si>
    <t>1650</t>
  </si>
  <si>
    <t xml:space="preserve">I-Stat Downloader/Recharger   </t>
  </si>
  <si>
    <t>04P7304</t>
  </si>
  <si>
    <t>8950057</t>
  </si>
  <si>
    <t xml:space="preserve">Resposables Face 3 Visors     </t>
  </si>
  <si>
    <t xml:space="preserve">15Lens      </t>
  </si>
  <si>
    <t xml:space="preserve">1/Pk    </t>
  </si>
  <si>
    <t>2452</t>
  </si>
  <si>
    <t>8906123</t>
  </si>
  <si>
    <t>Sorb-it IV Sponge Ster 2s 6ply</t>
  </si>
  <si>
    <t xml:space="preserve">2"x2"       </t>
  </si>
  <si>
    <t xml:space="preserve">70/Pk   </t>
  </si>
  <si>
    <t>6241</t>
  </si>
  <si>
    <t xml:space="preserve">Adapt/Connector Threaded Male </t>
  </si>
  <si>
    <t>1376</t>
  </si>
  <si>
    <t>1127141</t>
  </si>
  <si>
    <t xml:space="preserve">OneStep+ ER Triple Slide Mail </t>
  </si>
  <si>
    <t>IMMUNO</t>
  </si>
  <si>
    <t>HSPP-50ERCS</t>
  </si>
  <si>
    <t xml:space="preserve">Battery Pack f Roze Prmr Lft  </t>
  </si>
  <si>
    <t xml:space="preserve">24v         </t>
  </si>
  <si>
    <t>1152383</t>
  </si>
  <si>
    <t>2618178</t>
  </si>
  <si>
    <t>375S</t>
  </si>
  <si>
    <t>1291649</t>
  </si>
  <si>
    <t>BE CL 16gx1"</t>
  </si>
  <si>
    <t>S9-7606MGP</t>
  </si>
  <si>
    <t>6812901</t>
  </si>
  <si>
    <t xml:space="preserve">Water For Inhalation USP Strl </t>
  </si>
  <si>
    <t>CN0010</t>
  </si>
  <si>
    <t>6069557</t>
  </si>
  <si>
    <t xml:space="preserve">Mepore Dressing 3.6x4         </t>
  </si>
  <si>
    <t xml:space="preserve">3.6X4"      </t>
  </si>
  <si>
    <t xml:space="preserve">50x8/Ca </t>
  </si>
  <si>
    <t>670900</t>
  </si>
  <si>
    <t xml:space="preserve">5W Mannitol Salt Agar         </t>
  </si>
  <si>
    <t>221271</t>
  </si>
  <si>
    <t>1048645</t>
  </si>
  <si>
    <t xml:space="preserve">Diphenhydramine Inj SDV 1ml   </t>
  </si>
  <si>
    <t xml:space="preserve">50mg/ml     </t>
  </si>
  <si>
    <t>AMEPHA</t>
  </si>
  <si>
    <t>63323066401</t>
  </si>
  <si>
    <t>1504695</t>
  </si>
  <si>
    <t>A8045</t>
  </si>
  <si>
    <t xml:space="preserve">15x1.25BECL </t>
  </si>
  <si>
    <t>FT+153230BC</t>
  </si>
  <si>
    <t>6020107</t>
  </si>
  <si>
    <t xml:space="preserve">Sani-Cloth Bleach Packets Lg  </t>
  </si>
  <si>
    <t xml:space="preserve">7X5         </t>
  </si>
  <si>
    <t xml:space="preserve">40/Bx   </t>
  </si>
  <si>
    <t>NICEPK</t>
  </si>
  <si>
    <t>H58195</t>
  </si>
  <si>
    <t xml:space="preserve">Blacklight Glo Germ 21 LED    </t>
  </si>
  <si>
    <t>UVL1006</t>
  </si>
  <si>
    <t>1077967</t>
  </si>
  <si>
    <t xml:space="preserve">Brief Nu-fit Adult Large      </t>
  </si>
  <si>
    <t xml:space="preserve">45-58"      </t>
  </si>
  <si>
    <t>FIRSTQ</t>
  </si>
  <si>
    <t>NU-013/1</t>
  </si>
  <si>
    <t>DAVITA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</si>
  <si>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</si>
  <si>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</si>
  <si>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</si>
  <si>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</si>
  <si>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</si>
  <si>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</si>
  <si>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</si>
  <si>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</si>
  <si>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</si>
  <si>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</si>
  <si>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</si>
  <si>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</si>
  <si>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</si>
  <si>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</si>
  <si>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</si>
  <si>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</si>
  <si>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Q3</t>
  </si>
  <si>
    <t>Q2</t>
  </si>
  <si>
    <t>Q1</t>
  </si>
  <si>
    <t>Q4</t>
  </si>
  <si>
    <t>Network
Fill Rate</t>
  </si>
  <si>
    <t>Quarter</t>
  </si>
  <si>
    <t>DaVita Quarterly Fill Rate Trend</t>
  </si>
  <si>
    <t xml:space="preserve"> 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</si>
  <si>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</si>
  <si>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</si>
  <si>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</si>
  <si>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</si>
  <si>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</si>
  <si>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</si>
  <si>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</si>
  <si>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</si>
  <si>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</si>
  <si>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T.FABIAN       </t>
  </si>
  <si>
    <t xml:space="preserve">BD    </t>
  </si>
  <si>
    <t xml:space="preserve">309575                   </t>
  </si>
  <si>
    <t xml:space="preserve">BO  </t>
  </si>
  <si>
    <t xml:space="preserve">XS  </t>
  </si>
  <si>
    <t xml:space="preserve">30964220                 </t>
  </si>
  <si>
    <t xml:space="preserve">J.CORRIGAN     </t>
  </si>
  <si>
    <t xml:space="preserve">303030-                  </t>
  </si>
  <si>
    <t xml:space="preserve">J.SEROKA       </t>
  </si>
  <si>
    <t xml:space="preserve">1125656                  </t>
  </si>
  <si>
    <t xml:space="preserve">66200-                   </t>
  </si>
  <si>
    <t xml:space="preserve">309604                   </t>
  </si>
  <si>
    <t xml:space="preserve">A.JACKSON      </t>
  </si>
  <si>
    <t xml:space="preserve">63304                    </t>
  </si>
  <si>
    <t xml:space="preserve">C.SANO         </t>
  </si>
  <si>
    <t xml:space="preserve">5124NS                   </t>
  </si>
  <si>
    <t xml:space="preserve">305165                   </t>
  </si>
  <si>
    <t xml:space="preserve">V.JANUSZYK     </t>
  </si>
  <si>
    <t xml:space="preserve">85251-85032              </t>
  </si>
  <si>
    <t xml:space="preserve">ICU   </t>
  </si>
  <si>
    <t xml:space="preserve">D1000                    </t>
  </si>
  <si>
    <t xml:space="preserve">1914C                    </t>
  </si>
  <si>
    <t xml:space="preserve">309632                   </t>
  </si>
  <si>
    <t xml:space="preserve">8044--                   </t>
  </si>
  <si>
    <t xml:space="preserve">G.RAZZANO      </t>
  </si>
  <si>
    <t xml:space="preserve">85200                    </t>
  </si>
  <si>
    <t xml:space="preserve">900-4279                 </t>
  </si>
  <si>
    <t xml:space="preserve">309596                   </t>
  </si>
  <si>
    <t xml:space="preserve">XE  </t>
  </si>
  <si>
    <t xml:space="preserve">D.McKINLEY     </t>
  </si>
  <si>
    <t xml:space="preserve">2340082834               </t>
  </si>
  <si>
    <t xml:space="preserve">305155                   </t>
  </si>
  <si>
    <t xml:space="preserve">303000                   </t>
  </si>
  <si>
    <t xml:space="preserve">8881570121               </t>
  </si>
  <si>
    <t xml:space="preserve">3MMED </t>
  </si>
  <si>
    <t xml:space="preserve">2961                     </t>
  </si>
  <si>
    <t xml:space="preserve">E.SWEENEY      </t>
  </si>
  <si>
    <t xml:space="preserve">ZOLL  </t>
  </si>
  <si>
    <t xml:space="preserve">8000-004015-01           </t>
  </si>
  <si>
    <t xml:space="preserve">DD+CT19H                 </t>
  </si>
  <si>
    <t xml:space="preserve">GOJO  </t>
  </si>
  <si>
    <t xml:space="preserve">2424-DS                  </t>
  </si>
  <si>
    <t xml:space="preserve">2429-TB                  </t>
  </si>
  <si>
    <t xml:space="preserve">2428-MB                  </t>
  </si>
  <si>
    <t xml:space="preserve">329622                   </t>
  </si>
  <si>
    <t xml:space="preserve">A.NICHOLAS     </t>
  </si>
  <si>
    <t xml:space="preserve">BUSSE </t>
  </si>
  <si>
    <t xml:space="preserve">718                      </t>
  </si>
  <si>
    <t xml:space="preserve">309646                   </t>
  </si>
  <si>
    <t xml:space="preserve">1538S-1                  </t>
  </si>
  <si>
    <t xml:space="preserve">HARLO </t>
  </si>
  <si>
    <t xml:space="preserve">V24-4B-HSACC             </t>
  </si>
  <si>
    <t xml:space="preserve">D   </t>
  </si>
  <si>
    <t xml:space="preserve">C.SCHMIDTKE    </t>
  </si>
  <si>
    <t xml:space="preserve">H300-10                  </t>
  </si>
  <si>
    <t xml:space="preserve">SL2000M2095D             </t>
  </si>
  <si>
    <t xml:space="preserve">9004686                  </t>
  </si>
  <si>
    <t xml:space="preserve">INVAC </t>
  </si>
  <si>
    <t xml:space="preserve">1078274                  </t>
  </si>
  <si>
    <t xml:space="preserve">V25-010N                 </t>
  </si>
  <si>
    <t xml:space="preserve">63309                    </t>
  </si>
  <si>
    <t xml:space="preserve">F.COYLE        </t>
  </si>
  <si>
    <t xml:space="preserve">GH-86                    </t>
  </si>
  <si>
    <t xml:space="preserve">RS-1-RS201               </t>
  </si>
  <si>
    <t xml:space="preserve">M.MELUCCI      </t>
  </si>
  <si>
    <t xml:space="preserve">M3713A                   </t>
  </si>
  <si>
    <t xml:space="preserve">D9-2004MGP               </t>
  </si>
  <si>
    <t xml:space="preserve">66700                    </t>
  </si>
  <si>
    <t xml:space="preserve">1920-04                  </t>
  </si>
  <si>
    <t xml:space="preserve">V25-010PB                </t>
  </si>
  <si>
    <t xml:space="preserve">001201                   </t>
  </si>
  <si>
    <t xml:space="preserve">K.MURTAUGH     </t>
  </si>
  <si>
    <t xml:space="preserve">REXEED-18S               </t>
  </si>
  <si>
    <t xml:space="preserve">RA-1-RA201C              </t>
  </si>
  <si>
    <t xml:space="preserve">1078306                  </t>
  </si>
  <si>
    <t xml:space="preserve">8011670                  </t>
  </si>
  <si>
    <t xml:space="preserve">REXEED-25S               </t>
  </si>
  <si>
    <t xml:space="preserve">RE-1-RE201               </t>
  </si>
  <si>
    <t xml:space="preserve">302832                   </t>
  </si>
  <si>
    <t xml:space="preserve">80139-04                 </t>
  </si>
  <si>
    <t xml:space="preserve">917401                   </t>
  </si>
  <si>
    <t xml:space="preserve">864-2500-33              </t>
  </si>
  <si>
    <t xml:space="preserve">864-2700-33              </t>
  </si>
  <si>
    <t xml:space="preserve">1045-WHT-12              </t>
  </si>
  <si>
    <t xml:space="preserve">GH-116                   </t>
  </si>
  <si>
    <t xml:space="preserve">305059                   </t>
  </si>
  <si>
    <t xml:space="preserve">GH-91                    </t>
  </si>
  <si>
    <t xml:space="preserve">T.CHEE         </t>
  </si>
  <si>
    <t xml:space="preserve">MCGAW </t>
  </si>
  <si>
    <t xml:space="preserve">573114                   </t>
  </si>
  <si>
    <t xml:space="preserve">309593                   </t>
  </si>
  <si>
    <t xml:space="preserve">PS-100                   </t>
  </si>
  <si>
    <t xml:space="preserve">4030420                  </t>
  </si>
  <si>
    <t xml:space="preserve">309657                   </t>
  </si>
  <si>
    <t xml:space="preserve">A8035                    </t>
  </si>
  <si>
    <t xml:space="preserve">505DZ-604                </t>
  </si>
  <si>
    <t xml:space="preserve">J.GOMES        </t>
  </si>
  <si>
    <t xml:space="preserve">ALLEG </t>
  </si>
  <si>
    <t xml:space="preserve">AT4488-2XL               </t>
  </si>
  <si>
    <t xml:space="preserve">PV5LD-618                </t>
  </si>
  <si>
    <t xml:space="preserve">G.MARCHESI     </t>
  </si>
  <si>
    <t xml:space="preserve">MS-24004                 </t>
  </si>
  <si>
    <t xml:space="preserve">A8031                    </t>
  </si>
  <si>
    <t xml:space="preserve">864-2400-33              </t>
  </si>
  <si>
    <t xml:space="preserve">1019-50                  </t>
  </si>
  <si>
    <t xml:space="preserve">APL82332                 </t>
  </si>
  <si>
    <t xml:space="preserve">A.VETACK       </t>
  </si>
  <si>
    <t xml:space="preserve">601082-1                 </t>
  </si>
  <si>
    <t xml:space="preserve">1944-02                  </t>
  </si>
  <si>
    <t xml:space="preserve">8814661001               </t>
  </si>
  <si>
    <t xml:space="preserve">100-1087                 </t>
  </si>
  <si>
    <t xml:space="preserve">1532S-1                  </t>
  </si>
  <si>
    <t xml:space="preserve">GH-97                    </t>
  </si>
  <si>
    <t xml:space="preserve">SKIL  </t>
  </si>
  <si>
    <t xml:space="preserve">914380                   </t>
  </si>
  <si>
    <t xml:space="preserve">T.SMITH        </t>
  </si>
  <si>
    <t xml:space="preserve">MADA  </t>
  </si>
  <si>
    <t xml:space="preserve">7040                     </t>
  </si>
  <si>
    <t xml:space="preserve">XD  </t>
  </si>
  <si>
    <t xml:space="preserve">864-2600-33              </t>
  </si>
  <si>
    <t xml:space="preserve">CONMD </t>
  </si>
  <si>
    <t xml:space="preserve">0036280                  </t>
  </si>
  <si>
    <t xml:space="preserve">WELCH </t>
  </si>
  <si>
    <t xml:space="preserve">REUSE-11-1TP             </t>
  </si>
  <si>
    <t xml:space="preserve">S360                     </t>
  </si>
  <si>
    <t xml:space="preserve">GH-95                    </t>
  </si>
  <si>
    <t xml:space="preserve">1700                     </t>
  </si>
  <si>
    <t xml:space="preserve">DAC001                   </t>
  </si>
  <si>
    <t xml:space="preserve">MPC-745                  </t>
  </si>
  <si>
    <t xml:space="preserve">8992H                    </t>
  </si>
  <si>
    <t xml:space="preserve">UNICO </t>
  </si>
  <si>
    <t xml:space="preserve">54900                    </t>
  </si>
  <si>
    <t xml:space="preserve">REXEED-21S               </t>
  </si>
  <si>
    <t xml:space="preserve">K.WELTI        </t>
  </si>
  <si>
    <t xml:space="preserve">300335100002             </t>
  </si>
  <si>
    <t xml:space="preserve">04625315160              </t>
  </si>
  <si>
    <t xml:space="preserve">5082-100                 </t>
  </si>
  <si>
    <t xml:space="preserve">DYNAM </t>
  </si>
  <si>
    <t xml:space="preserve">2148                     </t>
  </si>
  <si>
    <t xml:space="preserve">D9-2007MGP               </t>
  </si>
  <si>
    <t xml:space="preserve">S9-7437MGP               </t>
  </si>
  <si>
    <t xml:space="preserve">15108                    </t>
  </si>
  <si>
    <t xml:space="preserve">301997                   </t>
  </si>
  <si>
    <t xml:space="preserve">260100                   </t>
  </si>
  <si>
    <t xml:space="preserve">CLINT </t>
  </si>
  <si>
    <t xml:space="preserve">2135                     </t>
  </si>
  <si>
    <t xml:space="preserve">MSC094420                </t>
  </si>
  <si>
    <t xml:space="preserve">7190                     </t>
  </si>
  <si>
    <t xml:space="preserve">4030430                  </t>
  </si>
  <si>
    <t xml:space="preserve">4030600                  </t>
  </si>
  <si>
    <t xml:space="preserve">CTG1-270                 </t>
  </si>
  <si>
    <t xml:space="preserve">S9-7014MGP               </t>
  </si>
  <si>
    <t xml:space="preserve">8870-1MT-3DT             </t>
  </si>
  <si>
    <t xml:space="preserve">R217P62                  </t>
  </si>
  <si>
    <t xml:space="preserve">1078276                  </t>
  </si>
  <si>
    <t xml:space="preserve">A8050                    </t>
  </si>
  <si>
    <t xml:space="preserve">VS-CARDBRD               </t>
  </si>
  <si>
    <t xml:space="preserve">FT+163230TP              </t>
  </si>
  <si>
    <t xml:space="preserve">H971-01                  </t>
  </si>
  <si>
    <t xml:space="preserve">D9-2005MGP               </t>
  </si>
  <si>
    <t xml:space="preserve">A8043                    </t>
  </si>
  <si>
    <t xml:space="preserve">2146                     </t>
  </si>
  <si>
    <t xml:space="preserve">RL-50-RL201Z             </t>
  </si>
  <si>
    <t xml:space="preserve">8810805001               </t>
  </si>
  <si>
    <t xml:space="preserve">A69995                   </t>
  </si>
  <si>
    <t xml:space="preserve">02091                    </t>
  </si>
  <si>
    <t xml:space="preserve">FT+153230TP              </t>
  </si>
  <si>
    <t xml:space="preserve">A8038                    </t>
  </si>
  <si>
    <t xml:space="preserve">AL4109                   </t>
  </si>
  <si>
    <t xml:space="preserve">1658                     </t>
  </si>
  <si>
    <t xml:space="preserve">RUSCH </t>
  </si>
  <si>
    <t xml:space="preserve">1423                     </t>
  </si>
  <si>
    <t xml:space="preserve">12142                    </t>
  </si>
  <si>
    <t xml:space="preserve">DYND40582                </t>
  </si>
  <si>
    <t xml:space="preserve">S9-7436MGP               </t>
  </si>
  <si>
    <t xml:space="preserve">2770S-1                  </t>
  </si>
  <si>
    <t xml:space="preserve">A8040                    </t>
  </si>
  <si>
    <t xml:space="preserve">827-1600-33              </t>
  </si>
  <si>
    <t xml:space="preserve">A8051                    </t>
  </si>
  <si>
    <t xml:space="preserve">FD+162530BC-CAP          </t>
  </si>
  <si>
    <t xml:space="preserve">S9-7017MGP               </t>
  </si>
  <si>
    <t xml:space="preserve">GH-92                    </t>
  </si>
  <si>
    <t xml:space="preserve">A4823PR                  </t>
  </si>
  <si>
    <t xml:space="preserve">9656-06                  </t>
  </si>
  <si>
    <t xml:space="preserve">2115                     </t>
  </si>
  <si>
    <t xml:space="preserve">A.TALAVERA     </t>
  </si>
  <si>
    <t xml:space="preserve">DUKAL </t>
  </si>
  <si>
    <t xml:space="preserve">3210D                    </t>
  </si>
  <si>
    <t xml:space="preserve">1075                     </t>
  </si>
  <si>
    <t xml:space="preserve">34400                    </t>
  </si>
  <si>
    <t xml:space="preserve">09032-50                 </t>
  </si>
  <si>
    <t xml:space="preserve">MC44D-605                </t>
  </si>
  <si>
    <t xml:space="preserve">REUSE-13-1TP             </t>
  </si>
  <si>
    <t xml:space="preserve">DD+CT15H                 </t>
  </si>
  <si>
    <t xml:space="preserve">8810807001               </t>
  </si>
  <si>
    <t xml:space="preserve">309592                   </t>
  </si>
  <si>
    <t xml:space="preserve">MDS9407LF                </t>
  </si>
  <si>
    <t xml:space="preserve">SV55XT                   </t>
  </si>
  <si>
    <t xml:space="preserve">TROY  </t>
  </si>
  <si>
    <t xml:space="preserve">06-670-51                </t>
  </si>
  <si>
    <t xml:space="preserve">FT+142530BC              </t>
  </si>
  <si>
    <t xml:space="preserve">9071                     </t>
  </si>
  <si>
    <t xml:space="preserve">A8030                    </t>
  </si>
  <si>
    <t xml:space="preserve">GH-93                    </t>
  </si>
  <si>
    <t xml:space="preserve">MS-24003                 </t>
  </si>
  <si>
    <t xml:space="preserve">15117                    </t>
  </si>
  <si>
    <t xml:space="preserve">V2500                    </t>
  </si>
  <si>
    <t xml:space="preserve">GF    </t>
  </si>
  <si>
    <t xml:space="preserve">3789                     </t>
  </si>
  <si>
    <t xml:space="preserve">C102-M                   </t>
  </si>
  <si>
    <t xml:space="preserve">C101-S                   </t>
  </si>
  <si>
    <t xml:space="preserve">REUSE-09-1TP             </t>
  </si>
  <si>
    <t xml:space="preserve">354                      </t>
  </si>
  <si>
    <t xml:space="preserve">1903-02                  </t>
  </si>
  <si>
    <t xml:space="preserve">305090                   </t>
  </si>
  <si>
    <t xml:space="preserve">8881225307               </t>
  </si>
  <si>
    <t xml:space="preserve">8888285001               </t>
  </si>
  <si>
    <t xml:space="preserve">71181-70                 </t>
  </si>
  <si>
    <t xml:space="preserve">3564                     </t>
  </si>
  <si>
    <t xml:space="preserve">M3863A                   </t>
  </si>
  <si>
    <t xml:space="preserve">ABCO  </t>
  </si>
  <si>
    <t xml:space="preserve">420400                   </t>
  </si>
  <si>
    <t xml:space="preserve">5700639                  </t>
  </si>
  <si>
    <t xml:space="preserve">FT+162540BC              </t>
  </si>
  <si>
    <t xml:space="preserve">A6043PR                  </t>
  </si>
  <si>
    <t xml:space="preserve">BAG-COVER5               </t>
  </si>
  <si>
    <t xml:space="preserve">06F1401                  </t>
  </si>
  <si>
    <t xml:space="preserve">03P8125                  </t>
  </si>
  <si>
    <t xml:space="preserve">STD22ECDFA-SF            </t>
  </si>
  <si>
    <t xml:space="preserve">601079-1                 </t>
  </si>
  <si>
    <t xml:space="preserve">FD+153230BC-CAP          </t>
  </si>
  <si>
    <t xml:space="preserve">RLS6                     </t>
  </si>
  <si>
    <t xml:space="preserve">A8048                    </t>
  </si>
  <si>
    <t xml:space="preserve">RPL450-1                 </t>
  </si>
  <si>
    <t xml:space="preserve">7041                     </t>
  </si>
  <si>
    <t xml:space="preserve">C-DDS045S                </t>
  </si>
  <si>
    <t xml:space="preserve">REUSE-12-1TP             </t>
  </si>
  <si>
    <t xml:space="preserve">400466                   </t>
  </si>
  <si>
    <t xml:space="preserve">7086-                    </t>
  </si>
  <si>
    <t xml:space="preserve">H140-01                  </t>
  </si>
  <si>
    <t xml:space="preserve">2136                     </t>
  </si>
  <si>
    <t xml:space="preserve">GL711                    </t>
  </si>
  <si>
    <t xml:space="preserve">396340                   </t>
  </si>
  <si>
    <t xml:space="preserve">M.MCLUNE       </t>
  </si>
  <si>
    <t xml:space="preserve">05125                    </t>
  </si>
  <si>
    <t xml:space="preserve">100-0959                 </t>
  </si>
  <si>
    <t xml:space="preserve">REUSE-10-1TP             </t>
  </si>
  <si>
    <t xml:space="preserve">DD+CT17H                 </t>
  </si>
  <si>
    <t xml:space="preserve">1507722                  </t>
  </si>
  <si>
    <t xml:space="preserve">3344                     </t>
  </si>
  <si>
    <t xml:space="preserve">329651                   </t>
  </si>
  <si>
    <t xml:space="preserve">299                      </t>
  </si>
  <si>
    <t xml:space="preserve">16653                    </t>
  </si>
  <si>
    <t xml:space="preserve">4737                     </t>
  </si>
  <si>
    <t xml:space="preserve">SSP218FA-SF              </t>
  </si>
  <si>
    <t xml:space="preserve">DS1100                   </t>
  </si>
  <si>
    <t xml:space="preserve">FD+142530BC-CAP          </t>
  </si>
  <si>
    <t xml:space="preserve">1078283                  </t>
  </si>
  <si>
    <t xml:space="preserve">FG452088BLA              </t>
  </si>
  <si>
    <t xml:space="preserve">FD+152540BC-CAP          </t>
  </si>
  <si>
    <t xml:space="preserve">06F2003                  </t>
  </si>
  <si>
    <t xml:space="preserve">06F2020                  </t>
  </si>
  <si>
    <t xml:space="preserve">1371141                  </t>
  </si>
  <si>
    <t xml:space="preserve">MPC-200R                 </t>
  </si>
  <si>
    <t xml:space="preserve">D.TILLER       </t>
  </si>
  <si>
    <t xml:space="preserve">SG18WHI                  </t>
  </si>
  <si>
    <t xml:space="preserve">FT+142530TP              </t>
  </si>
  <si>
    <t xml:space="preserve">FT+162530BC              </t>
  </si>
  <si>
    <t xml:space="preserve">D9-2006MGP               </t>
  </si>
  <si>
    <t xml:space="preserve">S9-7605MGP               </t>
  </si>
  <si>
    <t xml:space="preserve">D9-2015MGP               </t>
  </si>
  <si>
    <t xml:space="preserve">H1PROMO                  </t>
  </si>
  <si>
    <t xml:space="preserve">A8032                    </t>
  </si>
  <si>
    <t xml:space="preserve">A69971                   </t>
  </si>
  <si>
    <t xml:space="preserve">4747                     </t>
  </si>
  <si>
    <t xml:space="preserve">4757                     </t>
  </si>
  <si>
    <t xml:space="preserve">30104                    </t>
  </si>
  <si>
    <t xml:space="preserve">3659-12                  </t>
  </si>
  <si>
    <t xml:space="preserve">FT+152540BC              </t>
  </si>
  <si>
    <t xml:space="preserve">130148                   </t>
  </si>
  <si>
    <t xml:space="preserve">VS-Rail                  </t>
  </si>
  <si>
    <t xml:space="preserve">VS-ALO2                  </t>
  </si>
  <si>
    <t xml:space="preserve">5750                     </t>
  </si>
  <si>
    <t xml:space="preserve">04837975001              </t>
  </si>
  <si>
    <t xml:space="preserve">AE-08S                   </t>
  </si>
  <si>
    <t xml:space="preserve">1087848                  </t>
  </si>
  <si>
    <t xml:space="preserve">9201                     </t>
  </si>
  <si>
    <t xml:space="preserve">305615                   </t>
  </si>
  <si>
    <t xml:space="preserve">4150                     </t>
  </si>
  <si>
    <t xml:space="preserve">Z2.0406                  </t>
  </si>
  <si>
    <t xml:space="preserve">02071                    </t>
  </si>
  <si>
    <t xml:space="preserve">4152                     </t>
  </si>
  <si>
    <t xml:space="preserve">02069                    </t>
  </si>
  <si>
    <t xml:space="preserve">1126133                  </t>
  </si>
  <si>
    <t xml:space="preserve">8881305018               </t>
  </si>
  <si>
    <t xml:space="preserve">1532-2                   </t>
  </si>
  <si>
    <t xml:space="preserve">2137-08                  </t>
  </si>
  <si>
    <t xml:space="preserve">305762                   </t>
  </si>
  <si>
    <t xml:space="preserve">4291                     </t>
  </si>
  <si>
    <t xml:space="preserve">2954                     </t>
  </si>
  <si>
    <t xml:space="preserve">8725-04                  </t>
  </si>
  <si>
    <t xml:space="preserve">5385-02                  </t>
  </si>
  <si>
    <t xml:space="preserve">1532SS-1                 </t>
  </si>
  <si>
    <t xml:space="preserve">1009                     </t>
  </si>
  <si>
    <t xml:space="preserve">58082                    </t>
  </si>
  <si>
    <t xml:space="preserve">DERM  </t>
  </si>
  <si>
    <t xml:space="preserve">GL-710                   </t>
  </si>
  <si>
    <t xml:space="preserve">8884430300               </t>
  </si>
  <si>
    <t xml:space="preserve">4355                     </t>
  </si>
  <si>
    <t xml:space="preserve">64375                    </t>
  </si>
  <si>
    <t xml:space="preserve">11-583D                  </t>
  </si>
  <si>
    <t xml:space="preserve">80211WW                  </t>
  </si>
  <si>
    <t xml:space="preserve">1125633                  </t>
  </si>
  <si>
    <t xml:space="preserve">GERMST 12111BKSK         </t>
  </si>
  <si>
    <t xml:space="preserve">FT+152530BC              </t>
  </si>
  <si>
    <t xml:space="preserve">5673E-PGO                </t>
  </si>
  <si>
    <t xml:space="preserve">63259                    </t>
  </si>
  <si>
    <t xml:space="preserve">3584                     </t>
  </si>
  <si>
    <t xml:space="preserve">375M                     </t>
  </si>
  <si>
    <t xml:space="preserve">MSC2304                  </t>
  </si>
  <si>
    <t xml:space="preserve">CRI4000B                 </t>
  </si>
  <si>
    <t xml:space="preserve">69318                    </t>
  </si>
  <si>
    <t xml:space="preserve">1180125058               </t>
  </si>
  <si>
    <t xml:space="preserve">A4832PR                  </t>
  </si>
  <si>
    <t xml:space="preserve">2452                     </t>
  </si>
  <si>
    <t xml:space="preserve">BALCO </t>
  </si>
  <si>
    <t xml:space="preserve">SM410S                   </t>
  </si>
  <si>
    <t xml:space="preserve">NONDB4080                </t>
  </si>
  <si>
    <t xml:space="preserve">UA-281                   </t>
  </si>
  <si>
    <t xml:space="preserve">FD+152530BC-CAP          </t>
  </si>
  <si>
    <t xml:space="preserve">FT+152530TP              </t>
  </si>
  <si>
    <t xml:space="preserve">100049                   </t>
  </si>
  <si>
    <t xml:space="preserve">SLT-1                    </t>
  </si>
  <si>
    <t xml:space="preserve">DD+CT21H                 </t>
  </si>
  <si>
    <t xml:space="preserve">UA-280                   </t>
  </si>
  <si>
    <t xml:space="preserve">303DZ-605                </t>
  </si>
  <si>
    <t xml:space="preserve">05325                    </t>
  </si>
  <si>
    <t xml:space="preserve">40219                    </t>
  </si>
  <si>
    <t xml:space="preserve">9546HP                   </t>
  </si>
  <si>
    <t xml:space="preserve">9536HP                   </t>
  </si>
  <si>
    <t xml:space="preserve">8042                     </t>
  </si>
  <si>
    <t xml:space="preserve">5110                     </t>
  </si>
  <si>
    <t xml:space="preserve">6241                     </t>
  </si>
  <si>
    <t xml:space="preserve">63323066401              </t>
  </si>
  <si>
    <t xml:space="preserve">13508                    </t>
  </si>
  <si>
    <t xml:space="preserve">760-12XBKHS              </t>
  </si>
  <si>
    <t xml:space="preserve">1616                     </t>
  </si>
  <si>
    <t xml:space="preserve">GGG80                    </t>
  </si>
  <si>
    <t xml:space="preserve">UA-789AC                 </t>
  </si>
  <si>
    <t xml:space="preserve">8705-04                  </t>
  </si>
  <si>
    <t xml:space="preserve">SN-2000                  </t>
  </si>
  <si>
    <t xml:space="preserve">350351                   </t>
  </si>
  <si>
    <t xml:space="preserve">UVL1006                  </t>
  </si>
  <si>
    <t xml:space="preserve">1152383                  </t>
  </si>
  <si>
    <t xml:space="preserve">12355812                 </t>
  </si>
  <si>
    <t xml:space="preserve">4390064051               </t>
  </si>
  <si>
    <t xml:space="preserve">00641141031              </t>
  </si>
  <si>
    <t xml:space="preserve">827-1400-33              </t>
  </si>
  <si>
    <t xml:space="preserve">827-1500-33              </t>
  </si>
  <si>
    <t xml:space="preserve">35110000                 </t>
  </si>
  <si>
    <t xml:space="preserve">1079133                  </t>
  </si>
  <si>
    <t xml:space="preserve">9008-12                  </t>
  </si>
  <si>
    <t xml:space="preserve">OPDOP </t>
  </si>
  <si>
    <t xml:space="preserve">355DK-PW                 </t>
  </si>
  <si>
    <t xml:space="preserve">MS-23270                 </t>
  </si>
  <si>
    <t xml:space="preserve">WW1000A1EN               </t>
  </si>
  <si>
    <t xml:space="preserve">3639-12                  </t>
  </si>
  <si>
    <t xml:space="preserve">8000-0807-01             </t>
  </si>
  <si>
    <t xml:space="preserve">BH-7605PE                </t>
  </si>
  <si>
    <t xml:space="preserve">105801                   </t>
  </si>
  <si>
    <t xml:space="preserve">CN0010                   </t>
  </si>
  <si>
    <t xml:space="preserve">2082S                    </t>
  </si>
  <si>
    <t xml:space="preserve">1621                     </t>
  </si>
  <si>
    <t xml:space="preserve">2144L                    </t>
  </si>
  <si>
    <t xml:space="preserve">21-0346-25               </t>
  </si>
  <si>
    <t xml:space="preserve">202020                   </t>
  </si>
  <si>
    <t xml:space="preserve">221271                   </t>
  </si>
  <si>
    <t xml:space="preserve">4252                     </t>
  </si>
  <si>
    <t xml:space="preserve">SV-23BLK                 </t>
  </si>
  <si>
    <t xml:space="preserve">A.DOUGHTON     </t>
  </si>
  <si>
    <t xml:space="preserve">1742                     </t>
  </si>
  <si>
    <t xml:space="preserve">1004250                  </t>
  </si>
  <si>
    <t xml:space="preserve">14-907-12                </t>
  </si>
  <si>
    <t xml:space="preserve">8000-0809-01             </t>
  </si>
  <si>
    <t xml:space="preserve">305634                   </t>
  </si>
  <si>
    <t xml:space="preserve">NU-013/1                 </t>
  </si>
  <si>
    <t xml:space="preserve">IRC10LXO2                </t>
  </si>
  <si>
    <t xml:space="preserve">RPL600-1                 </t>
  </si>
  <si>
    <t xml:space="preserve">20056                    </t>
  </si>
  <si>
    <t xml:space="preserve">90340                    </t>
  </si>
  <si>
    <t xml:space="preserve">BUNZL </t>
  </si>
  <si>
    <t xml:space="preserve">F5030002                 </t>
  </si>
  <si>
    <t xml:space="preserve">1127021                  </t>
  </si>
  <si>
    <t xml:space="preserve">HSPP-50ERCS              </t>
  </si>
  <si>
    <t xml:space="preserve">500-SPEC                 </t>
  </si>
  <si>
    <t xml:space="preserve">PVCM600A                 </t>
  </si>
  <si>
    <t xml:space="preserve">4700-60                  </t>
  </si>
  <si>
    <t xml:space="preserve">400-3003                 </t>
  </si>
  <si>
    <t xml:space="preserve">04P7304                  </t>
  </si>
  <si>
    <t xml:space="preserve">001225                   </t>
  </si>
  <si>
    <t xml:space="preserve">65034                    </t>
  </si>
  <si>
    <t xml:space="preserve">MPC-200W                 </t>
  </si>
  <si>
    <t xml:space="preserve">2210-100                 </t>
  </si>
  <si>
    <t xml:space="preserve">RPL600-2                 </t>
  </si>
  <si>
    <t xml:space="preserve">STDSFLVB                 </t>
  </si>
  <si>
    <t xml:space="preserve">FT+153230BC              </t>
  </si>
  <si>
    <t xml:space="preserve">FT+172530BC              </t>
  </si>
  <si>
    <t xml:space="preserve">BL+A226Y/V813            </t>
  </si>
  <si>
    <t xml:space="preserve">BL+A211/V804             </t>
  </si>
  <si>
    <t xml:space="preserve">8870-1MP-3DT             </t>
  </si>
  <si>
    <t xml:space="preserve">NP3660-WHX               </t>
  </si>
  <si>
    <t xml:space="preserve">101-0313-010             </t>
  </si>
  <si>
    <t xml:space="preserve">001450                   </t>
  </si>
  <si>
    <t xml:space="preserve">6040                     </t>
  </si>
  <si>
    <t xml:space="preserve">2211-100                 </t>
  </si>
  <si>
    <t xml:space="preserve">1065152                  </t>
  </si>
  <si>
    <t xml:space="preserve">1078292                  </t>
  </si>
  <si>
    <t xml:space="preserve">1177604                  </t>
  </si>
  <si>
    <t xml:space="preserve">8726-04                  </t>
  </si>
  <si>
    <t xml:space="preserve">525D-625                 </t>
  </si>
  <si>
    <t xml:space="preserve">APLL2011                 </t>
  </si>
  <si>
    <t xml:space="preserve">S9-7606MGP               </t>
  </si>
  <si>
    <t xml:space="preserve">S9-7435MGP               </t>
  </si>
  <si>
    <t xml:space="preserve">S9-7016MGP               </t>
  </si>
  <si>
    <t xml:space="preserve">2862S                    </t>
  </si>
  <si>
    <t xml:space="preserve">70001                    </t>
  </si>
  <si>
    <t xml:space="preserve">66950                    </t>
  </si>
  <si>
    <t xml:space="preserve">66949                    </t>
  </si>
  <si>
    <t xml:space="preserve">6034151                  </t>
  </si>
  <si>
    <t xml:space="preserve">66944                    </t>
  </si>
  <si>
    <t xml:space="preserve">66943                    </t>
  </si>
  <si>
    <t xml:space="preserve">2806                     </t>
  </si>
  <si>
    <t xml:space="preserve">A8033                    </t>
  </si>
  <si>
    <t xml:space="preserve">A8044                    </t>
  </si>
  <si>
    <t xml:space="preserve">A8045                    </t>
  </si>
  <si>
    <t xml:space="preserve">4200B-E1                 </t>
  </si>
  <si>
    <t xml:space="preserve">1770                     </t>
  </si>
  <si>
    <t xml:space="preserve">MELCO </t>
  </si>
  <si>
    <t xml:space="preserve">636M                     </t>
  </si>
  <si>
    <t xml:space="preserve">D900PUSA/EZ8             </t>
  </si>
  <si>
    <t xml:space="preserve">CLG-2010                 </t>
  </si>
  <si>
    <t xml:space="preserve">UA-767PSAC               </t>
  </si>
  <si>
    <t xml:space="preserve">375L                     </t>
  </si>
  <si>
    <t xml:space="preserve">375S                     </t>
  </si>
  <si>
    <t xml:space="preserve">4JF99                    </t>
  </si>
  <si>
    <t xml:space="preserve">736M                     </t>
  </si>
  <si>
    <t xml:space="preserve">1108                     </t>
  </si>
  <si>
    <t xml:space="preserve">HPL402                   </t>
  </si>
  <si>
    <t xml:space="preserve">403100                   </t>
  </si>
  <si>
    <t xml:space="preserve">CH3316-8                 </t>
  </si>
  <si>
    <t xml:space="preserve">11141-000158             </t>
  </si>
  <si>
    <t xml:space="preserve">4303-12                  </t>
  </si>
  <si>
    <t xml:space="preserve">MPC-200-G                </t>
  </si>
  <si>
    <t xml:space="preserve">ES3000                   </t>
  </si>
  <si>
    <t xml:space="preserve">355DK-GR                 </t>
  </si>
  <si>
    <t xml:space="preserve">355DK-BL                 </t>
  </si>
  <si>
    <t xml:space="preserve">355DK-WT                 </t>
  </si>
  <si>
    <t xml:space="preserve">355DK-PK                 </t>
  </si>
  <si>
    <t xml:space="preserve">355DK-VT                 </t>
  </si>
  <si>
    <t xml:space="preserve">MPC 320                  </t>
  </si>
  <si>
    <t xml:space="preserve">70000                    </t>
  </si>
  <si>
    <t xml:space="preserve">MPC-200Y                 </t>
  </si>
  <si>
    <t xml:space="preserve">MS-17301                 </t>
  </si>
  <si>
    <t xml:space="preserve">SSRF002522               </t>
  </si>
  <si>
    <t xml:space="preserve">405011                   </t>
  </si>
  <si>
    <t xml:space="preserve">VINYL-10-1HP             </t>
  </si>
  <si>
    <t xml:space="preserve">H58195                   </t>
  </si>
  <si>
    <t xml:space="preserve">15501-129568             </t>
  </si>
  <si>
    <t xml:space="preserve">09041                    </t>
  </si>
  <si>
    <t xml:space="preserve">670900                   </t>
  </si>
  <si>
    <t xml:space="preserve">BH-2004PE                </t>
  </si>
  <si>
    <t xml:space="preserve">950231                   </t>
  </si>
  <si>
    <t xml:space="preserve">1376                     </t>
  </si>
  <si>
    <t xml:space="preserve">671000                   </t>
  </si>
  <si>
    <t xml:space="preserve">1657                     </t>
  </si>
  <si>
    <t xml:space="preserve">1650                     </t>
  </si>
  <si>
    <t xml:space="preserve">1527S-1                  </t>
  </si>
  <si>
    <t xml:space="preserve">1078287                  </t>
  </si>
  <si>
    <t xml:space="preserve">FG450088BLA              </t>
  </si>
  <si>
    <t xml:space="preserve">STDS823                  </t>
  </si>
  <si>
    <t xml:space="preserve">2122                     </t>
  </si>
  <si>
    <t xml:space="preserve">MDSMPHS4                 </t>
  </si>
  <si>
    <t xml:space="preserve">R117                     </t>
  </si>
  <si>
    <t xml:space="preserve">8888264986               </t>
  </si>
  <si>
    <t xml:space="preserve">1132028                  </t>
  </si>
  <si>
    <t xml:space="preserve">329464                   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</si>
  <si>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</si>
  <si>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</si>
  <si>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</si>
  <si>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</si>
  <si>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</si>
  <si>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</si>
  <si>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</si>
  <si>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</si>
  <si>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</si>
  <si>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</si>
  <si>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M10</t>
  </si>
  <si>
    <t>Blank</t>
  </si>
  <si>
    <t>CS</t>
  </si>
  <si>
    <t>DP</t>
  </si>
  <si>
    <t>Y</t>
  </si>
  <si>
    <t xml:space="preserve">  </t>
  </si>
  <si>
    <t>M90</t>
  </si>
  <si>
    <t>DU</t>
  </si>
  <si>
    <t>RS</t>
  </si>
  <si>
    <t>N</t>
  </si>
  <si>
    <t>M33</t>
  </si>
  <si>
    <t>DT</t>
  </si>
  <si>
    <t>M80</t>
  </si>
  <si>
    <t>M85</t>
  </si>
  <si>
    <t>Z</t>
  </si>
  <si>
    <t>D10</t>
  </si>
  <si>
    <t>S3</t>
  </si>
  <si>
    <t>D86</t>
  </si>
  <si>
    <t>L</t>
  </si>
  <si>
    <t>OC</t>
  </si>
  <si>
    <t>R</t>
  </si>
  <si>
    <t>M86</t>
  </si>
  <si>
    <t>M35</t>
  </si>
  <si>
    <t>RI</t>
  </si>
  <si>
    <t>D85</t>
  </si>
  <si>
    <t>D80</t>
  </si>
  <si>
    <t>G10</t>
  </si>
  <si>
    <t>RX</t>
  </si>
  <si>
    <t>G95</t>
  </si>
  <si>
    <t>CU</t>
  </si>
  <si>
    <t>Total Lines</t>
  </si>
  <si>
    <t>Discontinued</t>
  </si>
  <si>
    <t>Demand increase - converted to stock</t>
  </si>
  <si>
    <t>Non-stock in the primary DC - demand too low to convert</t>
  </si>
  <si>
    <t>Low impact - only 1 or 2 line impact</t>
  </si>
  <si>
    <t>Corporate non-stock - demand too low to convert</t>
  </si>
  <si>
    <t>Drop-ship only</t>
  </si>
  <si>
    <t>Status</t>
  </si>
  <si>
    <t xml:space="preserve">Corporate non-stock – demand increase – Sales to convert to stock </t>
  </si>
  <si>
    <t>Manufacturers back order</t>
  </si>
  <si>
    <t>Demand increase – forecast adjusted</t>
  </si>
  <si>
    <t>Monthly Demand - Indy</t>
  </si>
  <si>
    <t>Monthly Demand -Jax</t>
  </si>
  <si>
    <t>Monthly Demand - Grapevine</t>
  </si>
  <si>
    <t>Monthly Demand - Denver</t>
  </si>
  <si>
    <t>Monthly Demand - Reno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</si>
  <si>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</si>
  <si>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</si>
  <si>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</si>
  <si>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</si>
  <si>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</si>
  <si>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</si>
  <si>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</si>
  <si>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DaVita Item Impact Summary</t>
  </si>
  <si>
    <t>BD Impact</t>
  </si>
  <si>
    <t>Stocking Fill Rate Excluding BD</t>
  </si>
  <si>
    <t>Total Fill Rate Excluding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</si>
</sst>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CC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9" fillId="7" borderId="0"/>
    <xf numFmtId="9" fontId="19" fillId="7" borderId="0" applyFont="0" applyFill="0" applyBorder="0" applyAlignment="0" applyProtection="0"/>
    <xf numFmtId="0" fontId="14" fillId="7" borderId="0"/>
  </cellStyleXfs>
  <cellXfs count="115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4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0" fillId="0" borderId="0" xfId="0"/>
    <xf numFmtId="0" fontId="19" fillId="7" borderId="0" xfId="1"/>
    <xf numFmtId="10" fontId="20" fillId="7" borderId="3" xfId="2" applyNumberFormat="1" applyFont="1" applyFill="1" applyBorder="1" applyAlignment="1">
      <alignment vertical="center"/>
    </xf>
    <xf numFmtId="0" fontId="0" fillId="7" borderId="3" xfId="1" applyFont="1" applyFill="1" applyBorder="1"/>
    <xf numFmtId="10" fontId="3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0" fontId="0" fillId="10" borderId="2" xfId="1" applyFont="1" applyFill="1" applyBorder="1"/>
    <xf numFmtId="0" fontId="2" fillId="3" borderId="3" xfId="1" applyFont="1" applyFill="1" applyBorder="1" applyAlignment="1">
      <alignment horizontal="center" wrapText="1"/>
    </xf>
    <xf numFmtId="0" fontId="21" fillId="7" borderId="1" xfId="1" applyFont="1" applyBorder="1" applyAlignment="1"/>
    <xf numFmtId="0" fontId="22" fillId="11" borderId="0" xfId="0" applyFont="1" applyFill="1" applyAlignment="1">
      <alignment horizontal="center" wrapText="1"/>
    </xf>
    <xf numFmtId="0" fontId="18" fillId="0" borderId="0" xfId="0" applyFont="1"/>
    <xf numFmtId="0" fontId="23" fillId="12" borderId="14" xfId="3" applyFont="1" applyFill="1" applyBorder="1" applyAlignment="1">
      <alignment horizontal="center"/>
    </xf>
    <xf numFmtId="0" fontId="23" fillId="7" borderId="15" xfId="3" applyFont="1" applyFill="1" applyBorder="1" applyAlignment="1">
      <alignment wrapText="1"/>
    </xf>
    <xf numFmtId="0" fontId="23" fillId="12" borderId="16" xfId="3" applyFont="1" applyFill="1" applyBorder="1" applyAlignment="1">
      <alignment horizontal="center"/>
    </xf>
    <xf numFmtId="0" fontId="23" fillId="7" borderId="17" xfId="3" applyFont="1" applyFill="1" applyBorder="1" applyAlignment="1"/>
    <xf numFmtId="0" fontId="0" fillId="0" borderId="0" xfId="0"/>
    <xf numFmtId="0" fontId="2" fillId="3" borderId="18" xfId="0" applyFont="1" applyFill="1" applyBorder="1" applyAlignment="1">
      <alignment horizontal="right" wrapText="1"/>
    </xf>
    <xf numFmtId="0" fontId="0" fillId="0" borderId="18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23" xfId="0" applyNumberFormat="1" applyBorder="1"/>
    <xf numFmtId="0" fontId="25" fillId="3" borderId="27" xfId="0" applyFont="1" applyFill="1" applyBorder="1" applyAlignment="1">
      <alignment horizontal="left" wrapText="1"/>
    </xf>
    <xf numFmtId="0" fontId="25" fillId="3" borderId="28" xfId="0" applyFont="1" applyFill="1" applyBorder="1" applyAlignment="1">
      <alignment horizontal="left" wrapText="1"/>
    </xf>
    <xf numFmtId="0" fontId="25" fillId="3" borderId="29" xfId="0" applyFont="1" applyFill="1" applyBorder="1" applyAlignment="1">
      <alignment horizontal="left" wrapText="1"/>
    </xf>
    <xf numFmtId="0" fontId="0" fillId="9" borderId="34" xfId="0" applyFill="1" applyBorder="1" applyAlignment="1">
      <alignment horizontal="left"/>
    </xf>
    <xf numFmtId="0" fontId="0" fillId="9" borderId="34" xfId="0" applyNumberFormat="1" applyFill="1" applyBorder="1"/>
    <xf numFmtId="0" fontId="0" fillId="9" borderId="35" xfId="0" applyNumberFormat="1" applyFill="1" applyBorder="1"/>
    <xf numFmtId="0" fontId="0" fillId="0" borderId="20" xfId="0" applyBorder="1" applyAlignment="1">
      <alignment horizontal="left"/>
    </xf>
    <xf numFmtId="0" fontId="0" fillId="0" borderId="20" xfId="0" applyNumberFormat="1" applyBorder="1"/>
    <xf numFmtId="0" fontId="0" fillId="0" borderId="21" xfId="0" applyNumberFormat="1" applyBorder="1"/>
    <xf numFmtId="0" fontId="0" fillId="0" borderId="25" xfId="0" applyBorder="1" applyAlignment="1">
      <alignment horizontal="left"/>
    </xf>
    <xf numFmtId="0" fontId="0" fillId="0" borderId="25" xfId="0" applyNumberFormat="1" applyBorder="1"/>
    <xf numFmtId="0" fontId="0" fillId="0" borderId="26" xfId="0" applyNumberFormat="1" applyBorder="1"/>
    <xf numFmtId="0" fontId="26" fillId="0" borderId="20" xfId="0" applyFont="1" applyBorder="1" applyAlignment="1">
      <alignment horizontal="left"/>
    </xf>
    <xf numFmtId="0" fontId="26" fillId="0" borderId="20" xfId="0" applyNumberFormat="1" applyFont="1" applyBorder="1"/>
    <xf numFmtId="0" fontId="26" fillId="0" borderId="21" xfId="0" applyNumberFormat="1" applyFont="1" applyBorder="1"/>
    <xf numFmtId="0" fontId="26" fillId="0" borderId="5" xfId="0" applyFont="1" applyBorder="1" applyAlignment="1">
      <alignment horizontal="left"/>
    </xf>
    <xf numFmtId="0" fontId="26" fillId="0" borderId="5" xfId="0" applyNumberFormat="1" applyFont="1" applyBorder="1"/>
    <xf numFmtId="0" fontId="26" fillId="0" borderId="33" xfId="0" applyNumberFormat="1" applyFont="1" applyBorder="1"/>
    <xf numFmtId="0" fontId="26" fillId="0" borderId="25" xfId="0" applyFont="1" applyBorder="1" applyAlignment="1">
      <alignment horizontal="left"/>
    </xf>
    <xf numFmtId="0" fontId="26" fillId="0" borderId="25" xfId="0" applyNumberFormat="1" applyFont="1" applyBorder="1"/>
    <xf numFmtId="0" fontId="26" fillId="0" borderId="26" xfId="0" applyNumberFormat="1" applyFont="1" applyBorder="1"/>
    <xf numFmtId="0" fontId="24" fillId="0" borderId="3" xfId="0" applyFont="1" applyBorder="1" applyAlignment="1">
      <alignment horizontal="left"/>
    </xf>
    <xf numFmtId="0" fontId="24" fillId="0" borderId="3" xfId="0" applyNumberFormat="1" applyFont="1" applyBorder="1"/>
    <xf numFmtId="0" fontId="24" fillId="0" borderId="23" xfId="0" applyNumberFormat="1" applyFont="1" applyBorder="1"/>
    <xf numFmtId="0" fontId="24" fillId="0" borderId="7" xfId="0" applyFont="1" applyBorder="1" applyAlignment="1">
      <alignment horizontal="left"/>
    </xf>
    <xf numFmtId="0" fontId="24" fillId="0" borderId="7" xfId="0" applyNumberFormat="1" applyFont="1" applyBorder="1"/>
    <xf numFmtId="0" fontId="24" fillId="0" borderId="31" xfId="0" applyNumberFormat="1" applyFont="1" applyBorder="1"/>
    <xf numFmtId="10" fontId="3" fillId="13" borderId="18" xfId="0" applyNumberFormat="1" applyFont="1" applyFill="1" applyBorder="1" applyAlignment="1">
      <alignment horizontal="right"/>
    </xf>
    <xf numFmtId="0" fontId="3" fillId="13" borderId="18" xfId="0" applyFont="1" applyFill="1" applyBorder="1" applyAlignment="1">
      <alignment horizontal="left"/>
    </xf>
    <xf numFmtId="3" fontId="3" fillId="13" borderId="18" xfId="0" applyNumberFormat="1" applyFont="1" applyFill="1" applyBorder="1" applyAlignment="1">
      <alignment horizontal="right"/>
    </xf>
    <xf numFmtId="3" fontId="3" fillId="13" borderId="18" xfId="0" applyNumberFormat="1" applyFont="1" applyFill="1" applyBorder="1" applyAlignment="1">
      <alignment horizontal="left"/>
    </xf>
    <xf numFmtId="10" fontId="3" fillId="4" borderId="7" xfId="0" applyNumberFormat="1" applyFont="1" applyFill="1" applyBorder="1" applyAlignment="1">
      <alignment horizontal="right"/>
    </xf>
    <xf numFmtId="0" fontId="3" fillId="4" borderId="7" xfId="0" applyFont="1" applyFill="1" applyBorder="1" applyAlignment="1">
      <alignment horizontal="left"/>
    </xf>
    <xf numFmtId="0" fontId="0" fillId="13" borderId="18" xfId="0" applyFill="1" applyBorder="1"/>
    <xf numFmtId="0" fontId="25" fillId="13" borderId="18" xfId="0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13" borderId="37" xfId="0" applyFont="1" applyFill="1" applyBorder="1" applyAlignment="1">
      <alignment horizontal="left"/>
    </xf>
    <xf numFmtId="0" fontId="3" fillId="13" borderId="38" xfId="0" applyFont="1" applyFill="1" applyBorder="1" applyAlignment="1">
      <alignment horizontal="left"/>
    </xf>
    <xf numFmtId="0" fontId="3" fillId="13" borderId="18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1" fillId="0" borderId="36" xfId="0" applyFont="1" applyBorder="1" applyAlignment="1">
      <alignment horizontal="center"/>
    </xf>
    <xf numFmtId="0" fontId="19" fillId="7" borderId="10" xfId="1" applyBorder="1" applyAlignment="1">
      <alignment horizontal="center"/>
    </xf>
    <xf numFmtId="0" fontId="19" fillId="7" borderId="11" xfId="1" applyBorder="1" applyAlignment="1">
      <alignment horizontal="center"/>
    </xf>
    <xf numFmtId="0" fontId="19" fillId="7" borderId="4" xfId="1" applyBorder="1" applyAlignment="1">
      <alignment horizontal="center"/>
    </xf>
    <xf numFmtId="0" fontId="19" fillId="7" borderId="0" xfId="1" applyBorder="1" applyAlignment="1">
      <alignment horizontal="center"/>
    </xf>
    <xf numFmtId="0" fontId="19" fillId="7" borderId="13" xfId="1" applyBorder="1" applyAlignment="1">
      <alignment horizontal="center"/>
    </xf>
    <xf numFmtId="0" fontId="19" fillId="7" borderId="12" xfId="1" applyBorder="1" applyAlignment="1">
      <alignment horizontal="center"/>
    </xf>
    <xf numFmtId="0" fontId="2" fillId="3" borderId="8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19" fillId="9" borderId="3" xfId="1" applyFill="1" applyBorder="1" applyAlignment="1">
      <alignment horizontal="center" vertical="center"/>
    </xf>
    <xf numFmtId="0" fontId="0" fillId="7" borderId="7" xfId="1" applyFont="1" applyFill="1" applyBorder="1" applyAlignment="1">
      <alignment horizontal="center" vertical="center"/>
    </xf>
    <xf numFmtId="0" fontId="0" fillId="7" borderId="6" xfId="1" applyFont="1" applyFill="1" applyBorder="1" applyAlignment="1">
      <alignment horizontal="center" vertical="center"/>
    </xf>
    <xf numFmtId="0" fontId="0" fillId="7" borderId="5" xfId="1" applyFont="1" applyFill="1" applyBorder="1" applyAlignment="1">
      <alignment horizontal="center" vertical="center"/>
    </xf>
    <xf numFmtId="0" fontId="21" fillId="7" borderId="1" xfId="1" applyFont="1" applyBorder="1" applyAlignment="1">
      <alignment horizontal="center"/>
    </xf>
    <xf numFmtId="0" fontId="21" fillId="7" borderId="9" xfId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 xr:uid="{00000000-0005-0000-0000-000001000000}"/>
    <cellStyle name="Normal_Sheet2" xfId="3" xr:uid="{00000000-0005-0000-0000-000002000000}"/>
    <cellStyle name="Percent 2" xfId="2" xr:uid="{00000000-0005-0000-0000-000003000000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DaVita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Trend'!$P$9:$P$14</c:f>
              <c:numCache>
                <c:formatCode>0.00%</c:formatCode>
                <c:ptCount val="6"/>
                <c:pt idx="0">
                  <c:v>0.97479375694502279</c:v>
                </c:pt>
                <c:pt idx="1">
                  <c:v>0.98258350757305324</c:v>
                </c:pt>
                <c:pt idx="2">
                  <c:v>0.98734908940030541</c:v>
                </c:pt>
                <c:pt idx="3">
                  <c:v>0.9693483966678077</c:v>
                </c:pt>
                <c:pt idx="4">
                  <c:v>0.98618249910084432</c:v>
                </c:pt>
                <c:pt idx="5">
                  <c:v>0.96415980981701532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8-40BB-B1F3-077828345A4C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Trend'!$Q$9:$Q$14</c:f>
              <c:numCache>
                <c:formatCode>0.00%</c:formatCode>
                <c:ptCount val="6"/>
                <c:pt idx="0">
                  <c:v>0.98885139733351768</c:v>
                </c:pt>
                <c:pt idx="1">
                  <c:v>0.99195471467183438</c:v>
                </c:pt>
                <c:pt idx="2">
                  <c:v>0.99479139391644478</c:v>
                </c:pt>
                <c:pt idx="3">
                  <c:v>0.97867549165050027</c:v>
                </c:pt>
                <c:pt idx="4">
                  <c:v>0.9963481911271892</c:v>
                </c:pt>
                <c:pt idx="5">
                  <c:v>0.98783116830382023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8-40BB-B1F3-07782834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484496"/>
        <c:axId val="550821976"/>
      </c:lineChart>
      <c:catAx>
        <c:axId val="3404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50821976"/>
        <c:crosses val="autoZero"/>
        <c:auto val="1"/>
        <c:lblAlgn val="ctr"/>
        <c:lblOffset val="100"/>
        <c:noMultiLvlLbl val="0"/>
      </c:catAx>
      <c:valAx>
        <c:axId val="55082197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34048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DaVita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Trend'!$T$9:$T$14</c:f>
              <c:numCache>
                <c:formatCode>0.00%</c:formatCode>
                <c:ptCount val="6"/>
                <c:pt idx="0">
                  <c:v>0.97560024296153036</c:v>
                </c:pt>
                <c:pt idx="1">
                  <c:v>0.98336682135753994</c:v>
                </c:pt>
                <c:pt idx="2">
                  <c:v>0.98800368993284804</c:v>
                </c:pt>
                <c:pt idx="3">
                  <c:v>0.96987903685952304</c:v>
                </c:pt>
                <c:pt idx="4">
                  <c:v>0.98677242132625931</c:v>
                </c:pt>
                <c:pt idx="5">
                  <c:v>0.96458063396789184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9-453F-8C17-A7B659A204B2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Trend'!$U$9:$U$14</c:f>
              <c:numCache>
                <c:formatCode>0.00%</c:formatCode>
                <c:ptCount val="6"/>
                <c:pt idx="0">
                  <c:v>0.98965788335002514</c:v>
                </c:pt>
                <c:pt idx="1">
                  <c:v>0.99273802845632109</c:v>
                </c:pt>
                <c:pt idx="2">
                  <c:v>0.99544599444898751</c:v>
                </c:pt>
                <c:pt idx="3">
                  <c:v>0.97920613184221539</c:v>
                </c:pt>
                <c:pt idx="4">
                  <c:v>0.99693811335260407</c:v>
                </c:pt>
                <c:pt idx="5">
                  <c:v>0.98825199245469675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9-453F-8C17-A7B659A2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24328"/>
        <c:axId val="550824720"/>
      </c:lineChart>
      <c:catAx>
        <c:axId val="55082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50824720"/>
        <c:crosses val="autoZero"/>
        <c:auto val="1"/>
        <c:lblAlgn val="ctr"/>
        <c:lblOffset val="100"/>
        <c:noMultiLvlLbl val="0"/>
      </c:catAx>
      <c:valAx>
        <c:axId val="55082472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50824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8363760085544861"/>
          <c:y val="0.16021265198992984"/>
          <c:w val="0.50557942602853656"/>
          <c:h val="0.57139643258878359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0.9787386937028415</c:v>
                </c:pt>
                <c:pt idx="1">
                  <c:v>0.99378898247956382</c:v>
                </c:pt>
                <c:pt idx="2">
                  <c:v>0.99389409828915798</c:v>
                </c:pt>
                <c:pt idx="3">
                  <c:v>0.9871030361470241</c:v>
                </c:pt>
                <c:pt idx="4">
                  <c:v>0.94820336486547008</c:v>
                </c:pt>
                <c:pt idx="5">
                  <c:v>0.97965945311189406</c:v>
                </c:pt>
                <c:pt idx="6">
                  <c:v>0.98551046949559806</c:v>
                </c:pt>
                <c:pt idx="7">
                  <c:v>0.99094703465234413</c:v>
                </c:pt>
                <c:pt idx="8">
                  <c:v>0.98440256640355539</c:v>
                </c:pt>
                <c:pt idx="9">
                  <c:v>0.96556042579837198</c:v>
                </c:pt>
                <c:pt idx="10">
                  <c:v>0.96310163124322412</c:v>
                </c:pt>
                <c:pt idx="11">
                  <c:v>0.96468890935002027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E8-46A2-A3A8-E7809F57334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0.99084832254391331</c:v>
                </c:pt>
                <c:pt idx="1">
                  <c:v>0.99836940798990081</c:v>
                </c:pt>
                <c:pt idx="2">
                  <c:v>0.99816169150927114</c:v>
                </c:pt>
                <c:pt idx="3">
                  <c:v>0.99384916072660379</c:v>
                </c:pt>
                <c:pt idx="4">
                  <c:v>0.95833228556340688</c:v>
                </c:pt>
                <c:pt idx="5">
                  <c:v>0.98980011864550421</c:v>
                </c:pt>
                <c:pt idx="6">
                  <c:v>0.9985793506162679</c:v>
                </c:pt>
                <c:pt idx="7">
                  <c:v>0.99797324157526701</c:v>
                </c:pt>
                <c:pt idx="8">
                  <c:v>0.99378782462930326</c:v>
                </c:pt>
                <c:pt idx="9">
                  <c:v>0.98222205193536338</c:v>
                </c:pt>
                <c:pt idx="10">
                  <c:v>0.99411848902421562</c:v>
                </c:pt>
                <c:pt idx="11">
                  <c:v>0.98947912969724672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E8-46A2-A3A8-E7809F57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25896"/>
        <c:axId val="550822760"/>
      </c:lineChart>
      <c:catAx>
        <c:axId val="55082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550822760"/>
        <c:crosses val="autoZero"/>
        <c:auto val="1"/>
        <c:lblAlgn val="ctr"/>
        <c:lblOffset val="100"/>
        <c:noMultiLvlLbl val="1"/>
      </c:catAx>
      <c:valAx>
        <c:axId val="550822760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55082589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8363760085544861"/>
          <c:y val="0.15681129144571215"/>
          <c:w val="0.50557942602853656"/>
          <c:h val="0.57479779313300128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0.97813766867717544</c:v>
                </c:pt>
                <c:pt idx="1">
                  <c:v>0.99314548831855165</c:v>
                </c:pt>
                <c:pt idx="2">
                  <c:v>0.99318528496998748</c:v>
                </c:pt>
                <c:pt idx="3">
                  <c:v>0.98662735400418489</c:v>
                </c:pt>
                <c:pt idx="4">
                  <c:v>0.94766106010722406</c:v>
                </c:pt>
                <c:pt idx="5">
                  <c:v>0.97914321301109009</c:v>
                </c:pt>
                <c:pt idx="6">
                  <c:v>0.98500567783710646</c:v>
                </c:pt>
                <c:pt idx="7">
                  <c:v>0.99030620493419985</c:v>
                </c:pt>
                <c:pt idx="8">
                  <c:v>0.98377797978195747</c:v>
                </c:pt>
                <c:pt idx="9">
                  <c:v>0.96506063215551197</c:v>
                </c:pt>
                <c:pt idx="10">
                  <c:v>0.96267081645382202</c:v>
                </c:pt>
                <c:pt idx="11">
                  <c:v>0.96442307692307694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5C-43ED-96CA-068600A6CA5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0.99035163954474725</c:v>
                </c:pt>
                <c:pt idx="1">
                  <c:v>0.99773042409020751</c:v>
                </c:pt>
                <c:pt idx="2">
                  <c:v>0.99745768867581897</c:v>
                </c:pt>
                <c:pt idx="3">
                  <c:v>0.9934119586582969</c:v>
                </c:pt>
                <c:pt idx="4">
                  <c:v>0.95822433531933515</c:v>
                </c:pt>
                <c:pt idx="5">
                  <c:v>0.98938297923303553</c:v>
                </c:pt>
                <c:pt idx="6">
                  <c:v>0.99808644809007219</c:v>
                </c:pt>
                <c:pt idx="7">
                  <c:v>0.99734212823746238</c:v>
                </c:pt>
                <c:pt idx="8">
                  <c:v>0.99321591331987091</c:v>
                </c:pt>
                <c:pt idx="9">
                  <c:v>0.98201504863277667</c:v>
                </c:pt>
                <c:pt idx="10">
                  <c:v>0.99385722296075552</c:v>
                </c:pt>
                <c:pt idx="11">
                  <c:v>0.9894699812382739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5C-43ED-96CA-068600A6C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23936"/>
        <c:axId val="550823544"/>
      </c:lineChart>
      <c:catAx>
        <c:axId val="55082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550823544"/>
        <c:crosses val="autoZero"/>
        <c:auto val="1"/>
        <c:lblAlgn val="ctr"/>
        <c:lblOffset val="100"/>
        <c:noMultiLvlLbl val="1"/>
      </c:catAx>
      <c:valAx>
        <c:axId val="550823544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550823936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16</xdr:row>
      <xdr:rowOff>144780</xdr:rowOff>
    </xdr:from>
    <xdr:to>
      <xdr:col>11</xdr:col>
      <xdr:colOff>782320</xdr:colOff>
      <xdr:row>31</xdr:row>
      <xdr:rowOff>170180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FEF5906-CBB3-4E01-BF01-CE6170056FF9}"/>
            </a:ext>
          </a:extLst>
        </xdr:cNvPr>
        <xdr:cNvGrpSpPr/>
      </xdr:nvGrpSpPr>
      <xdr:grpSpPr>
        <a:xfrm>
          <a:off x="121920" y="3208020"/>
          <a:ext cx="9964420" cy="2768600"/>
          <a:chOff x="0" y="2514600"/>
          <a:chExt cx="9964420" cy="2768600"/>
        </a:xfrm>
      </xdr:grpSpPr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A10AE349-93D6-4C21-B6CC-34D08410CFC7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E31DC308-9870-4254-9EED-361341E12FA2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81.49380729167" createdVersion="6" refreshedVersion="6" minRefreshableVersion="3" recordCount="438" xr:uid="{00000000-000A-0000-FFFF-FFFF01000000}">
  <cacheSource type="worksheet">
    <worksheetSource ref="A2:R440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974"/>
    </cacheField>
    <cacheField name="QTY" numFmtId="0">
      <sharedItems containsSemiMixedTypes="0" containsString="0" containsNumber="1" containsInteger="1" minValue="1" maxValue="15652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9">
        <s v="Manufacturers back order"/>
        <s v="Demand increase – forecast adjusted"/>
        <s v="Corporate non-stock – demand increase – Sales to convert to stock "/>
        <s v="Demand increase - converted to stock"/>
        <s v="Discontinued"/>
        <s v="Non-stock in the primary DC - demand too low to convert"/>
        <s v="Corporate non-stock - demand too low to convert"/>
        <s v="Drop-ship only"/>
        <s v="Low impact - only 1 or 2 line impact"/>
      </sharedItems>
    </cacheField>
    <cacheField name="Monthly Demand - Indy" numFmtId="0">
      <sharedItems containsString="0" containsBlank="1" containsNumber="1" containsInteger="1" minValue="3" maxValue="6"/>
    </cacheField>
    <cacheField name="Monthly Demand - Reno" numFmtId="0">
      <sharedItems containsString="0" containsBlank="1" containsNumber="1" containsInteger="1" minValue="4" maxValue="4"/>
    </cacheField>
    <cacheField name="Monthly Demand - Denver" numFmtId="0">
      <sharedItems containsString="0" containsBlank="1" containsNumber="1" containsInteger="1" minValue="3" maxValue="10"/>
    </cacheField>
    <cacheField name="Monthly Demand - Grapevine" numFmtId="0">
      <sharedItems containsNonDate="0" containsString="0" containsBlank="1"/>
    </cacheField>
    <cacheField name="Monthly Demand -Jax" numFmtId="0">
      <sharedItems containsString="0" containsBlank="1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s v="9875994"/>
    <s v="Syringes w/Needle LL Disp 3cc "/>
    <s v="21gx1&quot;      "/>
    <s v="100/Bx  "/>
    <s v="BD"/>
    <s v="309575"/>
    <n v="3974"/>
    <n v="15652"/>
    <n v="0.14217413185707095"/>
    <n v="0.85782586814292894"/>
    <n v="0"/>
    <n v="0"/>
    <x v="0"/>
    <m/>
    <m/>
    <m/>
    <m/>
    <m/>
  </r>
  <r>
    <s v="9870472"/>
    <s v="Syringes w/Needle LL 10CC     "/>
    <s v="21gx1&quot;      "/>
    <s v="400/Ca  "/>
    <s v="BD"/>
    <s v="30964220"/>
    <n v="3707"/>
    <n v="5746"/>
    <n v="0.5565147019152954"/>
    <n v="0.4434852980847046"/>
    <n v="0"/>
    <n v="0"/>
    <x v="0"/>
    <m/>
    <m/>
    <m/>
    <m/>
    <m/>
  </r>
  <r>
    <s v="1943810"/>
    <s v="Probe Cover for Genius 2      "/>
    <s v="            "/>
    <s v="96/Bx   "/>
    <s v="CARDKN"/>
    <s v="303030-"/>
    <n v="1242"/>
    <n v="7228"/>
    <n v="0.36151368760064417"/>
    <n v="0.63848631239935583"/>
    <n v="0"/>
    <n v="0"/>
    <x v="0"/>
    <m/>
    <m/>
    <m/>
    <m/>
    <m/>
  </r>
  <r>
    <s v="1125656"/>
    <s v="Disposable Face Shield        "/>
    <s v="Standard    "/>
    <s v="72/Ca   "/>
    <s v="ARMEDC"/>
    <s v="1125656"/>
    <n v="1065"/>
    <n v="1400"/>
    <n v="0.36338028169014086"/>
    <n v="0.63661971830985908"/>
    <n v="0"/>
    <n v="0"/>
    <x v="0"/>
    <m/>
    <m/>
    <m/>
    <m/>
    <m/>
  </r>
  <r>
    <s v="8907281"/>
    <s v="Removal Suture Skin           "/>
    <s v="Kit         "/>
    <s v="Ea      "/>
    <s v="CARDKN"/>
    <s v="66200-"/>
    <n v="1004"/>
    <n v="5023"/>
    <n v="0.88047808764940239"/>
    <n v="0.11952191235059761"/>
    <n v="0"/>
    <n v="0"/>
    <x v="0"/>
    <m/>
    <m/>
    <m/>
    <m/>
    <m/>
  </r>
  <r>
    <s v="9875914"/>
    <s v="Syringe Luer Lock             "/>
    <s v="10cc        "/>
    <s v="100/Bx  "/>
    <s v="BD"/>
    <s v="309604"/>
    <n v="802"/>
    <n v="2503"/>
    <n v="0.27805486284289277"/>
    <n v="0.72194513715710729"/>
    <n v="0"/>
    <n v="0"/>
    <x v="0"/>
    <m/>
    <m/>
    <m/>
    <m/>
    <m/>
  </r>
  <r>
    <s v="1222588"/>
    <s v="Zone Perfect Strawberry Yogurt"/>
    <s v="            "/>
    <s v="12/Bx   "/>
    <s v="ROSRET"/>
    <s v="63304"/>
    <n v="767"/>
    <n v="2940"/>
    <n v="5.084745762711864E-2"/>
    <n v="0.94915254237288138"/>
    <n v="0"/>
    <n v="0"/>
    <x v="0"/>
    <m/>
    <m/>
    <m/>
    <m/>
    <m/>
  </r>
  <r>
    <s v="1296271"/>
    <s v="Tempa-Dot Thermometers        "/>
    <s v="Non-Sterile "/>
    <s v="500/Bx  "/>
    <s v="MEDIND"/>
    <s v="5124NS"/>
    <n v="421"/>
    <n v="752"/>
    <n v="0.32779097387173395"/>
    <n v="0.67220902612826605"/>
    <n v="0"/>
    <n v="0"/>
    <x v="0"/>
    <m/>
    <m/>
    <m/>
    <m/>
    <m/>
  </r>
  <r>
    <s v="9870251"/>
    <s v="Needle Disposable             "/>
    <s v="21gx1&quot;      "/>
    <s v="100/Bx  "/>
    <s v="BD"/>
    <s v="305165"/>
    <n v="399"/>
    <n v="2549"/>
    <n v="4.2606516290726822E-2"/>
    <n v="0.95739348370927313"/>
    <n v="0"/>
    <n v="0"/>
    <x v="0"/>
    <m/>
    <m/>
    <m/>
    <m/>
    <m/>
  </r>
  <r>
    <s v="4540000"/>
    <s v="Zip Bag w/White Block 2mL     "/>
    <s v="6x9         "/>
    <s v="100/Pk  "/>
    <s v="ACTBAG"/>
    <s v="85251-85032"/>
    <n v="384"/>
    <n v="2423"/>
    <n v="4.1666666666666671E-2"/>
    <n v="0.95833333333333326"/>
    <n v="0"/>
    <n v="0"/>
    <x v="0"/>
    <m/>
    <m/>
    <m/>
    <m/>
    <m/>
  </r>
  <r>
    <s v="9940000"/>
    <s v="Tego Connector                "/>
    <s v="            "/>
    <s v="100/Ca  "/>
    <s v="ICU"/>
    <s v="D1000"/>
    <n v="353"/>
    <n v="446"/>
    <n v="7.3654390934844202E-2"/>
    <n v="0.92634560906515573"/>
    <n v="0"/>
    <n v="0"/>
    <x v="0"/>
    <m/>
    <m/>
    <m/>
    <m/>
    <m/>
  </r>
  <r>
    <s v="8407874"/>
    <s v="Tenderskin Hypoallergenic Tape"/>
    <s v="1&quot;x10Yds    "/>
    <s v="12/Bx   "/>
    <s v="CARDKN"/>
    <s v="1914C"/>
    <n v="344"/>
    <n v="754"/>
    <n v="0.89534883720930236"/>
    <n v="0.10465116279069768"/>
    <n v="0"/>
    <n v="0"/>
    <x v="0"/>
    <m/>
    <m/>
    <m/>
    <m/>
    <m/>
  </r>
  <r>
    <s v="9870471"/>
    <s v="Syringes w/Needle LL 5cc      "/>
    <s v="21gx1&quot;      "/>
    <s v="400/Ca  "/>
    <s v="BD"/>
    <s v="309632"/>
    <n v="260"/>
    <n v="380"/>
    <n v="0.05"/>
    <n v="0.95"/>
    <n v="0"/>
    <n v="0"/>
    <x v="0"/>
    <m/>
    <m/>
    <m/>
    <m/>
    <m/>
  </r>
  <r>
    <s v="8900444"/>
    <s v="Versalon Sponge Sterile       "/>
    <s v="4&quot;X4&quot;       "/>
    <s v="1200/Ca "/>
    <s v="CARDKN"/>
    <s v="8044--"/>
    <n v="255"/>
    <n v="355"/>
    <n v="0.30196078431372547"/>
    <n v="0.69803921568627447"/>
    <n v="0"/>
    <n v="0"/>
    <x v="0"/>
    <m/>
    <m/>
    <m/>
    <m/>
    <m/>
  </r>
  <r>
    <s v="5107402"/>
    <s v="Sureseal Pressure Bandage XL  "/>
    <s v="1.25&quot;x2.75&quot; "/>
    <s v="100/Bx  "/>
    <s v="GAINOR"/>
    <s v="85200"/>
    <n v="248"/>
    <n v="683"/>
    <n v="0.3911290322580645"/>
    <n v="0.6088709677419355"/>
    <n v="0"/>
    <n v="0"/>
    <x v="0"/>
    <m/>
    <m/>
    <m/>
    <m/>
    <m/>
  </r>
  <r>
    <s v="9004279"/>
    <s v="Washcloth Disposable White    "/>
    <s v="10&quot;x13&quot;     "/>
    <s v="500/Ca  "/>
    <s v="RITMED"/>
    <s v="900-4279"/>
    <n v="199"/>
    <n v="1104"/>
    <n v="2.0100502512562811E-2"/>
    <n v="0.9798994974874371"/>
    <n v="0"/>
    <n v="0"/>
    <x v="0"/>
    <m/>
    <m/>
    <m/>
    <m/>
    <m/>
  </r>
  <r>
    <s v="9517814"/>
    <s v="Safety-Lok Syringe 3cc        "/>
    <s v="22gx1&quot;      "/>
    <s v="100/Bx  "/>
    <s v="BD"/>
    <s v="309596"/>
    <n v="186"/>
    <n v="665"/>
    <n v="0.55913978494623651"/>
    <n v="0.44086021505376344"/>
    <n v="0"/>
    <n v="0"/>
    <x v="0"/>
    <m/>
    <m/>
    <m/>
    <m/>
    <m/>
  </r>
  <r>
    <s v="4220035"/>
    <s v="Dial Sensitive Antmcrobl Soap "/>
    <s v="7.5oz       "/>
    <s v="12/Ca   "/>
    <s v="OPTINT"/>
    <s v="2340082834"/>
    <n v="176"/>
    <n v="234"/>
    <n v="3.4090909090909088E-2"/>
    <n v="0.96590909090909094"/>
    <n v="0"/>
    <n v="0"/>
    <x v="0"/>
    <m/>
    <m/>
    <m/>
    <m/>
    <m/>
  </r>
  <r>
    <s v="9872977"/>
    <s v="Needle Disposable             "/>
    <s v="22gx1&quot;      "/>
    <s v="100/Bx  "/>
    <s v="BD"/>
    <s v="305155"/>
    <n v="165"/>
    <n v="904"/>
    <n v="3.6363636363636362E-2"/>
    <n v="0.96363636363636362"/>
    <n v="0"/>
    <n v="0"/>
    <x v="0"/>
    <m/>
    <m/>
    <m/>
    <m/>
    <m/>
  </r>
  <r>
    <s v="1066433"/>
    <s v="Genius 2 Thermometer w/Base   "/>
    <s v="            "/>
    <s v="Ea      "/>
    <s v="CARDKN"/>
    <s v="303000"/>
    <n v="118"/>
    <n v="353"/>
    <n v="0.86440677966101687"/>
    <n v="0.13559322033898305"/>
    <n v="0"/>
    <n v="0"/>
    <x v="0"/>
    <m/>
    <m/>
    <m/>
    <m/>
    <m/>
  </r>
  <r>
    <s v="8900574"/>
    <s v="Saline Syringe Monoject       "/>
    <s v="            "/>
    <s v="30/Bx   "/>
    <s v="CARDKN"/>
    <s v="8881570121"/>
    <n v="111"/>
    <n v="400"/>
    <n v="0.33333333333333337"/>
    <n v="0.66666666666666674"/>
    <n v="0"/>
    <n v="0"/>
    <x v="0"/>
    <m/>
    <m/>
    <m/>
    <m/>
    <m/>
  </r>
  <r>
    <s v="9870464"/>
    <s v="Syringes 10CC w/Needle LL     "/>
    <s v="21gx1&quot;      "/>
    <s v="100/Bx  "/>
    <s v="BD"/>
    <s v="30964220"/>
    <n v="95"/>
    <n v="383"/>
    <n v="0.4"/>
    <n v="0.6"/>
    <n v="0"/>
    <n v="0"/>
    <x v="0"/>
    <m/>
    <m/>
    <m/>
    <m/>
    <m/>
  </r>
  <r>
    <s v="7772095"/>
    <s v="Medipore Soft Cloth Tape      "/>
    <s v="1&quot;          "/>
    <s v="24/Ca   "/>
    <s v="3MMED"/>
    <s v="2961"/>
    <n v="94"/>
    <n v="145"/>
    <n v="0.1276595744680851"/>
    <n v="0.87234042553191482"/>
    <n v="0"/>
    <n v="0"/>
    <x v="0"/>
    <m/>
    <m/>
    <m/>
    <m/>
    <m/>
  </r>
  <r>
    <s v="1273393"/>
    <s v="AED Plus w/ECG DaVita Bundle  "/>
    <s v="Bundle      "/>
    <s v="Ea      "/>
    <s v="ZOLL"/>
    <s v="8000-004015-01"/>
    <n v="86"/>
    <n v="98"/>
    <n v="0.40697674418604651"/>
    <n v="0.59302325581395354"/>
    <n v="0"/>
    <n v="0"/>
    <x v="0"/>
    <m/>
    <m/>
    <m/>
    <m/>
    <m/>
  </r>
  <r>
    <s v="1336254"/>
    <s v="Cellentia 19H Single-Use Dialy"/>
    <s v="            "/>
    <s v="24/Ca   "/>
    <s v="NIPMED"/>
    <s v="DD+CT19H"/>
    <n v="84"/>
    <n v="136"/>
    <n v="0.8214285714285714"/>
    <n v="0.17857142857142858"/>
    <n v="0"/>
    <n v="0"/>
    <x v="1"/>
    <m/>
    <m/>
    <m/>
    <m/>
    <m/>
  </r>
  <r>
    <s v="1115107"/>
    <s v="Floor Stand Purell Touch Free "/>
    <s v="            "/>
    <s v="1/Ca    "/>
    <s v="GOJO"/>
    <s v="2424-DS"/>
    <n v="82"/>
    <n v="107"/>
    <n v="0.42682926829268292"/>
    <n v="0.57317073170731714"/>
    <n v="0"/>
    <n v="0"/>
    <x v="0"/>
    <m/>
    <m/>
    <m/>
    <m/>
    <m/>
  </r>
  <r>
    <s v="1123370"/>
    <s v="Bracket f/Purell Stand        "/>
    <s v="&amp;Tissue     "/>
    <s v="Ca      "/>
    <s v="GOJO"/>
    <s v="2429-TB"/>
    <n v="79"/>
    <n v="148"/>
    <n v="0.70886075949367078"/>
    <n v="0.29113924050632911"/>
    <n v="0"/>
    <n v="0"/>
    <x v="0"/>
    <m/>
    <m/>
    <m/>
    <m/>
    <m/>
  </r>
  <r>
    <s v="1123371"/>
    <s v="Bracket f/Face Mask           "/>
    <s v="            "/>
    <s v="1/Ca    "/>
    <s v="GOJO"/>
    <s v="2428-MB"/>
    <n v="79"/>
    <n v="126"/>
    <n v="0.40506329113924056"/>
    <n v="0.59493670886075944"/>
    <n v="0"/>
    <n v="0"/>
    <x v="1"/>
    <m/>
    <m/>
    <m/>
    <m/>
    <m/>
  </r>
  <r>
    <s v="9878996"/>
    <s v="Insulin Syringe W/Needle 1cc  "/>
    <s v="25gx1&quot;      "/>
    <s v="100/Bx  "/>
    <s v="BD"/>
    <s v="329622"/>
    <n v="76"/>
    <n v="143"/>
    <n v="0.80263157894736836"/>
    <n v="0.19736842105263158"/>
    <n v="0"/>
    <n v="0"/>
    <x v="0"/>
    <m/>
    <m/>
    <m/>
    <m/>
    <m/>
  </r>
  <r>
    <s v="7887759"/>
    <s v="Removal Suture Skin           "/>
    <s v="Kit         "/>
    <s v="Ea      "/>
    <s v="BUSSE"/>
    <s v="718"/>
    <n v="74"/>
    <n v="445"/>
    <n v="0"/>
    <n v="1"/>
    <n v="0"/>
    <n v="0"/>
    <x v="0"/>
    <m/>
    <m/>
    <m/>
    <m/>
    <m/>
  </r>
  <r>
    <s v="9870223"/>
    <s v="Syringe Only Luer-Lok         "/>
    <s v="5cc         "/>
    <s v="125/Bx  "/>
    <s v="BD"/>
    <s v="309646"/>
    <n v="68"/>
    <n v="201"/>
    <n v="5.8823529411764712E-2"/>
    <n v="0.94117647058823539"/>
    <n v="0"/>
    <n v="0"/>
    <x v="0"/>
    <m/>
    <m/>
    <m/>
    <m/>
    <m/>
  </r>
  <r>
    <s v="7770731"/>
    <s v="Durapore Tape Single Use Roll "/>
    <s v="1&quot;x1-1/2yd  "/>
    <s v="100Rl/Bx"/>
    <s v="3MMED"/>
    <s v="1538S-1"/>
    <n v="68"/>
    <n v="95"/>
    <n v="0.11764705882352942"/>
    <n v="0.88235294117647056"/>
    <n v="0"/>
    <n v="0"/>
    <x v="0"/>
    <m/>
    <m/>
    <m/>
    <m/>
    <m/>
  </r>
  <r>
    <s v="7380008"/>
    <s v="Emergency Cart-4-Draw Red w/Ac"/>
    <s v="            "/>
    <s v="Ea      "/>
    <s v="HARLO"/>
    <s v="V24-4B-HSACC"/>
    <n v="63"/>
    <n v="76"/>
    <n v="0"/>
    <n v="0"/>
    <n v="0"/>
    <n v="1"/>
    <x v="2"/>
    <n v="3"/>
    <n v="4"/>
    <n v="3"/>
    <m/>
    <m/>
  </r>
  <r>
    <s v="1000164"/>
    <s v="Basin Emesis Plastic 16Oz Rose"/>
    <s v="8.5&quot; 16 Oz  "/>
    <s v="Ea      "/>
    <s v="MEDGEN"/>
    <s v="H300-10"/>
    <n v="57"/>
    <n v="2212"/>
    <n v="0.19298245614035089"/>
    <n v="0.80701754385964919"/>
    <n v="0"/>
    <n v="0"/>
    <x v="0"/>
    <m/>
    <m/>
    <m/>
    <m/>
    <m/>
  </r>
  <r>
    <s v="9004686"/>
    <s v="Drape Non-Fenestrated Sterile "/>
    <s v="18x26&quot;      "/>
    <s v="50/Bx   "/>
    <s v="DUKALD"/>
    <s v="9004686"/>
    <n v="54"/>
    <n v="88"/>
    <n v="0.40740740740740738"/>
    <n v="0.59259259259259256"/>
    <n v="0"/>
    <n v="0"/>
    <x v="0"/>
    <m/>
    <m/>
    <m/>
    <m/>
    <m/>
  </r>
  <r>
    <s v="1328217"/>
    <s v="DVA Streamline                "/>
    <s v="            "/>
    <s v="36/Ca   "/>
    <s v="MEDISY"/>
    <s v="SL2000M2095D"/>
    <n v="54"/>
    <n v="502"/>
    <n v="0"/>
    <n v="1"/>
    <n v="0"/>
    <n v="0"/>
    <x v="3"/>
    <m/>
    <m/>
    <m/>
    <m/>
    <m/>
  </r>
  <r>
    <s v="3356803"/>
    <s v="Charger f/Lifter              "/>
    <s v="            "/>
    <s v="Ea      "/>
    <s v="INVAC"/>
    <s v="1078274"/>
    <n v="52"/>
    <n v="52"/>
    <n v="0.11538461538461538"/>
    <n v="0.38461538461538458"/>
    <n v="0"/>
    <n v="0.5"/>
    <x v="1"/>
    <m/>
    <m/>
    <m/>
    <m/>
    <m/>
  </r>
  <r>
    <s v="1333795"/>
    <s v="Biodegradable Emesis Basin    "/>
    <s v="            "/>
    <s v="260/Ca  "/>
    <s v="MACSUP"/>
    <s v="V25-010N"/>
    <n v="51"/>
    <n v="53"/>
    <n v="0.21568627450980393"/>
    <n v="0.78431372549019618"/>
    <n v="0"/>
    <n v="0"/>
    <x v="1"/>
    <m/>
    <m/>
    <m/>
    <m/>
    <m/>
  </r>
  <r>
    <s v="4200025"/>
    <s v="LiquaCel Peach Mango Single   "/>
    <s v="Serve       "/>
    <s v="100/Ca  "/>
    <s v="GLOBHE"/>
    <s v="GH-86"/>
    <n v="49"/>
    <n v="57"/>
    <n v="4.0816326530612249E-2"/>
    <n v="0.95918367346938782"/>
    <n v="0"/>
    <n v="0"/>
    <x v="0"/>
    <m/>
    <m/>
    <m/>
    <m/>
    <m/>
  </r>
  <r>
    <s v="1222587"/>
    <s v="Zone Perfect Cinnamon Roll    "/>
    <s v="            "/>
    <s v="12/Bx   "/>
    <s v="ROSRET"/>
    <s v="63309"/>
    <n v="49"/>
    <n v="213"/>
    <n v="0.12244897959183673"/>
    <n v="0.87755102040816324"/>
    <n v="0"/>
    <n v="0"/>
    <x v="0"/>
    <m/>
    <m/>
    <m/>
    <m/>
    <m/>
  </r>
  <r>
    <s v="4350004"/>
    <s v="Redsense Sensors              "/>
    <s v="            "/>
    <s v="100/Bx  "/>
    <s v="RENMED"/>
    <s v="RS-1-RS201"/>
    <n v="48"/>
    <n v="76"/>
    <n v="0"/>
    <n v="1"/>
    <n v="0"/>
    <n v="0"/>
    <x v="3"/>
    <m/>
    <m/>
    <m/>
    <m/>
    <m/>
  </r>
  <r>
    <s v="9980052"/>
    <s v="Pad Heartstart MRx Defib      "/>
    <s v="Adult       "/>
    <s v="Ea      "/>
    <s v="PHILMD"/>
    <s v="M3713A"/>
    <n v="47"/>
    <n v="98"/>
    <n v="0.34042553191489361"/>
    <n v="0.65957446808510634"/>
    <n v="0"/>
    <n v="0"/>
    <x v="0"/>
    <m/>
    <m/>
    <m/>
    <m/>
    <m/>
  </r>
  <r>
    <s v="1291735"/>
    <s v="AV Fistula Needle Fxd BE CL MG"/>
    <s v="14gX1&quot; TWNPK"/>
    <s v="250/Ca  "/>
    <s v="MEDISY"/>
    <s v="D9-2004MGP"/>
    <n v="45"/>
    <n v="48"/>
    <n v="0.6"/>
    <n v="0.4"/>
    <n v="0"/>
    <n v="0"/>
    <x v="0"/>
    <m/>
    <m/>
    <m/>
    <m/>
    <m/>
  </r>
  <r>
    <s v="8907796"/>
    <s v="Removal Staple Skin Kit       "/>
    <s v="Kit         "/>
    <s v="Ea      "/>
    <s v="CARDKN"/>
    <s v="66700"/>
    <n v="44"/>
    <n v="150"/>
    <n v="0.86363636363636365"/>
    <n v="0.13636363636363635"/>
    <n v="0"/>
    <n v="0"/>
    <x v="0"/>
    <m/>
    <m/>
    <m/>
    <m/>
    <m/>
  </r>
  <r>
    <s v="4150037"/>
    <s v="Dispenser purell-LTX-12 tchls "/>
    <s v="White       "/>
    <s v="Ea      "/>
    <s v="GOJO"/>
    <s v="1920-04"/>
    <n v="39"/>
    <n v="107"/>
    <n v="0"/>
    <n v="1"/>
    <n v="0"/>
    <n v="0"/>
    <x v="0"/>
    <m/>
    <m/>
    <m/>
    <m/>
    <m/>
  </r>
  <r>
    <s v="1246434"/>
    <s v="Biodegradable Emesis Basin    "/>
    <s v="            "/>
    <s v="65/Pk   "/>
    <s v="MACSUP"/>
    <s v="V25-010PB"/>
    <n v="39"/>
    <n v="45"/>
    <n v="0"/>
    <n v="1"/>
    <n v="0"/>
    <n v="0"/>
    <x v="4"/>
    <m/>
    <m/>
    <m/>
    <m/>
    <m/>
  </r>
  <r>
    <s v="1537115"/>
    <s v="Oxygen Mask Medium Concentrate"/>
    <s v="Adult       "/>
    <s v="Ea      "/>
    <s v="VYAIRE"/>
    <s v="001201"/>
    <n v="38"/>
    <n v="335"/>
    <n v="0.26315789473684209"/>
    <n v="0.73684210526315796"/>
    <n v="0"/>
    <n v="0"/>
    <x v="0"/>
    <m/>
    <m/>
    <m/>
    <m/>
    <m/>
  </r>
  <r>
    <s v="6291770"/>
    <s v="Rexeed 18S Dialyzer           "/>
    <s v="1.8m2       "/>
    <s v="12/Ca   "/>
    <s v="ASAHIK"/>
    <s v="REXEED-18S"/>
    <n v="36"/>
    <n v="478"/>
    <n v="0.33333333333333337"/>
    <n v="0.66666666666666674"/>
    <n v="0"/>
    <n v="0"/>
    <x v="0"/>
    <m/>
    <m/>
    <m/>
    <m/>
    <m/>
  </r>
  <r>
    <s v="4350005"/>
    <s v="Alarm Unit w/Charger &amp; IFU    "/>
    <s v="w/Fiber     "/>
    <s v="Ea      "/>
    <s v="RENMED"/>
    <s v="RA-1-RA201C"/>
    <n v="36"/>
    <n v="47"/>
    <n v="0"/>
    <n v="1"/>
    <n v="0"/>
    <n v="0"/>
    <x v="3"/>
    <m/>
    <m/>
    <n v="4"/>
    <m/>
    <n v="4"/>
  </r>
  <r>
    <s v="6350230"/>
    <s v="Bracket f/ Wall Mount Charger "/>
    <s v="            "/>
    <s v="Ea      "/>
    <s v="INVAC"/>
    <s v="1078306"/>
    <n v="35"/>
    <n v="35"/>
    <n v="0.25714285714285717"/>
    <n v="0.37142857142857144"/>
    <n v="0"/>
    <n v="0.37142857142857144"/>
    <x v="1"/>
    <m/>
    <m/>
    <m/>
    <m/>
    <m/>
  </r>
  <r>
    <s v="6570004"/>
    <s v="Freestyle Precision H Glucose "/>
    <s v="Test Strips "/>
    <s v="100/Bx  "/>
    <s v="MEDISE"/>
    <s v="8011670"/>
    <n v="33"/>
    <n v="55"/>
    <n v="0.2121212121212121"/>
    <n v="0.78787878787878785"/>
    <n v="0"/>
    <n v="0"/>
    <x v="0"/>
    <m/>
    <m/>
    <m/>
    <m/>
    <m/>
  </r>
  <r>
    <s v="6292966"/>
    <s v="Rexeed 25S Dialyzer           "/>
    <s v="2.5m2       "/>
    <s v="12/Ca   "/>
    <s v="ASAHIK"/>
    <s v="REXEED-25S"/>
    <n v="32"/>
    <n v="55"/>
    <n v="0.53125"/>
    <n v="0.46875"/>
    <n v="0"/>
    <n v="0"/>
    <x v="0"/>
    <m/>
    <m/>
    <m/>
    <m/>
    <m/>
  </r>
  <r>
    <s v="4350003"/>
    <s v="Fiber Optic Extension         "/>
    <s v="            "/>
    <s v="Ea      "/>
    <s v="RENMED"/>
    <s v="RE-1-RE201"/>
    <n v="28"/>
    <n v="51"/>
    <n v="0"/>
    <n v="1"/>
    <n v="0"/>
    <n v="0"/>
    <x v="3"/>
    <m/>
    <m/>
    <n v="10"/>
    <m/>
    <m/>
  </r>
  <r>
    <s v="9870358"/>
    <s v="Syringe Luer Lok Tip          "/>
    <s v="30mL        "/>
    <s v="56/Bx   "/>
    <s v="BD"/>
    <s v="302832"/>
    <n v="28"/>
    <n v="50"/>
    <n v="7.1428571428571438E-2"/>
    <n v="0.9285714285714286"/>
    <n v="0"/>
    <n v="0"/>
    <x v="0"/>
    <m/>
    <m/>
    <m/>
    <m/>
    <m/>
  </r>
  <r>
    <s v="6576290"/>
    <s v="Medisense Glucose Control Sol "/>
    <s v="High/Low    "/>
    <s v="Ea      "/>
    <s v="MEDISE"/>
    <s v="80139-04"/>
    <n v="28"/>
    <n v="44"/>
    <n v="0.14285714285714288"/>
    <n v="0.8571428571428571"/>
    <n v="0"/>
    <n v="0"/>
    <x v="0"/>
    <m/>
    <m/>
    <m/>
    <m/>
    <m/>
  </r>
  <r>
    <s v="1011624"/>
    <s v="TIDI Bibs 13&quot;x18&quot; 3ply+Poly   "/>
    <s v="White       "/>
    <s v="500/Ca  "/>
    <s v="TIDI-E"/>
    <s v="917401"/>
    <n v="27"/>
    <n v="49"/>
    <n v="0.55555555555555558"/>
    <n v="0.44444444444444442"/>
    <n v="0"/>
    <n v="0"/>
    <x v="0"/>
    <m/>
    <m/>
    <m/>
    <m/>
    <m/>
  </r>
  <r>
    <s v="3360016"/>
    <s v="Sysloc Mini AVF Needle TWIN   "/>
    <s v="17gx1&quot;      "/>
    <s v="250x2/Ca"/>
    <s v="JMSNOR"/>
    <s v="864-2700-33"/>
    <n v="26"/>
    <n v="26"/>
    <n v="0.65384615384615385"/>
    <n v="0.34615384615384615"/>
    <n v="0"/>
    <n v="0"/>
    <x v="0"/>
    <m/>
    <m/>
    <m/>
    <m/>
    <m/>
  </r>
  <r>
    <s v="3360013"/>
    <s v="Sysloc MINI AVF Needle TWIN   "/>
    <s v="15gx1&quot;      "/>
    <s v="250 Sets"/>
    <s v="JMSNOR"/>
    <s v="864-2500-33"/>
    <n v="26"/>
    <n v="39"/>
    <n v="0"/>
    <n v="1"/>
    <n v="0"/>
    <n v="0"/>
    <x v="3"/>
    <m/>
    <m/>
    <m/>
    <m/>
    <m/>
  </r>
  <r>
    <s v="5900074"/>
    <s v="Drip Tray Dispenser LTX &amp; ADX "/>
    <s v="White       "/>
    <s v="Ea      "/>
    <s v="GOJO"/>
    <s v="1045-WHT-12"/>
    <n v="25"/>
    <n v="211"/>
    <n v="0"/>
    <n v="1"/>
    <n v="0"/>
    <n v="0"/>
    <x v="3"/>
    <m/>
    <m/>
    <m/>
    <m/>
    <m/>
  </r>
  <r>
    <s v="4200019"/>
    <s v="LiquaCel Lemonade             "/>
    <s v="1oz Packets "/>
    <s v="100/Ca  "/>
    <s v="GLOBHE"/>
    <s v="GH-116"/>
    <n v="23"/>
    <n v="28"/>
    <n v="0"/>
    <n v="1"/>
    <n v="0"/>
    <n v="0"/>
    <x v="0"/>
    <m/>
    <m/>
    <m/>
    <m/>
    <m/>
  </r>
  <r>
    <s v="9870270"/>
    <s v="Sharps Collector Recykleen    "/>
    <s v="8 Quart     "/>
    <s v="24/Ca   "/>
    <s v="BD"/>
    <s v="305059"/>
    <n v="22"/>
    <n v="31"/>
    <n v="0.45454545454545453"/>
    <n v="0.54545454545454541"/>
    <n v="0"/>
    <n v="0"/>
    <x v="0"/>
    <m/>
    <m/>
    <m/>
    <m/>
    <m/>
  </r>
  <r>
    <s v="4200018"/>
    <s v="LiquaCel Orange               "/>
    <s v="1oz Packets "/>
    <s v="100/Ca  "/>
    <s v="GLOBHE"/>
    <s v="GH-91"/>
    <n v="22"/>
    <n v="26"/>
    <n v="0.27272727272727271"/>
    <n v="0.72727272727272729"/>
    <n v="0"/>
    <n v="0"/>
    <x v="0"/>
    <m/>
    <m/>
    <m/>
    <m/>
    <m/>
  </r>
  <r>
    <s v="5070027"/>
    <s v="Needle Safety Huber Whin      "/>
    <s v="20Gx1.0&quot;    "/>
    <s v="Ea      "/>
    <s v="MCGAW"/>
    <s v="573114"/>
    <n v="21"/>
    <n v="204"/>
    <n v="0.8571428571428571"/>
    <n v="0.14285714285714288"/>
    <n v="0"/>
    <n v="0"/>
    <x v="0"/>
    <m/>
    <m/>
    <m/>
    <m/>
    <m/>
  </r>
  <r>
    <s v="9871282"/>
    <s v="Safety-Lok Syringe LL 3cc     "/>
    <s v="22gx1-1/2&quot;  "/>
    <s v="100/Bx  "/>
    <s v="BD"/>
    <s v="309593"/>
    <n v="21"/>
    <n v="50"/>
    <n v="0.14285714285714288"/>
    <n v="0.8571428571428571"/>
    <n v="0"/>
    <n v="0"/>
    <x v="0"/>
    <m/>
    <m/>
    <m/>
    <m/>
    <m/>
  </r>
  <r>
    <s v="1728521"/>
    <s v="Plastic Seals Break-Away      "/>
    <s v="Yellow      "/>
    <s v="100/Pk  "/>
    <s v="WATERL"/>
    <s v="PS-100"/>
    <n v="19"/>
    <n v="22"/>
    <n v="5.2631578947368425E-2"/>
    <n v="0.94736842105263164"/>
    <n v="0"/>
    <n v="0"/>
    <x v="0"/>
    <m/>
    <m/>
    <m/>
    <m/>
    <m/>
  </r>
  <r>
    <s v="6580237"/>
    <s v="Veni-Dot Fistula Arm          "/>
    <s v="            "/>
    <s v="Ea      "/>
    <s v="ELEKAS"/>
    <s v="4030420"/>
    <n v="19"/>
    <n v="19"/>
    <n v="0"/>
    <n v="1"/>
    <n v="0"/>
    <n v="0"/>
    <x v="3"/>
    <m/>
    <m/>
    <n v="3"/>
    <m/>
    <m/>
  </r>
  <r>
    <s v="9870248"/>
    <s v="Luer-Lok Syringe Only         "/>
    <s v="3cc         "/>
    <s v="200/Bx  "/>
    <s v="BD"/>
    <s v="309657"/>
    <n v="18"/>
    <n v="75"/>
    <n v="1"/>
    <n v="0"/>
    <n v="0"/>
    <n v="0"/>
    <x v="0"/>
    <m/>
    <m/>
    <m/>
    <m/>
    <m/>
  </r>
  <r>
    <s v="1500137"/>
    <s v="Lab Coat Pktless Medical Blue "/>
    <s v="XXL         "/>
    <s v="50/Ca   "/>
    <s v="RITMED"/>
    <s v="A8035"/>
    <n v="18"/>
    <n v="18"/>
    <n v="5.5555555555555552E-2"/>
    <n v="0.94444444444444442"/>
    <n v="0"/>
    <n v="0"/>
    <x v="0"/>
    <m/>
    <m/>
    <m/>
    <m/>
    <m/>
  </r>
  <r>
    <s v="7268151"/>
    <s v="Filter Air                    "/>
    <s v="            "/>
    <s v="6/Pk    "/>
    <s v="MEDDEP"/>
    <s v="505DZ-604"/>
    <n v="17"/>
    <n v="41"/>
    <n v="0"/>
    <n v="1"/>
    <n v="0"/>
    <n v="0"/>
    <x v="3"/>
    <m/>
    <m/>
    <m/>
    <m/>
    <m/>
  </r>
  <r>
    <s v="1277274"/>
    <s v="Isolation Gown Yellw Over head"/>
    <s v="2XL         "/>
    <s v="100/Ca  "/>
    <s v="ALLEG"/>
    <s v="AT4488-2XL"/>
    <n v="16"/>
    <n v="18"/>
    <n v="6.25E-2"/>
    <n v="0.9375"/>
    <n v="0"/>
    <n v="0"/>
    <x v="1"/>
    <m/>
    <m/>
    <m/>
    <m/>
    <m/>
  </r>
  <r>
    <s v="1500134"/>
    <s v="Lab Coat Pktless Medical Blue "/>
    <s v="Small       "/>
    <s v="50/Ca   "/>
    <s v="RITMED"/>
    <s v="A8031"/>
    <n v="14"/>
    <n v="14"/>
    <n v="0.14285714285714288"/>
    <n v="0.8571428571428571"/>
    <n v="0"/>
    <n v="0"/>
    <x v="0"/>
    <m/>
    <m/>
    <m/>
    <m/>
    <m/>
  </r>
  <r>
    <s v="3360014"/>
    <s v="Sysloc Mini AVF Needle TWIN   "/>
    <s v="14gx1&quot;      "/>
    <s v="250 Sets"/>
    <s v="JMSNOR"/>
    <s v="864-2400-33"/>
    <n v="14"/>
    <n v="14"/>
    <n v="0"/>
    <n v="1"/>
    <n v="0"/>
    <n v="0"/>
    <x v="3"/>
    <m/>
    <m/>
    <m/>
    <m/>
    <m/>
  </r>
  <r>
    <s v="1069132"/>
    <s v="Line Cord f/Devilbiss Concentr"/>
    <s v="            "/>
    <s v="Ea      "/>
    <s v="MEDDEP"/>
    <s v="PV5LD-618"/>
    <n v="14"/>
    <n v="33"/>
    <n v="0.35714285714285715"/>
    <n v="0.6428571428571429"/>
    <n v="0"/>
    <n v="0"/>
    <x v="0"/>
    <m/>
    <m/>
    <m/>
    <m/>
    <m/>
  </r>
  <r>
    <s v="4997347"/>
    <s v="Nasal Cannula w/Curved Tip    "/>
    <s v="Curved      "/>
    <s v="50/Ca   "/>
    <s v="MEDSCE"/>
    <s v="MS-24004"/>
    <n v="14"/>
    <n v="17"/>
    <n v="7.1428571428571438E-2"/>
    <n v="0.9285714285714286"/>
    <n v="0"/>
    <n v="0"/>
    <x v="0"/>
    <m/>
    <m/>
    <m/>
    <m/>
    <m/>
  </r>
  <r>
    <s v="2322771"/>
    <s v="Povidone Iodine Spray         "/>
    <s v="10%         "/>
    <s v="2oz/Bt  "/>
    <s v="MEDLIN"/>
    <s v="APL82332"/>
    <n v="13"/>
    <n v="76"/>
    <n v="0"/>
    <n v="1"/>
    <n v="0"/>
    <n v="0"/>
    <x v="0"/>
    <m/>
    <m/>
    <m/>
    <m/>
    <m/>
  </r>
  <r>
    <s v="8680221"/>
    <s v="Cylinder Graduated PP         "/>
    <s v="1000mL      "/>
    <s v="Ea      "/>
    <s v="GLOSCI"/>
    <s v="601082-1"/>
    <n v="13"/>
    <n v="38"/>
    <n v="0"/>
    <n v="1"/>
    <n v="0"/>
    <n v="0"/>
    <x v="0"/>
    <m/>
    <m/>
    <m/>
    <m/>
    <m/>
  </r>
  <r>
    <s v="2200636"/>
    <s v="Arm Board                     "/>
    <s v="3&quot;x18&quot;      "/>
    <s v="Ea      "/>
    <s v="MORRSN"/>
    <s v="1019-50"/>
    <n v="13"/>
    <n v="111"/>
    <n v="0"/>
    <n v="1"/>
    <n v="0"/>
    <n v="0"/>
    <x v="0"/>
    <m/>
    <m/>
    <m/>
    <m/>
    <m/>
  </r>
  <r>
    <s v="8900139"/>
    <s v="Beta-Cap Adapters             "/>
    <s v="            "/>
    <s v="25/Cr   "/>
    <s v="KENDAL"/>
    <s v="8814661001"/>
    <n v="12"/>
    <n v="14"/>
    <n v="8.3333333333333343E-2"/>
    <n v="0.91666666666666674"/>
    <n v="0"/>
    <n v="0"/>
    <x v="0"/>
    <m/>
    <m/>
    <m/>
    <m/>
    <m/>
  </r>
  <r>
    <s v="1211310"/>
    <s v="Soap Hand Provon LTX Alc Foam "/>
    <s v="1200mL      "/>
    <s v="2/Ca    "/>
    <s v="GOJO"/>
    <s v="1944-02"/>
    <n v="12"/>
    <n v="28"/>
    <n v="8.3333333333333343E-2"/>
    <n v="0.91666666666666674"/>
    <n v="0"/>
    <n v="0"/>
    <x v="1"/>
    <m/>
    <m/>
    <m/>
    <m/>
    <m/>
  </r>
  <r>
    <s v="1269362"/>
    <s v="LiquaCel Watermelon           "/>
    <s v="1oz Packets "/>
    <s v="100/Ca  "/>
    <s v="GLOBHE"/>
    <s v="GH-97"/>
    <n v="11"/>
    <n v="16"/>
    <n v="0.27272727272727271"/>
    <n v="0.72727272727272729"/>
    <n v="0"/>
    <n v="0"/>
    <x v="0"/>
    <m/>
    <m/>
    <m/>
    <m/>
    <m/>
  </r>
  <r>
    <s v="7770362"/>
    <s v="Micropore Paper Tap Plus Sngl "/>
    <s v="1x1.5Yd     "/>
    <s v="100/Bx  "/>
    <s v="3MMED"/>
    <s v="1532S-1"/>
    <n v="11"/>
    <n v="41"/>
    <n v="0.54545454545454541"/>
    <n v="0.45454545454545453"/>
    <n v="0"/>
    <n v="0"/>
    <x v="0"/>
    <m/>
    <m/>
    <m/>
    <m/>
    <m/>
  </r>
  <r>
    <s v="3360015"/>
    <s v="Sysloc Mini AVF Needle TWIN   "/>
    <s v="16gx1&quot;      "/>
    <s v="250 Sets"/>
    <s v="JMSNOR"/>
    <s v="864-2600-33"/>
    <n v="11"/>
    <n v="13"/>
    <n v="0"/>
    <n v="1"/>
    <n v="0"/>
    <n v="0"/>
    <x v="3"/>
    <m/>
    <m/>
    <m/>
    <m/>
    <m/>
  </r>
  <r>
    <s v="9230002"/>
    <s v="Steri-Fab 16oz                "/>
    <s v="            "/>
    <s v="12/Ca   "/>
    <s v="MADA"/>
    <s v="7040"/>
    <n v="11"/>
    <n v="15"/>
    <n v="0"/>
    <n v="0"/>
    <n v="0.63636363636363635"/>
    <n v="0.36363636363636365"/>
    <x v="2"/>
    <n v="6"/>
    <m/>
    <m/>
    <m/>
    <m/>
  </r>
  <r>
    <s v="1001087"/>
    <s v="Scissor Bandage 5-1/2&quot;        "/>
    <s v="Standard    "/>
    <s v="Ea      "/>
    <s v="JINSTR"/>
    <s v="100-1087"/>
    <n v="11"/>
    <n v="222"/>
    <n v="0"/>
    <n v="1"/>
    <n v="0"/>
    <n v="0"/>
    <x v="0"/>
    <m/>
    <m/>
    <m/>
    <m/>
    <m/>
  </r>
  <r>
    <s v="6020096"/>
    <s v="Pathoshield Plastic Gait Belt "/>
    <s v="Blue 2&quot;x60&quot; "/>
    <s v="Ea      "/>
    <s v="SKIL"/>
    <s v="914380"/>
    <n v="11"/>
    <n v="16"/>
    <n v="0"/>
    <n v="1"/>
    <n v="0"/>
    <n v="0"/>
    <x v="3"/>
    <m/>
    <m/>
    <m/>
    <m/>
    <m/>
  </r>
  <r>
    <s v="1192780"/>
    <s v="Suction Tubing Sterile        "/>
    <s v="1/4&quot;x6'     "/>
    <s v="Ea      "/>
    <s v="CONMD"/>
    <s v="0036280"/>
    <n v="10"/>
    <n v="82"/>
    <n v="0.3"/>
    <n v="0.7"/>
    <n v="0"/>
    <n v="0"/>
    <x v="0"/>
    <m/>
    <m/>
    <m/>
    <m/>
    <m/>
  </r>
  <r>
    <s v="1207743"/>
    <s v="Schuco Filter Threaded        "/>
    <s v="            "/>
    <s v="Ea      "/>
    <s v="B&amp;FMED"/>
    <s v="S360"/>
    <n v="10"/>
    <n v="23"/>
    <n v="0"/>
    <n v="1"/>
    <n v="0"/>
    <n v="0"/>
    <x v="5"/>
    <m/>
    <m/>
    <m/>
    <m/>
    <m/>
  </r>
  <r>
    <s v="1103171"/>
    <s v="Cuff TP Reuse Adult           "/>
    <s v="1-Tube      "/>
    <s v="Ea      "/>
    <s v="WELCH"/>
    <s v="REUSE-11-1TP"/>
    <n v="10"/>
    <n v="93"/>
    <n v="0.4"/>
    <n v="0.6"/>
    <n v="0"/>
    <n v="0"/>
    <x v="0"/>
    <m/>
    <m/>
    <m/>
    <m/>
    <m/>
  </r>
  <r>
    <s v="4200015"/>
    <s v="LiquaCel Grape Single Serve   "/>
    <s v="Packets     "/>
    <s v="100/Ca  "/>
    <s v="GLOBHE"/>
    <s v="GH-95"/>
    <n v="10"/>
    <n v="11"/>
    <n v="0"/>
    <n v="1"/>
    <n v="0"/>
    <n v="0"/>
    <x v="0"/>
    <m/>
    <m/>
    <m/>
    <m/>
    <m/>
  </r>
  <r>
    <s v="8645283"/>
    <s v="Sharps Cart Floor Bracket     "/>
    <s v="Lg Volume   "/>
    <s v="Ea      "/>
    <s v="CARDKN"/>
    <s v="8992H"/>
    <n v="9"/>
    <n v="38"/>
    <n v="0.22222222222222221"/>
    <n v="0.77777777777777768"/>
    <n v="0"/>
    <n v="0"/>
    <x v="0"/>
    <m/>
    <m/>
    <m/>
    <m/>
    <m/>
  </r>
  <r>
    <s v="8906587"/>
    <s v="Curity Cover Sponge Non Steril"/>
    <s v="3&quot;x3&quot;       "/>
    <s v="100/Pk  "/>
    <s v="CARDKN"/>
    <s v="1700"/>
    <n v="9"/>
    <n v="69"/>
    <n v="0.33333333333333337"/>
    <n v="0.66666666666666674"/>
    <n v="0"/>
    <n v="0"/>
    <x v="0"/>
    <m/>
    <m/>
    <m/>
    <m/>
    <m/>
  </r>
  <r>
    <s v="6274256"/>
    <s v="Rexeed 21S Dialyzer           "/>
    <s v="2.1m2       "/>
    <s v="12/Ca   "/>
    <s v="ASAHIK"/>
    <s v="REXEED-21S"/>
    <n v="9"/>
    <n v="16"/>
    <n v="0.1111111111111111"/>
    <n v="0.88888888888888884"/>
    <n v="0"/>
    <n v="0"/>
    <x v="0"/>
    <m/>
    <m/>
    <m/>
    <m/>
    <m/>
  </r>
  <r>
    <s v="1262696"/>
    <s v="Drain-Away Clip               "/>
    <s v="            "/>
    <s v="Ea      "/>
    <s v="STICKM"/>
    <s v="DAC001"/>
    <n v="9"/>
    <n v="67"/>
    <n v="0"/>
    <n v="1"/>
    <n v="0"/>
    <n v="0"/>
    <x v="0"/>
    <m/>
    <m/>
    <m/>
    <m/>
    <m/>
  </r>
  <r>
    <s v="8917593"/>
    <s v="Coaguchek XS Test Strips      "/>
    <s v="Vials       "/>
    <s v="2x24/Bx "/>
    <s v="BIODYN"/>
    <s v="04625315160"/>
    <n v="9"/>
    <n v="11"/>
    <n v="0.88888888888888884"/>
    <n v="0.1111111111111111"/>
    <n v="0"/>
    <n v="0"/>
    <x v="0"/>
    <m/>
    <m/>
    <m/>
    <m/>
    <m/>
  </r>
  <r>
    <s v="4430012"/>
    <s v="Collection Assist Device      "/>
    <s v="            "/>
    <s v="25/Bg   "/>
    <s v="MOLPRO"/>
    <s v="MPC-745"/>
    <n v="9"/>
    <n v="68"/>
    <n v="0.1111111111111111"/>
    <n v="0.88888888888888884"/>
    <n v="0"/>
    <n v="0"/>
    <x v="0"/>
    <m/>
    <m/>
    <m/>
    <m/>
    <m/>
  </r>
  <r>
    <s v="9004789"/>
    <s v="Bacitracin Zinc Ointment Foil "/>
    <s v=".9gm        "/>
    <s v="144/Bx  "/>
    <s v="ULTSEA"/>
    <s v="300335100002"/>
    <n v="9"/>
    <n v="12"/>
    <n v="0.1111111111111111"/>
    <n v="0.88888888888888884"/>
    <n v="0"/>
    <n v="0"/>
    <x v="0"/>
    <m/>
    <m/>
    <m/>
    <m/>
    <m/>
  </r>
  <r>
    <s v="1124212"/>
    <s v="Tube-Cube Carrier 8-16mm      "/>
    <s v="9-Place     "/>
    <s v="4/Pk    "/>
    <s v="UNICO"/>
    <s v="54900"/>
    <n v="9"/>
    <n v="32"/>
    <n v="0.1111111111111111"/>
    <n v="0.88888888888888884"/>
    <n v="0"/>
    <n v="0"/>
    <x v="0"/>
    <m/>
    <m/>
    <m/>
    <m/>
    <m/>
  </r>
  <r>
    <s v="1086837"/>
    <s v="Adapter Female f/BP Cuff      "/>
    <s v="Tri-Purpose "/>
    <s v="10/Bg   "/>
    <s v="WELCH"/>
    <s v="5082-100"/>
    <n v="8"/>
    <n v="61"/>
    <n v="0.25"/>
    <n v="0.75"/>
    <n v="0"/>
    <n v="0"/>
    <x v="0"/>
    <m/>
    <m/>
    <m/>
    <m/>
    <m/>
  </r>
  <r>
    <s v="1291742"/>
    <s v="AV Fistula Ndl W/MG 8&quot; Tbg    "/>
    <s v="BE 17gx3/5&quot; "/>
    <s v="250/Ca  "/>
    <s v="MEDISY"/>
    <s v="S9-7437MGP"/>
    <n v="8"/>
    <n v="8"/>
    <n v="0.25"/>
    <n v="0.75"/>
    <n v="0"/>
    <n v="0"/>
    <x v="0"/>
    <m/>
    <m/>
    <m/>
    <m/>
    <m/>
  </r>
  <r>
    <s v="2670026"/>
    <s v="Gown Isolation Impervious     "/>
    <s v="4XL-7XL     "/>
    <s v="50/Ca   "/>
    <s v="DYNAM"/>
    <s v="2148"/>
    <n v="8"/>
    <n v="16"/>
    <n v="0.125"/>
    <n v="0.875"/>
    <n v="0"/>
    <n v="0"/>
    <x v="0"/>
    <m/>
    <m/>
    <m/>
    <m/>
    <m/>
  </r>
  <r>
    <s v="7771882"/>
    <s v="Micropore Paper Tape Plus Sing"/>
    <s v="1&quot;x1.5Yd    "/>
    <s v="500/Ca  "/>
    <s v="3MMED"/>
    <s v="1532S-1"/>
    <n v="8"/>
    <n v="12"/>
    <n v="0.5"/>
    <n v="0.5"/>
    <n v="0"/>
    <n v="0"/>
    <x v="0"/>
    <m/>
    <m/>
    <m/>
    <m/>
    <m/>
  </r>
  <r>
    <s v="1291738"/>
    <s v="AV Fistula Needle Fxd BE CL MG"/>
    <s v="17gX1&quot; TWNPK"/>
    <s v="250/Ca  "/>
    <s v="MEDISY"/>
    <s v="D9-2007MGP"/>
    <n v="8"/>
    <n v="11"/>
    <n v="0.375"/>
    <n v="0.625"/>
    <n v="0"/>
    <n v="0"/>
    <x v="1"/>
    <m/>
    <m/>
    <m/>
    <m/>
    <m/>
  </r>
  <r>
    <s v="9596851"/>
    <s v="ChloraPrep Swabstick Single   "/>
    <s v="1.75mL      "/>
    <s v="48/Bx   "/>
    <s v="BD"/>
    <s v="260100"/>
    <n v="7"/>
    <n v="30"/>
    <n v="0.8571428571428571"/>
    <n v="0.14285714285714288"/>
    <n v="0"/>
    <n v="0"/>
    <x v="0"/>
    <m/>
    <m/>
    <m/>
    <m/>
    <m/>
  </r>
  <r>
    <s v="6423463"/>
    <s v="Battery Pack Linak f/Lifter   "/>
    <s v="            "/>
    <s v="Ea      "/>
    <s v="INVAC"/>
    <s v="1078276"/>
    <n v="7"/>
    <n v="7"/>
    <n v="0"/>
    <n v="0"/>
    <n v="0"/>
    <n v="1"/>
    <x v="6"/>
    <m/>
    <m/>
    <m/>
    <m/>
    <m/>
  </r>
  <r>
    <s v="6770023"/>
    <s v="Labcoat White SMS w/o Pockets "/>
    <s v="9XL         "/>
    <s v="50/Ca   "/>
    <s v="AMDRIT"/>
    <s v="A8050"/>
    <n v="7"/>
    <n v="7"/>
    <n v="0"/>
    <n v="1"/>
    <n v="0"/>
    <n v="0"/>
    <x v="3"/>
    <m/>
    <m/>
    <m/>
    <m/>
    <m/>
  </r>
  <r>
    <s v="1213845"/>
    <s v="Fistula Ndl Safetouch Tulip   "/>
    <s v="16gx1.25    "/>
    <s v="120pr+10"/>
    <s v="NIPMED"/>
    <s v="FT+163230TP"/>
    <n v="7"/>
    <n v="8"/>
    <n v="0.14285714285714288"/>
    <n v="0.8571428571428571"/>
    <n v="0"/>
    <n v="0"/>
    <x v="0"/>
    <m/>
    <m/>
    <m/>
    <m/>
    <m/>
  </r>
  <r>
    <s v="9870373"/>
    <s v="Syringe Luer Lock w/o Needle  "/>
    <s v="10cc        "/>
    <s v="100/Bx  "/>
    <s v="BD"/>
    <s v="301997"/>
    <n v="7"/>
    <n v="27"/>
    <n v="0.14285714285714288"/>
    <n v="0.8571428571428571"/>
    <n v="0"/>
    <n v="0"/>
    <x v="4"/>
    <m/>
    <m/>
    <m/>
    <m/>
    <m/>
  </r>
  <r>
    <s v="4998666"/>
    <s v="Oxygen Analyzer MAXO2+A       "/>
    <s v="            "/>
    <s v="Ea      "/>
    <s v="MEDDEP"/>
    <s v="R217P62"/>
    <n v="7"/>
    <n v="7"/>
    <n v="0"/>
    <n v="1"/>
    <n v="0"/>
    <n v="0"/>
    <x v="5"/>
    <m/>
    <m/>
    <m/>
    <m/>
    <m/>
  </r>
  <r>
    <s v="6021426"/>
    <s v="ExSept Plus                   "/>
    <s v="            "/>
    <s v="250mL/Bt"/>
    <s v="AMUCHI"/>
    <s v="15108"/>
    <n v="7"/>
    <n v="186"/>
    <n v="0.14285714285714288"/>
    <n v="0.8571428571428571"/>
    <n v="0"/>
    <n v="0"/>
    <x v="0"/>
    <m/>
    <m/>
    <m/>
    <m/>
    <m/>
  </r>
  <r>
    <s v="8310936"/>
    <s v="Remedy Skin Care Pump Bottle  "/>
    <s v="32oz        "/>
    <s v="Ea      "/>
    <s v="MEDLIN"/>
    <s v="MSC094420"/>
    <n v="7"/>
    <n v="13"/>
    <n v="0.28571428571428575"/>
    <n v="0.7142857142857143"/>
    <n v="0"/>
    <n v="0"/>
    <x v="0"/>
    <m/>
    <m/>
    <m/>
    <m/>
    <m/>
  </r>
  <r>
    <s v="1297117"/>
    <s v="Exam Table Desert Tan/Maple   "/>
    <s v="            "/>
    <s v="Ea      "/>
    <s v="CLINT"/>
    <s v="8870-1MT-3DT"/>
    <n v="7"/>
    <n v="7"/>
    <n v="0"/>
    <n v="0"/>
    <n v="0"/>
    <n v="1"/>
    <x v="6"/>
    <m/>
    <m/>
    <m/>
    <m/>
    <m/>
  </r>
  <r>
    <s v="6614678"/>
    <s v="Forceps Plastic Thumb Sterile "/>
    <s v="            "/>
    <s v="100/BX  "/>
    <s v="BUSSE"/>
    <s v="7190"/>
    <n v="7"/>
    <n v="9"/>
    <n v="0.28571428571428575"/>
    <n v="0.7142857142857143"/>
    <n v="0"/>
    <n v="0"/>
    <x v="0"/>
    <m/>
    <m/>
    <m/>
    <m/>
    <m/>
  </r>
  <r>
    <s v="8770065"/>
    <s v="Curos f/Tego                  "/>
    <s v="            "/>
    <s v="270/Bx  "/>
    <s v="3MMED"/>
    <s v="CTG1-270"/>
    <n v="7"/>
    <n v="8"/>
    <n v="0.7142857142857143"/>
    <n v="0.28571428571428575"/>
    <n v="0"/>
    <n v="0"/>
    <x v="0"/>
    <m/>
    <m/>
    <m/>
    <m/>
    <m/>
  </r>
  <r>
    <s v="1291753"/>
    <s v="AV Fistula MasterGuard Ndl BE "/>
    <s v="CL 14gX1.25&quot;"/>
    <s v="250/Ca  "/>
    <s v="MEDISY"/>
    <s v="S9-7014MGP"/>
    <n v="7"/>
    <n v="7"/>
    <n v="0"/>
    <n v="1"/>
    <n v="0"/>
    <n v="0"/>
    <x v="5"/>
    <m/>
    <m/>
    <m/>
    <m/>
    <m/>
  </r>
  <r>
    <s v="1224606"/>
    <s v="Stool Pneumatic Swivel        "/>
    <s v="Black       "/>
    <s v="Ea      "/>
    <s v="CLINT"/>
    <s v="2135"/>
    <n v="7"/>
    <n v="18"/>
    <n v="0"/>
    <n v="0"/>
    <n v="0"/>
    <n v="1"/>
    <x v="3"/>
    <m/>
    <m/>
    <m/>
    <m/>
    <m/>
  </r>
  <r>
    <s v="6580238"/>
    <s v="Ned-Chest                     "/>
    <s v="            "/>
    <s v="Ea      "/>
    <s v="ELEKAS"/>
    <s v="4030600"/>
    <n v="7"/>
    <n v="8"/>
    <n v="0"/>
    <n v="1"/>
    <n v="0"/>
    <n v="0"/>
    <x v="5"/>
    <m/>
    <m/>
    <m/>
    <m/>
    <m/>
  </r>
  <r>
    <s v="8902640"/>
    <s v="Curity Sponge Sterile         "/>
    <s v="4&quot;x4&quot;4ply   "/>
    <s v="2x25/Bx "/>
    <s v="CARDKN"/>
    <s v="8044--"/>
    <n v="7"/>
    <n v="166"/>
    <n v="0.14285714285714288"/>
    <n v="0.8571428571428571"/>
    <n v="0"/>
    <n v="0"/>
    <x v="0"/>
    <m/>
    <m/>
    <m/>
    <m/>
    <m/>
  </r>
  <r>
    <s v="7380005"/>
    <s v="Cardiac Board w/3 Bracket     "/>
    <s v="            "/>
    <s v="Ea      "/>
    <s v="HARLO"/>
    <s v="VS-CARDBRD"/>
    <n v="7"/>
    <n v="7"/>
    <n v="0"/>
    <n v="1"/>
    <n v="0"/>
    <n v="0"/>
    <x v="5"/>
    <m/>
    <m/>
    <m/>
    <m/>
    <m/>
  </r>
  <r>
    <s v="6580236"/>
    <s v="Veni-Dot Graft Arm            "/>
    <s v="            "/>
    <s v="Ea      "/>
    <s v="ELEKAS"/>
    <s v="4030430"/>
    <n v="7"/>
    <n v="8"/>
    <n v="0.14285714285714288"/>
    <n v="0.8571428571428571"/>
    <n v="0"/>
    <n v="0"/>
    <x v="0"/>
    <m/>
    <m/>
    <m/>
    <m/>
    <m/>
  </r>
  <r>
    <s v="6985812"/>
    <s v="Saline Dual Top Sterile 0.9%  "/>
    <s v="100mL       "/>
    <s v="25/Ca   "/>
    <s v="VYAIRE"/>
    <s v="AL4109"/>
    <n v="6"/>
    <n v="6"/>
    <n v="0"/>
    <n v="1"/>
    <n v="0"/>
    <n v="0"/>
    <x v="0"/>
    <m/>
    <m/>
    <m/>
    <m/>
    <m/>
  </r>
  <r>
    <s v="1505021"/>
    <s v="Labcoat White SMS w/o Pockets "/>
    <s v="Large       "/>
    <s v="50/Ca   "/>
    <s v="AMDRIT"/>
    <s v="A8043"/>
    <n v="6"/>
    <n v="11"/>
    <n v="0"/>
    <n v="1"/>
    <n v="0"/>
    <n v="0"/>
    <x v="0"/>
    <m/>
    <m/>
    <m/>
    <m/>
    <m/>
  </r>
  <r>
    <s v="1194217"/>
    <s v="Fistula Ndl TulipFix 15Gx1 1/4"/>
    <s v="            "/>
    <s v="120Pr+10"/>
    <s v="NIPMED"/>
    <s v="FT+153230TP"/>
    <n v="6"/>
    <n v="6"/>
    <n v="0.5"/>
    <n v="0.5"/>
    <n v="0"/>
    <n v="0"/>
    <x v="0"/>
    <m/>
    <m/>
    <m/>
    <m/>
    <m/>
  </r>
  <r>
    <s v="9070539"/>
    <s v="Tube Adapter O2 22MM          "/>
    <s v="            "/>
    <s v="50/Ca   "/>
    <s v="RUSCH"/>
    <s v="1423"/>
    <n v="6"/>
    <n v="6"/>
    <n v="0"/>
    <n v="1"/>
    <n v="0"/>
    <n v="0"/>
    <x v="5"/>
    <m/>
    <m/>
    <m/>
    <m/>
    <m/>
  </r>
  <r>
    <s v="6020027"/>
    <s v="Graduate Triang Unbreak Transl"/>
    <s v="32oz/ 1000cc"/>
    <s v="Ea      "/>
    <s v="MEDGEN"/>
    <s v="H971-01"/>
    <n v="6"/>
    <n v="126"/>
    <n v="0.5"/>
    <n v="0.5"/>
    <n v="0"/>
    <n v="0"/>
    <x v="0"/>
    <m/>
    <m/>
    <m/>
    <m/>
    <m/>
  </r>
  <r>
    <s v="1507751"/>
    <s v="Gown Iso Fluid Resistant SMS  "/>
    <s v="Yellow XL   "/>
    <s v="100/Ca  "/>
    <s v="RITMED"/>
    <s v="A69995"/>
    <n v="6"/>
    <n v="7"/>
    <n v="0.16666666666666669"/>
    <n v="0.83333333333333326"/>
    <n v="0"/>
    <n v="0"/>
    <x v="0"/>
    <m/>
    <m/>
    <m/>
    <m/>
    <m/>
  </r>
  <r>
    <s v="2670025"/>
    <s v="Gown Isolation Impervious     "/>
    <s v="2XL-3XL     "/>
    <s v="50/Ca   "/>
    <s v="DYNAM"/>
    <s v="2146"/>
    <n v="6"/>
    <n v="10"/>
    <n v="0"/>
    <n v="1"/>
    <n v="0"/>
    <n v="0"/>
    <x v="0"/>
    <m/>
    <m/>
    <m/>
    <m/>
    <m/>
  </r>
  <r>
    <s v="1293662"/>
    <s v="Redsense Catheter Sensor Patch"/>
    <s v="            "/>
    <s v="50/Bx   "/>
    <s v="RENMED"/>
    <s v="RL-50-RL201Z"/>
    <n v="6"/>
    <n v="9"/>
    <n v="0"/>
    <n v="1"/>
    <n v="0"/>
    <n v="0"/>
    <x v="5"/>
    <m/>
    <m/>
    <m/>
    <m/>
    <m/>
  </r>
  <r>
    <s v="1284440"/>
    <s v="Needle Fistula Masterguard    "/>
    <s v="15Gx1&quot;      "/>
    <s v="250/Ca  "/>
    <s v="MEDISY"/>
    <s v="D9-2005MGP"/>
    <n v="6"/>
    <n v="18"/>
    <n v="0"/>
    <n v="1"/>
    <n v="0"/>
    <n v="0"/>
    <x v="0"/>
    <m/>
    <m/>
    <m/>
    <m/>
    <m/>
  </r>
  <r>
    <s v="1756506"/>
    <s v="Clamp Beta-cap Quinton        "/>
    <s v="STERILE     "/>
    <s v="25/Ca   "/>
    <s v="KENDAL"/>
    <s v="8810805001"/>
    <n v="6"/>
    <n v="9"/>
    <n v="0"/>
    <n v="1"/>
    <n v="0"/>
    <n v="0"/>
    <x v="0"/>
    <m/>
    <m/>
    <m/>
    <m/>
    <m/>
  </r>
  <r>
    <s v="1034671"/>
    <s v="Specimen Container 24hr       "/>
    <s v="3000ml      "/>
    <s v="40/Ca   "/>
    <s v="MEDGEN"/>
    <s v="02091"/>
    <n v="6"/>
    <n v="6"/>
    <n v="0"/>
    <n v="1"/>
    <n v="0"/>
    <n v="0"/>
    <x v="5"/>
    <m/>
    <m/>
    <m/>
    <m/>
    <m/>
  </r>
  <r>
    <s v="7772164"/>
    <s v="Dressing Tegaderm IV CHG Film "/>
    <s v="4x4-3/4&quot;    "/>
    <s v="25/Bx   "/>
    <s v="3MMED"/>
    <s v="1658"/>
    <n v="6"/>
    <n v="6"/>
    <n v="0"/>
    <n v="1"/>
    <n v="0"/>
    <n v="0"/>
    <x v="3"/>
    <m/>
    <m/>
    <m/>
    <m/>
    <n v="2"/>
  </r>
  <r>
    <s v="1500141"/>
    <s v="Lab Coat Pktless Medical Blue "/>
    <s v="4XL         "/>
    <s v="50/Ca   "/>
    <s v="RITMED"/>
    <s v="A8038"/>
    <n v="6"/>
    <n v="6"/>
    <n v="0.33333333333333337"/>
    <n v="0.66666666666666674"/>
    <n v="0"/>
    <n v="0"/>
    <x v="0"/>
    <m/>
    <m/>
    <m/>
    <m/>
    <m/>
  </r>
  <r>
    <s v="1173048"/>
    <s v="Tape Kind Removal Silicone    "/>
    <s v="1&quot;x1.5Yds   "/>
    <s v="100Rl/Bx"/>
    <s v="3MMED"/>
    <s v="2770S-1"/>
    <n v="5"/>
    <n v="6"/>
    <n v="0"/>
    <n v="1"/>
    <n v="0"/>
    <n v="0"/>
    <x v="3"/>
    <m/>
    <m/>
    <m/>
    <m/>
    <m/>
  </r>
  <r>
    <s v="1291756"/>
    <s v="AV Fistula MasterGuard Ndl BE "/>
    <s v="CL 17gX1.25&quot;"/>
    <s v="250/Ca  "/>
    <s v="MEDISY"/>
    <s v="S9-7017MGP"/>
    <n v="5"/>
    <n v="5"/>
    <n v="0.8"/>
    <n v="0.2"/>
    <n v="0"/>
    <n v="0"/>
    <x v="1"/>
    <m/>
    <m/>
    <m/>
    <m/>
    <m/>
  </r>
  <r>
    <s v="3360011"/>
    <s v="Harmony Blunt AVF Needle 12&quot;Tb"/>
    <s v="16gx1&quot;      "/>
    <s v="300/Ca  "/>
    <s v="JMSNOR"/>
    <s v="827-1600-33"/>
    <n v="5"/>
    <n v="6"/>
    <n v="0.8"/>
    <n v="0.2"/>
    <n v="0"/>
    <n v="0"/>
    <x v="0"/>
    <m/>
    <m/>
    <m/>
    <m/>
    <m/>
  </r>
  <r>
    <s v="6350303"/>
    <s v="Lab Coat White                "/>
    <s v="12X-L       "/>
    <s v="50/Ca   "/>
    <s v="RITMED"/>
    <s v="A8051"/>
    <n v="5"/>
    <n v="9"/>
    <n v="0.2"/>
    <n v="0.8"/>
    <n v="0"/>
    <n v="0"/>
    <x v="0"/>
    <m/>
    <m/>
    <m/>
    <m/>
    <m/>
  </r>
  <r>
    <s v="1296810"/>
    <s v="Lab Coat Pktless Medical Blue "/>
    <s v="9XL         "/>
    <s v="50/Ca   "/>
    <s v="RITMED"/>
    <s v="A8040"/>
    <n v="5"/>
    <n v="6"/>
    <n v="0"/>
    <n v="1"/>
    <n v="0"/>
    <n v="0"/>
    <x v="3"/>
    <m/>
    <m/>
    <m/>
    <m/>
    <m/>
  </r>
  <r>
    <s v="1291740"/>
    <s v="AV Fistula Ndl W/MG 8&quot; Tbg    "/>
    <s v="BE 16gx3/5&quot; "/>
    <s v="250/Ca  "/>
    <s v="MEDISY"/>
    <s v="S9-7436MGP"/>
    <n v="5"/>
    <n v="7"/>
    <n v="0"/>
    <n v="1"/>
    <n v="0"/>
    <n v="0"/>
    <x v="5"/>
    <m/>
    <m/>
    <m/>
    <m/>
    <m/>
  </r>
  <r>
    <s v="1884049"/>
    <s v="Suction Cathetr W/Safety Valve"/>
    <s v="            "/>
    <s v="24/Ca   "/>
    <s v="CARDKN"/>
    <s v="12142"/>
    <n v="5"/>
    <n v="25"/>
    <n v="0"/>
    <n v="1"/>
    <n v="0"/>
    <n v="0"/>
    <x v="0"/>
    <m/>
    <m/>
    <m/>
    <m/>
    <m/>
  </r>
  <r>
    <s v="8690087"/>
    <s v="Tracheostomy Care Tray        "/>
    <s v="            "/>
    <s v="Ea      "/>
    <s v="MEDLIN"/>
    <s v="DYND40582"/>
    <n v="5"/>
    <n v="21"/>
    <n v="0"/>
    <n v="1"/>
    <n v="0"/>
    <n v="0"/>
    <x v="5"/>
    <m/>
    <m/>
    <m/>
    <m/>
    <m/>
  </r>
  <r>
    <s v="1190137"/>
    <s v="Biohole Dull Ndl w/Capick     "/>
    <s v="16g x 1&quot;    "/>
    <s v="50/Bx   "/>
    <s v="NIPMED"/>
    <s v="FD+162530BC-CAP"/>
    <n v="5"/>
    <n v="5"/>
    <n v="0.4"/>
    <n v="0.6"/>
    <n v="0"/>
    <n v="0"/>
    <x v="0"/>
    <m/>
    <m/>
    <m/>
    <m/>
    <m/>
  </r>
  <r>
    <s v="8300007"/>
    <s v="Biohazard Waste Bag 24x23     "/>
    <s v="8-10gal     "/>
    <s v="500/Ca  "/>
    <s v="HERBAG"/>
    <s v="A4823PR"/>
    <n v="5"/>
    <n v="5"/>
    <n v="0"/>
    <n v="1"/>
    <n v="0"/>
    <n v="0"/>
    <x v="0"/>
    <m/>
    <m/>
    <m/>
    <m/>
    <m/>
  </r>
  <r>
    <s v="4200012"/>
    <s v="LiquaCel 32oz Bottles         "/>
    <s v="Orange      "/>
    <s v="6/Ca    "/>
    <s v="GLOBHE"/>
    <s v="GH-92"/>
    <n v="5"/>
    <n v="5"/>
    <n v="0"/>
    <n v="1"/>
    <n v="0"/>
    <n v="0"/>
    <x v="0"/>
    <m/>
    <m/>
    <m/>
    <m/>
    <m/>
  </r>
  <r>
    <s v="1296809"/>
    <s v="Lab Coat Pktless Medical Blue "/>
    <s v="12XL        "/>
    <s v="50/Ca   "/>
    <s v="RITMED"/>
    <s v="A8030"/>
    <n v="4"/>
    <n v="4"/>
    <n v="0"/>
    <n v="0"/>
    <n v="1"/>
    <n v="0"/>
    <x v="6"/>
    <m/>
    <m/>
    <m/>
    <m/>
    <m/>
  </r>
  <r>
    <s v="1131051"/>
    <s v="BP Unit Aneroid Mobile        "/>
    <s v="            "/>
    <s v="Ea      "/>
    <s v="MEDLIN"/>
    <s v="MDS9407LF"/>
    <n v="4"/>
    <n v="6"/>
    <n v="0.25"/>
    <n v="0.75"/>
    <n v="0"/>
    <n v="0"/>
    <x v="0"/>
    <m/>
    <m/>
    <m/>
    <m/>
    <m/>
  </r>
  <r>
    <s v="8901991"/>
    <s v="Adhesive Type A Peri-Patch    "/>
    <s v="            "/>
    <s v="Ea      "/>
    <s v="KENDAL"/>
    <s v="8810807001"/>
    <n v="4"/>
    <n v="11"/>
    <n v="0"/>
    <n v="1"/>
    <n v="0"/>
    <n v="0"/>
    <x v="0"/>
    <m/>
    <m/>
    <m/>
    <m/>
    <m/>
  </r>
  <r>
    <s v="8157539"/>
    <s v="Filter Bact Ext Life Intake   "/>
    <s v="            "/>
    <s v="Ea      "/>
    <s v="MEDDEP"/>
    <s v="MC44D-605"/>
    <n v="4"/>
    <n v="19"/>
    <n v="0"/>
    <n v="1"/>
    <n v="0"/>
    <n v="0"/>
    <x v="5"/>
    <m/>
    <m/>
    <m/>
    <m/>
    <m/>
  </r>
  <r>
    <s v="6022580"/>
    <s v="Bleach Wipes Double           "/>
    <s v="1:100       "/>
    <s v="50/Bx   "/>
    <s v="AMUCHI"/>
    <s v="09032-50"/>
    <n v="4"/>
    <n v="24"/>
    <n v="0"/>
    <n v="1"/>
    <n v="0"/>
    <n v="0"/>
    <x v="0"/>
    <m/>
    <m/>
    <m/>
    <m/>
    <m/>
  </r>
  <r>
    <s v="1502227"/>
    <s v="Thermometer Digital,Dual Scale"/>
    <s v="            "/>
    <s v="Ea      "/>
    <s v="DUKAL"/>
    <s v="3210D"/>
    <n v="4"/>
    <n v="26"/>
    <n v="0"/>
    <n v="1"/>
    <n v="0"/>
    <n v="0"/>
    <x v="0"/>
    <m/>
    <m/>
    <m/>
    <m/>
    <m/>
  </r>
  <r>
    <s v="4226029"/>
    <s v="PAWS Antimicrobial Hand Wipe  "/>
    <s v="            "/>
    <s v="100/Bx  "/>
    <s v="SAFEAM"/>
    <s v="34400"/>
    <n v="4"/>
    <n v="24"/>
    <n v="1"/>
    <n v="0"/>
    <n v="0"/>
    <n v="0"/>
    <x v="0"/>
    <m/>
    <m/>
    <m/>
    <m/>
    <m/>
  </r>
  <r>
    <s v="1518599"/>
    <s v="Oxygen Tracheal Mask          "/>
    <s v="            "/>
    <s v="Ea      "/>
    <s v="RUSCH"/>
    <s v="1075"/>
    <n v="4"/>
    <n v="26"/>
    <n v="0"/>
    <n v="1"/>
    <n v="0"/>
    <n v="0"/>
    <x v="0"/>
    <m/>
    <m/>
    <m/>
    <m/>
    <m/>
  </r>
  <r>
    <s v="1201110"/>
    <s v="Sorbaview Window Dressing Ster"/>
    <s v="4-1/2&quot;x4&quot;   "/>
    <s v="50/Ca   "/>
    <s v="MEDLIN"/>
    <s v="SV55XT"/>
    <n v="4"/>
    <n v="6"/>
    <n v="0.25"/>
    <n v="0.75"/>
    <n v="0"/>
    <n v="0"/>
    <x v="0"/>
    <m/>
    <m/>
    <m/>
    <m/>
    <m/>
  </r>
  <r>
    <s v="1207757"/>
    <s v="Chain For Invacare Lift       "/>
    <s v="            "/>
    <s v="Ea      "/>
    <s v="INVAC"/>
    <s v="9071"/>
    <n v="4"/>
    <n v="4"/>
    <n v="0"/>
    <n v="1"/>
    <n v="0"/>
    <n v="0"/>
    <x v="5"/>
    <m/>
    <m/>
    <m/>
    <m/>
    <m/>
  </r>
  <r>
    <s v="1192030"/>
    <s v="Fistula Ndl Tulip Single      "/>
    <s v="14gx1 BE CL "/>
    <s v="300/Ca  "/>
    <s v="NIPMED"/>
    <s v="FT+142530BC"/>
    <n v="4"/>
    <n v="4"/>
    <n v="0"/>
    <n v="1"/>
    <n v="0"/>
    <n v="0"/>
    <x v="5"/>
    <m/>
    <m/>
    <m/>
    <m/>
    <m/>
  </r>
  <r>
    <s v="1116128"/>
    <s v="Wipes Biohazard Bloodbloc     "/>
    <s v="            "/>
    <s v="50/Pk   "/>
    <s v="TROY"/>
    <s v="06-670-51"/>
    <n v="4"/>
    <n v="5"/>
    <n v="0.5"/>
    <n v="0.5"/>
    <n v="0"/>
    <n v="0"/>
    <x v="0"/>
    <m/>
    <m/>
    <m/>
    <m/>
    <m/>
  </r>
  <r>
    <s v="4997350"/>
    <s v="Nasal Cannula w/Regular Tip   "/>
    <s v="            "/>
    <s v="50/Ca   "/>
    <s v="MEDSCE"/>
    <s v="MS-24003"/>
    <n v="4"/>
    <n v="4"/>
    <n v="0.75"/>
    <n v="0.25"/>
    <n v="0"/>
    <n v="0"/>
    <x v="0"/>
    <m/>
    <m/>
    <m/>
    <m/>
    <m/>
  </r>
  <r>
    <s v="1103603"/>
    <s v="Cuff Reus Thigh 1-Tube TP     "/>
    <s v="40-55cm     "/>
    <s v="Ea      "/>
    <s v="WELCH"/>
    <s v="REUSE-13-1TP"/>
    <n v="4"/>
    <n v="12"/>
    <n v="0.25"/>
    <n v="0.75"/>
    <n v="0"/>
    <n v="0"/>
    <x v="0"/>
    <m/>
    <m/>
    <m/>
    <m/>
    <m/>
  </r>
  <r>
    <s v="6021218"/>
    <s v="Exsept Plus Skin Antiseptic   "/>
    <s v="500ml       "/>
    <s v="12/Ca   "/>
    <s v="AMUCHI"/>
    <s v="15117"/>
    <n v="4"/>
    <n v="4"/>
    <n v="0"/>
    <n v="1"/>
    <n v="0"/>
    <n v="0"/>
    <x v="0"/>
    <m/>
    <m/>
    <m/>
    <m/>
    <m/>
  </r>
  <r>
    <s v="4200014"/>
    <s v="LiquaCel Multi Pack Or Grp Lmn"/>
    <s v="32oz        "/>
    <s v="6/Ca    "/>
    <s v="GLOBHE"/>
    <s v="GH-93"/>
    <n v="4"/>
    <n v="4"/>
    <n v="0.25"/>
    <n v="0.75"/>
    <n v="0"/>
    <n v="0"/>
    <x v="0"/>
    <m/>
    <m/>
    <m/>
    <m/>
    <m/>
  </r>
  <r>
    <s v="1336244"/>
    <s v="Cellentia 15H Single-Use Dialy"/>
    <s v="            "/>
    <s v="24/Ca   "/>
    <s v="NIPMED"/>
    <s v="DD+CT15H"/>
    <n v="4"/>
    <n v="11"/>
    <n v="0.25"/>
    <n v="0.75"/>
    <n v="0"/>
    <n v="0"/>
    <x v="1"/>
    <m/>
    <m/>
    <m/>
    <m/>
    <m/>
  </r>
  <r>
    <s v="1506507"/>
    <s v="Mask Earloop Distech          "/>
    <s v="Blue        "/>
    <s v="50/Bx   "/>
    <s v="RITMED"/>
    <s v="2115"/>
    <n v="4"/>
    <n v="28"/>
    <n v="0"/>
    <n v="1"/>
    <n v="0"/>
    <n v="0"/>
    <x v="0"/>
    <m/>
    <m/>
    <m/>
    <m/>
    <m/>
  </r>
  <r>
    <s v="2747896"/>
    <s v="Purell Sanitizer Refill       "/>
    <s v="800ML       "/>
    <s v="6/Ca    "/>
    <s v="GOJO"/>
    <s v="9656-06"/>
    <n v="4"/>
    <n v="32"/>
    <n v="0"/>
    <n v="1"/>
    <n v="0"/>
    <n v="0"/>
    <x v="0"/>
    <m/>
    <m/>
    <m/>
    <m/>
    <m/>
  </r>
  <r>
    <s v="9879538"/>
    <s v="Safety-Lok Syringe LL 3cc     "/>
    <s v="25gx5/8&quot;    "/>
    <s v="100/Bx  "/>
    <s v="BD"/>
    <s v="309592"/>
    <n v="4"/>
    <n v="8"/>
    <n v="0"/>
    <n v="1"/>
    <n v="0"/>
    <n v="0"/>
    <x v="0"/>
    <m/>
    <m/>
    <m/>
    <m/>
    <m/>
  </r>
  <r>
    <s v="1182362"/>
    <s v="Purell Adv Hand Sanitizer Grn "/>
    <s v="Refl 1200mL "/>
    <s v="2/Ca    "/>
    <s v="GOJO"/>
    <s v="1903-02"/>
    <n v="3"/>
    <n v="14"/>
    <n v="0.66666666666666674"/>
    <n v="0.33333333333333337"/>
    <n v="0"/>
    <n v="0"/>
    <x v="0"/>
    <m/>
    <m/>
    <m/>
    <m/>
    <m/>
  </r>
  <r>
    <s v="1113391"/>
    <s v="EC4+ Cartridge                "/>
    <s v="            "/>
    <s v="25/Bx   "/>
    <s v="ABBCON"/>
    <s v="03P8125"/>
    <n v="3"/>
    <n v="3"/>
    <n v="0"/>
    <n v="1"/>
    <n v="0"/>
    <n v="0"/>
    <x v="7"/>
    <m/>
    <m/>
    <m/>
    <m/>
    <m/>
  </r>
  <r>
    <s v="1201238"/>
    <s v="Reliant Digital Scale         "/>
    <s v="            "/>
    <s v="Ea      "/>
    <s v="INVAC"/>
    <s v="RLS6"/>
    <n v="3"/>
    <n v="3"/>
    <n v="0"/>
    <n v="0"/>
    <n v="0"/>
    <n v="1"/>
    <x v="6"/>
    <m/>
    <m/>
    <m/>
    <m/>
    <m/>
  </r>
  <r>
    <s v="8339238"/>
    <s v="Angel Wing Collection Set     "/>
    <s v="23X3/4      "/>
    <s v="50/Ca   "/>
    <s v="CARDKN"/>
    <s v="8881225307"/>
    <n v="3"/>
    <n v="10"/>
    <n v="0.33333333333333337"/>
    <n v="0.66666666666666674"/>
    <n v="0"/>
    <n v="0"/>
    <x v="0"/>
    <m/>
    <m/>
    <m/>
    <m/>
    <m/>
  </r>
  <r>
    <s v="2460993"/>
    <s v="Reliant Power Floor Lift      "/>
    <s v="            "/>
    <s v="Ea      "/>
    <s v="INVAC"/>
    <s v="RPL450-1"/>
    <n v="3"/>
    <n v="3"/>
    <n v="0"/>
    <n v="1"/>
    <n v="0"/>
    <n v="0"/>
    <x v="0"/>
    <m/>
    <m/>
    <m/>
    <m/>
    <m/>
  </r>
  <r>
    <s v="1035165"/>
    <s v="Cyber-Gel Glove PF Latex      "/>
    <s v="Medium      "/>
    <s v="100/Bx  "/>
    <s v="OONCOR"/>
    <s v="C102-M"/>
    <n v="3"/>
    <n v="42"/>
    <n v="0"/>
    <n v="1"/>
    <n v="0"/>
    <n v="0"/>
    <x v="0"/>
    <m/>
    <m/>
    <m/>
    <m/>
    <m/>
  </r>
  <r>
    <s v="1155651"/>
    <s v="Wheelchair 22&quot; 450lb Remv Arm "/>
    <s v="450lbs      "/>
    <s v="Ea      "/>
    <s v="MEDDEP"/>
    <s v="STD22ECDFA-SF"/>
    <n v="3"/>
    <n v="3"/>
    <n v="0"/>
    <n v="1"/>
    <n v="0"/>
    <n v="0"/>
    <x v="0"/>
    <m/>
    <m/>
    <m/>
    <m/>
    <m/>
  </r>
  <r>
    <s v="9870468"/>
    <s v="Syringe Luer Lock w/o Needle  "/>
    <s v="10cc        "/>
    <s v="400/Ca  "/>
    <s v="BD"/>
    <s v="301997"/>
    <n v="3"/>
    <n v="4"/>
    <n v="1"/>
    <n v="0"/>
    <n v="0"/>
    <n v="0"/>
    <x v="0"/>
    <m/>
    <m/>
    <m/>
    <m/>
    <m/>
  </r>
  <r>
    <s v="8904256"/>
    <s v="Kit Repair Peri-Patch Prtnl   "/>
    <s v="            "/>
    <s v="Ea      "/>
    <s v="KENDAL"/>
    <s v="8888285001"/>
    <n v="3"/>
    <n v="8"/>
    <n v="0"/>
    <n v="1"/>
    <n v="0"/>
    <n v="0"/>
    <x v="0"/>
    <m/>
    <m/>
    <m/>
    <m/>
    <m/>
  </r>
  <r>
    <s v="8300009"/>
    <s v="Biohazard Waste Bag 30X43     "/>
    <s v="20-30Gal    "/>
    <s v="200/Ca  "/>
    <s v="HERBAG"/>
    <s v="A6043PR"/>
    <n v="3"/>
    <n v="4"/>
    <n v="0"/>
    <n v="1"/>
    <n v="0"/>
    <n v="0"/>
    <x v="0"/>
    <m/>
    <m/>
    <m/>
    <m/>
    <m/>
  </r>
  <r>
    <s v="1023863"/>
    <s v="Battery For Heartstart FR2    "/>
    <s v="            "/>
    <s v="Ea      "/>
    <s v="PHILMD"/>
    <s v="M3863A"/>
    <n v="3"/>
    <n v="4"/>
    <n v="0"/>
    <n v="1"/>
    <n v="0"/>
    <n v="0"/>
    <x v="0"/>
    <m/>
    <m/>
    <m/>
    <m/>
    <m/>
  </r>
  <r>
    <s v="5700639"/>
    <s v="Criterion Glv PF Ltx Surgical "/>
    <s v="SIZE 7.5    "/>
    <s v="50Pr/Bx "/>
    <s v="WEARSF"/>
    <s v="5700639"/>
    <n v="3"/>
    <n v="4"/>
    <n v="0"/>
    <n v="1"/>
    <n v="0"/>
    <n v="0"/>
    <x v="0"/>
    <m/>
    <m/>
    <m/>
    <m/>
    <m/>
  </r>
  <r>
    <s v="1035133"/>
    <s v="Cyber-Gel Glove PF Latex      "/>
    <s v="Small       "/>
    <s v="100/Bx  "/>
    <s v="OONCOR"/>
    <s v="C101-S"/>
    <n v="3"/>
    <n v="31"/>
    <n v="0.33333333333333337"/>
    <n v="0.66666666666666674"/>
    <n v="0"/>
    <n v="0"/>
    <x v="0"/>
    <m/>
    <m/>
    <m/>
    <m/>
    <m/>
  </r>
  <r>
    <s v="6358988"/>
    <s v="Bite Stick                    "/>
    <s v="            "/>
    <s v="Ea      "/>
    <s v="GF"/>
    <s v="3789"/>
    <n v="3"/>
    <n v="60"/>
    <n v="0"/>
    <n v="1"/>
    <n v="0"/>
    <n v="0"/>
    <x v="0"/>
    <m/>
    <m/>
    <m/>
    <m/>
    <m/>
  </r>
  <r>
    <s v="1162165"/>
    <s v="Penlight Reusable             "/>
    <s v="            "/>
    <s v="Ea      "/>
    <s v="AMDIAG"/>
    <s v="354"/>
    <n v="3"/>
    <n v="21"/>
    <n v="0.33333333333333337"/>
    <n v="0.66666666666666674"/>
    <n v="0"/>
    <n v="0"/>
    <x v="1"/>
    <m/>
    <m/>
    <m/>
    <m/>
    <m/>
  </r>
  <r>
    <s v="5072500"/>
    <s v="Y Type 3 Roller Clmp Bld Admin"/>
    <s v="87&quot;         "/>
    <s v="Ea      "/>
    <s v="MCGAW"/>
    <s v="V2500"/>
    <n v="3"/>
    <n v="77"/>
    <n v="0"/>
    <n v="1"/>
    <n v="0"/>
    <n v="0"/>
    <x v="5"/>
    <m/>
    <m/>
    <m/>
    <m/>
    <m/>
  </r>
  <r>
    <s v="1103150"/>
    <s v="Cuff Reus Child 1-Tube TP     "/>
    <s v="            "/>
    <s v="Ea      "/>
    <s v="WELCH"/>
    <s v="REUSE-09-1TP"/>
    <n v="3"/>
    <n v="18"/>
    <n v="0"/>
    <n v="1"/>
    <n v="0"/>
    <n v="0"/>
    <x v="0"/>
    <m/>
    <m/>
    <m/>
    <m/>
    <m/>
  </r>
  <r>
    <s v="1207718"/>
    <s v="Skin Prep Wipes               "/>
    <s v="            "/>
    <s v="50/Bx   "/>
    <s v="ABCO"/>
    <s v="420400"/>
    <n v="3"/>
    <n v="4"/>
    <n v="0"/>
    <n v="1"/>
    <n v="0"/>
    <n v="0"/>
    <x v="0"/>
    <m/>
    <m/>
    <m/>
    <m/>
    <m/>
  </r>
  <r>
    <s v="1190102"/>
    <s v="BioHole Dull Ndl w/Capick     "/>
    <s v="15Gx1.25&quot;   "/>
    <s v="500/Ca  "/>
    <s v="NIPMED"/>
    <s v="FD+153230BC-CAP"/>
    <n v="3"/>
    <n v="3"/>
    <n v="0"/>
    <n v="1"/>
    <n v="0"/>
    <n v="0"/>
    <x v="5"/>
    <m/>
    <m/>
    <m/>
    <m/>
    <m/>
  </r>
  <r>
    <s v="9870163"/>
    <s v="Sharps Recykleen Trolly       "/>
    <s v="9Gal        "/>
    <s v="Ea      "/>
    <s v="BD"/>
    <s v="305090"/>
    <n v="3"/>
    <n v="14"/>
    <n v="0"/>
    <n v="1"/>
    <n v="0"/>
    <n v="0"/>
    <x v="5"/>
    <m/>
    <m/>
    <m/>
    <m/>
    <m/>
  </r>
  <r>
    <s v="1183317"/>
    <s v="Cylinder Graduated PP         "/>
    <s v="100mL       "/>
    <s v="Ea      "/>
    <s v="GLOSCI"/>
    <s v="601079-1"/>
    <n v="3"/>
    <n v="3"/>
    <n v="0"/>
    <n v="1"/>
    <n v="0"/>
    <n v="0"/>
    <x v="0"/>
    <m/>
    <m/>
    <m/>
    <m/>
    <m/>
  </r>
  <r>
    <s v="1113333"/>
    <s v="i-Stat Control Level 3        "/>
    <s v="10x1.7ml    "/>
    <s v="10/Bx   "/>
    <s v="ABBCON"/>
    <s v="06F1401"/>
    <n v="3"/>
    <n v="3"/>
    <n v="0"/>
    <n v="1"/>
    <n v="0"/>
    <n v="0"/>
    <x v="7"/>
    <m/>
    <m/>
    <m/>
    <m/>
    <m/>
  </r>
  <r>
    <s v="1093366"/>
    <s v="Crash Cart Cover              "/>
    <s v="            "/>
    <s v="5/Bx    "/>
    <s v="WATERL"/>
    <s v="BAG-COVER5"/>
    <n v="3"/>
    <n v="3"/>
    <n v="0"/>
    <n v="1"/>
    <n v="0"/>
    <n v="0"/>
    <x v="0"/>
    <m/>
    <m/>
    <m/>
    <m/>
    <m/>
  </r>
  <r>
    <s v="1502977"/>
    <s v="Labcoat White SMS w/o Pockets "/>
    <s v="4XL         "/>
    <s v="50/Ca   "/>
    <s v="AMDRIT"/>
    <s v="A8048"/>
    <n v="3"/>
    <n v="3"/>
    <n v="0.66666666666666674"/>
    <n v="0.33333333333333337"/>
    <n v="0"/>
    <n v="0"/>
    <x v="0"/>
    <m/>
    <m/>
    <m/>
    <m/>
    <m/>
  </r>
  <r>
    <s v="6570005"/>
    <s v="Freestyle Precision H Glucose "/>
    <s v="Meter       "/>
    <s v="Ea      "/>
    <s v="MEDISE"/>
    <s v="71181-70"/>
    <n v="3"/>
    <n v="5"/>
    <n v="0"/>
    <n v="0"/>
    <n v="1"/>
    <n v="0"/>
    <x v="6"/>
    <m/>
    <m/>
    <m/>
    <m/>
    <m/>
  </r>
  <r>
    <s v="7770684"/>
    <s v="Medipore Pad Sft Clth Adh Dres"/>
    <s v="2-3/8x4     "/>
    <s v="50/Bx   "/>
    <s v="3MMED"/>
    <s v="3564"/>
    <n v="3"/>
    <n v="5"/>
    <n v="0.33333333333333337"/>
    <n v="0.66666666666666674"/>
    <n v="0"/>
    <n v="0"/>
    <x v="0"/>
    <m/>
    <m/>
    <m/>
    <m/>
    <m/>
  </r>
  <r>
    <s v="6110011"/>
    <s v="Safety Tulip AVF 16&quot; Tubing   "/>
    <s v="16gx1&quot;      "/>
    <s v="300/Ca  "/>
    <s v="NIPMED"/>
    <s v="FT+162540BC"/>
    <n v="3"/>
    <n v="4"/>
    <n v="0"/>
    <n v="1"/>
    <n v="0"/>
    <n v="0"/>
    <x v="5"/>
    <m/>
    <m/>
    <m/>
    <m/>
    <m/>
  </r>
  <r>
    <s v="9230011"/>
    <s v="Steri-Fab                     "/>
    <s v="Gallon      "/>
    <s v="4/Ca    "/>
    <s v="MADA"/>
    <s v="7041"/>
    <n v="3"/>
    <n v="3"/>
    <n v="0"/>
    <n v="0"/>
    <n v="0"/>
    <n v="1"/>
    <x v="6"/>
    <m/>
    <m/>
    <m/>
    <m/>
    <m/>
  </r>
  <r>
    <s v="1191919"/>
    <s v="Fistula Ndl Safetouch Tulip   "/>
    <s v="14gx1 Twin  "/>
    <s v="120pr+10"/>
    <s v="NIPMED"/>
    <s v="FT+142530TP"/>
    <n v="2"/>
    <n v="2"/>
    <n v="0.5"/>
    <n v="0.5"/>
    <n v="0"/>
    <n v="0"/>
    <x v="8"/>
    <m/>
    <m/>
    <m/>
    <m/>
    <m/>
  </r>
  <r>
    <s v="1504926"/>
    <s v="Gown Iso Fluid Resistant SMS  "/>
    <s v="Yellow Large"/>
    <s v="100/Ca  "/>
    <s v="RITMED"/>
    <s v="A69971"/>
    <n v="2"/>
    <n v="2"/>
    <n v="0"/>
    <n v="1"/>
    <n v="0"/>
    <n v="0"/>
    <x v="8"/>
    <m/>
    <m/>
    <m/>
    <m/>
    <m/>
  </r>
  <r>
    <s v="2540039"/>
    <s v="Christmas Tree Adapter        "/>
    <s v="            "/>
    <s v="Ea      "/>
    <s v="RUSCH"/>
    <s v="396340"/>
    <n v="2"/>
    <n v="8"/>
    <n v="0"/>
    <n v="1"/>
    <n v="0"/>
    <n v="0"/>
    <x v="8"/>
    <m/>
    <m/>
    <m/>
    <m/>
    <m/>
  </r>
  <r>
    <s v="1185665"/>
    <s v="Stadiometer/Height Rod        "/>
    <s v="Wall Mount  "/>
    <s v="Ea      "/>
    <s v="DORSCA"/>
    <s v="DS1100"/>
    <n v="2"/>
    <n v="3"/>
    <n v="0"/>
    <n v="0"/>
    <n v="1"/>
    <n v="0"/>
    <x v="5"/>
    <m/>
    <m/>
    <m/>
    <m/>
    <m/>
  </r>
  <r>
    <s v="8907390"/>
    <s v="Excilon Drain Sponge 6Ply 2'S "/>
    <s v="4&quot;x4&quot;Sterile"/>
    <s v="50/Pk   "/>
    <s v="CARDKN"/>
    <s v="7086-"/>
    <n v="2"/>
    <n v="15"/>
    <n v="0.5"/>
    <n v="0.5"/>
    <n v="0"/>
    <n v="0"/>
    <x v="8"/>
    <m/>
    <m/>
    <m/>
    <m/>
    <m/>
  </r>
  <r>
    <s v="1080474"/>
    <s v="Alcohol 99% Isopropyl         "/>
    <s v="16oz        "/>
    <s v="Ea      "/>
    <s v="HELINK"/>
    <s v="400466"/>
    <n v="2"/>
    <n v="16"/>
    <n v="0.5"/>
    <n v="0.5"/>
    <n v="0"/>
    <n v="0"/>
    <x v="8"/>
    <m/>
    <m/>
    <m/>
    <m/>
    <m/>
  </r>
  <r>
    <s v="6110008"/>
    <s v="Biohole NDL W/Capick 16&quot; TBG  "/>
    <s v="15gx1&quot;      "/>
    <s v="300/Ca  "/>
    <s v="NIPMED"/>
    <s v="FD+152540BC-CAP"/>
    <n v="2"/>
    <n v="3"/>
    <n v="0"/>
    <n v="1"/>
    <n v="0"/>
    <n v="0"/>
    <x v="5"/>
    <m/>
    <m/>
    <m/>
    <m/>
    <m/>
  </r>
  <r>
    <s v="1103206"/>
    <s v="Cuff TP Adult Lg 1-Tube       "/>
    <s v="Reusable    "/>
    <s v="Ea      "/>
    <s v="WELCH"/>
    <s v="REUSE-12-1TP"/>
    <n v="2"/>
    <n v="19"/>
    <n v="0"/>
    <n v="1"/>
    <n v="0"/>
    <n v="0"/>
    <x v="8"/>
    <m/>
    <m/>
    <m/>
    <m/>
    <m/>
  </r>
  <r>
    <s v="4150023"/>
    <s v="PURELL Instant Hand Sanitizer "/>
    <s v="12oz        "/>
    <s v="12/Ca   "/>
    <s v="GOJO"/>
    <s v="3659-12"/>
    <n v="2"/>
    <n v="2"/>
    <n v="1"/>
    <n v="0"/>
    <n v="0"/>
    <n v="0"/>
    <x v="8"/>
    <m/>
    <m/>
    <m/>
    <m/>
    <m/>
  </r>
  <r>
    <s v="1113399"/>
    <s v="Waived i-Stat Sys Manual      "/>
    <s v="            "/>
    <s v="Ea      "/>
    <s v="ABBCON"/>
    <s v="06F2003"/>
    <n v="2"/>
    <n v="2"/>
    <n v="0"/>
    <n v="0"/>
    <n v="0"/>
    <n v="1"/>
    <x v="7"/>
    <m/>
    <m/>
    <m/>
    <m/>
    <m/>
  </r>
  <r>
    <s v="2862684"/>
    <s v="Surgilast Elastic Bandage #10 "/>
    <s v="38&quot;X25Yd    "/>
    <s v="1/EA    "/>
    <s v="ABCO"/>
    <s v="GL711"/>
    <n v="2"/>
    <n v="9"/>
    <n v="0"/>
    <n v="1"/>
    <n v="0"/>
    <n v="0"/>
    <x v="5"/>
    <m/>
    <m/>
    <m/>
    <m/>
    <m/>
  </r>
  <r>
    <s v="1291648"/>
    <s v="AV Fistula MasterGuard Ndl 16&quot;"/>
    <s v="BE CL 15gx1&quot;"/>
    <s v="200/Ca  "/>
    <s v="MEDISY"/>
    <s v="S9-7605MGP"/>
    <n v="2"/>
    <n v="2"/>
    <n v="0"/>
    <n v="1"/>
    <n v="0"/>
    <n v="0"/>
    <x v="5"/>
    <m/>
    <m/>
    <m/>
    <m/>
    <m/>
  </r>
  <r>
    <s v="1284441"/>
    <s v="Needle Fistula Masterguard    "/>
    <s v="16Gx1&quot;      "/>
    <s v="250/Ca  "/>
    <s v="MEDISY"/>
    <s v="D9-2006MGP"/>
    <n v="2"/>
    <n v="2"/>
    <n v="0"/>
    <n v="1"/>
    <n v="0"/>
    <n v="0"/>
    <x v="8"/>
    <m/>
    <m/>
    <m/>
    <m/>
    <m/>
  </r>
  <r>
    <s v="1113400"/>
    <s v="Waived i-Stat System          "/>
    <s v="            "/>
    <s v="Ea      "/>
    <s v="ABBCON"/>
    <s v="06F2020"/>
    <n v="2"/>
    <n v="2"/>
    <n v="0"/>
    <n v="0"/>
    <n v="0"/>
    <n v="1"/>
    <x v="7"/>
    <m/>
    <m/>
    <m/>
    <m/>
    <m/>
  </r>
  <r>
    <s v="1299691"/>
    <s v="Hemoglobin 201+ Starter Promo "/>
    <s v="            "/>
    <s v="Ea      "/>
    <s v="HEMOCU"/>
    <s v="H1PROMO"/>
    <n v="2"/>
    <n v="2"/>
    <n v="0"/>
    <n v="0"/>
    <n v="0"/>
    <n v="1"/>
    <x v="6"/>
    <m/>
    <m/>
    <m/>
    <m/>
    <m/>
  </r>
  <r>
    <s v="6069546"/>
    <s v="Cart Utility 2Shelf Black     "/>
    <s v="            "/>
    <s v="Ea      "/>
    <s v="RUBBMD"/>
    <s v="FG452088BLA"/>
    <n v="2"/>
    <n v="3"/>
    <n v="1"/>
    <n v="0"/>
    <n v="0"/>
    <n v="0"/>
    <x v="8"/>
    <m/>
    <m/>
    <m/>
    <m/>
    <m/>
  </r>
  <r>
    <s v="9878215"/>
    <s v="Insulin Syringe U100 1cc      "/>
    <s v="25gx5/8&quot;    "/>
    <s v="100/Bx  "/>
    <s v="BD"/>
    <s v="329651"/>
    <n v="2"/>
    <n v="6"/>
    <n v="0.5"/>
    <n v="0.5"/>
    <n v="0"/>
    <n v="0"/>
    <x v="8"/>
    <m/>
    <m/>
    <m/>
    <m/>
    <m/>
  </r>
  <r>
    <s v="1190255"/>
    <s v="Handle Bag Die-Cut White      "/>
    <s v="18x18&quot;      "/>
    <s v="500/Ca  "/>
    <s v="MEDGEN"/>
    <s v="SG18WHI"/>
    <n v="2"/>
    <n v="2"/>
    <n v="0"/>
    <n v="0"/>
    <n v="0"/>
    <n v="1"/>
    <x v="6"/>
    <m/>
    <m/>
    <m/>
    <m/>
    <m/>
  </r>
  <r>
    <s v="2880287"/>
    <s v="Dressing Adhesive Island LF St"/>
    <s v="4x5&quot;        "/>
    <s v="25/Bx   "/>
    <s v="ALLEG"/>
    <s v="C-DDS045S"/>
    <n v="2"/>
    <n v="22"/>
    <n v="0"/>
    <n v="1"/>
    <n v="0"/>
    <n v="0"/>
    <x v="5"/>
    <m/>
    <m/>
    <m/>
    <m/>
    <m/>
  </r>
  <r>
    <s v="7380007"/>
    <s v="V-Series Top Rail f/Crash Cart"/>
    <s v="Red         "/>
    <s v="Ea      "/>
    <s v="HARLO"/>
    <s v="VS-Rail"/>
    <n v="2"/>
    <n v="2"/>
    <n v="0"/>
    <n v="0"/>
    <n v="1"/>
    <n v="0"/>
    <x v="6"/>
    <m/>
    <m/>
    <m/>
    <m/>
    <m/>
  </r>
  <r>
    <s v="2670483"/>
    <s v="Airway Berman #4 Adult Medium "/>
    <s v="90mm        "/>
    <s v="Ea      "/>
    <s v="DYNAM"/>
    <s v="4747"/>
    <n v="2"/>
    <n v="2"/>
    <n v="0"/>
    <n v="1"/>
    <n v="0"/>
    <n v="0"/>
    <x v="8"/>
    <m/>
    <m/>
    <m/>
    <m/>
    <m/>
  </r>
  <r>
    <s v="1144933"/>
    <s v="Pipet Transfer 3&quot; 1.7ml       "/>
    <s v="            "/>
    <s v="500/Pk  "/>
    <s v="FISHER"/>
    <s v="1371141"/>
    <n v="2"/>
    <n v="2"/>
    <n v="0"/>
    <n v="0"/>
    <n v="0"/>
    <n v="1"/>
    <x v="6"/>
    <m/>
    <m/>
    <m/>
    <m/>
    <m/>
  </r>
  <r>
    <s v="1190139"/>
    <s v="Biohole Dull Ndl w/Capick     "/>
    <s v="14g x 1&quot;    "/>
    <s v="50/Bx   "/>
    <s v="NIPMED"/>
    <s v="FD+142530BC-CAP"/>
    <n v="2"/>
    <n v="5"/>
    <n v="0.5"/>
    <n v="0.5"/>
    <n v="0"/>
    <n v="0"/>
    <x v="8"/>
    <m/>
    <m/>
    <m/>
    <m/>
    <m/>
  </r>
  <r>
    <s v="1173128"/>
    <s v="Tube Occluding Forcep         "/>
    <s v="Red         "/>
    <s v="100/Bg  "/>
    <s v="MOLPRO"/>
    <s v="MPC-200R"/>
    <n v="2"/>
    <n v="2"/>
    <n v="0"/>
    <n v="0"/>
    <n v="1"/>
    <n v="0"/>
    <x v="6"/>
    <m/>
    <m/>
    <m/>
    <m/>
    <m/>
  </r>
  <r>
    <s v="8900443"/>
    <s v="Alcohol Preps Sterile         "/>
    <s v="Medium      "/>
    <s v="4000/Ca "/>
    <s v="CARDKN"/>
    <s v="5750"/>
    <n v="2"/>
    <n v="2"/>
    <n v="1"/>
    <n v="0"/>
    <n v="0"/>
    <n v="0"/>
    <x v="8"/>
    <m/>
    <m/>
    <m/>
    <m/>
    <m/>
  </r>
  <r>
    <s v="2881629"/>
    <s v="Pack Hot Insul Inst Sngluse   "/>
    <s v="6x9         "/>
    <s v="24/Ca   "/>
    <s v="ALLEG"/>
    <s v="30104"/>
    <n v="2"/>
    <n v="2"/>
    <n v="1"/>
    <n v="0"/>
    <n v="0"/>
    <n v="0"/>
    <x v="8"/>
    <m/>
    <m/>
    <m/>
    <m/>
    <m/>
  </r>
  <r>
    <s v="2671326"/>
    <s v="Airway Berman #3 Adult Small  "/>
    <s v="80mm        "/>
    <s v="Ea      "/>
    <s v="DYNAM"/>
    <s v="4737"/>
    <n v="2"/>
    <n v="4"/>
    <n v="0"/>
    <n v="1"/>
    <n v="0"/>
    <n v="0"/>
    <x v="8"/>
    <m/>
    <m/>
    <m/>
    <m/>
    <m/>
  </r>
  <r>
    <s v="8910581"/>
    <s v="Coaguchek XS Meter            "/>
    <s v="Kit         "/>
    <s v="Ea      "/>
    <s v="BIODYN"/>
    <s v="04837975001"/>
    <n v="2"/>
    <n v="2"/>
    <n v="0"/>
    <n v="0"/>
    <n v="0"/>
    <n v="1"/>
    <x v="6"/>
    <m/>
    <m/>
    <m/>
    <m/>
    <m/>
  </r>
  <r>
    <s v="1004606"/>
    <s v="Urinal Patient Pls 1Qt Tran   "/>
    <s v="1 Qt        "/>
    <s v="Ea      "/>
    <s v="MEDGEN"/>
    <s v="H140-01"/>
    <n v="2"/>
    <n v="15"/>
    <n v="0.5"/>
    <n v="0.5"/>
    <n v="0"/>
    <n v="0"/>
    <x v="8"/>
    <m/>
    <m/>
    <m/>
    <m/>
    <m/>
  </r>
  <r>
    <s v="1168651"/>
    <s v="Wheelchair Sport 18&quot;Fixed Arm "/>
    <s v="SwngFtRst   "/>
    <s v="Ea      "/>
    <s v="MEDDEP"/>
    <s v="SSP218FA-SF"/>
    <n v="2"/>
    <n v="3"/>
    <n v="0"/>
    <n v="1"/>
    <n v="0"/>
    <n v="0"/>
    <x v="8"/>
    <m/>
    <m/>
    <m/>
    <m/>
    <m/>
  </r>
  <r>
    <s v="6110010"/>
    <s v="Safety Tulip AVF 16&quot; Tubing   "/>
    <s v="15gx1&quot;      "/>
    <s v="300/Ca  "/>
    <s v="NIPMED"/>
    <s v="FT+152540BC"/>
    <n v="2"/>
    <n v="2"/>
    <n v="0"/>
    <n v="1"/>
    <n v="0"/>
    <n v="0"/>
    <x v="3"/>
    <m/>
    <m/>
    <m/>
    <m/>
    <m/>
  </r>
  <r>
    <s v="1500139"/>
    <s v="Lab Coat Pktless Medical Blue "/>
    <s v="Medium      "/>
    <s v="50/Ca   "/>
    <s v="RITMED"/>
    <s v="A8032"/>
    <n v="2"/>
    <n v="2"/>
    <n v="1"/>
    <n v="0"/>
    <n v="0"/>
    <n v="0"/>
    <x v="8"/>
    <m/>
    <m/>
    <m/>
    <m/>
    <m/>
  </r>
  <r>
    <s v="6044031"/>
    <s v="Thermometer Indoor-Outdoor    "/>
    <s v="Digital     "/>
    <s v="Ea      "/>
    <s v="TROY"/>
    <s v="1507722"/>
    <n v="2"/>
    <n v="6"/>
    <n v="0"/>
    <n v="1"/>
    <n v="0"/>
    <n v="0"/>
    <x v="8"/>
    <m/>
    <m/>
    <m/>
    <m/>
    <m/>
  </r>
  <r>
    <s v="7772337"/>
    <s v="Wipe No Sting Barrier Film    "/>
    <s v="            "/>
    <s v="30/Bx   "/>
    <s v="3MMED"/>
    <s v="3344"/>
    <n v="2"/>
    <n v="6"/>
    <n v="0"/>
    <n v="1"/>
    <n v="0"/>
    <n v="0"/>
    <x v="8"/>
    <m/>
    <m/>
    <m/>
    <m/>
    <m/>
  </r>
  <r>
    <s v="4386466"/>
    <s v="Remote f/ Hoyer Lift          "/>
    <s v="            "/>
    <s v="Ea      "/>
    <s v="INVAC"/>
    <s v="1078283"/>
    <n v="2"/>
    <n v="3"/>
    <n v="0"/>
    <n v="0"/>
    <n v="0"/>
    <n v="1"/>
    <x v="6"/>
    <m/>
    <m/>
    <m/>
    <m/>
    <m/>
  </r>
  <r>
    <s v="8956217"/>
    <s v="Underpad 3Ply Tissue/Poly     "/>
    <s v="12&quot;x17&quot;     "/>
    <s v="500/Ca  "/>
    <s v="TIDI-E"/>
    <s v="16653"/>
    <n v="2"/>
    <n v="5"/>
    <n v="0.5"/>
    <n v="0.5"/>
    <n v="0"/>
    <n v="0"/>
    <x v="8"/>
    <m/>
    <m/>
    <m/>
    <m/>
    <m/>
  </r>
  <r>
    <s v="7882921"/>
    <s v="Yankauer Suction Tip          "/>
    <s v="Clear       "/>
    <s v="Ea      "/>
    <s v="BUSSE"/>
    <s v="299"/>
    <n v="2"/>
    <n v="5"/>
    <n v="0"/>
    <n v="1"/>
    <n v="0"/>
    <n v="0"/>
    <x v="8"/>
    <m/>
    <m/>
    <m/>
    <m/>
    <m/>
  </r>
  <r>
    <s v="9874478"/>
    <s v="Syringes w/Needle LL Disp 5cc "/>
    <s v="21gx1&quot;      "/>
    <s v="100/Bx  "/>
    <s v="BD"/>
    <s v="309632"/>
    <n v="2"/>
    <n v="12"/>
    <n v="0"/>
    <n v="1"/>
    <n v="0"/>
    <n v="0"/>
    <x v="8"/>
    <m/>
    <m/>
    <m/>
    <m/>
    <m/>
  </r>
  <r>
    <s v="7380016"/>
    <s v="O2 Bottle Holder Aluminum     "/>
    <s v="            "/>
    <s v="Ea      "/>
    <s v="HARLO"/>
    <s v="VS-ALO2"/>
    <n v="2"/>
    <n v="2"/>
    <n v="0"/>
    <n v="0"/>
    <n v="0"/>
    <n v="1"/>
    <x v="6"/>
    <m/>
    <m/>
    <m/>
    <m/>
    <m/>
  </r>
  <r>
    <s v="1286081"/>
    <s v="Blood Pressure Cuff Barrier Sl"/>
    <s v="Disposable  "/>
    <s v="500/Ca  "/>
    <s v="DYNAM"/>
    <s v="2136"/>
    <n v="2"/>
    <n v="10"/>
    <n v="0"/>
    <n v="1"/>
    <n v="0"/>
    <n v="0"/>
    <x v="3"/>
    <m/>
    <m/>
    <m/>
    <m/>
    <m/>
  </r>
  <r>
    <s v="6895187"/>
    <s v="Lancet Hemocue Orange         "/>
    <s v="Orange      "/>
    <s v="200/Bx  "/>
    <s v="HEMOCU"/>
    <s v="130148"/>
    <n v="2"/>
    <n v="2"/>
    <n v="0"/>
    <n v="1"/>
    <n v="0"/>
    <n v="0"/>
    <x v="5"/>
    <m/>
    <m/>
    <m/>
    <m/>
    <m/>
  </r>
  <r>
    <s v="1336248"/>
    <s v="Cellentia 17H Single-Use Dialy"/>
    <s v="            "/>
    <s v="24/Ca   "/>
    <s v="NIPMED"/>
    <s v="DD+CT17H"/>
    <n v="2"/>
    <n v="6"/>
    <n v="0"/>
    <n v="1"/>
    <n v="0"/>
    <n v="0"/>
    <x v="8"/>
    <m/>
    <m/>
    <m/>
    <m/>
    <m/>
  </r>
  <r>
    <s v="1192032"/>
    <s v="Fistula Ndl Tulip Single      "/>
    <s v="16gx1 BE CL "/>
    <s v="300/Ca  "/>
    <s v="NIPMED"/>
    <s v="FT+162530BC"/>
    <n v="2"/>
    <n v="2"/>
    <n v="0"/>
    <n v="1"/>
    <n v="0"/>
    <n v="0"/>
    <x v="5"/>
    <m/>
    <m/>
    <m/>
    <m/>
    <m/>
  </r>
  <r>
    <s v="6061100"/>
    <s v="LDS Syringe w/Perm Ndl 1cc    "/>
    <s v="22gx1.5     "/>
    <s v="100/Bx  "/>
    <s v="SELSYR"/>
    <s v="05125"/>
    <n v="2"/>
    <n v="8"/>
    <n v="0.5"/>
    <n v="0.5"/>
    <n v="0"/>
    <n v="0"/>
    <x v="8"/>
    <m/>
    <m/>
    <m/>
    <m/>
    <m/>
  </r>
  <r>
    <s v="2670678"/>
    <s v="Airway Berman #5 Adult Large  "/>
    <s v="100mm       "/>
    <s v="Ea      "/>
    <s v="DYNAM"/>
    <s v="4757"/>
    <n v="2"/>
    <n v="2"/>
    <n v="0"/>
    <n v="1"/>
    <n v="0"/>
    <n v="0"/>
    <x v="8"/>
    <m/>
    <m/>
    <m/>
    <m/>
    <m/>
  </r>
  <r>
    <s v="1103162"/>
    <s v="Cuff Reus Adult Small 1-Tube  "/>
    <s v="            "/>
    <s v="Ea      "/>
    <s v="WELCH"/>
    <s v="REUSE-10-1TP"/>
    <n v="2"/>
    <n v="6"/>
    <n v="0"/>
    <n v="1"/>
    <n v="0"/>
    <n v="0"/>
    <x v="8"/>
    <m/>
    <m/>
    <m/>
    <m/>
    <m/>
  </r>
  <r>
    <s v="1291739"/>
    <s v="AV Fistula Needle Fxd BE CL MG"/>
    <s v="15gX1.25 TWN"/>
    <s v="250/Ca  "/>
    <s v="MEDISY"/>
    <s v="D9-2015MGP"/>
    <n v="2"/>
    <n v="2"/>
    <n v="0"/>
    <n v="1"/>
    <n v="0"/>
    <n v="0"/>
    <x v="5"/>
    <m/>
    <m/>
    <m/>
    <m/>
    <m/>
  </r>
  <r>
    <s v="1000959"/>
    <s v="Needle Holder Mayo-Hegar      "/>
    <s v="Econ 5&quot;     "/>
    <s v="Ea      "/>
    <s v="JINSTR"/>
    <s v="100-0959"/>
    <n v="2"/>
    <n v="6"/>
    <n v="0"/>
    <n v="1"/>
    <n v="0"/>
    <n v="0"/>
    <x v="8"/>
    <m/>
    <m/>
    <m/>
    <m/>
    <m/>
  </r>
  <r>
    <s v="1184722"/>
    <s v="Pad Full Arm F/Wheelchair     "/>
    <s v="Black       "/>
    <s v="Ea      "/>
    <s v="MEDDEP"/>
    <s v="STDSFLVB"/>
    <n v="1"/>
    <n v="1"/>
    <n v="0"/>
    <n v="0"/>
    <n v="1"/>
    <n v="0"/>
    <x v="6"/>
    <m/>
    <m/>
    <m/>
    <m/>
    <m/>
  </r>
  <r>
    <s v="1087889"/>
    <s v="Reliant Plus Patient Lift     "/>
    <s v="            "/>
    <s v="Ea      "/>
    <s v="INVAC"/>
    <s v="RPL600-1"/>
    <n v="1"/>
    <n v="1"/>
    <n v="0"/>
    <n v="0"/>
    <n v="0"/>
    <n v="1"/>
    <x v="6"/>
    <m/>
    <m/>
    <m/>
    <m/>
    <m/>
  </r>
  <r>
    <s v="4438454"/>
    <s v="Op-D-Op II Visor Shield       "/>
    <s v="Violet      "/>
    <s v="Ea      "/>
    <s v="OPDOP"/>
    <s v="355DK-VT"/>
    <n v="1"/>
    <n v="1"/>
    <n v="0"/>
    <n v="1"/>
    <n v="0"/>
    <n v="0"/>
    <x v="5"/>
    <m/>
    <m/>
    <m/>
    <m/>
    <m/>
  </r>
  <r>
    <s v="7771934"/>
    <s v="Micropore Paper Tape Plus     "/>
    <s v="1&quot; x 3.5    "/>
    <s v="80/Bx   "/>
    <s v="3MMED"/>
    <s v="1532SS-1"/>
    <n v="1"/>
    <n v="6"/>
    <n v="0"/>
    <n v="1"/>
    <n v="0"/>
    <n v="0"/>
    <x v="8"/>
    <m/>
    <m/>
    <m/>
    <m/>
    <m/>
  </r>
  <r>
    <s v="1328714"/>
    <s v="Pant Scrub SMS Disposable Blue"/>
    <s v="Large       "/>
    <s v="30/Ca   "/>
    <s v="GREBAY"/>
    <s v="66943"/>
    <n v="1"/>
    <n v="1"/>
    <n v="0"/>
    <n v="0"/>
    <n v="1"/>
    <n v="0"/>
    <x v="6"/>
    <m/>
    <m/>
    <m/>
    <m/>
    <m/>
  </r>
  <r>
    <s v="3994368"/>
    <s v="Extension Cord f/Stand Lftr   "/>
    <s v="            "/>
    <s v="Ea      "/>
    <s v="INVAC"/>
    <s v="1079133"/>
    <n v="1"/>
    <n v="2"/>
    <n v="0"/>
    <n v="0"/>
    <n v="0"/>
    <n v="1"/>
    <x v="6"/>
    <m/>
    <m/>
    <m/>
    <m/>
    <m/>
  </r>
  <r>
    <s v="2481659"/>
    <s v="Digoxin Inj Amp Non-Returnable"/>
    <s v="0.25mg/mL   "/>
    <s v="2mL/Amp "/>
    <s v="GIVREP"/>
    <s v="00641141031"/>
    <n v="1"/>
    <n v="2"/>
    <n v="0"/>
    <n v="1"/>
    <n v="0"/>
    <n v="0"/>
    <x v="8"/>
    <m/>
    <m/>
    <m/>
    <m/>
    <m/>
  </r>
  <r>
    <s v="7821840"/>
    <s v="Humidifier Bubble Disp w/Plas "/>
    <s v="Nut         "/>
    <s v="Ea      "/>
    <s v="CHEMET"/>
    <s v="64375"/>
    <n v="1"/>
    <n v="5"/>
    <n v="0"/>
    <n v="1"/>
    <n v="0"/>
    <n v="0"/>
    <x v="5"/>
    <m/>
    <m/>
    <m/>
    <m/>
    <m/>
  </r>
  <r>
    <s v="7770361"/>
    <s v="Micropore Paper Tape Plus     "/>
    <s v="2&quot;x10Yd     "/>
    <s v="6/Bx    "/>
    <s v="3MMED"/>
    <s v="1532-2"/>
    <n v="1"/>
    <n v="10"/>
    <n v="0"/>
    <n v="1"/>
    <n v="0"/>
    <n v="0"/>
    <x v="8"/>
    <m/>
    <m/>
    <m/>
    <m/>
    <m/>
  </r>
  <r>
    <s v="1504280"/>
    <s v="Labcoat White SMS w/o Pockets "/>
    <s v="XL          "/>
    <s v="50/Ca   "/>
    <s v="AMDRIT"/>
    <s v="A8044"/>
    <n v="1"/>
    <n v="1"/>
    <n v="0"/>
    <n v="1"/>
    <n v="0"/>
    <n v="0"/>
    <x v="8"/>
    <m/>
    <m/>
    <m/>
    <m/>
    <m/>
  </r>
  <r>
    <s v="7140306"/>
    <s v="Mepore Dressing ADH Ab St     "/>
    <s v="3.6&quot;x6&quot;     "/>
    <s v="400/Ca  "/>
    <s v="ABCO"/>
    <s v="671000"/>
    <n v="1"/>
    <n v="1"/>
    <n v="1"/>
    <n v="0"/>
    <n v="0"/>
    <n v="0"/>
    <x v="8"/>
    <m/>
    <m/>
    <m/>
    <m/>
    <m/>
  </r>
  <r>
    <s v="1126075"/>
    <s v="Pocket Sphyg Pro LF Black     "/>
    <s v="Lg Adlt Sz12"/>
    <s v="Ea      "/>
    <s v="AMDIAG"/>
    <s v="760-12XBKHS"/>
    <n v="1"/>
    <n v="2"/>
    <n v="0"/>
    <n v="1"/>
    <n v="0"/>
    <n v="0"/>
    <x v="8"/>
    <m/>
    <m/>
    <m/>
    <m/>
    <m/>
  </r>
  <r>
    <s v="1310360"/>
    <s v="Sling Hoyer U-Padded 4Pt Gray "/>
    <s v="Large       "/>
    <s v="Ea      "/>
    <s v="JOERNS"/>
    <s v="70001"/>
    <n v="1"/>
    <n v="1"/>
    <n v="0"/>
    <n v="0"/>
    <n v="0"/>
    <n v="1"/>
    <x v="6"/>
    <m/>
    <m/>
    <m/>
    <m/>
    <m/>
  </r>
  <r>
    <s v="1315538"/>
    <s v="Novasource Renal Tetra Brik   "/>
    <s v="Strawberry 8"/>
    <s v="27/Ca   "/>
    <s v="ABCO"/>
    <s v="4390064051"/>
    <n v="1"/>
    <n v="2"/>
    <n v="0"/>
    <n v="1"/>
    <n v="0"/>
    <n v="0"/>
    <x v="8"/>
    <m/>
    <m/>
    <m/>
    <m/>
    <m/>
  </r>
  <r>
    <s v="1291755"/>
    <s v="AV Fistula MasterGuard Ndl BE "/>
    <s v="CL 16gX1.25&quot;"/>
    <s v="250/Ca  "/>
    <s v="MEDISY"/>
    <s v="S9-7016MGP"/>
    <n v="1"/>
    <n v="1"/>
    <n v="0"/>
    <n v="1"/>
    <n v="0"/>
    <n v="0"/>
    <x v="5"/>
    <m/>
    <m/>
    <m/>
    <m/>
    <m/>
  </r>
  <r>
    <s v="4998797"/>
    <s v="Frame Replc f/Splash Shield   "/>
    <s v="Multicolor  "/>
    <s v="5Bx/Ca  "/>
    <s v="UNIMID"/>
    <s v="SSRF002522"/>
    <n v="1"/>
    <n v="1"/>
    <n v="0"/>
    <n v="0"/>
    <n v="1"/>
    <n v="0"/>
    <x v="6"/>
    <m/>
    <m/>
    <m/>
    <m/>
    <m/>
  </r>
  <r>
    <s v="2580171"/>
    <s v="BP Monitor Digital w/AC Adapte"/>
    <s v="Small Cuff  "/>
    <s v="Ea      "/>
    <s v="ZADENG"/>
    <s v="UA-767PSAC"/>
    <n v="1"/>
    <n v="1"/>
    <n v="0"/>
    <n v="1"/>
    <n v="0"/>
    <n v="0"/>
    <x v="8"/>
    <m/>
    <m/>
    <m/>
    <m/>
    <m/>
  </r>
  <r>
    <s v="1213212"/>
    <s v="Holder f/4 D/E Cylinders      "/>
    <s v="            "/>
    <s v="Ea      "/>
    <s v="ANWELD"/>
    <s v="6040"/>
    <n v="1"/>
    <n v="1"/>
    <n v="0"/>
    <n v="0"/>
    <n v="1"/>
    <n v="0"/>
    <x v="6"/>
    <m/>
    <m/>
    <m/>
    <m/>
    <m/>
  </r>
  <r>
    <s v="6720174"/>
    <s v="Thermometer Touch-Free        "/>
    <s v="Caretemp    "/>
    <s v="Ea      "/>
    <s v="WELCH"/>
    <s v="105801"/>
    <n v="1"/>
    <n v="2"/>
    <n v="0"/>
    <n v="1"/>
    <n v="0"/>
    <n v="0"/>
    <x v="8"/>
    <m/>
    <m/>
    <m/>
    <m/>
    <m/>
  </r>
  <r>
    <s v="1126133"/>
    <s v="Bandage Adhsv Strip Fabric LF "/>
    <s v="1&quot;x3&quot;       "/>
    <s v="100/Bx  "/>
    <s v="ARMEDC"/>
    <s v="1126133"/>
    <n v="1"/>
    <n v="10"/>
    <n v="0"/>
    <n v="1"/>
    <n v="0"/>
    <n v="0"/>
    <x v="8"/>
    <m/>
    <m/>
    <m/>
    <m/>
    <m/>
  </r>
  <r>
    <s v="6024383"/>
    <s v="Alcavis 50%                   "/>
    <s v="500mL       "/>
    <s v="12/Ca   "/>
    <s v="AMUCHI"/>
    <s v="15501-129568"/>
    <n v="1"/>
    <n v="1"/>
    <n v="0"/>
    <n v="1"/>
    <n v="0"/>
    <n v="0"/>
    <x v="8"/>
    <m/>
    <m/>
    <m/>
    <m/>
    <m/>
  </r>
  <r>
    <s v="7840001"/>
    <s v="Handle f/Hoyer Lift           "/>
    <s v="            "/>
    <s v="Ea      "/>
    <s v="INVAC"/>
    <s v="1078287"/>
    <n v="1"/>
    <n v="1"/>
    <n v="0"/>
    <n v="0"/>
    <n v="0"/>
    <n v="1"/>
    <x v="6"/>
    <m/>
    <m/>
    <m/>
    <m/>
    <m/>
  </r>
  <r>
    <s v="4260156"/>
    <s v="Soap Provon Antimicrobial     "/>
    <s v="            "/>
    <s v="Ea      "/>
    <s v="GOJO"/>
    <s v="4303-12"/>
    <n v="1"/>
    <n v="1"/>
    <n v="1"/>
    <n v="0"/>
    <n v="0"/>
    <n v="0"/>
    <x v="8"/>
    <m/>
    <m/>
    <m/>
    <m/>
    <m/>
  </r>
  <r>
    <s v="1272004"/>
    <s v="Two Channel Pendant w/Hook    "/>
    <s v="            "/>
    <s v="Ea      "/>
    <s v="INVAC"/>
    <s v="1177604"/>
    <n v="1"/>
    <n v="1"/>
    <n v="0"/>
    <n v="0"/>
    <n v="0"/>
    <n v="1"/>
    <x v="6"/>
    <m/>
    <m/>
    <m/>
    <m/>
    <m/>
  </r>
  <r>
    <s v="6177243"/>
    <s v="Vaseline Petroleum Jelly      "/>
    <s v="            "/>
    <s v="3.25oz  "/>
    <s v="CARDKN"/>
    <s v="8884430300"/>
    <n v="1"/>
    <n v="5"/>
    <n v="0"/>
    <n v="1"/>
    <n v="0"/>
    <n v="0"/>
    <x v="8"/>
    <m/>
    <m/>
    <m/>
    <m/>
    <m/>
  </r>
  <r>
    <s v="4518510"/>
    <s v="Needle Hypodermic 25gx5/8&quot;    "/>
    <s v="Hub Orange  "/>
    <s v="100/Bx  "/>
    <s v="SIMPOR"/>
    <s v="4291"/>
    <n v="1"/>
    <n v="8"/>
    <n v="1"/>
    <n v="0"/>
    <n v="0"/>
    <n v="0"/>
    <x v="8"/>
    <m/>
    <m/>
    <m/>
    <m/>
    <m/>
  </r>
  <r>
    <s v="1291211"/>
    <s v="Iodophor PVP Ointment Packet  "/>
    <s v="1.0gm       "/>
    <s v="200/Bx  "/>
    <s v="MEDLIN"/>
    <s v="APLL2011"/>
    <n v="1"/>
    <n v="1"/>
    <n v="0"/>
    <n v="1"/>
    <n v="0"/>
    <n v="0"/>
    <x v="5"/>
    <m/>
    <m/>
    <m/>
    <m/>
    <m/>
  </r>
  <r>
    <s v="9391192"/>
    <s v="Medipore Dress-It             "/>
    <s v="3.78&quot;x4&quot;    "/>
    <s v="100/Ca  "/>
    <s v="3MMED"/>
    <s v="2954"/>
    <n v="1"/>
    <n v="12"/>
    <n v="1"/>
    <n v="0"/>
    <n v="0"/>
    <n v="0"/>
    <x v="8"/>
    <m/>
    <m/>
    <m/>
    <m/>
    <m/>
  </r>
  <r>
    <s v="1169979"/>
    <s v="Blood Pressure Cuff Comp.     "/>
    <s v="Large       "/>
    <s v="Ea      "/>
    <s v="ZADENG"/>
    <s v="UA-281"/>
    <n v="1"/>
    <n v="3"/>
    <n v="1"/>
    <n v="0"/>
    <n v="0"/>
    <n v="0"/>
    <x v="8"/>
    <m/>
    <m/>
    <m/>
    <m/>
    <m/>
  </r>
  <r>
    <s v="1087848"/>
    <s v="Criterion Aloe Green Ltx Glv  "/>
    <s v="X-Small     "/>
    <s v="100/Bx  "/>
    <s v="MEDALO"/>
    <s v="1087848"/>
    <n v="1"/>
    <n v="50"/>
    <n v="1"/>
    <n v="0"/>
    <n v="0"/>
    <n v="0"/>
    <x v="8"/>
    <m/>
    <m/>
    <m/>
    <m/>
    <m/>
  </r>
  <r>
    <s v="7775484"/>
    <s v="Tegaderm Trans Parent Dressing"/>
    <s v="4&quot;x4.75&quot;    "/>
    <s v="50/Bx   "/>
    <s v="3MMED"/>
    <s v="1621"/>
    <n v="1"/>
    <n v="2"/>
    <n v="0"/>
    <n v="1"/>
    <n v="0"/>
    <n v="0"/>
    <x v="8"/>
    <m/>
    <m/>
    <m/>
    <m/>
    <m/>
  </r>
  <r>
    <s v="1192034"/>
    <s v="Fistula Ndl Tulip Single      "/>
    <s v="17gx1 BE CL "/>
    <s v="300/Ca  "/>
    <s v="NIPMED"/>
    <s v="FT+172530BC"/>
    <n v="1"/>
    <n v="1"/>
    <n v="0"/>
    <n v="1"/>
    <n v="0"/>
    <n v="0"/>
    <x v="5"/>
    <m/>
    <m/>
    <m/>
    <m/>
    <m/>
  </r>
  <r>
    <s v="9870513"/>
    <s v="Safety-Lok Insulin Syringe 1cc"/>
    <s v="29x1/2      "/>
    <s v="100/Bx  "/>
    <s v="BD"/>
    <s v="329464"/>
    <n v="1"/>
    <n v="1"/>
    <n v="1"/>
    <n v="0"/>
    <n v="0"/>
    <n v="0"/>
    <x v="8"/>
    <m/>
    <m/>
    <m/>
    <m/>
    <m/>
  </r>
  <r>
    <s v="4430115"/>
    <s v="Op-D-Op II Visor Shield       "/>
    <s v="Mint Green  "/>
    <s v="Ea      "/>
    <s v="OPDOP"/>
    <s v="355DK-GR"/>
    <n v="1"/>
    <n v="1"/>
    <n v="0"/>
    <n v="1"/>
    <n v="0"/>
    <n v="0"/>
    <x v="5"/>
    <m/>
    <m/>
    <m/>
    <m/>
    <m/>
  </r>
  <r>
    <s v="4997340"/>
    <s v="Tourniquet Latex Free         "/>
    <s v="1&quot; x 18&quot;    "/>
    <s v="100/Pk  "/>
    <s v="MEDSCE"/>
    <s v="MS-17301"/>
    <n v="1"/>
    <n v="1"/>
    <n v="0"/>
    <n v="1"/>
    <n v="0"/>
    <n v="0"/>
    <x v="8"/>
    <m/>
    <m/>
    <m/>
    <m/>
    <m/>
  </r>
  <r>
    <s v="1136022"/>
    <s v="Blanket Grey 40&quot;x80&quot;          "/>
    <s v="Disposable  "/>
    <s v="10/Ca   "/>
    <s v="MEDLIN"/>
    <s v="NONDB4080"/>
    <n v="1"/>
    <n v="3"/>
    <n v="0"/>
    <n v="1"/>
    <n v="0"/>
    <n v="0"/>
    <x v="8"/>
    <m/>
    <m/>
    <m/>
    <m/>
    <m/>
  </r>
  <r>
    <s v="1291350"/>
    <s v="Mobile Glove &amp; Hand Sanitizer "/>
    <s v="            "/>
    <s v="Ea      "/>
    <s v="OMNIMD"/>
    <s v="350351"/>
    <n v="1"/>
    <n v="2"/>
    <n v="0"/>
    <n v="0"/>
    <n v="0"/>
    <n v="1"/>
    <x v="6"/>
    <m/>
    <m/>
    <m/>
    <m/>
    <m/>
  </r>
  <r>
    <s v="1130148"/>
    <s v="Crib Stretcher w/Acces        "/>
    <s v="Pediatric   "/>
    <s v="Ea      "/>
    <s v="PEDIGO"/>
    <s v="500-SPEC"/>
    <n v="1"/>
    <n v="1"/>
    <n v="0"/>
    <n v="0"/>
    <n v="0"/>
    <n v="1"/>
    <x v="6"/>
    <m/>
    <m/>
    <m/>
    <m/>
    <m/>
  </r>
  <r>
    <s v="7771776"/>
    <s v="Tegaderm HP Dress w/Label     "/>
    <s v="4x4.75&quot;     "/>
    <s v="50/Bx   "/>
    <s v="3MMED"/>
    <s v="9536HP"/>
    <n v="1"/>
    <n v="3"/>
    <n v="0"/>
    <n v="1"/>
    <n v="0"/>
    <n v="0"/>
    <x v="8"/>
    <m/>
    <m/>
    <m/>
    <m/>
    <m/>
  </r>
  <r>
    <s v="2871995"/>
    <s v="Wipe Adhesive Removal         "/>
    <s v="            "/>
    <s v="50/Bx   "/>
    <s v="ABCO"/>
    <s v="403100"/>
    <n v="1"/>
    <n v="1"/>
    <n v="0"/>
    <n v="1"/>
    <n v="0"/>
    <n v="0"/>
    <x v="5"/>
    <m/>
    <m/>
    <m/>
    <m/>
    <m/>
  </r>
  <r>
    <s v="1081195"/>
    <s v="Oxygen Concentrator 10-Lt     "/>
    <s v="w/Sensor    "/>
    <s v="Ea      "/>
    <s v="INVAC"/>
    <s v="IRC10LXO2"/>
    <n v="1"/>
    <n v="1"/>
    <n v="0"/>
    <n v="0"/>
    <n v="0"/>
    <n v="1"/>
    <x v="6"/>
    <m/>
    <m/>
    <m/>
    <m/>
    <m/>
  </r>
  <r>
    <s v="1255092"/>
    <s v="Mast for Lift                 "/>
    <s v="            "/>
    <s v="Ea      "/>
    <s v="INVAC"/>
    <s v="1078292"/>
    <n v="1"/>
    <n v="1"/>
    <n v="0"/>
    <n v="0"/>
    <n v="0"/>
    <n v="1"/>
    <x v="6"/>
    <m/>
    <m/>
    <m/>
    <m/>
    <m/>
  </r>
  <r>
    <s v="1105526"/>
    <s v="Germstar Hand Sanitizer Refill"/>
    <s v="Maxi 32oz   "/>
    <s v="6/Pk    "/>
    <s v="GERMST"/>
    <s v="20056"/>
    <n v="1"/>
    <n v="1"/>
    <n v="0"/>
    <n v="1"/>
    <n v="0"/>
    <n v="0"/>
    <x v="5"/>
    <m/>
    <m/>
    <m/>
    <m/>
    <m/>
  </r>
  <r>
    <s v="1184333"/>
    <s v="Lift Power Reliant 600 Steel  "/>
    <s v="Bariatric   "/>
    <s v="Ea      "/>
    <s v="INVAC"/>
    <s v="RPL600-2"/>
    <n v="1"/>
    <n v="1"/>
    <n v="0"/>
    <n v="0"/>
    <n v="0"/>
    <n v="1"/>
    <x v="6"/>
    <m/>
    <m/>
    <m/>
    <m/>
    <m/>
  </r>
  <r>
    <s v="1169094"/>
    <s v="BP Monitor w/Accufit Cuff XL &amp;"/>
    <s v="AC Adapt    "/>
    <s v="Ea      "/>
    <s v="ZADENG"/>
    <s v="UA-789AC"/>
    <n v="1"/>
    <n v="2"/>
    <n v="0"/>
    <n v="0"/>
    <n v="0"/>
    <n v="1"/>
    <x v="6"/>
    <m/>
    <m/>
    <m/>
    <m/>
    <m/>
  </r>
  <r>
    <s v="1207499"/>
    <s v="Oxygen Mask High Concentration"/>
    <s v="            "/>
    <s v="Ea      "/>
    <s v="RUSCH"/>
    <s v="1009"/>
    <n v="1"/>
    <n v="5"/>
    <n v="0"/>
    <n v="1"/>
    <n v="0"/>
    <n v="0"/>
    <x v="5"/>
    <m/>
    <m/>
    <m/>
    <m/>
    <m/>
  </r>
  <r>
    <s v="8310991"/>
    <s v="Sling Head Support            "/>
    <s v="700Lb       "/>
    <s v="Ea      "/>
    <s v="MEDLIN"/>
    <s v="MDSMPHS4"/>
    <n v="1"/>
    <n v="1"/>
    <n v="0"/>
    <n v="0"/>
    <n v="0"/>
    <n v="1"/>
    <x v="6"/>
    <m/>
    <m/>
    <m/>
    <m/>
    <m/>
  </r>
  <r>
    <s v="8552822"/>
    <s v="Hoyer Sling X-Large           "/>
    <s v="            "/>
    <s v="Ea      "/>
    <s v="INVAC"/>
    <s v="R117"/>
    <n v="1"/>
    <n v="1"/>
    <n v="0"/>
    <n v="0"/>
    <n v="0"/>
    <n v="1"/>
    <x v="6"/>
    <m/>
    <m/>
    <m/>
    <m/>
    <m/>
  </r>
  <r>
    <s v="1207119"/>
    <s v="Benjamin Bear Blood Pressure  "/>
    <s v="Infant      "/>
    <s v="Ea      "/>
    <s v="PEDPAL"/>
    <s v="100049"/>
    <n v="1"/>
    <n v="3"/>
    <n v="0"/>
    <n v="1"/>
    <n v="0"/>
    <n v="0"/>
    <x v="5"/>
    <m/>
    <m/>
    <m/>
    <m/>
    <m/>
  </r>
  <r>
    <s v="1184424"/>
    <s v="Purell Adv Sanitizer Hand Foam"/>
    <s v="Refill 700mL"/>
    <s v="4/Ca    "/>
    <s v="GOJO"/>
    <s v="8705-04"/>
    <n v="1"/>
    <n v="2"/>
    <n v="1"/>
    <n v="0"/>
    <n v="0"/>
    <n v="0"/>
    <x v="8"/>
    <m/>
    <m/>
    <m/>
    <m/>
    <m/>
  </r>
  <r>
    <s v="4997629"/>
    <s v="ET Tube Cuffed 7.0            "/>
    <s v="            "/>
    <s v="Ea      "/>
    <s v="MDSRCE"/>
    <s v="MS-23270"/>
    <n v="1"/>
    <n v="2"/>
    <n v="0"/>
    <n v="1"/>
    <n v="0"/>
    <n v="0"/>
    <x v="8"/>
    <m/>
    <m/>
    <m/>
    <m/>
    <m/>
  </r>
  <r>
    <s v="1195003"/>
    <s v="Slimline Blood Tubing         "/>
    <s v="8mm PrePump "/>
    <s v="28/Ca   "/>
    <s v="NIPMED"/>
    <s v="BL+A226Y/V813"/>
    <n v="1"/>
    <n v="1"/>
    <n v="1"/>
    <n v="0"/>
    <n v="0"/>
    <n v="0"/>
    <x v="8"/>
    <m/>
    <m/>
    <m/>
    <m/>
    <m/>
  </r>
  <r>
    <s v="1034626"/>
    <s v="Uri-Pan                       "/>
    <s v="1000cc      "/>
    <s v="Ea      "/>
    <s v="MEDGEN"/>
    <s v="02071"/>
    <n v="1"/>
    <n v="15"/>
    <n v="0"/>
    <n v="1"/>
    <n v="0"/>
    <n v="0"/>
    <x v="8"/>
    <m/>
    <m/>
    <m/>
    <m/>
    <m/>
  </r>
  <r>
    <s v="6232136"/>
    <s v="Bag Patient Belonging         "/>
    <s v="Handle      "/>
    <s v="250/CA  "/>
    <s v="ABCO"/>
    <s v="40219"/>
    <n v="1"/>
    <n v="3"/>
    <n v="0"/>
    <n v="1"/>
    <n v="0"/>
    <n v="0"/>
    <x v="8"/>
    <m/>
    <m/>
    <m/>
    <m/>
    <m/>
  </r>
  <r>
    <s v="5700619"/>
    <s v="Suture Removal Kit            "/>
    <s v="Sterile     "/>
    <s v="Ea      "/>
    <s v="BUSSE"/>
    <s v="9201"/>
    <n v="1"/>
    <n v="30"/>
    <n v="0"/>
    <n v="1"/>
    <n v="0"/>
    <n v="0"/>
    <x v="8"/>
    <m/>
    <m/>
    <m/>
    <m/>
    <m/>
  </r>
  <r>
    <s v="1249590"/>
    <s v="Tie Rod Assembly              "/>
    <s v="            "/>
    <s v="Ea      "/>
    <s v="INVAC"/>
    <s v="1065152"/>
    <n v="1"/>
    <n v="1"/>
    <n v="0"/>
    <n v="0"/>
    <n v="0"/>
    <n v="1"/>
    <x v="6"/>
    <m/>
    <m/>
    <m/>
    <m/>
    <m/>
  </r>
  <r>
    <s v="5660224"/>
    <s v="Flexiport Disp Blood Pressure "/>
    <s v="Sm Adult    "/>
    <s v="Ea      "/>
    <s v="WELCH"/>
    <s v="VINYL-10-1HP"/>
    <n v="1"/>
    <n v="1"/>
    <n v="1"/>
    <n v="0"/>
    <n v="0"/>
    <n v="0"/>
    <x v="8"/>
    <m/>
    <m/>
    <m/>
    <m/>
    <m/>
  </r>
  <r>
    <s v="1320089"/>
    <s v="MT Nitratex PF Sterile Glove  "/>
    <s v="Small       "/>
    <s v="50pr/Bx "/>
    <s v="ANSELL"/>
    <s v="6034151"/>
    <n v="1"/>
    <n v="2"/>
    <n v="1"/>
    <n v="0"/>
    <n v="0"/>
    <n v="0"/>
    <x v="8"/>
    <m/>
    <m/>
    <m/>
    <m/>
    <m/>
  </r>
  <r>
    <s v="3930016"/>
    <s v="Novasource Renal Tetra Brik   "/>
    <s v="Vanilla 8oz "/>
    <s v="27/Ca   "/>
    <s v="ABCO"/>
    <s v="35110000"/>
    <n v="1"/>
    <n v="2"/>
    <n v="0"/>
    <n v="1"/>
    <n v="0"/>
    <n v="0"/>
    <x v="8"/>
    <m/>
    <m/>
    <m/>
    <m/>
    <m/>
  </r>
  <r>
    <s v="1310582"/>
    <s v="Pant Scrub SMS Disposable     "/>
    <s v="3-4XL Blue  "/>
    <s v="30/Ca   "/>
    <s v="GREBAY"/>
    <s v="66949"/>
    <n v="1"/>
    <n v="1"/>
    <n v="0"/>
    <n v="0"/>
    <n v="0"/>
    <n v="1"/>
    <x v="6"/>
    <m/>
    <m/>
    <m/>
    <m/>
    <m/>
  </r>
  <r>
    <s v="4439073"/>
    <s v="Op-D-Op II Visor Shield       "/>
    <s v="Periwinkle  "/>
    <s v="Ea      "/>
    <s v="OPDOP"/>
    <s v="355DK-PW"/>
    <n v="1"/>
    <n v="2"/>
    <n v="0"/>
    <n v="1"/>
    <n v="0"/>
    <n v="0"/>
    <x v="5"/>
    <m/>
    <m/>
    <m/>
    <m/>
    <m/>
  </r>
  <r>
    <s v="1328707"/>
    <s v="Scrub Shirt SMS Disp Blue Nonw"/>
    <s v="Large       "/>
    <s v="30/Ca   "/>
    <s v="GREBAY"/>
    <s v="66944"/>
    <n v="1"/>
    <n v="1"/>
    <n v="0"/>
    <n v="0"/>
    <n v="1"/>
    <n v="0"/>
    <x v="6"/>
    <m/>
    <m/>
    <m/>
    <m/>
    <m/>
  </r>
  <r>
    <s v="1546139"/>
    <s v="Nebulizer Empty Large Vol     "/>
    <s v="UME 500M    "/>
    <s v="50/Ca   "/>
    <s v="RUSCH"/>
    <s v="1770"/>
    <n v="1"/>
    <n v="1"/>
    <n v="0"/>
    <n v="0"/>
    <n v="1"/>
    <n v="0"/>
    <x v="6"/>
    <m/>
    <m/>
    <m/>
    <m/>
    <m/>
  </r>
  <r>
    <s v="1753345"/>
    <s v="Shirt Scrub Navy Blue         "/>
    <s v="Medium      "/>
    <s v="50/Ca   "/>
    <s v="MELCO"/>
    <s v="636M"/>
    <n v="1"/>
    <n v="1"/>
    <n v="0"/>
    <n v="0"/>
    <n v="1"/>
    <n v="0"/>
    <x v="6"/>
    <m/>
    <m/>
    <m/>
    <m/>
    <m/>
  </r>
  <r>
    <s v="3360009"/>
    <s v="Harmony Blunt AVF Needle 12&quot;Tb"/>
    <s v="14gx1&quot;      "/>
    <s v="300/Ca  "/>
    <s v="JMSNOR"/>
    <s v="827-1400-33"/>
    <n v="1"/>
    <n v="2"/>
    <n v="0"/>
    <n v="1"/>
    <n v="0"/>
    <n v="0"/>
    <x v="5"/>
    <m/>
    <m/>
    <m/>
    <m/>
    <m/>
  </r>
  <r>
    <s v="1207430"/>
    <s v="3-in-1 Shield Earloop Mask    "/>
    <s v="Multi       "/>
    <s v="25/Bx   "/>
    <s v="VALUMX"/>
    <s v="5673E-PGO"/>
    <n v="1"/>
    <n v="4"/>
    <n v="0"/>
    <n v="1"/>
    <n v="0"/>
    <n v="0"/>
    <x v="4"/>
    <m/>
    <m/>
    <m/>
    <m/>
    <m/>
  </r>
  <r>
    <s v="7772577"/>
    <s v="Transpore Surgical Tape Indivi"/>
    <s v="1&quot;x1.5&quot;yd   "/>
    <s v="100/Bx  "/>
    <s v="3MMED"/>
    <s v="1527S-1"/>
    <n v="1"/>
    <n v="1"/>
    <n v="1"/>
    <n v="0"/>
    <n v="0"/>
    <n v="0"/>
    <x v="8"/>
    <m/>
    <m/>
    <m/>
    <m/>
    <m/>
  </r>
  <r>
    <s v="6099240"/>
    <s v="Needle Filter 5 Micron        "/>
    <s v="20x1.5      "/>
    <s v="100/Bx  "/>
    <s v="CARDKN"/>
    <s v="8881305018"/>
    <n v="1"/>
    <n v="10"/>
    <n v="0"/>
    <n v="1"/>
    <n v="0"/>
    <n v="0"/>
    <x v="8"/>
    <m/>
    <m/>
    <m/>
    <m/>
    <m/>
  </r>
  <r>
    <s v="1131530"/>
    <s v="Transfer Board 71&quot;x23-1/2     "/>
    <s v="w/8Handles  "/>
    <s v="Ea      "/>
    <s v="MEDLIN"/>
    <s v="PVCM600A"/>
    <n v="1"/>
    <n v="1"/>
    <n v="0"/>
    <n v="1"/>
    <n v="0"/>
    <n v="0"/>
    <x v="5"/>
    <m/>
    <m/>
    <m/>
    <m/>
    <m/>
  </r>
  <r>
    <s v="1173131"/>
    <s v="Tube Occluding Forcep         "/>
    <s v="White       "/>
    <s v="100/Bg  "/>
    <s v="MOLPRO"/>
    <s v="MPC-200W"/>
    <n v="1"/>
    <n v="1"/>
    <n v="0"/>
    <n v="0"/>
    <n v="1"/>
    <n v="0"/>
    <x v="6"/>
    <m/>
    <m/>
    <m/>
    <m/>
    <m/>
  </r>
  <r>
    <s v="1022685"/>
    <s v="Ambu-bag W/resus Child        "/>
    <s v="            "/>
    <s v="EA      "/>
    <s v="BANYAN"/>
    <s v="1004250"/>
    <n v="1"/>
    <n v="1"/>
    <n v="0"/>
    <n v="0"/>
    <n v="0"/>
    <n v="1"/>
    <x v="6"/>
    <m/>
    <m/>
    <m/>
    <m/>
    <m/>
  </r>
  <r>
    <s v="4436461"/>
    <s v="Op-D-Op II Visor Shield       "/>
    <s v="White       "/>
    <s v="Ea      "/>
    <s v="OPDOP"/>
    <s v="355DK-WT"/>
    <n v="1"/>
    <n v="1"/>
    <n v="0"/>
    <n v="1"/>
    <n v="0"/>
    <n v="0"/>
    <x v="5"/>
    <m/>
    <m/>
    <m/>
    <m/>
    <m/>
  </r>
  <r>
    <s v="4778492"/>
    <s v="Clamp Tube Occluding          "/>
    <s v="Yellow      "/>
    <s v="100/Bg  "/>
    <s v="MOLPRO"/>
    <s v="MPC-200Y"/>
    <n v="1"/>
    <n v="1"/>
    <n v="0"/>
    <n v="1"/>
    <n v="0"/>
    <n v="0"/>
    <x v="5"/>
    <m/>
    <m/>
    <m/>
    <m/>
    <m/>
  </r>
  <r>
    <s v="1191918"/>
    <s v="Fistula Ndl Safetouch Tulip   "/>
    <s v="15gx1 Twin  "/>
    <s v="120pr+10"/>
    <s v="NIPMED"/>
    <s v="FT+152530TP"/>
    <n v="1"/>
    <n v="3"/>
    <n v="0"/>
    <n v="1"/>
    <n v="0"/>
    <n v="0"/>
    <x v="8"/>
    <m/>
    <m/>
    <m/>
    <m/>
    <m/>
  </r>
  <r>
    <s v="1274447"/>
    <s v="Handsoap Provon Plum Foam     "/>
    <s v="700mL       "/>
    <s v="4/Ca    "/>
    <s v="GOJO"/>
    <s v="8726-04"/>
    <n v="1"/>
    <n v="1"/>
    <n v="1"/>
    <n v="0"/>
    <n v="0"/>
    <n v="0"/>
    <x v="4"/>
    <m/>
    <m/>
    <m/>
    <m/>
    <m/>
  </r>
  <r>
    <s v="1000580"/>
    <s v="Medicine Cups Graduated       "/>
    <s v="1oz         "/>
    <s v="100/Pk  "/>
    <s v="DYNAM"/>
    <s v="4252"/>
    <n v="1"/>
    <n v="1"/>
    <n v="0"/>
    <n v="1"/>
    <n v="0"/>
    <n v="0"/>
    <x v="8"/>
    <m/>
    <m/>
    <m/>
    <m/>
    <m/>
  </r>
  <r>
    <s v="4437979"/>
    <s v="Op-D-Op II Visor Shield       "/>
    <s v="Pink        "/>
    <s v="Ea      "/>
    <s v="OPDOP"/>
    <s v="355DK-PK"/>
    <n v="1"/>
    <n v="1"/>
    <n v="0"/>
    <n v="1"/>
    <n v="0"/>
    <n v="0"/>
    <x v="5"/>
    <m/>
    <m/>
    <m/>
    <m/>
    <m/>
  </r>
  <r>
    <s v="7770573"/>
    <s v="Wrap Coban LF Tan HT Sterile  "/>
    <s v="2&quot;x5yd      "/>
    <s v="36/Ca   "/>
    <s v="3MMED"/>
    <s v="2082S"/>
    <n v="1"/>
    <n v="2"/>
    <n v="0"/>
    <n v="1"/>
    <n v="0"/>
    <n v="0"/>
    <x v="5"/>
    <m/>
    <m/>
    <m/>
    <m/>
    <m/>
  </r>
  <r>
    <s v="1156115"/>
    <s v="Glo Germ Gel                  "/>
    <s v="            "/>
    <s v="8oz/Bt  "/>
    <s v="GLOGER"/>
    <s v="GGG80"/>
    <n v="1"/>
    <n v="2"/>
    <n v="0"/>
    <n v="1"/>
    <n v="0"/>
    <n v="0"/>
    <x v="5"/>
    <m/>
    <m/>
    <m/>
    <m/>
    <m/>
  </r>
  <r>
    <s v="8900440"/>
    <s v="Versalon Sponge N/W Sterile   "/>
    <s v="2x2&quot; 4 Ply  "/>
    <s v="3000/Ca "/>
    <s v="CARDKN"/>
    <s v="8042"/>
    <n v="1"/>
    <n v="3"/>
    <n v="0"/>
    <n v="1"/>
    <n v="0"/>
    <n v="0"/>
    <x v="8"/>
    <m/>
    <m/>
    <m/>
    <m/>
    <m/>
  </r>
  <r>
    <s v="1099968"/>
    <s v="Privacy Screen 3-Panel        "/>
    <s v="White       "/>
    <s v="Ea      "/>
    <s v="MEDDEP"/>
    <s v="13508"/>
    <n v="1"/>
    <n v="2"/>
    <n v="0"/>
    <n v="1"/>
    <n v="0"/>
    <n v="0"/>
    <x v="8"/>
    <m/>
    <m/>
    <m/>
    <m/>
    <m/>
  </r>
  <r>
    <s v="2292072"/>
    <s v="LifeGuard Safety Infusion Set "/>
    <s v="20gx1&quot;      "/>
    <s v="12/Bx   "/>
    <s v="ADVMED"/>
    <s v="CLG-2010"/>
    <n v="1"/>
    <n v="1"/>
    <n v="0"/>
    <n v="0"/>
    <n v="1"/>
    <n v="0"/>
    <x v="6"/>
    <m/>
    <m/>
    <m/>
    <m/>
    <m/>
  </r>
  <r>
    <s v="1247525"/>
    <s v="Micropore Paper Tape Plus     "/>
    <s v="1&quot; x 3.5    "/>
    <s v="400/Ca  "/>
    <s v="3MMED"/>
    <s v="1532SS-1"/>
    <n v="1"/>
    <n v="3"/>
    <n v="0"/>
    <n v="1"/>
    <n v="0"/>
    <n v="0"/>
    <x v="8"/>
    <m/>
    <m/>
    <m/>
    <m/>
    <m/>
  </r>
  <r>
    <s v="6430532"/>
    <s v="Gown Imperv NS Open Back      "/>
    <s v="Blu Univ    "/>
    <s v="15/Bx   "/>
    <s v="HALYAR"/>
    <s v="69318"/>
    <n v="1"/>
    <n v="4"/>
    <n v="0"/>
    <n v="1"/>
    <n v="0"/>
    <n v="0"/>
    <x v="5"/>
    <m/>
    <m/>
    <m/>
    <m/>
    <m/>
  </r>
  <r>
    <s v="1197023"/>
    <s v="Table Fam Prc Exam Desert Mpl "/>
    <s v="58-72x27x31 "/>
    <s v="Ea      "/>
    <s v="CLINT"/>
    <s v="8870-1MP-3DT"/>
    <n v="1"/>
    <n v="1"/>
    <n v="0"/>
    <n v="0"/>
    <n v="0"/>
    <n v="1"/>
    <x v="6"/>
    <m/>
    <m/>
    <m/>
    <m/>
    <m/>
  </r>
  <r>
    <s v="4790001"/>
    <s v="Cabinet Filter f/Concentrator "/>
    <s v="            "/>
    <s v="6/Pk    "/>
    <s v="MEDDEP"/>
    <s v="303DZ-605"/>
    <n v="1"/>
    <n v="3"/>
    <n v="0"/>
    <n v="0"/>
    <n v="1"/>
    <n v="0"/>
    <x v="6"/>
    <m/>
    <m/>
    <m/>
    <m/>
    <m/>
  </r>
  <r>
    <s v="1192029"/>
    <s v="Fistula Ndl Tulip Single      "/>
    <s v="15gx1 BE CL "/>
    <s v="300/Ca  "/>
    <s v="NIPMED"/>
    <s v="FT+152530BC"/>
    <n v="1"/>
    <n v="4"/>
    <n v="1"/>
    <n v="0"/>
    <n v="0"/>
    <n v="0"/>
    <x v="8"/>
    <m/>
    <m/>
    <m/>
    <m/>
    <m/>
  </r>
  <r>
    <s v="6029759"/>
    <s v="Bleach Wipes Singles          "/>
    <s v="1:10        "/>
    <s v="100/Bx  "/>
    <s v="AMUCHI"/>
    <s v="09041"/>
    <n v="1"/>
    <n v="1"/>
    <n v="0"/>
    <n v="1"/>
    <n v="0"/>
    <n v="0"/>
    <x v="8"/>
    <m/>
    <m/>
    <m/>
    <m/>
    <m/>
  </r>
  <r>
    <s v="8052331"/>
    <s v="Biohazard Bag 43x55           "/>
    <s v="            "/>
    <s v="200/Ca  "/>
    <s v="MEDGEN"/>
    <s v="2122"/>
    <n v="1"/>
    <n v="1"/>
    <n v="0"/>
    <n v="0"/>
    <n v="1"/>
    <n v="0"/>
    <x v="6"/>
    <m/>
    <m/>
    <m/>
    <m/>
    <m/>
  </r>
  <r>
    <s v="2635060"/>
    <s v="3M Respirator Mask N-95 Valve "/>
    <s v="White       "/>
    <s v="10/Bx   "/>
    <s v="GRAING"/>
    <s v="4JF99"/>
    <n v="1"/>
    <n v="1"/>
    <n v="0"/>
    <n v="0"/>
    <n v="1"/>
    <n v="0"/>
    <x v="6"/>
    <m/>
    <m/>
    <m/>
    <m/>
    <m/>
  </r>
  <r>
    <s v="6020017"/>
    <s v="Bag Zip Lock 4x6&quot; Clear       "/>
    <s v="            "/>
    <s v="100/Bx  "/>
    <s v="MEDGEN"/>
    <s v="Z2.0406"/>
    <n v="1"/>
    <n v="20"/>
    <n v="0"/>
    <n v="1"/>
    <n v="0"/>
    <n v="0"/>
    <x v="8"/>
    <m/>
    <m/>
    <m/>
    <m/>
    <m/>
  </r>
  <r>
    <s v="1063837"/>
    <s v="Transport Swabs Blue Cap      "/>
    <s v="            "/>
    <s v="50/Pk   "/>
    <s v="TROY"/>
    <s v="14-907-12"/>
    <n v="1"/>
    <n v="1"/>
    <n v="0"/>
    <n v="1"/>
    <n v="0"/>
    <n v="0"/>
    <x v="5"/>
    <m/>
    <m/>
    <m/>
    <m/>
    <m/>
  </r>
  <r>
    <s v="4998711"/>
    <s v="Spectro2 Oximeter 10 Pulse    "/>
    <s v="            "/>
    <s v="Ea      "/>
    <s v="SIMPOR"/>
    <s v="WW1000A1EN"/>
    <n v="1"/>
    <n v="2"/>
    <n v="0"/>
    <n v="1"/>
    <n v="0"/>
    <n v="0"/>
    <x v="8"/>
    <m/>
    <m/>
    <m/>
    <m/>
    <m/>
  </r>
  <r>
    <s v="1074135"/>
    <s v="Integra Safety Glasses Clr Lns"/>
    <s v="Multi Blue  "/>
    <s v="Ea      "/>
    <s v="BALCO"/>
    <s v="SM410S"/>
    <n v="1"/>
    <n v="3"/>
    <n v="0"/>
    <n v="1"/>
    <n v="0"/>
    <n v="0"/>
    <x v="8"/>
    <m/>
    <m/>
    <m/>
    <m/>
    <m/>
  </r>
  <r>
    <s v="7988566"/>
    <s v="Antitheft Overhead f/WC       "/>
    <s v="            "/>
    <s v="Ea      "/>
    <s v="MEDDEP"/>
    <s v="STDS823"/>
    <n v="1"/>
    <n v="1"/>
    <n v="0"/>
    <n v="0"/>
    <n v="1"/>
    <n v="0"/>
    <x v="6"/>
    <m/>
    <m/>
    <m/>
    <m/>
    <m/>
  </r>
  <r>
    <s v="2645920"/>
    <s v="Scrub Pants Navy Blue Disp    "/>
    <s v="            "/>
    <s v="50/Ca   "/>
    <s v="MELCO"/>
    <s v="736M"/>
    <n v="1"/>
    <n v="1"/>
    <n v="0"/>
    <n v="0"/>
    <n v="1"/>
    <n v="0"/>
    <x v="6"/>
    <m/>
    <m/>
    <m/>
    <m/>
    <m/>
  </r>
  <r>
    <s v="1285832"/>
    <s v="Compressor f/ 525DS Compressor"/>
    <s v="            "/>
    <s v="Ea      "/>
    <s v="MEDDEP"/>
    <s v="525D-625"/>
    <n v="1"/>
    <n v="1"/>
    <n v="0"/>
    <n v="0"/>
    <n v="0"/>
    <n v="1"/>
    <x v="6"/>
    <m/>
    <m/>
    <m/>
    <m/>
    <m/>
  </r>
  <r>
    <s v="7770301"/>
    <s v="Tegaderm CHG Dressing         "/>
    <s v="3.5&quot;x4.5&quot;   "/>
    <s v="25/Bx   "/>
    <s v="3MMED"/>
    <s v="1657"/>
    <n v="1"/>
    <n v="1"/>
    <n v="0"/>
    <n v="1"/>
    <n v="0"/>
    <n v="0"/>
    <x v="5"/>
    <m/>
    <m/>
    <m/>
    <m/>
    <m/>
  </r>
  <r>
    <s v="4432088"/>
    <s v="Op-D-Op II Visor Shield       "/>
    <s v="Lt Blue     "/>
    <s v="Ea      "/>
    <s v="OPDOP"/>
    <s v="355DK-BL"/>
    <n v="1"/>
    <n v="1"/>
    <n v="0"/>
    <n v="1"/>
    <n v="0"/>
    <n v="0"/>
    <x v="8"/>
    <m/>
    <m/>
    <m/>
    <m/>
    <m/>
  </r>
  <r>
    <s v="2615940"/>
    <s v="Shirt Scrub Unisex Dark Blue  "/>
    <s v="Large       "/>
    <s v="10/Bg   "/>
    <s v="DUKAL"/>
    <s v="375L"/>
    <n v="1"/>
    <n v="1"/>
    <n v="1"/>
    <n v="0"/>
    <n v="0"/>
    <n v="0"/>
    <x v="8"/>
    <m/>
    <m/>
    <m/>
    <m/>
    <m/>
  </r>
  <r>
    <s v="1265795"/>
    <s v="Tegaderm+Pad Trans Dressing   "/>
    <s v="2-3/8X4     "/>
    <s v="50/Bx   "/>
    <s v="3MMED"/>
    <s v="3584"/>
    <n v="1"/>
    <n v="4"/>
    <n v="0"/>
    <n v="1"/>
    <n v="0"/>
    <n v="0"/>
    <x v="5"/>
    <m/>
    <m/>
    <m/>
    <m/>
    <m/>
  </r>
  <r>
    <s v="6064815"/>
    <s v="LDS Syringe W/Perm Attach Ndl "/>
    <s v="3cc 22Gx1.5 "/>
    <s v="100/Bx  "/>
    <s v="SELSYR"/>
    <s v="05325"/>
    <n v="1"/>
    <n v="3"/>
    <n v="0"/>
    <n v="1"/>
    <n v="0"/>
    <n v="0"/>
    <x v="8"/>
    <m/>
    <m/>
    <m/>
    <m/>
    <m/>
  </r>
  <r>
    <s v="1500135"/>
    <s v="Lab Coat Pktless Medical Blue "/>
    <s v="Large       "/>
    <s v="50/Ca   "/>
    <s v="RITMED"/>
    <s v="A8033"/>
    <n v="1"/>
    <n v="1"/>
    <n v="0"/>
    <n v="1"/>
    <n v="0"/>
    <n v="0"/>
    <x v="8"/>
    <m/>
    <m/>
    <m/>
    <m/>
    <m/>
  </r>
  <r>
    <s v="1191597"/>
    <s v="Label Medication Added Red/Blk"/>
    <s v="1.5x2.5&quot;    "/>
    <s v="1000/Rl "/>
    <s v="SHAMRO"/>
    <s v="SN-2000"/>
    <n v="1"/>
    <n v="2"/>
    <n v="0"/>
    <n v="0"/>
    <n v="0"/>
    <n v="1"/>
    <x v="6"/>
    <m/>
    <m/>
    <m/>
    <m/>
    <m/>
  </r>
  <r>
    <s v="3360010"/>
    <s v="Harmony Blunt AVF Needle 12&quot;Tb"/>
    <s v="15gx1&quot;      "/>
    <s v="300/Ca  "/>
    <s v="JMSNOR"/>
    <s v="827-1500-33"/>
    <n v="1"/>
    <n v="2"/>
    <n v="0"/>
    <n v="1"/>
    <n v="0"/>
    <n v="0"/>
    <x v="5"/>
    <m/>
    <m/>
    <m/>
    <m/>
    <m/>
  </r>
  <r>
    <s v="8903717"/>
    <s v="Fastemp Probe Cover           "/>
    <s v="25x20/Bx    "/>
    <s v="500/Bx  "/>
    <s v="CARDKN"/>
    <s v="202020"/>
    <n v="1"/>
    <n v="2"/>
    <n v="0"/>
    <n v="1"/>
    <n v="0"/>
    <n v="0"/>
    <x v="8"/>
    <m/>
    <m/>
    <m/>
    <m/>
    <m/>
  </r>
  <r>
    <s v="1511071"/>
    <s v="Spot Vital Signs-NIBP Only    "/>
    <s v="No Stand    "/>
    <s v="EA      "/>
    <s v="WELCH"/>
    <s v="4200B-E1"/>
    <n v="1"/>
    <n v="1"/>
    <n v="0"/>
    <n v="1"/>
    <n v="0"/>
    <n v="0"/>
    <x v="8"/>
    <m/>
    <m/>
    <m/>
    <m/>
    <m/>
  </r>
  <r>
    <s v="8420004"/>
    <s v="Standard Infusion Set         "/>
    <s v="8C-820      "/>
    <s v="40/Ca   "/>
    <s v="SIMPOR"/>
    <s v="21-0346-25"/>
    <n v="1"/>
    <n v="2"/>
    <n v="0"/>
    <n v="0"/>
    <n v="1"/>
    <n v="0"/>
    <x v="6"/>
    <m/>
    <m/>
    <m/>
    <m/>
    <m/>
  </r>
  <r>
    <s v="6943704"/>
    <s v="Syringe TB 1cc w/Needle       "/>
    <s v="25x5/8      "/>
    <s v="100/Bx  "/>
    <s v="CARDKN"/>
    <s v="1180125058"/>
    <n v="1"/>
    <n v="4"/>
    <n v="0"/>
    <n v="1"/>
    <n v="0"/>
    <n v="0"/>
    <x v="8"/>
    <m/>
    <m/>
    <m/>
    <m/>
    <m/>
  </r>
  <r>
    <s v="8900568"/>
    <s v="Tube Salem Sump w/Dual Lumen  "/>
    <s v="18FR        "/>
    <s v="Ea      "/>
    <s v="CARDKN"/>
    <s v="8888264986"/>
    <n v="1"/>
    <n v="1"/>
    <n v="1"/>
    <n v="0"/>
    <n v="0"/>
    <n v="0"/>
    <x v="8"/>
    <m/>
    <m/>
    <m/>
    <m/>
    <m/>
  </r>
  <r>
    <s v="1336253"/>
    <s v="Cellentia 21H Single-Use Dialy"/>
    <s v="            "/>
    <s v="24/Ca   "/>
    <s v="NIPMED"/>
    <s v="DD+CT21H"/>
    <n v="1"/>
    <n v="3"/>
    <n v="0"/>
    <n v="1"/>
    <n v="0"/>
    <n v="0"/>
    <x v="8"/>
    <m/>
    <m/>
    <m/>
    <m/>
    <m/>
  </r>
  <r>
    <s v="1203851"/>
    <s v="Cardio Beat Doppler           "/>
    <s v="W/steth     "/>
    <s v="Ea      "/>
    <s v="COOPSR"/>
    <s v="101-0313-010"/>
    <n v="1"/>
    <n v="1"/>
    <n v="0"/>
    <n v="0"/>
    <n v="0"/>
    <n v="1"/>
    <x v="6"/>
    <m/>
    <m/>
    <m/>
    <m/>
    <m/>
  </r>
  <r>
    <s v="1152641"/>
    <s v="Dressing Trnsp Pict Frame Styl"/>
    <s v="Bord 4x4-   "/>
    <s v="50/Bx   "/>
    <s v="3MMED"/>
    <s v="1616"/>
    <n v="1"/>
    <n v="2"/>
    <n v="0"/>
    <n v="1"/>
    <n v="0"/>
    <n v="0"/>
    <x v="5"/>
    <m/>
    <m/>
    <m/>
    <m/>
    <m/>
  </r>
  <r>
    <s v="1126983"/>
    <s v="Distilled Water               "/>
    <s v="3 Liters    "/>
    <s v="4/Ca    "/>
    <s v="BUNZL"/>
    <s v="F5030002"/>
    <n v="1"/>
    <n v="1"/>
    <n v="0"/>
    <n v="1"/>
    <n v="0"/>
    <n v="0"/>
    <x v="8"/>
    <m/>
    <m/>
    <m/>
    <m/>
    <m/>
  </r>
  <r>
    <s v="1310581"/>
    <s v="Shirt Scrub SMS Disposable    "/>
    <s v="3-4XL Blue  "/>
    <s v="30/Ca   "/>
    <s v="GREBAY"/>
    <s v="66950"/>
    <n v="1"/>
    <n v="1"/>
    <n v="0"/>
    <n v="0"/>
    <n v="0"/>
    <n v="1"/>
    <x v="6"/>
    <m/>
    <m/>
    <m/>
    <m/>
    <m/>
  </r>
  <r>
    <s v="1155863"/>
    <s v="Battery Box Classix Series    "/>
    <s v="            "/>
    <s v="Ea      "/>
    <s v="JOERNS"/>
    <s v="400-3003"/>
    <n v="1"/>
    <n v="1"/>
    <n v="0"/>
    <n v="0"/>
    <n v="0"/>
    <n v="1"/>
    <x v="6"/>
    <m/>
    <m/>
    <m/>
    <m/>
    <m/>
  </r>
  <r>
    <s v="5550364"/>
    <s v="Disk BioPatch Protective w/CHG"/>
    <s v="1&quot; 7mm      "/>
    <s v="10/Bx   "/>
    <s v="ETHICO"/>
    <s v="4152"/>
    <n v="1"/>
    <n v="15"/>
    <n v="0"/>
    <n v="1"/>
    <n v="0"/>
    <n v="0"/>
    <x v="8"/>
    <m/>
    <m/>
    <m/>
    <m/>
    <m/>
  </r>
  <r>
    <s v="6104769"/>
    <s v="Zoll AED Plus Battery 123     "/>
    <s v="Lithium     "/>
    <s v="10/Bx   "/>
    <s v="ZOLL"/>
    <s v="8000-0807-01"/>
    <n v="1"/>
    <n v="2"/>
    <n v="0"/>
    <n v="1"/>
    <n v="0"/>
    <n v="0"/>
    <x v="8"/>
    <m/>
    <m/>
    <m/>
    <m/>
    <m/>
  </r>
  <r>
    <s v="1256020"/>
    <s v="Zone Perfect Fudge Graham     "/>
    <s v="            "/>
    <s v="12/Bx   "/>
    <s v="ROSRET"/>
    <s v="63259"/>
    <n v="1"/>
    <n v="4"/>
    <n v="0"/>
    <n v="1"/>
    <n v="0"/>
    <n v="0"/>
    <x v="8"/>
    <m/>
    <m/>
    <m/>
    <m/>
    <m/>
  </r>
  <r>
    <s v="6350272"/>
    <s v="Mask Earloop Distech          "/>
    <s v="Blue        "/>
    <s v="500/Ca  "/>
    <s v="RITMED"/>
    <s v="2115"/>
    <n v="1"/>
    <n v="1"/>
    <n v="0"/>
    <n v="1"/>
    <n v="0"/>
    <n v="0"/>
    <x v="8"/>
    <m/>
    <m/>
    <m/>
    <m/>
    <m/>
  </r>
  <r>
    <s v="8900682"/>
    <s v="Webcol Alcohol Preps 2ply     "/>
    <s v="Large       "/>
    <s v="200/Bx  "/>
    <s v="CARDKN"/>
    <s v="5110"/>
    <n v="1"/>
    <n v="3"/>
    <n v="0"/>
    <n v="1"/>
    <n v="0"/>
    <n v="0"/>
    <x v="8"/>
    <m/>
    <m/>
    <m/>
    <m/>
    <m/>
  </r>
  <r>
    <s v="8300008"/>
    <s v="Biohazard Infectious Waste Bag"/>
    <s v="12-16Gal    "/>
    <s v="500/Ca  "/>
    <s v="HERBAG"/>
    <s v="A4832PR"/>
    <n v="1"/>
    <n v="4"/>
    <n v="0"/>
    <n v="1"/>
    <n v="0"/>
    <n v="0"/>
    <x v="8"/>
    <m/>
    <m/>
    <m/>
    <m/>
    <m/>
  </r>
  <r>
    <s v="5557292"/>
    <s v="Jelco IV Catheter Radiopaque  "/>
    <s v="22gx1       "/>
    <s v="50/Bx   "/>
    <s v="SIMPOR"/>
    <s v="405011"/>
    <n v="1"/>
    <n v="1"/>
    <n v="0"/>
    <n v="1"/>
    <n v="0"/>
    <n v="0"/>
    <x v="8"/>
    <m/>
    <m/>
    <m/>
    <m/>
    <m/>
  </r>
  <r>
    <s v="1068804"/>
    <s v="Sharps Container Pharm        "/>
    <s v="9Gal        "/>
    <s v="8/Ca    "/>
    <s v="BD"/>
    <s v="305634"/>
    <n v="1"/>
    <n v="1"/>
    <n v="0"/>
    <n v="1"/>
    <n v="0"/>
    <n v="0"/>
    <x v="5"/>
    <m/>
    <m/>
    <m/>
    <m/>
    <m/>
  </r>
  <r>
    <s v="2865879"/>
    <s v="Hoyer Power Lifter Deluxe     "/>
    <s v="400Lb       "/>
    <s v="Ea      "/>
    <s v="JOERNS"/>
    <s v="HPL402"/>
    <n v="1"/>
    <n v="1"/>
    <n v="0"/>
    <n v="0"/>
    <n v="0"/>
    <n v="1"/>
    <x v="6"/>
    <m/>
    <m/>
    <m/>
    <m/>
    <m/>
  </r>
  <r>
    <s v="1190140"/>
    <s v="Biohole Dull Ndl w/Capick     "/>
    <s v="15g x 1&quot;    "/>
    <s v="50/Bx   "/>
    <s v="NIPMED"/>
    <s v="FD+152530BC-CAP"/>
    <n v="1"/>
    <n v="3"/>
    <n v="1"/>
    <n v="0"/>
    <n v="0"/>
    <n v="0"/>
    <x v="8"/>
    <m/>
    <m/>
    <m/>
    <m/>
    <m/>
  </r>
  <r>
    <s v="6355666"/>
    <s v="IV Stand Deluxe 2 Hooks 5 Legs"/>
    <s v="Base 20&quot;    "/>
    <s v="Ea      "/>
    <s v="DUKAL"/>
    <s v="4355"/>
    <n v="1"/>
    <n v="5"/>
    <n v="0"/>
    <n v="1"/>
    <n v="0"/>
    <n v="0"/>
    <x v="8"/>
    <m/>
    <m/>
    <m/>
    <m/>
    <m/>
  </r>
  <r>
    <s v="1291741"/>
    <s v="AV Fistula Ndl W/MG 8&quot; Tbg    "/>
    <s v="BE 15gx3/5&quot; "/>
    <s v="250/Ca  "/>
    <s v="MEDISY"/>
    <s v="S9-7435MGP"/>
    <n v="1"/>
    <n v="1"/>
    <n v="0"/>
    <n v="1"/>
    <n v="0"/>
    <n v="0"/>
    <x v="8"/>
    <m/>
    <m/>
    <m/>
    <m/>
    <m/>
  </r>
  <r>
    <s v="6544703"/>
    <s v="Tegaderm HP Transparnt Dressin"/>
    <s v="4&quot;x4.5&quot;     "/>
    <s v="50/Bx   "/>
    <s v="3MMED"/>
    <s v="9546HP"/>
    <n v="1"/>
    <n v="4"/>
    <n v="1"/>
    <n v="0"/>
    <n v="0"/>
    <n v="0"/>
    <x v="8"/>
    <m/>
    <m/>
    <m/>
    <m/>
    <m/>
  </r>
  <r>
    <s v="5900030"/>
    <s v="Provon Hand Wash Foam w/Moist "/>
    <s v="TFX 1200mL  "/>
    <s v="2/Ca    "/>
    <s v="GOJO"/>
    <s v="5385-02"/>
    <n v="1"/>
    <n v="6"/>
    <n v="0"/>
    <n v="1"/>
    <n v="0"/>
    <n v="0"/>
    <x v="8"/>
    <m/>
    <m/>
    <m/>
    <m/>
    <m/>
  </r>
  <r>
    <s v="1015592"/>
    <s v="Aerosol Drainage System       "/>
    <s v="            "/>
    <s v="50/Ca   "/>
    <s v="RUSCH"/>
    <s v="1742"/>
    <n v="1"/>
    <n v="1"/>
    <n v="0"/>
    <n v="0"/>
    <n v="1"/>
    <n v="0"/>
    <x v="6"/>
    <m/>
    <m/>
    <m/>
    <m/>
    <m/>
  </r>
  <r>
    <s v="1590736"/>
    <s v="Cuff Blood Pressure           "/>
    <s v="Medium      "/>
    <s v="Ea      "/>
    <s v="ZADENG"/>
    <s v="UA-280"/>
    <n v="1"/>
    <n v="3"/>
    <n v="0"/>
    <n v="1"/>
    <n v="0"/>
    <n v="0"/>
    <x v="5"/>
    <m/>
    <m/>
    <m/>
    <m/>
    <m/>
  </r>
  <r>
    <s v="1168035"/>
    <s v="Mask Trach Adult Disp         "/>
    <s v="            "/>
    <s v="50/Ca   "/>
    <s v="VYAIRE"/>
    <s v="001225"/>
    <n v="1"/>
    <n v="1"/>
    <n v="0"/>
    <n v="1"/>
    <n v="0"/>
    <n v="0"/>
    <x v="5"/>
    <m/>
    <m/>
    <m/>
    <m/>
    <m/>
  </r>
  <r>
    <s v="6004239"/>
    <s v="Purell Sani w/Aloe Refill     "/>
    <s v="1000ml      "/>
    <s v="8/Ca    "/>
    <s v="GOJO"/>
    <s v="2137-08"/>
    <n v="1"/>
    <n v="8"/>
    <n v="0"/>
    <n v="1"/>
    <n v="0"/>
    <n v="0"/>
    <x v="8"/>
    <m/>
    <m/>
    <m/>
    <m/>
    <m/>
  </r>
  <r>
    <s v="8970122"/>
    <s v="Actuator Motor f/Reliant 450  "/>
    <s v="            "/>
    <s v="Ea      "/>
    <s v="INVAC"/>
    <s v="1132028"/>
    <n v="1"/>
    <n v="1"/>
    <n v="0"/>
    <n v="0"/>
    <n v="0"/>
    <n v="1"/>
    <x v="6"/>
    <m/>
    <m/>
    <m/>
    <m/>
    <m/>
  </r>
  <r>
    <s v="6663769"/>
    <s v="ButtonHole Needle w/ SteriPick"/>
    <s v="14gx1&quot; 12&quot;Tb"/>
    <s v="250/Ca  "/>
    <s v="MEDISY"/>
    <s v="BH-2004PE"/>
    <n v="1"/>
    <n v="1"/>
    <n v="0"/>
    <n v="1"/>
    <n v="0"/>
    <n v="0"/>
    <x v="8"/>
    <m/>
    <m/>
    <m/>
    <m/>
    <m/>
  </r>
  <r>
    <s v="4528318"/>
    <s v="Gown Isolation                "/>
    <s v="Disposable  "/>
    <s v="50/Ca   "/>
    <s v="MEDLIN"/>
    <s v="CRI4000B"/>
    <n v="1"/>
    <n v="4"/>
    <n v="1"/>
    <n v="0"/>
    <n v="0"/>
    <n v="0"/>
    <x v="8"/>
    <m/>
    <m/>
    <m/>
    <m/>
    <m/>
  </r>
  <r>
    <s v="1105530"/>
    <s v="Germstar Hand Sanitizer Pump  "/>
    <s v="16 Oz       "/>
    <s v="16oz/Bt "/>
    <s v="GERMST"/>
    <s v="90340"/>
    <n v="1"/>
    <n v="1"/>
    <n v="0"/>
    <n v="1"/>
    <n v="0"/>
    <n v="0"/>
    <x v="5"/>
    <m/>
    <m/>
    <m/>
    <m/>
    <m/>
  </r>
  <r>
    <s v="4206988"/>
    <s v="Sharps Collector Hinged Top   "/>
    <s v="9gallon     "/>
    <s v="Ea      "/>
    <s v="BD"/>
    <s v="305615"/>
    <n v="1"/>
    <n v="24"/>
    <n v="0"/>
    <n v="1"/>
    <n v="0"/>
    <n v="0"/>
    <x v="8"/>
    <m/>
    <m/>
    <m/>
    <m/>
    <m/>
  </r>
  <r>
    <s v="5550041"/>
    <s v="Disk BioPatch Protective w/CHG"/>
    <s v="1&quot; 4mm      "/>
    <s v="10/Bx   "/>
    <s v="ETHICO"/>
    <s v="4150"/>
    <n v="1"/>
    <n v="20"/>
    <n v="0"/>
    <n v="1"/>
    <n v="0"/>
    <n v="0"/>
    <x v="8"/>
    <m/>
    <m/>
    <m/>
    <m/>
    <m/>
  </r>
  <r>
    <s v="1926876"/>
    <s v="Tubegauz Elastic Guaze        "/>
    <s v="#10         "/>
    <s v="1rl/bx  "/>
    <s v="MEDACT"/>
    <s v="58082"/>
    <n v="1"/>
    <n v="5"/>
    <n v="1"/>
    <n v="0"/>
    <n v="0"/>
    <n v="0"/>
    <x v="8"/>
    <m/>
    <m/>
    <m/>
    <m/>
    <m/>
  </r>
  <r>
    <s v="6818663"/>
    <s v="Bedside Bag Blue Floral       "/>
    <s v="6&quot;X3&quot;X11&quot;   "/>
    <s v="2000/Ca "/>
    <s v="TIDI-E"/>
    <s v="950231"/>
    <n v="1"/>
    <n v="1"/>
    <n v="0"/>
    <n v="1"/>
    <n v="0"/>
    <n v="0"/>
    <x v="8"/>
    <m/>
    <m/>
    <m/>
    <m/>
    <m/>
  </r>
  <r>
    <s v="1127021"/>
    <s v="Tape Measure Disposable Paper "/>
    <s v="24&quot;         "/>
    <s v="1000/Bx "/>
    <s v="DUKAL"/>
    <s v="1127021"/>
    <n v="1"/>
    <n v="1"/>
    <n v="0"/>
    <n v="1"/>
    <n v="0"/>
    <n v="0"/>
    <x v="5"/>
    <m/>
    <m/>
    <m/>
    <m/>
    <m/>
  </r>
  <r>
    <s v="1065050"/>
    <s v="Wall Bracket f/AED            "/>
    <s v="            "/>
    <s v="Ea      "/>
    <s v="ZOLL"/>
    <s v="8000-0809-01"/>
    <n v="1"/>
    <n v="1"/>
    <n v="0"/>
    <n v="1"/>
    <n v="0"/>
    <n v="0"/>
    <x v="8"/>
    <m/>
    <m/>
    <m/>
    <m/>
    <m/>
  </r>
  <r>
    <s v="1285224"/>
    <s v="Nexcare Sensitive Skin Tape   "/>
    <s v="1x4yds      "/>
    <s v="24/Ca   "/>
    <s v="3MMED"/>
    <s v="SLT-1"/>
    <n v="1"/>
    <n v="3"/>
    <n v="0"/>
    <n v="0"/>
    <n v="1"/>
    <n v="0"/>
    <x v="6"/>
    <m/>
    <m/>
    <m/>
    <m/>
    <m/>
  </r>
  <r>
    <s v="1169140"/>
    <s v="Brief Simplicity Adult        "/>
    <s v="Lg Mod      "/>
    <s v="4x18/Ca "/>
    <s v="CARDKN"/>
    <s v="65034"/>
    <n v="1"/>
    <n v="1"/>
    <n v="0"/>
    <n v="1"/>
    <n v="0"/>
    <n v="0"/>
    <x v="5"/>
    <m/>
    <m/>
    <m/>
    <m/>
    <m/>
  </r>
  <r>
    <s v="1311122"/>
    <s v="Novasource Renal Tetra Brik   "/>
    <s v="Mocha 8oz   "/>
    <s v="27/Ca   "/>
    <s v="ABCO"/>
    <s v="12355812"/>
    <n v="1"/>
    <n v="2"/>
    <n v="0"/>
    <n v="1"/>
    <n v="0"/>
    <n v="0"/>
    <x v="8"/>
    <m/>
    <m/>
    <m/>
    <m/>
    <m/>
  </r>
  <r>
    <s v="1298980"/>
    <s v="Tape Surgical Medipore        "/>
    <s v="Wht 2x2yd   "/>
    <s v="48 RL/Ca"/>
    <s v="3MMED"/>
    <s v="2862S"/>
    <n v="1"/>
    <n v="1"/>
    <n v="0"/>
    <n v="1"/>
    <n v="0"/>
    <n v="0"/>
    <x v="5"/>
    <m/>
    <m/>
    <m/>
    <m/>
    <m/>
  </r>
  <r>
    <s v="1213501"/>
    <s v="Visor Face One-Size           "/>
    <s v="Assorted    "/>
    <s v="100/Ca  "/>
    <s v="TIDI-E"/>
    <s v="2211-100"/>
    <n v="1"/>
    <n v="1"/>
    <n v="0"/>
    <n v="0"/>
    <n v="1"/>
    <n v="0"/>
    <x v="6"/>
    <m/>
    <m/>
    <m/>
    <m/>
    <m/>
  </r>
  <r>
    <s v="1238909"/>
    <s v="Handwash Provon Foam Blue     "/>
    <s v="700mL       "/>
    <s v="4/Ca    "/>
    <s v="GOJO"/>
    <s v="8725-04"/>
    <n v="1"/>
    <n v="6"/>
    <n v="0"/>
    <n v="0"/>
    <n v="1"/>
    <n v="0"/>
    <x v="6"/>
    <m/>
    <m/>
    <m/>
    <m/>
    <m/>
  </r>
  <r>
    <s v="2870023"/>
    <s v="Headphones AE-08              "/>
    <s v="Stereo      "/>
    <s v="Ea      "/>
    <s v="AVIDAI"/>
    <s v="AE-08S"/>
    <n v="1"/>
    <n v="100"/>
    <n v="0"/>
    <n v="1"/>
    <n v="0"/>
    <n v="0"/>
    <x v="3"/>
    <m/>
    <m/>
    <m/>
    <m/>
    <m/>
  </r>
  <r>
    <s v="2617123"/>
    <s v="Shirt Scrub Unisex Dark Blue  "/>
    <s v="Medium      "/>
    <s v="10/Bg   "/>
    <s v="DUKAL"/>
    <s v="375M"/>
    <n v="1"/>
    <n v="4"/>
    <n v="0"/>
    <n v="1"/>
    <n v="0"/>
    <n v="0"/>
    <x v="8"/>
    <m/>
    <m/>
    <m/>
    <m/>
    <m/>
  </r>
  <r>
    <s v="1133672"/>
    <s v="Dispenser f/Hand Sanitizer    "/>
    <s v="Blk/Smk     "/>
    <s v="Ea      "/>
    <s v="GERMST"/>
    <s v="GERMST 12111BKSK"/>
    <n v="1"/>
    <n v="4"/>
    <n v="0"/>
    <n v="0"/>
    <n v="1"/>
    <n v="0"/>
    <x v="6"/>
    <m/>
    <m/>
    <m/>
    <m/>
    <m/>
  </r>
  <r>
    <s v="1081470"/>
    <s v="Hydrometer Range              "/>
    <s v="            "/>
    <s v="Ea      "/>
    <s v="TROY"/>
    <s v="11-583D"/>
    <n v="1"/>
    <n v="4"/>
    <n v="0"/>
    <n v="0"/>
    <n v="1"/>
    <n v="0"/>
    <x v="6"/>
    <m/>
    <m/>
    <m/>
    <m/>
    <m/>
  </r>
  <r>
    <s v="9874963"/>
    <s v="Eclipse Safety Needle         "/>
    <s v="23gX1       "/>
    <s v="100/Bx  "/>
    <s v="BD"/>
    <s v="305762"/>
    <n v="1"/>
    <n v="8"/>
    <n v="0"/>
    <n v="1"/>
    <n v="0"/>
    <n v="0"/>
    <x v="8"/>
    <m/>
    <m/>
    <m/>
    <m/>
    <m/>
  </r>
  <r>
    <s v="1196629"/>
    <s v="Tubing Blood Baxter SPS550    "/>
    <s v="8mm PostPump"/>
    <s v="24/Ca   "/>
    <s v="NIPMED"/>
    <s v="BL+A211/V804"/>
    <n v="1"/>
    <n v="1"/>
    <n v="1"/>
    <n v="0"/>
    <n v="0"/>
    <n v="0"/>
    <x v="4"/>
    <m/>
    <m/>
    <m/>
    <m/>
    <m/>
  </r>
  <r>
    <s v="3900796"/>
    <s v="Dial Sensitive Antmicrobl Soap"/>
    <s v="            "/>
    <s v="7.5oz/Ea"/>
    <s v="OPTINT"/>
    <s v="2340082834"/>
    <n v="1"/>
    <n v="10"/>
    <n v="0"/>
    <n v="1"/>
    <n v="0"/>
    <n v="0"/>
    <x v="8"/>
    <m/>
    <m/>
    <m/>
    <m/>
    <m/>
  </r>
  <r>
    <s v="2585334"/>
    <s v="Surgilast Bandage Elastic     "/>
    <s v="Size 9      "/>
    <s v="1/Rl    "/>
    <s v="DERM"/>
    <s v="GL-710"/>
    <n v="1"/>
    <n v="5"/>
    <n v="0"/>
    <n v="1"/>
    <n v="0"/>
    <n v="0"/>
    <x v="8"/>
    <m/>
    <m/>
    <m/>
    <m/>
    <m/>
  </r>
  <r>
    <s v="3733147"/>
    <s v="Lifepak Battery Nonrechar     "/>
    <s v="Lithium     "/>
    <s v="Ea      "/>
    <s v="OPTINT"/>
    <s v="11141-000158"/>
    <n v="1"/>
    <n v="1"/>
    <n v="0"/>
    <n v="1"/>
    <n v="0"/>
    <n v="0"/>
    <x v="5"/>
    <m/>
    <m/>
    <m/>
    <m/>
    <m/>
  </r>
  <r>
    <s v="1471664"/>
    <s v="Diastix Reagent Strips        "/>
    <s v="            "/>
    <s v="50/Bt   "/>
    <s v="ASCCIA"/>
    <s v="2806"/>
    <n v="1"/>
    <n v="1"/>
    <n v="0"/>
    <n v="1"/>
    <n v="0"/>
    <n v="0"/>
    <x v="8"/>
    <m/>
    <m/>
    <m/>
    <m/>
    <m/>
  </r>
  <r>
    <s v="1138643"/>
    <s v="Stand Mobile f/Spot LXI VSM300"/>
    <s v="w/Basket    "/>
    <s v="Ea      "/>
    <s v="WELCH"/>
    <s v="4700-60"/>
    <n v="1"/>
    <n v="1"/>
    <n v="0"/>
    <n v="1"/>
    <n v="0"/>
    <n v="0"/>
    <x v="8"/>
    <m/>
    <m/>
    <m/>
    <m/>
    <m/>
  </r>
  <r>
    <s v="1005102"/>
    <s v="Surflo Winged Infusion Set 12&quot;"/>
    <s v="23x3/4&quot;     "/>
    <s v="50/Bx   "/>
    <s v="TERUMO"/>
    <s v="SV-23BLK"/>
    <n v="1"/>
    <n v="1"/>
    <n v="0"/>
    <n v="1"/>
    <n v="0"/>
    <n v="0"/>
    <x v="8"/>
    <m/>
    <m/>
    <m/>
    <m/>
    <m/>
  </r>
  <r>
    <s v="1212748"/>
    <s v="Tubing Airlife Corrugated Seg "/>
    <s v="6' 22mm     "/>
    <s v="50/Ca   "/>
    <s v="VYAIRE"/>
    <s v="001450"/>
    <n v="1"/>
    <n v="1"/>
    <n v="0"/>
    <n v="0"/>
    <n v="1"/>
    <n v="0"/>
    <x v="6"/>
    <m/>
    <m/>
    <m/>
    <m/>
    <m/>
  </r>
  <r>
    <s v="2670054"/>
    <s v="Povidone-Iodine Prep Pads 10% "/>
    <s v="Medium      "/>
    <s v="1000/Ca "/>
    <s v="DYNAM"/>
    <s v="1108"/>
    <n v="1"/>
    <n v="1"/>
    <n v="0"/>
    <n v="1"/>
    <n v="0"/>
    <n v="0"/>
    <x v="8"/>
    <m/>
    <m/>
    <m/>
    <m/>
    <m/>
  </r>
  <r>
    <s v="4430060"/>
    <s v="24Hr Urin Collctn Contnrs Hdpe"/>
    <s v="3L          "/>
    <s v="40/Ca   "/>
    <s v="AZESCI"/>
    <s v="ES3000"/>
    <n v="1"/>
    <n v="1"/>
    <n v="0"/>
    <n v="0"/>
    <n v="0"/>
    <n v="1"/>
    <x v="6"/>
    <m/>
    <m/>
    <m/>
    <m/>
    <m/>
  </r>
  <r>
    <s v="1960533"/>
    <s v="Doppler D-900 w/EZ-8 Probe    "/>
    <s v="            "/>
    <s v="Ea      "/>
    <s v="HUNTGR"/>
    <s v="D900PUSA/EZ8"/>
    <n v="1"/>
    <n v="1"/>
    <n v="0"/>
    <n v="0"/>
    <n v="0"/>
    <n v="1"/>
    <x v="6"/>
    <m/>
    <m/>
    <m/>
    <m/>
    <m/>
  </r>
  <r>
    <s v="7870625"/>
    <s v="Utility Cart 16x30x32         "/>
    <s v="Black       "/>
    <s v="Ea      "/>
    <s v="RUBBMD"/>
    <s v="FG450088BLA"/>
    <n v="1"/>
    <n v="1"/>
    <n v="0"/>
    <n v="0"/>
    <n v="0"/>
    <n v="1"/>
    <x v="6"/>
    <m/>
    <m/>
    <m/>
    <m/>
    <m/>
  </r>
  <r>
    <s v="4150025"/>
    <s v="Purell Places Holder          "/>
    <s v="            "/>
    <s v="12/Ca   "/>
    <s v="GOJO"/>
    <s v="9008-12"/>
    <n v="1"/>
    <n v="2"/>
    <n v="0"/>
    <n v="0"/>
    <n v="1"/>
    <n v="0"/>
    <x v="6"/>
    <m/>
    <m/>
    <m/>
    <m/>
    <m/>
  </r>
  <r>
    <s v="1125633"/>
    <s v="Underpads Disposable          "/>
    <s v="17&quot;x24&quot;     "/>
    <s v="300/Ca  "/>
    <s v="CHAHOU"/>
    <s v="1125633"/>
    <n v="1"/>
    <n v="4"/>
    <n v="0"/>
    <n v="1"/>
    <n v="0"/>
    <n v="0"/>
    <x v="8"/>
    <m/>
    <m/>
    <m/>
    <m/>
    <m/>
  </r>
  <r>
    <s v="6661594"/>
    <s v="ButtonHole DB w/SteriPick 16&quot; "/>
    <s v="15gx1&quot;      "/>
    <s v="200/Ca  "/>
    <s v="MEDISY"/>
    <s v="BH-7605PE"/>
    <n v="1"/>
    <n v="2"/>
    <n v="0"/>
    <n v="1"/>
    <n v="0"/>
    <n v="0"/>
    <x v="8"/>
    <m/>
    <m/>
    <m/>
    <m/>
    <m/>
  </r>
  <r>
    <s v="4438898"/>
    <s v="Opt Replacement Shield 7&quot;     "/>
    <s v="            "/>
    <s v="10/Pk   "/>
    <s v="MOLPRO"/>
    <s v="MPC 320"/>
    <n v="1"/>
    <n v="1"/>
    <n v="1"/>
    <n v="0"/>
    <n v="0"/>
    <n v="0"/>
    <x v="8"/>
    <m/>
    <m/>
    <m/>
    <m/>
    <m/>
  </r>
  <r>
    <s v="1201078"/>
    <s v="X-Safe Labcoat Pktls Knit Cuff"/>
    <s v="XL WHT      "/>
    <s v="50/Ca   "/>
    <s v="VALUMX"/>
    <s v="NP3660-WHX"/>
    <n v="1"/>
    <n v="1"/>
    <n v="0"/>
    <n v="1"/>
    <n v="0"/>
    <n v="0"/>
    <x v="4"/>
    <m/>
    <m/>
    <m/>
    <m/>
    <m/>
  </r>
  <r>
    <s v="2880425"/>
    <s v="Thermomtr Digital High Low Mem"/>
    <s v="            "/>
    <s v="1/Ea    "/>
    <s v="ALLEG"/>
    <s v="CH3316-8"/>
    <n v="1"/>
    <n v="1"/>
    <n v="0"/>
    <n v="0"/>
    <n v="1"/>
    <n v="0"/>
    <x v="6"/>
    <m/>
    <m/>
    <m/>
    <m/>
    <m/>
  </r>
  <r>
    <s v="7778643"/>
    <s v="Steth Ltmn Blk 1Hd Ms Cl2     "/>
    <s v="27&quot; Length  "/>
    <s v="Ea      "/>
    <s v="3MMED"/>
    <s v="2144L"/>
    <n v="1"/>
    <n v="2"/>
    <n v="0"/>
    <n v="1"/>
    <n v="0"/>
    <n v="0"/>
    <x v="8"/>
    <m/>
    <m/>
    <m/>
    <m/>
    <m/>
  </r>
  <r>
    <s v="1116761"/>
    <s v="Germstar Countertop Stand     "/>
    <s v="White       "/>
    <s v="Ea      "/>
    <s v="GERMST"/>
    <s v="80211WW"/>
    <n v="1"/>
    <n v="4"/>
    <n v="0"/>
    <n v="0"/>
    <n v="0"/>
    <n v="1"/>
    <x v="6"/>
    <m/>
    <m/>
    <m/>
    <m/>
    <m/>
  </r>
  <r>
    <s v="4430009"/>
    <s v="Tube Occluding Forceps        "/>
    <s v="Green       "/>
    <s v="100/Bg  "/>
    <s v="MOLPRO"/>
    <s v="MPC-200-G"/>
    <n v="1"/>
    <n v="1"/>
    <n v="0"/>
    <n v="1"/>
    <n v="0"/>
    <n v="0"/>
    <x v="5"/>
    <m/>
    <m/>
    <m/>
    <m/>
    <m/>
  </r>
  <r>
    <s v="1183469"/>
    <s v="Shield Face Optical Grade Disp"/>
    <s v="13x7&quot;       "/>
    <s v="100/Bx  "/>
    <s v="TIDI-E"/>
    <s v="2210-100"/>
    <n v="1"/>
    <n v="1"/>
    <n v="0"/>
    <n v="1"/>
    <n v="0"/>
    <n v="0"/>
    <x v="5"/>
    <m/>
    <m/>
    <m/>
    <m/>
    <m/>
  </r>
  <r>
    <s v="3978386"/>
    <s v="Dressing Trans Free Latex Free"/>
    <s v="4&quot;x4.5&quot;     "/>
    <s v="50/BX   "/>
    <s v="MEDLIN"/>
    <s v="MSC2304"/>
    <n v="1"/>
    <n v="4"/>
    <n v="0"/>
    <n v="1"/>
    <n v="0"/>
    <n v="0"/>
    <x v="5"/>
    <m/>
    <m/>
    <m/>
    <m/>
    <m/>
  </r>
  <r>
    <s v="1033443"/>
    <s v="Plastic Glass Intake Clear    "/>
    <s v="8oz         "/>
    <s v="20/Pk   "/>
    <s v="MEDGEN"/>
    <s v="02069"/>
    <n v="1"/>
    <n v="10"/>
    <n v="0"/>
    <n v="1"/>
    <n v="0"/>
    <n v="0"/>
    <x v="5"/>
    <m/>
    <m/>
    <m/>
    <m/>
    <m/>
  </r>
  <r>
    <s v="5900065"/>
    <s v="Purell Advanced Aloe Hand Sani"/>
    <s v="12oz        "/>
    <s v="12/Ca   "/>
    <s v="GOJO"/>
    <s v="3639-12"/>
    <n v="1"/>
    <n v="2"/>
    <n v="0"/>
    <n v="1"/>
    <n v="0"/>
    <n v="0"/>
    <x v="8"/>
    <m/>
    <m/>
    <m/>
    <m/>
    <m/>
  </r>
  <r>
    <s v="4486871"/>
    <s v="Sling U Padded 4 Point        "/>
    <s v="X-Large     "/>
    <s v="Ea      "/>
    <s v="JOERNS"/>
    <s v="70000"/>
    <n v="1"/>
    <n v="1"/>
    <n v="0"/>
    <n v="0"/>
    <n v="1"/>
    <n v="0"/>
    <x v="6"/>
    <m/>
    <m/>
    <m/>
    <m/>
    <m/>
  </r>
  <r>
    <s v="7771837"/>
    <s v="Dressing Tegaderm Transparent "/>
    <s v="4x6&quot;        "/>
    <s v="25/Bx   "/>
    <s v="3MMED"/>
    <s v="1650"/>
    <n v="1"/>
    <n v="1"/>
    <n v="0"/>
    <n v="1"/>
    <n v="0"/>
    <n v="0"/>
    <x v="5"/>
    <m/>
    <m/>
    <m/>
    <m/>
    <m/>
  </r>
  <r>
    <s v="1167552"/>
    <s v="I-Stat Downloader/Recharger   "/>
    <s v="            "/>
    <s v="Ea      "/>
    <s v="ABBCON"/>
    <s v="04P7304"/>
    <n v="1"/>
    <n v="1"/>
    <n v="0"/>
    <n v="0"/>
    <n v="0"/>
    <n v="1"/>
    <x v="7"/>
    <m/>
    <m/>
    <m/>
    <m/>
    <m/>
  </r>
  <r>
    <s v="8950057"/>
    <s v="Resposables Face 3 Visors     "/>
    <s v="15Lens      "/>
    <s v="1/Pk    "/>
    <s v="TIDI-E"/>
    <s v="2452"/>
    <n v="1"/>
    <n v="4"/>
    <n v="0"/>
    <n v="1"/>
    <n v="0"/>
    <n v="0"/>
    <x v="5"/>
    <m/>
    <m/>
    <m/>
    <m/>
    <m/>
  </r>
  <r>
    <s v="8906123"/>
    <s v="Sorb-it IV Sponge Ster 2s 6ply"/>
    <s v="2&quot;x2&quot;       "/>
    <s v="70/Pk   "/>
    <s v="CARDKN"/>
    <s v="6241"/>
    <n v="1"/>
    <n v="10"/>
    <n v="1"/>
    <n v="0"/>
    <n v="0"/>
    <n v="0"/>
    <x v="8"/>
    <m/>
    <m/>
    <m/>
    <m/>
    <m/>
  </r>
  <r>
    <s v="7001340"/>
    <s v="Adapt/Connector Threaded Male "/>
    <s v="            "/>
    <s v="10/Bx   "/>
    <s v="WELCH"/>
    <s v="1376"/>
    <n v="1"/>
    <n v="1"/>
    <n v="0"/>
    <n v="0"/>
    <n v="1"/>
    <n v="0"/>
    <x v="6"/>
    <m/>
    <m/>
    <m/>
    <m/>
    <m/>
  </r>
  <r>
    <s v="1127141"/>
    <s v="OneStep+ ER Triple Slide Mail "/>
    <s v="            "/>
    <s v="50/Bx   "/>
    <s v="IMMUNO"/>
    <s v="HSPP-50ERCS"/>
    <n v="1"/>
    <n v="1"/>
    <n v="0"/>
    <n v="1"/>
    <n v="0"/>
    <n v="0"/>
    <x v="8"/>
    <m/>
    <m/>
    <m/>
    <m/>
    <m/>
  </r>
  <r>
    <s v="1297236"/>
    <s v="Battery Pack f Roze Prmr Lft  "/>
    <s v="24v         "/>
    <s v="Ea      "/>
    <s v="INVAC"/>
    <s v="1152383"/>
    <n v="1"/>
    <n v="2"/>
    <n v="0"/>
    <n v="0"/>
    <n v="0"/>
    <n v="1"/>
    <x v="6"/>
    <m/>
    <m/>
    <m/>
    <m/>
    <m/>
  </r>
  <r>
    <s v="2618178"/>
    <s v="Shirt Scrub Unisex Dark Blue  "/>
    <s v="Small       "/>
    <s v="10/Bg   "/>
    <s v="DUKAL"/>
    <s v="375S"/>
    <n v="1"/>
    <n v="1"/>
    <n v="1"/>
    <n v="0"/>
    <n v="0"/>
    <n v="0"/>
    <x v="8"/>
    <m/>
    <m/>
    <m/>
    <m/>
    <m/>
  </r>
  <r>
    <s v="1291649"/>
    <s v="AV Fistula MasterGuard Ndl 16&quot;"/>
    <s v="BE CL 16gx1&quot;"/>
    <s v="200/Ca  "/>
    <s v="MEDISY"/>
    <s v="S9-7606MGP"/>
    <n v="1"/>
    <n v="1"/>
    <n v="0"/>
    <n v="1"/>
    <n v="0"/>
    <n v="0"/>
    <x v="5"/>
    <m/>
    <m/>
    <m/>
    <m/>
    <m/>
  </r>
  <r>
    <s v="6812901"/>
    <s v="Water For Inhalation USP Strl "/>
    <s v="1000mL      "/>
    <s v="12/Ca   "/>
    <s v="VYAIRE"/>
    <s v="CN0010"/>
    <n v="1"/>
    <n v="2"/>
    <n v="0"/>
    <n v="1"/>
    <n v="0"/>
    <n v="0"/>
    <x v="8"/>
    <m/>
    <m/>
    <m/>
    <m/>
    <m/>
  </r>
  <r>
    <s v="6069557"/>
    <s v="Mepore Dressing 3.6x4         "/>
    <s v="3.6X4&quot;      "/>
    <s v="50x8/Ca "/>
    <s v="ABCO"/>
    <s v="670900"/>
    <n v="1"/>
    <n v="1"/>
    <n v="0"/>
    <n v="1"/>
    <n v="0"/>
    <n v="0"/>
    <x v="5"/>
    <m/>
    <m/>
    <m/>
    <m/>
    <m/>
  </r>
  <r>
    <s v="9870548"/>
    <s v="5W Mannitol Salt Agar         "/>
    <s v="            "/>
    <s v="100/Pk  "/>
    <s v="B-DMIC"/>
    <s v="221271"/>
    <n v="1"/>
    <n v="2"/>
    <n v="0"/>
    <n v="0"/>
    <n v="1"/>
    <n v="0"/>
    <x v="6"/>
    <m/>
    <m/>
    <m/>
    <m/>
    <m/>
  </r>
  <r>
    <s v="1048645"/>
    <s v="Diphenhydramine Inj SDV 1ml   "/>
    <s v="50mg/ml     "/>
    <s v="25/Bx   "/>
    <s v="AMEPHA"/>
    <s v="63323066401"/>
    <n v="1"/>
    <n v="2"/>
    <n v="1"/>
    <n v="0"/>
    <n v="0"/>
    <n v="0"/>
    <x v="8"/>
    <m/>
    <m/>
    <m/>
    <m/>
    <m/>
  </r>
  <r>
    <s v="1504695"/>
    <s v="Labcoat White SMS w/o Pockets "/>
    <s v="2XL         "/>
    <s v="50/Ca   "/>
    <s v="AMDRIT"/>
    <s v="A8045"/>
    <n v="1"/>
    <n v="1"/>
    <n v="0"/>
    <n v="1"/>
    <n v="0"/>
    <n v="0"/>
    <x v="8"/>
    <m/>
    <m/>
    <m/>
    <m/>
    <m/>
  </r>
  <r>
    <s v="1192031"/>
    <s v="Fistula Ndl Tulip Single      "/>
    <s v="15x1.25BECL "/>
    <s v="300/Ca  "/>
    <s v="NIPMED"/>
    <s v="FT+153230BC"/>
    <n v="1"/>
    <n v="1"/>
    <n v="0"/>
    <n v="0"/>
    <n v="1"/>
    <n v="0"/>
    <x v="6"/>
    <m/>
    <m/>
    <m/>
    <m/>
    <m/>
  </r>
  <r>
    <s v="6020107"/>
    <s v="Sani-Cloth Bleach Packets Lg  "/>
    <s v="7X5         "/>
    <s v="40/Bx   "/>
    <s v="NICEPK"/>
    <s v="H58195"/>
    <n v="1"/>
    <n v="4"/>
    <n v="1"/>
    <n v="0"/>
    <n v="0"/>
    <n v="0"/>
    <x v="8"/>
    <m/>
    <m/>
    <m/>
    <m/>
    <m/>
  </r>
  <r>
    <s v="1293353"/>
    <s v="Blacklight Glo Germ 21 LED    "/>
    <s v="            "/>
    <s v="Ea      "/>
    <s v="GLOGER"/>
    <s v="UVL1006"/>
    <n v="1"/>
    <n v="2"/>
    <n v="0"/>
    <n v="0"/>
    <n v="0"/>
    <n v="1"/>
    <x v="6"/>
    <m/>
    <m/>
    <m/>
    <m/>
    <m/>
  </r>
  <r>
    <s v="1077967"/>
    <s v="Brief Nu-fit Adult Large      "/>
    <s v="45-58&quot;      "/>
    <s v="4x18/Ca "/>
    <s v="FIRSTQ"/>
    <s v="NU-013/1"/>
    <n v="1"/>
    <n v="1"/>
    <n v="0"/>
    <n v="1"/>
    <n v="0"/>
    <n v="0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6"/>
        <item x="2"/>
        <item x="4"/>
        <item x="7"/>
        <item x="5"/>
        <item x="3"/>
        <item x="0"/>
        <item x="1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2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1"/>
          </reference>
        </references>
      </pivotArea>
    </format>
    <format dxfId="4">
      <pivotArea dataOnly="0" labelOnly="1" fieldPosition="0">
        <references count="1">
          <reference field="12" count="1"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27"/>
  <sheetViews>
    <sheetView tabSelected="1" workbookViewId="0">
      <selection activeCell="B17" sqref="B17"/>
    </sheetView>
  </sheetViews>
  <sheetFormatPr defaultRowHeight="14.4" x14ac:dyDescent="0.3"/>
  <cols>
    <col min="1" max="1" width="7" bestFit="1" customWidth="1"/>
    <col min="2" max="2" width="33.33203125" bestFit="1" customWidth="1"/>
  </cols>
  <sheetData>
    <row r="1" spans="1:10" x14ac:dyDescent="0.3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84" t="s">
        <v>11</v>
      </c>
      <c r="B3" s="83"/>
      <c r="C3" s="5">
        <v>541794</v>
      </c>
      <c r="D3" s="5">
        <v>522376</v>
      </c>
      <c r="E3" s="4">
        <v>0.96415980981701532</v>
      </c>
      <c r="F3" s="5">
        <v>12825</v>
      </c>
      <c r="G3" s="4">
        <v>0.98783116830382023</v>
      </c>
      <c r="H3" s="5">
        <v>6365</v>
      </c>
      <c r="I3" s="5">
        <v>48</v>
      </c>
      <c r="J3" s="5">
        <v>180</v>
      </c>
    </row>
    <row r="4" spans="1:10" x14ac:dyDescent="0.3">
      <c r="A4" s="85" t="s">
        <v>12</v>
      </c>
      <c r="B4" s="85"/>
      <c r="C4" s="83"/>
      <c r="D4" s="83"/>
      <c r="E4" s="78">
        <v>0.96458063396789184</v>
      </c>
      <c r="F4" s="79"/>
      <c r="G4" s="78">
        <v>0.98825199245469675</v>
      </c>
      <c r="H4" s="85"/>
      <c r="I4" s="83"/>
      <c r="J4" s="79"/>
    </row>
    <row r="5" spans="1:10" s="41" customFormat="1" hidden="1" x14ac:dyDescent="0.3">
      <c r="A5" s="88" t="s">
        <v>10001</v>
      </c>
      <c r="B5" s="88"/>
      <c r="C5" s="80"/>
      <c r="D5" s="80"/>
      <c r="E5" s="74"/>
      <c r="F5" s="76">
        <v>6714</v>
      </c>
      <c r="G5" s="74"/>
      <c r="H5" s="76">
        <v>3139</v>
      </c>
      <c r="I5" s="80"/>
      <c r="J5" s="75"/>
    </row>
    <row r="6" spans="1:10" s="41" customFormat="1" x14ac:dyDescent="0.3">
      <c r="A6" s="86" t="s">
        <v>10003</v>
      </c>
      <c r="B6" s="87"/>
      <c r="C6" s="76">
        <f>C3</f>
        <v>541794</v>
      </c>
      <c r="D6" s="76">
        <f>D3+F5+H5</f>
        <v>532229</v>
      </c>
      <c r="E6" s="74">
        <f>D6/C6</f>
        <v>0.98234568858274551</v>
      </c>
      <c r="F6" s="76">
        <f>F3-F5</f>
        <v>6111</v>
      </c>
      <c r="G6" s="74">
        <f>(D6+F6)/C6</f>
        <v>0.99362488325821252</v>
      </c>
      <c r="H6" s="76">
        <f>H3-H5</f>
        <v>3226</v>
      </c>
      <c r="I6" s="81">
        <f>I3</f>
        <v>48</v>
      </c>
      <c r="J6" s="77">
        <f>J3</f>
        <v>180</v>
      </c>
    </row>
    <row r="7" spans="1:10" s="41" customFormat="1" x14ac:dyDescent="0.3">
      <c r="A7" s="86" t="s">
        <v>10002</v>
      </c>
      <c r="B7" s="87"/>
      <c r="C7" s="80"/>
      <c r="D7" s="80"/>
      <c r="E7" s="74">
        <f>(D6+I6+J6)/C6</f>
        <v>0.98276651273362203</v>
      </c>
      <c r="F7" s="75"/>
      <c r="G7" s="74">
        <f>(D6+F6+I6+J6)/C6</f>
        <v>0.99404570740908904</v>
      </c>
      <c r="H7" s="75"/>
      <c r="I7" s="80"/>
      <c r="J7" s="75"/>
    </row>
    <row r="8" spans="1:10" x14ac:dyDescent="0.3">
      <c r="A8" s="6" t="s">
        <v>13</v>
      </c>
      <c r="B8" s="6" t="s">
        <v>14</v>
      </c>
      <c r="C8" s="7">
        <v>598</v>
      </c>
      <c r="D8" s="7">
        <v>579</v>
      </c>
      <c r="E8" s="3">
        <v>0.96822742474916401</v>
      </c>
      <c r="F8" s="7">
        <v>17</v>
      </c>
      <c r="G8" s="3">
        <v>0.99665551839464883</v>
      </c>
      <c r="H8" s="7">
        <v>2</v>
      </c>
      <c r="I8" s="7">
        <v>0</v>
      </c>
      <c r="J8" s="7">
        <v>0</v>
      </c>
    </row>
    <row r="9" spans="1:10" x14ac:dyDescent="0.3">
      <c r="A9" s="6" t="s">
        <v>15</v>
      </c>
      <c r="B9" s="6" t="s">
        <v>16</v>
      </c>
      <c r="C9" s="7">
        <v>552</v>
      </c>
      <c r="D9" s="7">
        <v>539</v>
      </c>
      <c r="E9" s="3">
        <v>0.97644927536231885</v>
      </c>
      <c r="F9" s="7">
        <v>10</v>
      </c>
      <c r="G9" s="3">
        <v>0.99456521739130432</v>
      </c>
      <c r="H9" s="7">
        <v>3</v>
      </c>
      <c r="I9" s="7">
        <v>0</v>
      </c>
      <c r="J9" s="7">
        <v>0</v>
      </c>
    </row>
    <row r="10" spans="1:10" x14ac:dyDescent="0.3">
      <c r="A10" s="6" t="s">
        <v>17</v>
      </c>
      <c r="B10" s="6" t="s">
        <v>18</v>
      </c>
      <c r="C10" s="7">
        <v>551</v>
      </c>
      <c r="D10" s="7">
        <v>535</v>
      </c>
      <c r="E10" s="3">
        <v>0.97096188747731393</v>
      </c>
      <c r="F10" s="7">
        <v>11</v>
      </c>
      <c r="G10" s="3">
        <v>0.99092558983666057</v>
      </c>
      <c r="H10" s="7">
        <v>5</v>
      </c>
      <c r="I10" s="7">
        <v>0</v>
      </c>
      <c r="J10" s="7">
        <v>0</v>
      </c>
    </row>
    <row r="11" spans="1:10" x14ac:dyDescent="0.3">
      <c r="A11" s="6" t="s">
        <v>19</v>
      </c>
      <c r="B11" s="6" t="s">
        <v>20</v>
      </c>
      <c r="C11" s="7">
        <v>540</v>
      </c>
      <c r="D11" s="7">
        <v>519</v>
      </c>
      <c r="E11" s="3">
        <v>0.96111111111111114</v>
      </c>
      <c r="F11" s="7">
        <v>14</v>
      </c>
      <c r="G11" s="3">
        <v>0.98703703703703705</v>
      </c>
      <c r="H11" s="7">
        <v>7</v>
      </c>
      <c r="I11" s="7">
        <v>0</v>
      </c>
      <c r="J11" s="7">
        <v>0</v>
      </c>
    </row>
    <row r="12" spans="1:10" x14ac:dyDescent="0.3">
      <c r="A12" s="6" t="s">
        <v>21</v>
      </c>
      <c r="B12" s="6" t="s">
        <v>22</v>
      </c>
      <c r="C12" s="7">
        <v>536</v>
      </c>
      <c r="D12" s="7">
        <v>519</v>
      </c>
      <c r="E12" s="3">
        <v>0.96828358208955223</v>
      </c>
      <c r="F12" s="7">
        <v>8</v>
      </c>
      <c r="G12" s="3">
        <v>0.98320895522388052</v>
      </c>
      <c r="H12" s="7">
        <v>9</v>
      </c>
      <c r="I12" s="7">
        <v>0</v>
      </c>
      <c r="J12" s="7">
        <v>0</v>
      </c>
    </row>
    <row r="13" spans="1:10" x14ac:dyDescent="0.3">
      <c r="A13" s="6" t="s">
        <v>23</v>
      </c>
      <c r="B13" s="6" t="s">
        <v>24</v>
      </c>
      <c r="C13" s="7">
        <v>529</v>
      </c>
      <c r="D13" s="7">
        <v>517</v>
      </c>
      <c r="E13" s="3">
        <v>0.97731568998109641</v>
      </c>
      <c r="F13" s="7">
        <v>9</v>
      </c>
      <c r="G13" s="3">
        <v>0.99432892249527394</v>
      </c>
      <c r="H13" s="7">
        <v>3</v>
      </c>
      <c r="I13" s="7">
        <v>0</v>
      </c>
      <c r="J13" s="7">
        <v>0</v>
      </c>
    </row>
    <row r="14" spans="1:10" x14ac:dyDescent="0.3">
      <c r="A14" s="6" t="s">
        <v>25</v>
      </c>
      <c r="B14" s="6" t="s">
        <v>26</v>
      </c>
      <c r="C14" s="7">
        <v>526</v>
      </c>
      <c r="D14" s="7">
        <v>511</v>
      </c>
      <c r="E14" s="3">
        <v>0.97148288973384045</v>
      </c>
      <c r="F14" s="7">
        <v>10</v>
      </c>
      <c r="G14" s="3">
        <v>0.99049429657794674</v>
      </c>
      <c r="H14" s="7">
        <v>5</v>
      </c>
      <c r="I14" s="7">
        <v>0</v>
      </c>
      <c r="J14" s="7">
        <v>0</v>
      </c>
    </row>
    <row r="15" spans="1:10" x14ac:dyDescent="0.3">
      <c r="A15" s="6" t="s">
        <v>27</v>
      </c>
      <c r="B15" s="6" t="s">
        <v>28</v>
      </c>
      <c r="C15" s="7">
        <v>520</v>
      </c>
      <c r="D15" s="7">
        <v>509</v>
      </c>
      <c r="E15" s="3">
        <v>0.97884615384615392</v>
      </c>
      <c r="F15" s="7">
        <v>6</v>
      </c>
      <c r="G15" s="3">
        <v>0.99038461538461542</v>
      </c>
      <c r="H15" s="7">
        <v>5</v>
      </c>
      <c r="I15" s="7">
        <v>0</v>
      </c>
      <c r="J15" s="7">
        <v>0</v>
      </c>
    </row>
    <row r="16" spans="1:10" x14ac:dyDescent="0.3">
      <c r="A16" s="6" t="s">
        <v>29</v>
      </c>
      <c r="B16" s="6" t="s">
        <v>30</v>
      </c>
      <c r="C16" s="7">
        <v>509</v>
      </c>
      <c r="D16" s="7">
        <v>498</v>
      </c>
      <c r="E16" s="3">
        <v>0.9783889980353635</v>
      </c>
      <c r="F16" s="7">
        <v>9</v>
      </c>
      <c r="G16" s="3">
        <v>0.99607072691552068</v>
      </c>
      <c r="H16" s="7">
        <v>2</v>
      </c>
      <c r="I16" s="7">
        <v>0</v>
      </c>
      <c r="J16" s="7">
        <v>0</v>
      </c>
    </row>
    <row r="17" spans="1:10" x14ac:dyDescent="0.3">
      <c r="A17" s="6" t="s">
        <v>31</v>
      </c>
      <c r="B17" s="6" t="s">
        <v>32</v>
      </c>
      <c r="C17" s="7">
        <v>508</v>
      </c>
      <c r="D17" s="7">
        <v>491</v>
      </c>
      <c r="E17" s="3">
        <v>0.96653543307086609</v>
      </c>
      <c r="F17" s="7">
        <v>15</v>
      </c>
      <c r="G17" s="3">
        <v>0.99606299212598426</v>
      </c>
      <c r="H17" s="7">
        <v>2</v>
      </c>
      <c r="I17" s="7">
        <v>0</v>
      </c>
      <c r="J17" s="7">
        <v>0</v>
      </c>
    </row>
    <row r="18" spans="1:10" x14ac:dyDescent="0.3">
      <c r="A18" s="6" t="s">
        <v>33</v>
      </c>
      <c r="B18" s="6" t="s">
        <v>34</v>
      </c>
      <c r="C18" s="7">
        <v>506</v>
      </c>
      <c r="D18" s="7">
        <v>494</v>
      </c>
      <c r="E18" s="3">
        <v>0.97628458498023718</v>
      </c>
      <c r="F18" s="7">
        <v>11</v>
      </c>
      <c r="G18" s="3">
        <v>0.99802371541501989</v>
      </c>
      <c r="H18" s="7">
        <v>1</v>
      </c>
      <c r="I18" s="7">
        <v>0</v>
      </c>
      <c r="J18" s="7">
        <v>0</v>
      </c>
    </row>
    <row r="19" spans="1:10" x14ac:dyDescent="0.3">
      <c r="A19" s="6" t="s">
        <v>35</v>
      </c>
      <c r="B19" s="6" t="s">
        <v>36</v>
      </c>
      <c r="C19" s="7">
        <v>503</v>
      </c>
      <c r="D19" s="7">
        <v>488</v>
      </c>
      <c r="E19" s="3">
        <v>0.97017892644135184</v>
      </c>
      <c r="F19" s="7">
        <v>9</v>
      </c>
      <c r="G19" s="3">
        <v>0.98807157057654071</v>
      </c>
      <c r="H19" s="7">
        <v>6</v>
      </c>
      <c r="I19" s="7">
        <v>0</v>
      </c>
      <c r="J19" s="7">
        <v>0</v>
      </c>
    </row>
    <row r="20" spans="1:10" x14ac:dyDescent="0.3">
      <c r="A20" s="6" t="s">
        <v>37</v>
      </c>
      <c r="B20" s="6" t="s">
        <v>38</v>
      </c>
      <c r="C20" s="7">
        <v>491</v>
      </c>
      <c r="D20" s="7">
        <v>467</v>
      </c>
      <c r="E20" s="3">
        <v>0.95112016293279023</v>
      </c>
      <c r="F20" s="7">
        <v>12</v>
      </c>
      <c r="G20" s="3">
        <v>0.97556008146639495</v>
      </c>
      <c r="H20" s="7">
        <v>12</v>
      </c>
      <c r="I20" s="7">
        <v>0</v>
      </c>
      <c r="J20" s="7">
        <v>0</v>
      </c>
    </row>
    <row r="21" spans="1:10" x14ac:dyDescent="0.3">
      <c r="A21" s="6" t="s">
        <v>39</v>
      </c>
      <c r="B21" s="6" t="s">
        <v>40</v>
      </c>
      <c r="C21" s="7">
        <v>488</v>
      </c>
      <c r="D21" s="7">
        <v>475</v>
      </c>
      <c r="E21" s="3">
        <v>0.97336065573770503</v>
      </c>
      <c r="F21" s="7">
        <v>8</v>
      </c>
      <c r="G21" s="3">
        <v>0.98975409836065575</v>
      </c>
      <c r="H21" s="7">
        <v>5</v>
      </c>
      <c r="I21" s="7">
        <v>0</v>
      </c>
      <c r="J21" s="7">
        <v>0</v>
      </c>
    </row>
    <row r="22" spans="1:10" x14ac:dyDescent="0.3">
      <c r="A22" s="6" t="s">
        <v>41</v>
      </c>
      <c r="B22" s="6" t="s">
        <v>42</v>
      </c>
      <c r="C22" s="7">
        <v>487</v>
      </c>
      <c r="D22" s="7">
        <v>471</v>
      </c>
      <c r="E22" s="3">
        <v>0.96714579055441474</v>
      </c>
      <c r="F22" s="7">
        <v>9</v>
      </c>
      <c r="G22" s="3">
        <v>0.98562628336755642</v>
      </c>
      <c r="H22" s="7">
        <v>7</v>
      </c>
      <c r="I22" s="7">
        <v>0</v>
      </c>
      <c r="J22" s="7">
        <v>0</v>
      </c>
    </row>
    <row r="23" spans="1:10" x14ac:dyDescent="0.3">
      <c r="A23" s="6" t="s">
        <v>43</v>
      </c>
      <c r="B23" s="6" t="s">
        <v>44</v>
      </c>
      <c r="C23" s="7">
        <v>484</v>
      </c>
      <c r="D23" s="7">
        <v>470</v>
      </c>
      <c r="E23" s="3">
        <v>0.97107438016528935</v>
      </c>
      <c r="F23" s="7">
        <v>11</v>
      </c>
      <c r="G23" s="3">
        <v>0.99380165289256195</v>
      </c>
      <c r="H23" s="7">
        <v>3</v>
      </c>
      <c r="I23" s="7">
        <v>0</v>
      </c>
      <c r="J23" s="7">
        <v>0</v>
      </c>
    </row>
    <row r="24" spans="1:10" x14ac:dyDescent="0.3">
      <c r="A24" s="6" t="s">
        <v>45</v>
      </c>
      <c r="B24" s="6" t="s">
        <v>46</v>
      </c>
      <c r="C24" s="7">
        <v>483</v>
      </c>
      <c r="D24" s="7">
        <v>469</v>
      </c>
      <c r="E24" s="3">
        <v>0.97101449275362317</v>
      </c>
      <c r="F24" s="7">
        <v>8</v>
      </c>
      <c r="G24" s="3">
        <v>0.98757763975155266</v>
      </c>
      <c r="H24" s="7">
        <v>6</v>
      </c>
      <c r="I24" s="7">
        <v>0</v>
      </c>
      <c r="J24" s="7">
        <v>0</v>
      </c>
    </row>
    <row r="25" spans="1:10" x14ac:dyDescent="0.3">
      <c r="A25" s="6" t="s">
        <v>47</v>
      </c>
      <c r="B25" s="6" t="s">
        <v>48</v>
      </c>
      <c r="C25" s="7">
        <v>481</v>
      </c>
      <c r="D25" s="7">
        <v>465</v>
      </c>
      <c r="E25" s="3">
        <v>0.96673596673596673</v>
      </c>
      <c r="F25" s="7">
        <v>13</v>
      </c>
      <c r="G25" s="3">
        <v>0.99376299376299382</v>
      </c>
      <c r="H25" s="7">
        <v>3</v>
      </c>
      <c r="I25" s="7">
        <v>0</v>
      </c>
      <c r="J25" s="7">
        <v>0</v>
      </c>
    </row>
    <row r="26" spans="1:10" x14ac:dyDescent="0.3">
      <c r="A26" s="6" t="s">
        <v>49</v>
      </c>
      <c r="B26" s="6" t="s">
        <v>50</v>
      </c>
      <c r="C26" s="7">
        <v>479</v>
      </c>
      <c r="D26" s="7">
        <v>461</v>
      </c>
      <c r="E26" s="3">
        <v>0.9624217118997912</v>
      </c>
      <c r="F26" s="7">
        <v>8</v>
      </c>
      <c r="G26" s="3">
        <v>0.97912317327766174</v>
      </c>
      <c r="H26" s="7">
        <v>10</v>
      </c>
      <c r="I26" s="7">
        <v>0</v>
      </c>
      <c r="J26" s="7">
        <v>0</v>
      </c>
    </row>
    <row r="27" spans="1:10" x14ac:dyDescent="0.3">
      <c r="A27" s="6" t="s">
        <v>51</v>
      </c>
      <c r="B27" s="6" t="s">
        <v>52</v>
      </c>
      <c r="C27" s="7">
        <v>478</v>
      </c>
      <c r="D27" s="7">
        <v>466</v>
      </c>
      <c r="E27" s="3">
        <v>0.97489539748953968</v>
      </c>
      <c r="F27" s="7">
        <v>9</v>
      </c>
      <c r="G27" s="3">
        <v>0.99372384937238489</v>
      </c>
      <c r="H27" s="7">
        <v>3</v>
      </c>
      <c r="I27" s="7">
        <v>0</v>
      </c>
      <c r="J27" s="7">
        <v>0</v>
      </c>
    </row>
    <row r="28" spans="1:10" x14ac:dyDescent="0.3">
      <c r="A28" s="6" t="s">
        <v>53</v>
      </c>
      <c r="B28" s="6" t="s">
        <v>54</v>
      </c>
      <c r="C28" s="7">
        <v>477</v>
      </c>
      <c r="D28" s="7">
        <v>462</v>
      </c>
      <c r="E28" s="3">
        <v>0.96855345911949686</v>
      </c>
      <c r="F28" s="7">
        <v>11</v>
      </c>
      <c r="G28" s="3">
        <v>0.99161425576519913</v>
      </c>
      <c r="H28" s="7">
        <v>4</v>
      </c>
      <c r="I28" s="7">
        <v>0</v>
      </c>
      <c r="J28" s="7">
        <v>0</v>
      </c>
    </row>
    <row r="29" spans="1:10" x14ac:dyDescent="0.3">
      <c r="A29" s="6" t="s">
        <v>55</v>
      </c>
      <c r="B29" s="6" t="s">
        <v>56</v>
      </c>
      <c r="C29" s="7">
        <v>476</v>
      </c>
      <c r="D29" s="7">
        <v>454</v>
      </c>
      <c r="E29" s="3">
        <v>0.95378151260504207</v>
      </c>
      <c r="F29" s="7">
        <v>16</v>
      </c>
      <c r="G29" s="3">
        <v>0.98739495798319321</v>
      </c>
      <c r="H29" s="7">
        <v>6</v>
      </c>
      <c r="I29" s="7">
        <v>0</v>
      </c>
      <c r="J29" s="7">
        <v>0</v>
      </c>
    </row>
    <row r="30" spans="1:10" x14ac:dyDescent="0.3">
      <c r="A30" s="6" t="s">
        <v>57</v>
      </c>
      <c r="B30" s="6" t="s">
        <v>58</v>
      </c>
      <c r="C30" s="7">
        <v>476</v>
      </c>
      <c r="D30" s="7">
        <v>461</v>
      </c>
      <c r="E30" s="3">
        <v>0.96848739495798308</v>
      </c>
      <c r="F30" s="7">
        <v>11</v>
      </c>
      <c r="G30" s="3">
        <v>0.99159663865546221</v>
      </c>
      <c r="H30" s="7">
        <v>4</v>
      </c>
      <c r="I30" s="7">
        <v>0</v>
      </c>
      <c r="J30" s="7">
        <v>0</v>
      </c>
    </row>
    <row r="31" spans="1:10" x14ac:dyDescent="0.3">
      <c r="A31" s="6" t="s">
        <v>59</v>
      </c>
      <c r="B31" s="6" t="s">
        <v>60</v>
      </c>
      <c r="C31" s="7">
        <v>473</v>
      </c>
      <c r="D31" s="7">
        <v>459</v>
      </c>
      <c r="E31" s="3">
        <v>0.97040169133192389</v>
      </c>
      <c r="F31" s="7">
        <v>9</v>
      </c>
      <c r="G31" s="3">
        <v>0.98942917547568709</v>
      </c>
      <c r="H31" s="7">
        <v>5</v>
      </c>
      <c r="I31" s="7">
        <v>0</v>
      </c>
      <c r="J31" s="7">
        <v>0</v>
      </c>
    </row>
    <row r="32" spans="1:10" x14ac:dyDescent="0.3">
      <c r="A32" s="6" t="s">
        <v>61</v>
      </c>
      <c r="B32" s="6" t="s">
        <v>62</v>
      </c>
      <c r="C32" s="7">
        <v>473</v>
      </c>
      <c r="D32" s="7">
        <v>449</v>
      </c>
      <c r="E32" s="3">
        <v>0.94926004228329797</v>
      </c>
      <c r="F32" s="7">
        <v>14</v>
      </c>
      <c r="G32" s="3">
        <v>0.97885835095137419</v>
      </c>
      <c r="H32" s="7">
        <v>10</v>
      </c>
      <c r="I32" s="7">
        <v>0</v>
      </c>
      <c r="J32" s="7">
        <v>0</v>
      </c>
    </row>
    <row r="33" spans="1:10" x14ac:dyDescent="0.3">
      <c r="A33" s="6" t="s">
        <v>63</v>
      </c>
      <c r="B33" s="6" t="s">
        <v>64</v>
      </c>
      <c r="C33" s="7">
        <v>470</v>
      </c>
      <c r="D33" s="7">
        <v>455</v>
      </c>
      <c r="E33" s="3">
        <v>0.96808510638297873</v>
      </c>
      <c r="F33" s="7">
        <v>10</v>
      </c>
      <c r="G33" s="3">
        <v>0.98936170212765961</v>
      </c>
      <c r="H33" s="7">
        <v>5</v>
      </c>
      <c r="I33" s="7">
        <v>0</v>
      </c>
      <c r="J33" s="7">
        <v>0</v>
      </c>
    </row>
    <row r="34" spans="1:10" x14ac:dyDescent="0.3">
      <c r="A34" s="6" t="s">
        <v>65</v>
      </c>
      <c r="B34" s="6" t="s">
        <v>66</v>
      </c>
      <c r="C34" s="7">
        <v>469</v>
      </c>
      <c r="D34" s="7">
        <v>452</v>
      </c>
      <c r="E34" s="3">
        <v>0.96375266524520253</v>
      </c>
      <c r="F34" s="7">
        <v>11</v>
      </c>
      <c r="G34" s="3">
        <v>0.98720682302771867</v>
      </c>
      <c r="H34" s="7">
        <v>3</v>
      </c>
      <c r="I34" s="7">
        <v>2</v>
      </c>
      <c r="J34" s="7">
        <v>1</v>
      </c>
    </row>
    <row r="35" spans="1:10" x14ac:dyDescent="0.3">
      <c r="A35" s="6" t="s">
        <v>67</v>
      </c>
      <c r="B35" s="6" t="s">
        <v>68</v>
      </c>
      <c r="C35" s="7">
        <v>464</v>
      </c>
      <c r="D35" s="7">
        <v>449</v>
      </c>
      <c r="E35" s="3">
        <v>0.96767241379310354</v>
      </c>
      <c r="F35" s="7">
        <v>9</v>
      </c>
      <c r="G35" s="3">
        <v>0.98706896551724133</v>
      </c>
      <c r="H35" s="7">
        <v>6</v>
      </c>
      <c r="I35" s="7">
        <v>0</v>
      </c>
      <c r="J35" s="7">
        <v>0</v>
      </c>
    </row>
    <row r="36" spans="1:10" x14ac:dyDescent="0.3">
      <c r="A36" s="6" t="s">
        <v>69</v>
      </c>
      <c r="B36" s="6" t="s">
        <v>70</v>
      </c>
      <c r="C36" s="7">
        <v>463</v>
      </c>
      <c r="D36" s="7">
        <v>447</v>
      </c>
      <c r="E36" s="3">
        <v>0.96544276457883371</v>
      </c>
      <c r="F36" s="7">
        <v>13</v>
      </c>
      <c r="G36" s="3">
        <v>0.99352051835853128</v>
      </c>
      <c r="H36" s="7">
        <v>3</v>
      </c>
      <c r="I36" s="7">
        <v>0</v>
      </c>
      <c r="J36" s="7">
        <v>0</v>
      </c>
    </row>
    <row r="37" spans="1:10" x14ac:dyDescent="0.3">
      <c r="A37" s="6" t="s">
        <v>71</v>
      </c>
      <c r="B37" s="6" t="s">
        <v>72</v>
      </c>
      <c r="C37" s="7">
        <v>462</v>
      </c>
      <c r="D37" s="7">
        <v>452</v>
      </c>
      <c r="E37" s="3">
        <v>0.97835497835497831</v>
      </c>
      <c r="F37" s="7">
        <v>8</v>
      </c>
      <c r="G37" s="3">
        <v>0.99567099567099571</v>
      </c>
      <c r="H37" s="7">
        <v>2</v>
      </c>
      <c r="I37" s="7">
        <v>0</v>
      </c>
      <c r="J37" s="7">
        <v>0</v>
      </c>
    </row>
    <row r="38" spans="1:10" x14ac:dyDescent="0.3">
      <c r="A38" s="6" t="s">
        <v>73</v>
      </c>
      <c r="B38" s="6" t="s">
        <v>74</v>
      </c>
      <c r="C38" s="7">
        <v>462</v>
      </c>
      <c r="D38" s="7">
        <v>446</v>
      </c>
      <c r="E38" s="3">
        <v>0.96536796536796532</v>
      </c>
      <c r="F38" s="7">
        <v>10</v>
      </c>
      <c r="G38" s="3">
        <v>0.98701298701298701</v>
      </c>
      <c r="H38" s="7">
        <v>6</v>
      </c>
      <c r="I38" s="7">
        <v>0</v>
      </c>
      <c r="J38" s="7">
        <v>0</v>
      </c>
    </row>
    <row r="39" spans="1:10" x14ac:dyDescent="0.3">
      <c r="A39" s="6" t="s">
        <v>75</v>
      </c>
      <c r="B39" s="6" t="s">
        <v>76</v>
      </c>
      <c r="C39" s="7">
        <v>462</v>
      </c>
      <c r="D39" s="7">
        <v>449</v>
      </c>
      <c r="E39" s="3">
        <v>0.97186147186147176</v>
      </c>
      <c r="F39" s="7">
        <v>8</v>
      </c>
      <c r="G39" s="3">
        <v>0.98917748917748904</v>
      </c>
      <c r="H39" s="7">
        <v>5</v>
      </c>
      <c r="I39" s="7">
        <v>0</v>
      </c>
      <c r="J39" s="7">
        <v>0</v>
      </c>
    </row>
    <row r="40" spans="1:10" x14ac:dyDescent="0.3">
      <c r="A40" s="6" t="s">
        <v>77</v>
      </c>
      <c r="B40" s="6" t="s">
        <v>78</v>
      </c>
      <c r="C40" s="7">
        <v>461</v>
      </c>
      <c r="D40" s="7">
        <v>443</v>
      </c>
      <c r="E40" s="3">
        <v>0.9609544468546638</v>
      </c>
      <c r="F40" s="7">
        <v>10</v>
      </c>
      <c r="G40" s="3">
        <v>0.98264642082429499</v>
      </c>
      <c r="H40" s="7">
        <v>8</v>
      </c>
      <c r="I40" s="7">
        <v>0</v>
      </c>
      <c r="J40" s="7">
        <v>0</v>
      </c>
    </row>
    <row r="41" spans="1:10" x14ac:dyDescent="0.3">
      <c r="A41" s="6" t="s">
        <v>79</v>
      </c>
      <c r="B41" s="6" t="s">
        <v>80</v>
      </c>
      <c r="C41" s="7">
        <v>461</v>
      </c>
      <c r="D41" s="7">
        <v>447</v>
      </c>
      <c r="E41" s="3">
        <v>0.96963123644251625</v>
      </c>
      <c r="F41" s="7">
        <v>7</v>
      </c>
      <c r="G41" s="3">
        <v>0.98481561822125807</v>
      </c>
      <c r="H41" s="7">
        <v>7</v>
      </c>
      <c r="I41" s="7">
        <v>0</v>
      </c>
      <c r="J41" s="7">
        <v>0</v>
      </c>
    </row>
    <row r="42" spans="1:10" x14ac:dyDescent="0.3">
      <c r="A42" s="6" t="s">
        <v>81</v>
      </c>
      <c r="B42" s="6" t="s">
        <v>82</v>
      </c>
      <c r="C42" s="7">
        <v>454</v>
      </c>
      <c r="D42" s="7">
        <v>442</v>
      </c>
      <c r="E42" s="3">
        <v>0.97356828193832601</v>
      </c>
      <c r="F42" s="7">
        <v>6</v>
      </c>
      <c r="G42" s="3">
        <v>0.986784140969163</v>
      </c>
      <c r="H42" s="7">
        <v>6</v>
      </c>
      <c r="I42" s="7">
        <v>0</v>
      </c>
      <c r="J42" s="7">
        <v>0</v>
      </c>
    </row>
    <row r="43" spans="1:10" x14ac:dyDescent="0.3">
      <c r="A43" s="6" t="s">
        <v>83</v>
      </c>
      <c r="B43" s="6" t="s">
        <v>84</v>
      </c>
      <c r="C43" s="7">
        <v>454</v>
      </c>
      <c r="D43" s="7">
        <v>439</v>
      </c>
      <c r="E43" s="3">
        <v>0.96696035242290745</v>
      </c>
      <c r="F43" s="7">
        <v>11</v>
      </c>
      <c r="G43" s="3">
        <v>0.99118942731277537</v>
      </c>
      <c r="H43" s="7">
        <v>4</v>
      </c>
      <c r="I43" s="7">
        <v>0</v>
      </c>
      <c r="J43" s="7">
        <v>0</v>
      </c>
    </row>
    <row r="44" spans="1:10" x14ac:dyDescent="0.3">
      <c r="A44" s="6" t="s">
        <v>85</v>
      </c>
      <c r="B44" s="6" t="s">
        <v>86</v>
      </c>
      <c r="C44" s="7">
        <v>452</v>
      </c>
      <c r="D44" s="7">
        <v>437</v>
      </c>
      <c r="E44" s="3">
        <v>0.9668141592920354</v>
      </c>
      <c r="F44" s="7">
        <v>8</v>
      </c>
      <c r="G44" s="3">
        <v>0.98451327433628322</v>
      </c>
      <c r="H44" s="7">
        <v>7</v>
      </c>
      <c r="I44" s="7">
        <v>0</v>
      </c>
      <c r="J44" s="7">
        <v>0</v>
      </c>
    </row>
    <row r="45" spans="1:10" x14ac:dyDescent="0.3">
      <c r="A45" s="6" t="s">
        <v>87</v>
      </c>
      <c r="B45" s="6" t="s">
        <v>88</v>
      </c>
      <c r="C45" s="7">
        <v>452</v>
      </c>
      <c r="D45" s="7">
        <v>437</v>
      </c>
      <c r="E45" s="3">
        <v>0.9668141592920354</v>
      </c>
      <c r="F45" s="7">
        <v>9</v>
      </c>
      <c r="G45" s="3">
        <v>0.98672566371681414</v>
      </c>
      <c r="H45" s="7">
        <v>5</v>
      </c>
      <c r="I45" s="7">
        <v>0</v>
      </c>
      <c r="J45" s="7">
        <v>1</v>
      </c>
    </row>
    <row r="46" spans="1:10" x14ac:dyDescent="0.3">
      <c r="A46" s="6" t="s">
        <v>89</v>
      </c>
      <c r="B46" s="6" t="s">
        <v>90</v>
      </c>
      <c r="C46" s="7">
        <v>450</v>
      </c>
      <c r="D46" s="7">
        <v>438</v>
      </c>
      <c r="E46" s="3">
        <v>0.97333333333333338</v>
      </c>
      <c r="F46" s="7">
        <v>3</v>
      </c>
      <c r="G46" s="3">
        <v>0.98</v>
      </c>
      <c r="H46" s="7">
        <v>9</v>
      </c>
      <c r="I46" s="7">
        <v>0</v>
      </c>
      <c r="J46" s="7">
        <v>0</v>
      </c>
    </row>
    <row r="47" spans="1:10" x14ac:dyDescent="0.3">
      <c r="A47" s="6" t="s">
        <v>91</v>
      </c>
      <c r="B47" s="6" t="s">
        <v>92</v>
      </c>
      <c r="C47" s="7">
        <v>449</v>
      </c>
      <c r="D47" s="7">
        <v>434</v>
      </c>
      <c r="E47" s="3">
        <v>0.96659242761692654</v>
      </c>
      <c r="F47" s="7">
        <v>11</v>
      </c>
      <c r="G47" s="3">
        <v>0.99109131403118045</v>
      </c>
      <c r="H47" s="7">
        <v>4</v>
      </c>
      <c r="I47" s="7">
        <v>0</v>
      </c>
      <c r="J47" s="7">
        <v>0</v>
      </c>
    </row>
    <row r="48" spans="1:10" x14ac:dyDescent="0.3">
      <c r="A48" s="6" t="s">
        <v>93</v>
      </c>
      <c r="B48" s="6" t="s">
        <v>94</v>
      </c>
      <c r="C48" s="7">
        <v>448</v>
      </c>
      <c r="D48" s="7">
        <v>430</v>
      </c>
      <c r="E48" s="3">
        <v>0.9598214285714286</v>
      </c>
      <c r="F48" s="7">
        <v>10</v>
      </c>
      <c r="G48" s="3">
        <v>0.9821428571428571</v>
      </c>
      <c r="H48" s="7">
        <v>8</v>
      </c>
      <c r="I48" s="7">
        <v>0</v>
      </c>
      <c r="J48" s="7">
        <v>0</v>
      </c>
    </row>
    <row r="49" spans="1:10" x14ac:dyDescent="0.3">
      <c r="A49" s="6" t="s">
        <v>95</v>
      </c>
      <c r="B49" s="6" t="s">
        <v>96</v>
      </c>
      <c r="C49" s="7">
        <v>448</v>
      </c>
      <c r="D49" s="7">
        <v>433</v>
      </c>
      <c r="E49" s="3">
        <v>0.9665178571428571</v>
      </c>
      <c r="F49" s="7">
        <v>11</v>
      </c>
      <c r="G49" s="3">
        <v>0.9910714285714286</v>
      </c>
      <c r="H49" s="7">
        <v>4</v>
      </c>
      <c r="I49" s="7">
        <v>0</v>
      </c>
      <c r="J49" s="7">
        <v>0</v>
      </c>
    </row>
    <row r="50" spans="1:10" x14ac:dyDescent="0.3">
      <c r="A50" s="6" t="s">
        <v>97</v>
      </c>
      <c r="B50" s="6" t="s">
        <v>98</v>
      </c>
      <c r="C50" s="7">
        <v>447</v>
      </c>
      <c r="D50" s="7">
        <v>441</v>
      </c>
      <c r="E50" s="3">
        <v>0.98657718120805371</v>
      </c>
      <c r="F50" s="7">
        <v>2</v>
      </c>
      <c r="G50" s="3">
        <v>0.99105145413870244</v>
      </c>
      <c r="H50" s="7">
        <v>4</v>
      </c>
      <c r="I50" s="7">
        <v>0</v>
      </c>
      <c r="J50" s="7">
        <v>0</v>
      </c>
    </row>
    <row r="51" spans="1:10" x14ac:dyDescent="0.3">
      <c r="A51" s="6" t="s">
        <v>99</v>
      </c>
      <c r="B51" s="6" t="s">
        <v>100</v>
      </c>
      <c r="C51" s="7">
        <v>446</v>
      </c>
      <c r="D51" s="7">
        <v>430</v>
      </c>
      <c r="E51" s="3">
        <v>0.9641255605381166</v>
      </c>
      <c r="F51" s="7">
        <v>12</v>
      </c>
      <c r="G51" s="3">
        <v>0.99103139013452912</v>
      </c>
      <c r="H51" s="7">
        <v>4</v>
      </c>
      <c r="I51" s="7">
        <v>0</v>
      </c>
      <c r="J51" s="7">
        <v>0</v>
      </c>
    </row>
    <row r="52" spans="1:10" x14ac:dyDescent="0.3">
      <c r="A52" s="6" t="s">
        <v>101</v>
      </c>
      <c r="B52" s="6" t="s">
        <v>102</v>
      </c>
      <c r="C52" s="7">
        <v>445</v>
      </c>
      <c r="D52" s="7">
        <v>425</v>
      </c>
      <c r="E52" s="3">
        <v>0.9550561797752809</v>
      </c>
      <c r="F52" s="7">
        <v>13</v>
      </c>
      <c r="G52" s="3">
        <v>0.98426966292134832</v>
      </c>
      <c r="H52" s="7">
        <v>7</v>
      </c>
      <c r="I52" s="7">
        <v>0</v>
      </c>
      <c r="J52" s="7">
        <v>0</v>
      </c>
    </row>
    <row r="53" spans="1:10" x14ac:dyDescent="0.3">
      <c r="A53" s="6" t="s">
        <v>103</v>
      </c>
      <c r="B53" s="6" t="s">
        <v>104</v>
      </c>
      <c r="C53" s="7">
        <v>442</v>
      </c>
      <c r="D53" s="7">
        <v>422</v>
      </c>
      <c r="E53" s="3">
        <v>0.95475113122171951</v>
      </c>
      <c r="F53" s="7">
        <v>13</v>
      </c>
      <c r="G53" s="3">
        <v>0.98416289592760176</v>
      </c>
      <c r="H53" s="7">
        <v>6</v>
      </c>
      <c r="I53" s="7">
        <v>0</v>
      </c>
      <c r="J53" s="7">
        <v>1</v>
      </c>
    </row>
    <row r="54" spans="1:10" x14ac:dyDescent="0.3">
      <c r="A54" s="6" t="s">
        <v>105</v>
      </c>
      <c r="B54" s="6" t="s">
        <v>106</v>
      </c>
      <c r="C54" s="7">
        <v>442</v>
      </c>
      <c r="D54" s="7">
        <v>432</v>
      </c>
      <c r="E54" s="3">
        <v>0.9773755656108597</v>
      </c>
      <c r="F54" s="7">
        <v>5</v>
      </c>
      <c r="G54" s="3">
        <v>0.98868778280542979</v>
      </c>
      <c r="H54" s="7">
        <v>5</v>
      </c>
      <c r="I54" s="7">
        <v>0</v>
      </c>
      <c r="J54" s="7">
        <v>0</v>
      </c>
    </row>
    <row r="55" spans="1:10" x14ac:dyDescent="0.3">
      <c r="A55" s="6" t="s">
        <v>107</v>
      </c>
      <c r="B55" s="6" t="s">
        <v>108</v>
      </c>
      <c r="C55" s="7">
        <v>442</v>
      </c>
      <c r="D55" s="7">
        <v>426</v>
      </c>
      <c r="E55" s="3">
        <v>0.96380090497737558</v>
      </c>
      <c r="F55" s="7">
        <v>13</v>
      </c>
      <c r="G55" s="3">
        <v>0.99321266968325805</v>
      </c>
      <c r="H55" s="7">
        <v>3</v>
      </c>
      <c r="I55" s="7">
        <v>0</v>
      </c>
      <c r="J55" s="7">
        <v>0</v>
      </c>
    </row>
    <row r="56" spans="1:10" x14ac:dyDescent="0.3">
      <c r="A56" s="6" t="s">
        <v>109</v>
      </c>
      <c r="B56" s="6" t="s">
        <v>110</v>
      </c>
      <c r="C56" s="7">
        <v>441</v>
      </c>
      <c r="D56" s="7">
        <v>431</v>
      </c>
      <c r="E56" s="3">
        <v>0.9773242630385488</v>
      </c>
      <c r="F56" s="7">
        <v>7</v>
      </c>
      <c r="G56" s="3">
        <v>0.99319727891156462</v>
      </c>
      <c r="H56" s="7">
        <v>3</v>
      </c>
      <c r="I56" s="7">
        <v>0</v>
      </c>
      <c r="J56" s="7">
        <v>0</v>
      </c>
    </row>
    <row r="57" spans="1:10" x14ac:dyDescent="0.3">
      <c r="A57" s="6" t="s">
        <v>111</v>
      </c>
      <c r="B57" s="6" t="s">
        <v>112</v>
      </c>
      <c r="C57" s="7">
        <v>440</v>
      </c>
      <c r="D57" s="7">
        <v>422</v>
      </c>
      <c r="E57" s="3">
        <v>0.95909090909090911</v>
      </c>
      <c r="F57" s="7">
        <v>9</v>
      </c>
      <c r="G57" s="3">
        <v>0.9795454545454545</v>
      </c>
      <c r="H57" s="7">
        <v>8</v>
      </c>
      <c r="I57" s="7">
        <v>1</v>
      </c>
      <c r="J57" s="7">
        <v>0</v>
      </c>
    </row>
    <row r="58" spans="1:10" x14ac:dyDescent="0.3">
      <c r="A58" s="6" t="s">
        <v>113</v>
      </c>
      <c r="B58" s="6" t="s">
        <v>114</v>
      </c>
      <c r="C58" s="7">
        <v>439</v>
      </c>
      <c r="D58" s="7">
        <v>424</v>
      </c>
      <c r="E58" s="3">
        <v>0.96583143507972669</v>
      </c>
      <c r="F58" s="7">
        <v>10</v>
      </c>
      <c r="G58" s="3">
        <v>0.9886104783599089</v>
      </c>
      <c r="H58" s="7">
        <v>4</v>
      </c>
      <c r="I58" s="7">
        <v>0</v>
      </c>
      <c r="J58" s="7">
        <v>1</v>
      </c>
    </row>
    <row r="59" spans="1:10" x14ac:dyDescent="0.3">
      <c r="A59" s="6" t="s">
        <v>115</v>
      </c>
      <c r="B59" s="6" t="s">
        <v>116</v>
      </c>
      <c r="C59" s="7">
        <v>438</v>
      </c>
      <c r="D59" s="7">
        <v>428</v>
      </c>
      <c r="E59" s="3">
        <v>0.97716894977168944</v>
      </c>
      <c r="F59" s="7">
        <v>7</v>
      </c>
      <c r="G59" s="3">
        <v>0.99315068493150671</v>
      </c>
      <c r="H59" s="7">
        <v>3</v>
      </c>
      <c r="I59" s="7">
        <v>0</v>
      </c>
      <c r="J59" s="7">
        <v>0</v>
      </c>
    </row>
    <row r="60" spans="1:10" x14ac:dyDescent="0.3">
      <c r="A60" s="6" t="s">
        <v>117</v>
      </c>
      <c r="B60" s="6" t="s">
        <v>118</v>
      </c>
      <c r="C60" s="7">
        <v>435</v>
      </c>
      <c r="D60" s="7">
        <v>418</v>
      </c>
      <c r="E60" s="3">
        <v>0.96091954022988502</v>
      </c>
      <c r="F60" s="7">
        <v>7</v>
      </c>
      <c r="G60" s="3">
        <v>0.97701149425287359</v>
      </c>
      <c r="H60" s="7">
        <v>10</v>
      </c>
      <c r="I60" s="7">
        <v>0</v>
      </c>
      <c r="J60" s="7">
        <v>0</v>
      </c>
    </row>
    <row r="61" spans="1:10" x14ac:dyDescent="0.3">
      <c r="A61" s="6" t="s">
        <v>119</v>
      </c>
      <c r="B61" s="6" t="s">
        <v>120</v>
      </c>
      <c r="C61" s="7">
        <v>435</v>
      </c>
      <c r="D61" s="7">
        <v>424</v>
      </c>
      <c r="E61" s="3">
        <v>0.97471264367816091</v>
      </c>
      <c r="F61" s="7">
        <v>5</v>
      </c>
      <c r="G61" s="3">
        <v>0.98620689655172411</v>
      </c>
      <c r="H61" s="7">
        <v>6</v>
      </c>
      <c r="I61" s="7">
        <v>0</v>
      </c>
      <c r="J61" s="7">
        <v>0</v>
      </c>
    </row>
    <row r="62" spans="1:10" x14ac:dyDescent="0.3">
      <c r="A62" s="6" t="s">
        <v>121</v>
      </c>
      <c r="B62" s="6" t="s">
        <v>122</v>
      </c>
      <c r="C62" s="7">
        <v>434</v>
      </c>
      <c r="D62" s="7">
        <v>426</v>
      </c>
      <c r="E62" s="3">
        <v>0.98156682027649766</v>
      </c>
      <c r="F62" s="7">
        <v>5</v>
      </c>
      <c r="G62" s="3">
        <v>0.9930875576036865</v>
      </c>
      <c r="H62" s="7">
        <v>3</v>
      </c>
      <c r="I62" s="7">
        <v>0</v>
      </c>
      <c r="J62" s="7">
        <v>0</v>
      </c>
    </row>
    <row r="63" spans="1:10" x14ac:dyDescent="0.3">
      <c r="A63" s="6" t="s">
        <v>123</v>
      </c>
      <c r="B63" s="6" t="s">
        <v>124</v>
      </c>
      <c r="C63" s="7">
        <v>433</v>
      </c>
      <c r="D63" s="7">
        <v>414</v>
      </c>
      <c r="E63" s="3">
        <v>0.95612009237875284</v>
      </c>
      <c r="F63" s="7">
        <v>15</v>
      </c>
      <c r="G63" s="3">
        <v>0.99076212471131642</v>
      </c>
      <c r="H63" s="7">
        <v>4</v>
      </c>
      <c r="I63" s="7">
        <v>0</v>
      </c>
      <c r="J63" s="7">
        <v>0</v>
      </c>
    </row>
    <row r="64" spans="1:10" x14ac:dyDescent="0.3">
      <c r="A64" s="6" t="s">
        <v>125</v>
      </c>
      <c r="B64" s="6" t="s">
        <v>126</v>
      </c>
      <c r="C64" s="7">
        <v>433</v>
      </c>
      <c r="D64" s="7">
        <v>418</v>
      </c>
      <c r="E64" s="3">
        <v>0.96535796766743653</v>
      </c>
      <c r="F64" s="7">
        <v>11</v>
      </c>
      <c r="G64" s="3">
        <v>0.99076212471131642</v>
      </c>
      <c r="H64" s="7">
        <v>4</v>
      </c>
      <c r="I64" s="7">
        <v>0</v>
      </c>
      <c r="J64" s="7">
        <v>0</v>
      </c>
    </row>
    <row r="65" spans="1:10" x14ac:dyDescent="0.3">
      <c r="A65" s="6" t="s">
        <v>127</v>
      </c>
      <c r="B65" s="6" t="s">
        <v>128</v>
      </c>
      <c r="C65" s="7">
        <v>431</v>
      </c>
      <c r="D65" s="7">
        <v>418</v>
      </c>
      <c r="E65" s="3">
        <v>0.96983758700696054</v>
      </c>
      <c r="F65" s="7">
        <v>6</v>
      </c>
      <c r="G65" s="3">
        <v>0.98375870069605564</v>
      </c>
      <c r="H65" s="7">
        <v>7</v>
      </c>
      <c r="I65" s="7">
        <v>0</v>
      </c>
      <c r="J65" s="7">
        <v>0</v>
      </c>
    </row>
    <row r="66" spans="1:10" x14ac:dyDescent="0.3">
      <c r="A66" s="6" t="s">
        <v>129</v>
      </c>
      <c r="B66" s="6" t="s">
        <v>130</v>
      </c>
      <c r="C66" s="7">
        <v>431</v>
      </c>
      <c r="D66" s="7">
        <v>420</v>
      </c>
      <c r="E66" s="3">
        <v>0.97447795823665895</v>
      </c>
      <c r="F66" s="7">
        <v>10</v>
      </c>
      <c r="G66" s="3">
        <v>0.99767981438515074</v>
      </c>
      <c r="H66" s="7">
        <v>1</v>
      </c>
      <c r="I66" s="7">
        <v>0</v>
      </c>
      <c r="J66" s="7">
        <v>0</v>
      </c>
    </row>
    <row r="67" spans="1:10" x14ac:dyDescent="0.3">
      <c r="A67" s="6" t="s">
        <v>131</v>
      </c>
      <c r="B67" s="6" t="s">
        <v>132</v>
      </c>
      <c r="C67" s="7">
        <v>430</v>
      </c>
      <c r="D67" s="7">
        <v>412</v>
      </c>
      <c r="E67" s="3">
        <v>0.95813953488372094</v>
      </c>
      <c r="F67" s="7">
        <v>10</v>
      </c>
      <c r="G67" s="3">
        <v>0.98139534883720925</v>
      </c>
      <c r="H67" s="7">
        <v>6</v>
      </c>
      <c r="I67" s="7">
        <v>0</v>
      </c>
      <c r="J67" s="7">
        <v>2</v>
      </c>
    </row>
    <row r="68" spans="1:10" x14ac:dyDescent="0.3">
      <c r="A68" s="6" t="s">
        <v>133</v>
      </c>
      <c r="B68" s="6" t="s">
        <v>134</v>
      </c>
      <c r="C68" s="7">
        <v>430</v>
      </c>
      <c r="D68" s="7">
        <v>415</v>
      </c>
      <c r="E68" s="3">
        <v>0.9651162790697676</v>
      </c>
      <c r="F68" s="7">
        <v>11</v>
      </c>
      <c r="G68" s="3">
        <v>0.99069767441860468</v>
      </c>
      <c r="H68" s="7">
        <v>3</v>
      </c>
      <c r="I68" s="7">
        <v>1</v>
      </c>
      <c r="J68" s="7">
        <v>0</v>
      </c>
    </row>
    <row r="69" spans="1:10" x14ac:dyDescent="0.3">
      <c r="A69" s="6" t="s">
        <v>135</v>
      </c>
      <c r="B69" s="6" t="s">
        <v>136</v>
      </c>
      <c r="C69" s="7">
        <v>430</v>
      </c>
      <c r="D69" s="7">
        <v>415</v>
      </c>
      <c r="E69" s="3">
        <v>0.9651162790697676</v>
      </c>
      <c r="F69" s="7">
        <v>9</v>
      </c>
      <c r="G69" s="3">
        <v>0.98604651162790702</v>
      </c>
      <c r="H69" s="7">
        <v>6</v>
      </c>
      <c r="I69" s="7">
        <v>0</v>
      </c>
      <c r="J69" s="7">
        <v>0</v>
      </c>
    </row>
    <row r="70" spans="1:10" x14ac:dyDescent="0.3">
      <c r="A70" s="6" t="s">
        <v>137</v>
      </c>
      <c r="B70" s="6" t="s">
        <v>138</v>
      </c>
      <c r="C70" s="7">
        <v>430</v>
      </c>
      <c r="D70" s="7">
        <v>417</v>
      </c>
      <c r="E70" s="3">
        <v>0.96976744186046515</v>
      </c>
      <c r="F70" s="7">
        <v>10</v>
      </c>
      <c r="G70" s="3">
        <v>0.99302325581395356</v>
      </c>
      <c r="H70" s="7">
        <v>3</v>
      </c>
      <c r="I70" s="7">
        <v>0</v>
      </c>
      <c r="J70" s="7">
        <v>0</v>
      </c>
    </row>
    <row r="71" spans="1:10" x14ac:dyDescent="0.3">
      <c r="A71" s="6" t="s">
        <v>139</v>
      </c>
      <c r="B71" s="6" t="s">
        <v>140</v>
      </c>
      <c r="C71" s="7">
        <v>430</v>
      </c>
      <c r="D71" s="7">
        <v>420</v>
      </c>
      <c r="E71" s="3">
        <v>0.97674418604651148</v>
      </c>
      <c r="F71" s="7">
        <v>6</v>
      </c>
      <c r="G71" s="3">
        <v>0.99069767441860468</v>
      </c>
      <c r="H71" s="7">
        <v>4</v>
      </c>
      <c r="I71" s="7">
        <v>0</v>
      </c>
      <c r="J71" s="7">
        <v>0</v>
      </c>
    </row>
    <row r="72" spans="1:10" x14ac:dyDescent="0.3">
      <c r="A72" s="6" t="s">
        <v>141</v>
      </c>
      <c r="B72" s="6" t="s">
        <v>142</v>
      </c>
      <c r="C72" s="7">
        <v>429</v>
      </c>
      <c r="D72" s="7">
        <v>416</v>
      </c>
      <c r="E72" s="3">
        <v>0.96969696969696972</v>
      </c>
      <c r="F72" s="7">
        <v>7</v>
      </c>
      <c r="G72" s="3">
        <v>0.98601398601398604</v>
      </c>
      <c r="H72" s="7">
        <v>4</v>
      </c>
      <c r="I72" s="7">
        <v>2</v>
      </c>
      <c r="J72" s="7">
        <v>0</v>
      </c>
    </row>
    <row r="73" spans="1:10" x14ac:dyDescent="0.3">
      <c r="A73" s="6" t="s">
        <v>143</v>
      </c>
      <c r="B73" s="6" t="s">
        <v>144</v>
      </c>
      <c r="C73" s="7">
        <v>429</v>
      </c>
      <c r="D73" s="7">
        <v>415</v>
      </c>
      <c r="E73" s="3">
        <v>0.96736596736596736</v>
      </c>
      <c r="F73" s="7">
        <v>9</v>
      </c>
      <c r="G73" s="3">
        <v>0.9883449883449883</v>
      </c>
      <c r="H73" s="7">
        <v>5</v>
      </c>
      <c r="I73" s="7">
        <v>0</v>
      </c>
      <c r="J73" s="7">
        <v>0</v>
      </c>
    </row>
    <row r="74" spans="1:10" x14ac:dyDescent="0.3">
      <c r="A74" s="6" t="s">
        <v>145</v>
      </c>
      <c r="B74" s="6" t="s">
        <v>146</v>
      </c>
      <c r="C74" s="7">
        <v>429</v>
      </c>
      <c r="D74" s="7">
        <v>417</v>
      </c>
      <c r="E74" s="3">
        <v>0.97202797202797198</v>
      </c>
      <c r="F74" s="7">
        <v>8</v>
      </c>
      <c r="G74" s="3">
        <v>0.99067599067599066</v>
      </c>
      <c r="H74" s="7">
        <v>4</v>
      </c>
      <c r="I74" s="7">
        <v>0</v>
      </c>
      <c r="J74" s="7">
        <v>0</v>
      </c>
    </row>
    <row r="75" spans="1:10" x14ac:dyDescent="0.3">
      <c r="A75" s="6" t="s">
        <v>147</v>
      </c>
      <c r="B75" s="6" t="s">
        <v>148</v>
      </c>
      <c r="C75" s="7">
        <v>428</v>
      </c>
      <c r="D75" s="7">
        <v>412</v>
      </c>
      <c r="E75" s="3">
        <v>0.96261682242990654</v>
      </c>
      <c r="F75" s="7">
        <v>13</v>
      </c>
      <c r="G75" s="3">
        <v>0.9929906542056075</v>
      </c>
      <c r="H75" s="7">
        <v>3</v>
      </c>
      <c r="I75" s="7">
        <v>0</v>
      </c>
      <c r="J75" s="7">
        <v>0</v>
      </c>
    </row>
    <row r="76" spans="1:10" x14ac:dyDescent="0.3">
      <c r="A76" s="6" t="s">
        <v>149</v>
      </c>
      <c r="B76" s="6" t="s">
        <v>150</v>
      </c>
      <c r="C76" s="7">
        <v>428</v>
      </c>
      <c r="D76" s="7">
        <v>409</v>
      </c>
      <c r="E76" s="3">
        <v>0.95560747663551415</v>
      </c>
      <c r="F76" s="7">
        <v>14</v>
      </c>
      <c r="G76" s="3">
        <v>0.98831775700934577</v>
      </c>
      <c r="H76" s="7">
        <v>4</v>
      </c>
      <c r="I76" s="7">
        <v>0</v>
      </c>
      <c r="J76" s="7">
        <v>1</v>
      </c>
    </row>
    <row r="77" spans="1:10" x14ac:dyDescent="0.3">
      <c r="A77" s="6" t="s">
        <v>151</v>
      </c>
      <c r="B77" s="6" t="s">
        <v>152</v>
      </c>
      <c r="C77" s="7">
        <v>426</v>
      </c>
      <c r="D77" s="7">
        <v>414</v>
      </c>
      <c r="E77" s="3">
        <v>0.971830985915493</v>
      </c>
      <c r="F77" s="7">
        <v>9</v>
      </c>
      <c r="G77" s="3">
        <v>0.99295774647887325</v>
      </c>
      <c r="H77" s="7">
        <v>3</v>
      </c>
      <c r="I77" s="7">
        <v>0</v>
      </c>
      <c r="J77" s="7">
        <v>0</v>
      </c>
    </row>
    <row r="78" spans="1:10" x14ac:dyDescent="0.3">
      <c r="A78" s="6" t="s">
        <v>153</v>
      </c>
      <c r="B78" s="6" t="s">
        <v>154</v>
      </c>
      <c r="C78" s="7">
        <v>425</v>
      </c>
      <c r="D78" s="7">
        <v>413</v>
      </c>
      <c r="E78" s="3">
        <v>0.97176470588235309</v>
      </c>
      <c r="F78" s="7">
        <v>9</v>
      </c>
      <c r="G78" s="3">
        <v>0.99294117647058822</v>
      </c>
      <c r="H78" s="7">
        <v>3</v>
      </c>
      <c r="I78" s="7">
        <v>0</v>
      </c>
      <c r="J78" s="7">
        <v>0</v>
      </c>
    </row>
    <row r="79" spans="1:10" x14ac:dyDescent="0.3">
      <c r="A79" s="6" t="s">
        <v>155</v>
      </c>
      <c r="B79" s="6" t="s">
        <v>156</v>
      </c>
      <c r="C79" s="7">
        <v>424</v>
      </c>
      <c r="D79" s="7">
        <v>401</v>
      </c>
      <c r="E79" s="3">
        <v>0.945754716981132</v>
      </c>
      <c r="F79" s="7">
        <v>14</v>
      </c>
      <c r="G79" s="3">
        <v>0.97877358490566035</v>
      </c>
      <c r="H79" s="7">
        <v>6</v>
      </c>
      <c r="I79" s="7">
        <v>0</v>
      </c>
      <c r="J79" s="7">
        <v>3</v>
      </c>
    </row>
    <row r="80" spans="1:10" x14ac:dyDescent="0.3">
      <c r="A80" s="6" t="s">
        <v>157</v>
      </c>
      <c r="B80" s="6" t="s">
        <v>158</v>
      </c>
      <c r="C80" s="7">
        <v>423</v>
      </c>
      <c r="D80" s="7">
        <v>408</v>
      </c>
      <c r="E80" s="3">
        <v>0.96453900709219853</v>
      </c>
      <c r="F80" s="7">
        <v>8</v>
      </c>
      <c r="G80" s="3">
        <v>0.98345153664302598</v>
      </c>
      <c r="H80" s="7">
        <v>7</v>
      </c>
      <c r="I80" s="7">
        <v>0</v>
      </c>
      <c r="J80" s="7">
        <v>0</v>
      </c>
    </row>
    <row r="81" spans="1:10" x14ac:dyDescent="0.3">
      <c r="A81" s="6" t="s">
        <v>159</v>
      </c>
      <c r="B81" s="6" t="s">
        <v>160</v>
      </c>
      <c r="C81" s="7">
        <v>423</v>
      </c>
      <c r="D81" s="7">
        <v>415</v>
      </c>
      <c r="E81" s="3">
        <v>0.98108747044917255</v>
      </c>
      <c r="F81" s="7">
        <v>5</v>
      </c>
      <c r="G81" s="3">
        <v>0.99290780141843971</v>
      </c>
      <c r="H81" s="7">
        <v>3</v>
      </c>
      <c r="I81" s="7">
        <v>0</v>
      </c>
      <c r="J81" s="7">
        <v>0</v>
      </c>
    </row>
    <row r="82" spans="1:10" x14ac:dyDescent="0.3">
      <c r="A82" s="6" t="s">
        <v>161</v>
      </c>
      <c r="B82" s="6" t="s">
        <v>162</v>
      </c>
      <c r="C82" s="7">
        <v>422</v>
      </c>
      <c r="D82" s="7">
        <v>406</v>
      </c>
      <c r="E82" s="3">
        <v>0.96208530805687209</v>
      </c>
      <c r="F82" s="7">
        <v>10</v>
      </c>
      <c r="G82" s="3">
        <v>0.98578199052132698</v>
      </c>
      <c r="H82" s="7">
        <v>6</v>
      </c>
      <c r="I82" s="7">
        <v>0</v>
      </c>
      <c r="J82" s="7">
        <v>0</v>
      </c>
    </row>
    <row r="83" spans="1:10" x14ac:dyDescent="0.3">
      <c r="A83" s="6" t="s">
        <v>163</v>
      </c>
      <c r="B83" s="6" t="s">
        <v>164</v>
      </c>
      <c r="C83" s="7">
        <v>420</v>
      </c>
      <c r="D83" s="7">
        <v>410</v>
      </c>
      <c r="E83" s="3">
        <v>0.97619047619047616</v>
      </c>
      <c r="F83" s="7">
        <v>8</v>
      </c>
      <c r="G83" s="3">
        <v>0.99523809523809514</v>
      </c>
      <c r="H83" s="7">
        <v>2</v>
      </c>
      <c r="I83" s="7">
        <v>0</v>
      </c>
      <c r="J83" s="7">
        <v>0</v>
      </c>
    </row>
    <row r="84" spans="1:10" x14ac:dyDescent="0.3">
      <c r="A84" s="6" t="s">
        <v>165</v>
      </c>
      <c r="B84" s="6" t="s">
        <v>166</v>
      </c>
      <c r="C84" s="7">
        <v>419</v>
      </c>
      <c r="D84" s="7">
        <v>407</v>
      </c>
      <c r="E84" s="3">
        <v>0.97136038186157525</v>
      </c>
      <c r="F84" s="7">
        <v>7</v>
      </c>
      <c r="G84" s="3">
        <v>0.98806682577565619</v>
      </c>
      <c r="H84" s="7">
        <v>5</v>
      </c>
      <c r="I84" s="7">
        <v>0</v>
      </c>
      <c r="J84" s="7">
        <v>0</v>
      </c>
    </row>
    <row r="85" spans="1:10" x14ac:dyDescent="0.3">
      <c r="A85" s="6" t="s">
        <v>167</v>
      </c>
      <c r="B85" s="6" t="s">
        <v>168</v>
      </c>
      <c r="C85" s="7">
        <v>418</v>
      </c>
      <c r="D85" s="7">
        <v>403</v>
      </c>
      <c r="E85" s="3">
        <v>0.96411483253588515</v>
      </c>
      <c r="F85" s="7">
        <v>9</v>
      </c>
      <c r="G85" s="3">
        <v>0.9856459330143541</v>
      </c>
      <c r="H85" s="7">
        <v>6</v>
      </c>
      <c r="I85" s="7">
        <v>0</v>
      </c>
      <c r="J85" s="7">
        <v>0</v>
      </c>
    </row>
    <row r="86" spans="1:10" x14ac:dyDescent="0.3">
      <c r="A86" s="6" t="s">
        <v>169</v>
      </c>
      <c r="B86" s="6" t="s">
        <v>170</v>
      </c>
      <c r="C86" s="7">
        <v>418</v>
      </c>
      <c r="D86" s="7">
        <v>404</v>
      </c>
      <c r="E86" s="3">
        <v>0.96650717703349287</v>
      </c>
      <c r="F86" s="7">
        <v>9</v>
      </c>
      <c r="G86" s="3">
        <v>0.98803827751196172</v>
      </c>
      <c r="H86" s="7">
        <v>4</v>
      </c>
      <c r="I86" s="7">
        <v>0</v>
      </c>
      <c r="J86" s="7">
        <v>1</v>
      </c>
    </row>
    <row r="87" spans="1:10" x14ac:dyDescent="0.3">
      <c r="A87" s="6" t="s">
        <v>171</v>
      </c>
      <c r="B87" s="6" t="s">
        <v>172</v>
      </c>
      <c r="C87" s="7">
        <v>418</v>
      </c>
      <c r="D87" s="7">
        <v>403</v>
      </c>
      <c r="E87" s="3">
        <v>0.96411483253588515</v>
      </c>
      <c r="F87" s="7">
        <v>10</v>
      </c>
      <c r="G87" s="3">
        <v>0.98803827751196172</v>
      </c>
      <c r="H87" s="7">
        <v>5</v>
      </c>
      <c r="I87" s="7">
        <v>0</v>
      </c>
      <c r="J87" s="7">
        <v>0</v>
      </c>
    </row>
    <row r="88" spans="1:10" x14ac:dyDescent="0.3">
      <c r="A88" s="6" t="s">
        <v>173</v>
      </c>
      <c r="B88" s="6" t="s">
        <v>174</v>
      </c>
      <c r="C88" s="7">
        <v>418</v>
      </c>
      <c r="D88" s="7">
        <v>410</v>
      </c>
      <c r="E88" s="3">
        <v>0.98086124401913877</v>
      </c>
      <c r="F88" s="7">
        <v>5</v>
      </c>
      <c r="G88" s="3">
        <v>0.99282296650717716</v>
      </c>
      <c r="H88" s="7">
        <v>3</v>
      </c>
      <c r="I88" s="7">
        <v>0</v>
      </c>
      <c r="J88" s="7">
        <v>0</v>
      </c>
    </row>
    <row r="89" spans="1:10" x14ac:dyDescent="0.3">
      <c r="A89" s="6" t="s">
        <v>175</v>
      </c>
      <c r="B89" s="6" t="s">
        <v>176</v>
      </c>
      <c r="C89" s="7">
        <v>416</v>
      </c>
      <c r="D89" s="7">
        <v>406</v>
      </c>
      <c r="E89" s="3">
        <v>0.97596153846153844</v>
      </c>
      <c r="F89" s="7">
        <v>7</v>
      </c>
      <c r="G89" s="3">
        <v>0.99278846153846156</v>
      </c>
      <c r="H89" s="7">
        <v>3</v>
      </c>
      <c r="I89" s="7">
        <v>0</v>
      </c>
      <c r="J89" s="7">
        <v>0</v>
      </c>
    </row>
    <row r="90" spans="1:10" x14ac:dyDescent="0.3">
      <c r="A90" s="6" t="s">
        <v>177</v>
      </c>
      <c r="B90" s="6" t="s">
        <v>178</v>
      </c>
      <c r="C90" s="7">
        <v>414</v>
      </c>
      <c r="D90" s="7">
        <v>404</v>
      </c>
      <c r="E90" s="3">
        <v>0.97584541062801933</v>
      </c>
      <c r="F90" s="7">
        <v>9</v>
      </c>
      <c r="G90" s="3">
        <v>0.99758454106280192</v>
      </c>
      <c r="H90" s="7">
        <v>1</v>
      </c>
      <c r="I90" s="7">
        <v>0</v>
      </c>
      <c r="J90" s="7">
        <v>0</v>
      </c>
    </row>
    <row r="91" spans="1:10" x14ac:dyDescent="0.3">
      <c r="A91" s="6" t="s">
        <v>179</v>
      </c>
      <c r="B91" s="6" t="s">
        <v>180</v>
      </c>
      <c r="C91" s="7">
        <v>414</v>
      </c>
      <c r="D91" s="7">
        <v>401</v>
      </c>
      <c r="E91" s="3">
        <v>0.96859903381642509</v>
      </c>
      <c r="F91" s="7">
        <v>9</v>
      </c>
      <c r="G91" s="3">
        <v>0.99033816425120758</v>
      </c>
      <c r="H91" s="7">
        <v>3</v>
      </c>
      <c r="I91" s="7">
        <v>0</v>
      </c>
      <c r="J91" s="7">
        <v>1</v>
      </c>
    </row>
    <row r="92" spans="1:10" x14ac:dyDescent="0.3">
      <c r="A92" s="6" t="s">
        <v>181</v>
      </c>
      <c r="B92" s="6" t="s">
        <v>182</v>
      </c>
      <c r="C92" s="7">
        <v>414</v>
      </c>
      <c r="D92" s="7">
        <v>406</v>
      </c>
      <c r="E92" s="3">
        <v>0.98067632850241548</v>
      </c>
      <c r="F92" s="7">
        <v>4</v>
      </c>
      <c r="G92" s="3">
        <v>0.99033816425120758</v>
      </c>
      <c r="H92" s="7">
        <v>4</v>
      </c>
      <c r="I92" s="7">
        <v>0</v>
      </c>
      <c r="J92" s="7">
        <v>0</v>
      </c>
    </row>
    <row r="93" spans="1:10" x14ac:dyDescent="0.3">
      <c r="A93" s="6" t="s">
        <v>183</v>
      </c>
      <c r="B93" s="6" t="s">
        <v>184</v>
      </c>
      <c r="C93" s="7">
        <v>413</v>
      </c>
      <c r="D93" s="7">
        <v>402</v>
      </c>
      <c r="E93" s="3">
        <v>0.9733656174334141</v>
      </c>
      <c r="F93" s="7">
        <v>7</v>
      </c>
      <c r="G93" s="3">
        <v>0.99031476997578693</v>
      </c>
      <c r="H93" s="7">
        <v>4</v>
      </c>
      <c r="I93" s="7">
        <v>0</v>
      </c>
      <c r="J93" s="7">
        <v>0</v>
      </c>
    </row>
    <row r="94" spans="1:10" x14ac:dyDescent="0.3">
      <c r="A94" s="6" t="s">
        <v>185</v>
      </c>
      <c r="B94" s="6" t="s">
        <v>186</v>
      </c>
      <c r="C94" s="7">
        <v>413</v>
      </c>
      <c r="D94" s="7">
        <v>408</v>
      </c>
      <c r="E94" s="3">
        <v>0.98789346246973364</v>
      </c>
      <c r="F94" s="7">
        <v>2</v>
      </c>
      <c r="G94" s="3">
        <v>0.99273607748184023</v>
      </c>
      <c r="H94" s="7">
        <v>2</v>
      </c>
      <c r="I94" s="7">
        <v>1</v>
      </c>
      <c r="J94" s="7">
        <v>0</v>
      </c>
    </row>
    <row r="95" spans="1:10" x14ac:dyDescent="0.3">
      <c r="A95" s="6" t="s">
        <v>187</v>
      </c>
      <c r="B95" s="6" t="s">
        <v>188</v>
      </c>
      <c r="C95" s="7">
        <v>412</v>
      </c>
      <c r="D95" s="7">
        <v>394</v>
      </c>
      <c r="E95" s="3">
        <v>0.95631067961165039</v>
      </c>
      <c r="F95" s="7">
        <v>9</v>
      </c>
      <c r="G95" s="3">
        <v>0.97815533980582525</v>
      </c>
      <c r="H95" s="7">
        <v>9</v>
      </c>
      <c r="I95" s="7">
        <v>0</v>
      </c>
      <c r="J95" s="7">
        <v>0</v>
      </c>
    </row>
    <row r="96" spans="1:10" x14ac:dyDescent="0.3">
      <c r="A96" s="6" t="s">
        <v>189</v>
      </c>
      <c r="B96" s="6" t="s">
        <v>190</v>
      </c>
      <c r="C96" s="7">
        <v>411</v>
      </c>
      <c r="D96" s="7">
        <v>398</v>
      </c>
      <c r="E96" s="3">
        <v>0.96836982968369834</v>
      </c>
      <c r="F96" s="7">
        <v>10</v>
      </c>
      <c r="G96" s="3">
        <v>0.99270072992700731</v>
      </c>
      <c r="H96" s="7">
        <v>3</v>
      </c>
      <c r="I96" s="7">
        <v>0</v>
      </c>
      <c r="J96" s="7">
        <v>0</v>
      </c>
    </row>
    <row r="97" spans="1:10" x14ac:dyDescent="0.3">
      <c r="A97" s="6" t="s">
        <v>191</v>
      </c>
      <c r="B97" s="6" t="s">
        <v>192</v>
      </c>
      <c r="C97" s="7">
        <v>411</v>
      </c>
      <c r="D97" s="7">
        <v>396</v>
      </c>
      <c r="E97" s="3">
        <v>0.96350364963503654</v>
      </c>
      <c r="F97" s="7">
        <v>9</v>
      </c>
      <c r="G97" s="3">
        <v>0.98540145985401462</v>
      </c>
      <c r="H97" s="7">
        <v>6</v>
      </c>
      <c r="I97" s="7">
        <v>0</v>
      </c>
      <c r="J97" s="7">
        <v>0</v>
      </c>
    </row>
    <row r="98" spans="1:10" x14ac:dyDescent="0.3">
      <c r="A98" s="6" t="s">
        <v>193</v>
      </c>
      <c r="B98" s="6" t="s">
        <v>194</v>
      </c>
      <c r="C98" s="7">
        <v>410</v>
      </c>
      <c r="D98" s="7">
        <v>392</v>
      </c>
      <c r="E98" s="3">
        <v>0.95609756097560972</v>
      </c>
      <c r="F98" s="7">
        <v>13</v>
      </c>
      <c r="G98" s="3">
        <v>0.98780487804878048</v>
      </c>
      <c r="H98" s="7">
        <v>5</v>
      </c>
      <c r="I98" s="7">
        <v>0</v>
      </c>
      <c r="J98" s="7">
        <v>0</v>
      </c>
    </row>
    <row r="99" spans="1:10" x14ac:dyDescent="0.3">
      <c r="A99" s="6" t="s">
        <v>195</v>
      </c>
      <c r="B99" s="6" t="s">
        <v>196</v>
      </c>
      <c r="C99" s="7">
        <v>409</v>
      </c>
      <c r="D99" s="7">
        <v>396</v>
      </c>
      <c r="E99" s="3">
        <v>0.9682151589242054</v>
      </c>
      <c r="F99" s="7">
        <v>8</v>
      </c>
      <c r="G99" s="3">
        <v>0.98777506112469438</v>
      </c>
      <c r="H99" s="7">
        <v>5</v>
      </c>
      <c r="I99" s="7">
        <v>0</v>
      </c>
      <c r="J99" s="7">
        <v>0</v>
      </c>
    </row>
    <row r="100" spans="1:10" x14ac:dyDescent="0.3">
      <c r="A100" s="6" t="s">
        <v>197</v>
      </c>
      <c r="B100" s="6" t="s">
        <v>198</v>
      </c>
      <c r="C100" s="7">
        <v>408</v>
      </c>
      <c r="D100" s="7">
        <v>387</v>
      </c>
      <c r="E100" s="3">
        <v>0.94852941176470584</v>
      </c>
      <c r="F100" s="7">
        <v>9</v>
      </c>
      <c r="G100" s="3">
        <v>0.97058823529411764</v>
      </c>
      <c r="H100" s="7">
        <v>12</v>
      </c>
      <c r="I100" s="7">
        <v>0</v>
      </c>
      <c r="J100" s="7">
        <v>0</v>
      </c>
    </row>
    <row r="101" spans="1:10" x14ac:dyDescent="0.3">
      <c r="A101" s="6" t="s">
        <v>199</v>
      </c>
      <c r="B101" s="6" t="s">
        <v>200</v>
      </c>
      <c r="C101" s="7">
        <v>408</v>
      </c>
      <c r="D101" s="7">
        <v>397</v>
      </c>
      <c r="E101" s="3">
        <v>0.97303921568627449</v>
      </c>
      <c r="F101" s="7">
        <v>5</v>
      </c>
      <c r="G101" s="3">
        <v>0.98529411764705888</v>
      </c>
      <c r="H101" s="7">
        <v>6</v>
      </c>
      <c r="I101" s="7">
        <v>0</v>
      </c>
      <c r="J101" s="7">
        <v>0</v>
      </c>
    </row>
    <row r="102" spans="1:10" x14ac:dyDescent="0.3">
      <c r="A102" s="6" t="s">
        <v>201</v>
      </c>
      <c r="B102" s="6" t="s">
        <v>202</v>
      </c>
      <c r="C102" s="7">
        <v>408</v>
      </c>
      <c r="D102" s="7">
        <v>396</v>
      </c>
      <c r="E102" s="3">
        <v>0.97058823529411764</v>
      </c>
      <c r="F102" s="7">
        <v>9</v>
      </c>
      <c r="G102" s="3">
        <v>0.99264705882352944</v>
      </c>
      <c r="H102" s="7">
        <v>3</v>
      </c>
      <c r="I102" s="7">
        <v>0</v>
      </c>
      <c r="J102" s="7">
        <v>0</v>
      </c>
    </row>
    <row r="103" spans="1:10" x14ac:dyDescent="0.3">
      <c r="A103" s="6" t="s">
        <v>203</v>
      </c>
      <c r="B103" s="6" t="s">
        <v>204</v>
      </c>
      <c r="C103" s="7">
        <v>407</v>
      </c>
      <c r="D103" s="7">
        <v>393</v>
      </c>
      <c r="E103" s="3">
        <v>0.96560196560196554</v>
      </c>
      <c r="F103" s="7">
        <v>10</v>
      </c>
      <c r="G103" s="3">
        <v>0.9901719901719902</v>
      </c>
      <c r="H103" s="7">
        <v>3</v>
      </c>
      <c r="I103" s="7">
        <v>1</v>
      </c>
      <c r="J103" s="7">
        <v>0</v>
      </c>
    </row>
    <row r="104" spans="1:10" x14ac:dyDescent="0.3">
      <c r="A104" s="6" t="s">
        <v>205</v>
      </c>
      <c r="B104" s="6" t="s">
        <v>206</v>
      </c>
      <c r="C104" s="7">
        <v>407</v>
      </c>
      <c r="D104" s="7">
        <v>396</v>
      </c>
      <c r="E104" s="3">
        <v>0.97297297297297303</v>
      </c>
      <c r="F104" s="7">
        <v>6</v>
      </c>
      <c r="G104" s="3">
        <v>0.98771498771498767</v>
      </c>
      <c r="H104" s="7">
        <v>5</v>
      </c>
      <c r="I104" s="7">
        <v>0</v>
      </c>
      <c r="J104" s="7">
        <v>0</v>
      </c>
    </row>
    <row r="105" spans="1:10" x14ac:dyDescent="0.3">
      <c r="A105" s="6" t="s">
        <v>207</v>
      </c>
      <c r="B105" s="6" t="s">
        <v>208</v>
      </c>
      <c r="C105" s="7">
        <v>405</v>
      </c>
      <c r="D105" s="7">
        <v>397</v>
      </c>
      <c r="E105" s="3">
        <v>0.98024691358024696</v>
      </c>
      <c r="F105" s="7">
        <v>7</v>
      </c>
      <c r="G105" s="3">
        <v>0.9975308641975309</v>
      </c>
      <c r="H105" s="7">
        <v>1</v>
      </c>
      <c r="I105" s="7">
        <v>0</v>
      </c>
      <c r="J105" s="7">
        <v>0</v>
      </c>
    </row>
    <row r="106" spans="1:10" x14ac:dyDescent="0.3">
      <c r="A106" s="6" t="s">
        <v>209</v>
      </c>
      <c r="B106" s="6" t="s">
        <v>210</v>
      </c>
      <c r="C106" s="7">
        <v>404</v>
      </c>
      <c r="D106" s="7">
        <v>393</v>
      </c>
      <c r="E106" s="3">
        <v>0.97277227722772286</v>
      </c>
      <c r="F106" s="7">
        <v>6</v>
      </c>
      <c r="G106" s="3">
        <v>0.9876237623762375</v>
      </c>
      <c r="H106" s="7">
        <v>5</v>
      </c>
      <c r="I106" s="7">
        <v>0</v>
      </c>
      <c r="J106" s="7">
        <v>0</v>
      </c>
    </row>
    <row r="107" spans="1:10" x14ac:dyDescent="0.3">
      <c r="A107" s="6" t="s">
        <v>211</v>
      </c>
      <c r="B107" s="6" t="s">
        <v>212</v>
      </c>
      <c r="C107" s="7">
        <v>404</v>
      </c>
      <c r="D107" s="7">
        <v>386</v>
      </c>
      <c r="E107" s="3">
        <v>0.95544554455445541</v>
      </c>
      <c r="F107" s="7">
        <v>11</v>
      </c>
      <c r="G107" s="3">
        <v>0.98267326732673266</v>
      </c>
      <c r="H107" s="7">
        <v>7</v>
      </c>
      <c r="I107" s="7">
        <v>0</v>
      </c>
      <c r="J107" s="7">
        <v>0</v>
      </c>
    </row>
    <row r="108" spans="1:10" x14ac:dyDescent="0.3">
      <c r="A108" s="6" t="s">
        <v>213</v>
      </c>
      <c r="B108" s="6" t="s">
        <v>214</v>
      </c>
      <c r="C108" s="7">
        <v>404</v>
      </c>
      <c r="D108" s="7">
        <v>392</v>
      </c>
      <c r="E108" s="3">
        <v>0.97029702970297027</v>
      </c>
      <c r="F108" s="7">
        <v>6</v>
      </c>
      <c r="G108" s="3">
        <v>0.98514851485148514</v>
      </c>
      <c r="H108" s="7">
        <v>6</v>
      </c>
      <c r="I108" s="7">
        <v>0</v>
      </c>
      <c r="J108" s="7">
        <v>0</v>
      </c>
    </row>
    <row r="109" spans="1:10" x14ac:dyDescent="0.3">
      <c r="A109" s="6" t="s">
        <v>215</v>
      </c>
      <c r="B109" s="6" t="s">
        <v>216</v>
      </c>
      <c r="C109" s="7">
        <v>404</v>
      </c>
      <c r="D109" s="7">
        <v>385</v>
      </c>
      <c r="E109" s="3">
        <v>0.95297029702970293</v>
      </c>
      <c r="F109" s="7">
        <v>12</v>
      </c>
      <c r="G109" s="3">
        <v>0.98267326732673266</v>
      </c>
      <c r="H109" s="7">
        <v>7</v>
      </c>
      <c r="I109" s="7">
        <v>0</v>
      </c>
      <c r="J109" s="7">
        <v>0</v>
      </c>
    </row>
    <row r="110" spans="1:10" x14ac:dyDescent="0.3">
      <c r="A110" s="6" t="s">
        <v>217</v>
      </c>
      <c r="B110" s="6" t="s">
        <v>218</v>
      </c>
      <c r="C110" s="7">
        <v>404</v>
      </c>
      <c r="D110" s="7">
        <v>391</v>
      </c>
      <c r="E110" s="3">
        <v>0.96782178217821779</v>
      </c>
      <c r="F110" s="7">
        <v>6</v>
      </c>
      <c r="G110" s="3">
        <v>0.98267326732673266</v>
      </c>
      <c r="H110" s="7">
        <v>6</v>
      </c>
      <c r="I110" s="7">
        <v>0</v>
      </c>
      <c r="J110" s="7">
        <v>1</v>
      </c>
    </row>
    <row r="111" spans="1:10" x14ac:dyDescent="0.3">
      <c r="A111" s="6" t="s">
        <v>219</v>
      </c>
      <c r="B111" s="6" t="s">
        <v>220</v>
      </c>
      <c r="C111" s="7">
        <v>403</v>
      </c>
      <c r="D111" s="7">
        <v>389</v>
      </c>
      <c r="E111" s="3">
        <v>0.9652605459057072</v>
      </c>
      <c r="F111" s="7">
        <v>9</v>
      </c>
      <c r="G111" s="3">
        <v>0.98759305210918114</v>
      </c>
      <c r="H111" s="7">
        <v>5</v>
      </c>
      <c r="I111" s="7">
        <v>0</v>
      </c>
      <c r="J111" s="7">
        <v>0</v>
      </c>
    </row>
    <row r="112" spans="1:10" x14ac:dyDescent="0.3">
      <c r="A112" s="6" t="s">
        <v>221</v>
      </c>
      <c r="B112" s="6" t="s">
        <v>222</v>
      </c>
      <c r="C112" s="7">
        <v>403</v>
      </c>
      <c r="D112" s="7">
        <v>396</v>
      </c>
      <c r="E112" s="3">
        <v>0.98263027295285355</v>
      </c>
      <c r="F112" s="7">
        <v>4</v>
      </c>
      <c r="G112" s="3">
        <v>0.99255583126550873</v>
      </c>
      <c r="H112" s="7">
        <v>3</v>
      </c>
      <c r="I112" s="7">
        <v>0</v>
      </c>
      <c r="J112" s="7">
        <v>0</v>
      </c>
    </row>
    <row r="113" spans="1:10" x14ac:dyDescent="0.3">
      <c r="A113" s="6" t="s">
        <v>223</v>
      </c>
      <c r="B113" s="6" t="s">
        <v>224</v>
      </c>
      <c r="C113" s="7">
        <v>401</v>
      </c>
      <c r="D113" s="7">
        <v>392</v>
      </c>
      <c r="E113" s="3">
        <v>0.97755610972568574</v>
      </c>
      <c r="F113" s="7">
        <v>4</v>
      </c>
      <c r="G113" s="3">
        <v>0.98753117206982532</v>
      </c>
      <c r="H113" s="7">
        <v>5</v>
      </c>
      <c r="I113" s="7">
        <v>0</v>
      </c>
      <c r="J113" s="7">
        <v>0</v>
      </c>
    </row>
    <row r="114" spans="1:10" x14ac:dyDescent="0.3">
      <c r="A114" s="6" t="s">
        <v>225</v>
      </c>
      <c r="B114" s="6" t="s">
        <v>226</v>
      </c>
      <c r="C114" s="7">
        <v>401</v>
      </c>
      <c r="D114" s="7">
        <v>396</v>
      </c>
      <c r="E114" s="3">
        <v>0.98753117206982532</v>
      </c>
      <c r="F114" s="7">
        <v>4</v>
      </c>
      <c r="G114" s="3">
        <v>0.99750623441396513</v>
      </c>
      <c r="H114" s="7">
        <v>1</v>
      </c>
      <c r="I114" s="7">
        <v>0</v>
      </c>
      <c r="J114" s="7">
        <v>0</v>
      </c>
    </row>
    <row r="115" spans="1:10" x14ac:dyDescent="0.3">
      <c r="A115" s="6" t="s">
        <v>227</v>
      </c>
      <c r="B115" s="6" t="s">
        <v>228</v>
      </c>
      <c r="C115" s="7">
        <v>401</v>
      </c>
      <c r="D115" s="7">
        <v>390</v>
      </c>
      <c r="E115" s="3">
        <v>0.972568578553616</v>
      </c>
      <c r="F115" s="7">
        <v>7</v>
      </c>
      <c r="G115" s="3">
        <v>0.99002493765586019</v>
      </c>
      <c r="H115" s="7">
        <v>4</v>
      </c>
      <c r="I115" s="7">
        <v>0</v>
      </c>
      <c r="J115" s="7">
        <v>0</v>
      </c>
    </row>
    <row r="116" spans="1:10" x14ac:dyDescent="0.3">
      <c r="A116" s="6" t="s">
        <v>229</v>
      </c>
      <c r="B116" s="6" t="s">
        <v>230</v>
      </c>
      <c r="C116" s="7">
        <v>401</v>
      </c>
      <c r="D116" s="7">
        <v>390</v>
      </c>
      <c r="E116" s="3">
        <v>0.972568578553616</v>
      </c>
      <c r="F116" s="7">
        <v>7</v>
      </c>
      <c r="G116" s="3">
        <v>0.99002493765586019</v>
      </c>
      <c r="H116" s="7">
        <v>4</v>
      </c>
      <c r="I116" s="7">
        <v>0</v>
      </c>
      <c r="J116" s="7">
        <v>0</v>
      </c>
    </row>
    <row r="117" spans="1:10" x14ac:dyDescent="0.3">
      <c r="A117" s="6" t="s">
        <v>231</v>
      </c>
      <c r="B117" s="6" t="s">
        <v>232</v>
      </c>
      <c r="C117" s="7">
        <v>400</v>
      </c>
      <c r="D117" s="7">
        <v>384</v>
      </c>
      <c r="E117" s="3">
        <v>0.96</v>
      </c>
      <c r="F117" s="7">
        <v>10</v>
      </c>
      <c r="G117" s="3">
        <v>0.98499999999999999</v>
      </c>
      <c r="H117" s="7">
        <v>5</v>
      </c>
      <c r="I117" s="7">
        <v>1</v>
      </c>
      <c r="J117" s="7">
        <v>0</v>
      </c>
    </row>
    <row r="118" spans="1:10" x14ac:dyDescent="0.3">
      <c r="A118" s="6" t="s">
        <v>233</v>
      </c>
      <c r="B118" s="6" t="s">
        <v>234</v>
      </c>
      <c r="C118" s="7">
        <v>400</v>
      </c>
      <c r="D118" s="7">
        <v>389</v>
      </c>
      <c r="E118" s="3">
        <v>0.97250000000000003</v>
      </c>
      <c r="F118" s="7">
        <v>9</v>
      </c>
      <c r="G118" s="3">
        <v>0.995</v>
      </c>
      <c r="H118" s="7">
        <v>2</v>
      </c>
      <c r="I118" s="7">
        <v>0</v>
      </c>
      <c r="J118" s="7">
        <v>0</v>
      </c>
    </row>
    <row r="119" spans="1:10" x14ac:dyDescent="0.3">
      <c r="A119" s="6" t="s">
        <v>235</v>
      </c>
      <c r="B119" s="6" t="s">
        <v>236</v>
      </c>
      <c r="C119" s="7">
        <v>399</v>
      </c>
      <c r="D119" s="7">
        <v>384</v>
      </c>
      <c r="E119" s="3">
        <v>0.96240601503759393</v>
      </c>
      <c r="F119" s="7">
        <v>6</v>
      </c>
      <c r="G119" s="3">
        <v>0.97744360902255634</v>
      </c>
      <c r="H119" s="7">
        <v>9</v>
      </c>
      <c r="I119" s="7">
        <v>0</v>
      </c>
      <c r="J119" s="7">
        <v>0</v>
      </c>
    </row>
    <row r="120" spans="1:10" x14ac:dyDescent="0.3">
      <c r="A120" s="6" t="s">
        <v>237</v>
      </c>
      <c r="B120" s="6" t="s">
        <v>238</v>
      </c>
      <c r="C120" s="7">
        <v>398</v>
      </c>
      <c r="D120" s="7">
        <v>388</v>
      </c>
      <c r="E120" s="3">
        <v>0.97487437185929648</v>
      </c>
      <c r="F120" s="7">
        <v>9</v>
      </c>
      <c r="G120" s="3">
        <v>0.9974874371859298</v>
      </c>
      <c r="H120" s="7">
        <v>1</v>
      </c>
      <c r="I120" s="7">
        <v>0</v>
      </c>
      <c r="J120" s="7">
        <v>0</v>
      </c>
    </row>
    <row r="121" spans="1:10" x14ac:dyDescent="0.3">
      <c r="A121" s="6" t="s">
        <v>239</v>
      </c>
      <c r="B121" s="6" t="s">
        <v>240</v>
      </c>
      <c r="C121" s="7">
        <v>398</v>
      </c>
      <c r="D121" s="7">
        <v>380</v>
      </c>
      <c r="E121" s="3">
        <v>0.95477386934673381</v>
      </c>
      <c r="F121" s="7">
        <v>10</v>
      </c>
      <c r="G121" s="3">
        <v>0.97989949748743721</v>
      </c>
      <c r="H121" s="7">
        <v>8</v>
      </c>
      <c r="I121" s="7">
        <v>0</v>
      </c>
      <c r="J121" s="7">
        <v>0</v>
      </c>
    </row>
    <row r="122" spans="1:10" x14ac:dyDescent="0.3">
      <c r="A122" s="6" t="s">
        <v>241</v>
      </c>
      <c r="B122" s="6" t="s">
        <v>242</v>
      </c>
      <c r="C122" s="7">
        <v>398</v>
      </c>
      <c r="D122" s="7">
        <v>379</v>
      </c>
      <c r="E122" s="3">
        <v>0.95226130653266328</v>
      </c>
      <c r="F122" s="7">
        <v>11</v>
      </c>
      <c r="G122" s="3">
        <v>0.97989949748743721</v>
      </c>
      <c r="H122" s="7">
        <v>8</v>
      </c>
      <c r="I122" s="7">
        <v>0</v>
      </c>
      <c r="J122" s="7">
        <v>0</v>
      </c>
    </row>
    <row r="123" spans="1:10" x14ac:dyDescent="0.3">
      <c r="A123" s="6" t="s">
        <v>243</v>
      </c>
      <c r="B123" s="6" t="s">
        <v>244</v>
      </c>
      <c r="C123" s="7">
        <v>398</v>
      </c>
      <c r="D123" s="7">
        <v>385</v>
      </c>
      <c r="E123" s="3">
        <v>0.96733668341708556</v>
      </c>
      <c r="F123" s="7">
        <v>11</v>
      </c>
      <c r="G123" s="3">
        <v>0.99497487437185927</v>
      </c>
      <c r="H123" s="7">
        <v>2</v>
      </c>
      <c r="I123" s="7">
        <v>0</v>
      </c>
      <c r="J123" s="7">
        <v>0</v>
      </c>
    </row>
    <row r="124" spans="1:10" x14ac:dyDescent="0.3">
      <c r="A124" s="6" t="s">
        <v>245</v>
      </c>
      <c r="B124" s="6" t="s">
        <v>246</v>
      </c>
      <c r="C124" s="7">
        <v>397</v>
      </c>
      <c r="D124" s="7">
        <v>385</v>
      </c>
      <c r="E124" s="3">
        <v>0.96977329974811088</v>
      </c>
      <c r="F124" s="7">
        <v>9</v>
      </c>
      <c r="G124" s="3">
        <v>0.99244332493702769</v>
      </c>
      <c r="H124" s="7">
        <v>3</v>
      </c>
      <c r="I124" s="7">
        <v>0</v>
      </c>
      <c r="J124" s="7">
        <v>0</v>
      </c>
    </row>
    <row r="125" spans="1:10" x14ac:dyDescent="0.3">
      <c r="A125" s="6" t="s">
        <v>247</v>
      </c>
      <c r="B125" s="6" t="s">
        <v>248</v>
      </c>
      <c r="C125" s="7">
        <v>397</v>
      </c>
      <c r="D125" s="7">
        <v>383</v>
      </c>
      <c r="E125" s="3">
        <v>0.96473551637279598</v>
      </c>
      <c r="F125" s="7">
        <v>9</v>
      </c>
      <c r="G125" s="3">
        <v>0.9874055415617129</v>
      </c>
      <c r="H125" s="7">
        <v>5</v>
      </c>
      <c r="I125" s="7">
        <v>0</v>
      </c>
      <c r="J125" s="7">
        <v>0</v>
      </c>
    </row>
    <row r="126" spans="1:10" x14ac:dyDescent="0.3">
      <c r="A126" s="6" t="s">
        <v>249</v>
      </c>
      <c r="B126" s="6" t="s">
        <v>250</v>
      </c>
      <c r="C126" s="7">
        <v>395</v>
      </c>
      <c r="D126" s="7">
        <v>382</v>
      </c>
      <c r="E126" s="3">
        <v>0.96708860759493676</v>
      </c>
      <c r="F126" s="7">
        <v>10</v>
      </c>
      <c r="G126" s="3">
        <v>0.99240506329113909</v>
      </c>
      <c r="H126" s="7">
        <v>3</v>
      </c>
      <c r="I126" s="7">
        <v>0</v>
      </c>
      <c r="J126" s="7">
        <v>0</v>
      </c>
    </row>
    <row r="127" spans="1:10" x14ac:dyDescent="0.3">
      <c r="A127" s="6" t="s">
        <v>251</v>
      </c>
      <c r="B127" s="6" t="s">
        <v>252</v>
      </c>
      <c r="C127" s="7">
        <v>394</v>
      </c>
      <c r="D127" s="7">
        <v>381</v>
      </c>
      <c r="E127" s="3">
        <v>0.96700507614213194</v>
      </c>
      <c r="F127" s="7">
        <v>8</v>
      </c>
      <c r="G127" s="3">
        <v>0.98730964467005078</v>
      </c>
      <c r="H127" s="7">
        <v>5</v>
      </c>
      <c r="I127" s="7">
        <v>0</v>
      </c>
      <c r="J127" s="7">
        <v>0</v>
      </c>
    </row>
    <row r="128" spans="1:10" x14ac:dyDescent="0.3">
      <c r="A128" s="6" t="s">
        <v>253</v>
      </c>
      <c r="B128" s="6" t="s">
        <v>254</v>
      </c>
      <c r="C128" s="7">
        <v>394</v>
      </c>
      <c r="D128" s="7">
        <v>377</v>
      </c>
      <c r="E128" s="3">
        <v>0.95685279187817263</v>
      </c>
      <c r="F128" s="7">
        <v>12</v>
      </c>
      <c r="G128" s="3">
        <v>0.98730964467005078</v>
      </c>
      <c r="H128" s="7">
        <v>5</v>
      </c>
      <c r="I128" s="7">
        <v>0</v>
      </c>
      <c r="J128" s="7">
        <v>0</v>
      </c>
    </row>
    <row r="129" spans="1:10" x14ac:dyDescent="0.3">
      <c r="A129" s="6" t="s">
        <v>255</v>
      </c>
      <c r="B129" s="6" t="s">
        <v>256</v>
      </c>
      <c r="C129" s="7">
        <v>393</v>
      </c>
      <c r="D129" s="7">
        <v>381</v>
      </c>
      <c r="E129" s="3">
        <v>0.96946564885496178</v>
      </c>
      <c r="F129" s="7">
        <v>7</v>
      </c>
      <c r="G129" s="3">
        <v>0.98727735368956748</v>
      </c>
      <c r="H129" s="7">
        <v>5</v>
      </c>
      <c r="I129" s="7">
        <v>0</v>
      </c>
      <c r="J129" s="7">
        <v>0</v>
      </c>
    </row>
    <row r="130" spans="1:10" x14ac:dyDescent="0.3">
      <c r="A130" s="6" t="s">
        <v>257</v>
      </c>
      <c r="B130" s="6" t="s">
        <v>258</v>
      </c>
      <c r="C130" s="7">
        <v>393</v>
      </c>
      <c r="D130" s="7">
        <v>380</v>
      </c>
      <c r="E130" s="3">
        <v>0.9669211195928753</v>
      </c>
      <c r="F130" s="7">
        <v>9</v>
      </c>
      <c r="G130" s="3">
        <v>0.98982188295165396</v>
      </c>
      <c r="H130" s="7">
        <v>4</v>
      </c>
      <c r="I130" s="7">
        <v>0</v>
      </c>
      <c r="J130" s="7">
        <v>0</v>
      </c>
    </row>
    <row r="131" spans="1:10" x14ac:dyDescent="0.3">
      <c r="A131" s="6" t="s">
        <v>259</v>
      </c>
      <c r="B131" s="6" t="s">
        <v>260</v>
      </c>
      <c r="C131" s="7">
        <v>393</v>
      </c>
      <c r="D131" s="7">
        <v>384</v>
      </c>
      <c r="E131" s="3">
        <v>0.97709923664122134</v>
      </c>
      <c r="F131" s="7">
        <v>7</v>
      </c>
      <c r="G131" s="3">
        <v>0.99491094147582682</v>
      </c>
      <c r="H131" s="7">
        <v>2</v>
      </c>
      <c r="I131" s="7">
        <v>0</v>
      </c>
      <c r="J131" s="7">
        <v>0</v>
      </c>
    </row>
    <row r="132" spans="1:10" x14ac:dyDescent="0.3">
      <c r="A132" s="6" t="s">
        <v>261</v>
      </c>
      <c r="B132" s="6" t="s">
        <v>262</v>
      </c>
      <c r="C132" s="7">
        <v>392</v>
      </c>
      <c r="D132" s="7">
        <v>378</v>
      </c>
      <c r="E132" s="3">
        <v>0.9642857142857143</v>
      </c>
      <c r="F132" s="7">
        <v>10</v>
      </c>
      <c r="G132" s="3">
        <v>0.98979591836734704</v>
      </c>
      <c r="H132" s="7">
        <v>4</v>
      </c>
      <c r="I132" s="7">
        <v>0</v>
      </c>
      <c r="J132" s="7">
        <v>0</v>
      </c>
    </row>
    <row r="133" spans="1:10" x14ac:dyDescent="0.3">
      <c r="A133" s="6" t="s">
        <v>263</v>
      </c>
      <c r="B133" s="6" t="s">
        <v>264</v>
      </c>
      <c r="C133" s="7">
        <v>391</v>
      </c>
      <c r="D133" s="7">
        <v>376</v>
      </c>
      <c r="E133" s="3">
        <v>0.96163682864450128</v>
      </c>
      <c r="F133" s="7">
        <v>11</v>
      </c>
      <c r="G133" s="3">
        <v>0.98976982097186705</v>
      </c>
      <c r="H133" s="7">
        <v>4</v>
      </c>
      <c r="I133" s="7">
        <v>0</v>
      </c>
      <c r="J133" s="7">
        <v>0</v>
      </c>
    </row>
    <row r="134" spans="1:10" x14ac:dyDescent="0.3">
      <c r="A134" s="6" t="s">
        <v>265</v>
      </c>
      <c r="B134" s="6" t="s">
        <v>266</v>
      </c>
      <c r="C134" s="7">
        <v>391</v>
      </c>
      <c r="D134" s="7">
        <v>384</v>
      </c>
      <c r="E134" s="3">
        <v>0.98209718670076729</v>
      </c>
      <c r="F134" s="7">
        <v>3</v>
      </c>
      <c r="G134" s="3">
        <v>0.98976982097186705</v>
      </c>
      <c r="H134" s="7">
        <v>3</v>
      </c>
      <c r="I134" s="7">
        <v>0</v>
      </c>
      <c r="J134" s="7">
        <v>1</v>
      </c>
    </row>
    <row r="135" spans="1:10" x14ac:dyDescent="0.3">
      <c r="A135" s="6" t="s">
        <v>267</v>
      </c>
      <c r="B135" s="6" t="s">
        <v>268</v>
      </c>
      <c r="C135" s="7">
        <v>391</v>
      </c>
      <c r="D135" s="7">
        <v>378</v>
      </c>
      <c r="E135" s="3">
        <v>0.96675191815856776</v>
      </c>
      <c r="F135" s="7">
        <v>9</v>
      </c>
      <c r="G135" s="3">
        <v>0.98976982097186705</v>
      </c>
      <c r="H135" s="7">
        <v>4</v>
      </c>
      <c r="I135" s="7">
        <v>0</v>
      </c>
      <c r="J135" s="7">
        <v>0</v>
      </c>
    </row>
    <row r="136" spans="1:10" x14ac:dyDescent="0.3">
      <c r="A136" s="6" t="s">
        <v>269</v>
      </c>
      <c r="B136" s="6" t="s">
        <v>270</v>
      </c>
      <c r="C136" s="7">
        <v>389</v>
      </c>
      <c r="D136" s="7">
        <v>379</v>
      </c>
      <c r="E136" s="3">
        <v>0.97429305912596387</v>
      </c>
      <c r="F136" s="7">
        <v>9</v>
      </c>
      <c r="G136" s="3">
        <v>0.99742930591259638</v>
      </c>
      <c r="H136" s="7">
        <v>1</v>
      </c>
      <c r="I136" s="7">
        <v>0</v>
      </c>
      <c r="J136" s="7">
        <v>0</v>
      </c>
    </row>
    <row r="137" spans="1:10" x14ac:dyDescent="0.3">
      <c r="A137" s="6" t="s">
        <v>271</v>
      </c>
      <c r="B137" s="6" t="s">
        <v>272</v>
      </c>
      <c r="C137" s="7">
        <v>389</v>
      </c>
      <c r="D137" s="7">
        <v>375</v>
      </c>
      <c r="E137" s="3">
        <v>0.96401028277634959</v>
      </c>
      <c r="F137" s="7">
        <v>8</v>
      </c>
      <c r="G137" s="3">
        <v>0.98457583547557836</v>
      </c>
      <c r="H137" s="7">
        <v>5</v>
      </c>
      <c r="I137" s="7">
        <v>0</v>
      </c>
      <c r="J137" s="7">
        <v>1</v>
      </c>
    </row>
    <row r="138" spans="1:10" x14ac:dyDescent="0.3">
      <c r="A138" s="6" t="s">
        <v>273</v>
      </c>
      <c r="B138" s="6" t="s">
        <v>274</v>
      </c>
      <c r="C138" s="7">
        <v>389</v>
      </c>
      <c r="D138" s="7">
        <v>375</v>
      </c>
      <c r="E138" s="3">
        <v>0.96401028277634959</v>
      </c>
      <c r="F138" s="7">
        <v>12</v>
      </c>
      <c r="G138" s="3">
        <v>0.99485861182519275</v>
      </c>
      <c r="H138" s="7">
        <v>2</v>
      </c>
      <c r="I138" s="7">
        <v>0</v>
      </c>
      <c r="J138" s="7">
        <v>0</v>
      </c>
    </row>
    <row r="139" spans="1:10" x14ac:dyDescent="0.3">
      <c r="A139" s="6" t="s">
        <v>275</v>
      </c>
      <c r="B139" s="6" t="s">
        <v>276</v>
      </c>
      <c r="C139" s="7">
        <v>389</v>
      </c>
      <c r="D139" s="7">
        <v>376</v>
      </c>
      <c r="E139" s="3">
        <v>0.96658097686375333</v>
      </c>
      <c r="F139" s="7">
        <v>8</v>
      </c>
      <c r="G139" s="3">
        <v>0.98714652956298199</v>
      </c>
      <c r="H139" s="7">
        <v>5</v>
      </c>
      <c r="I139" s="7">
        <v>0</v>
      </c>
      <c r="J139" s="7">
        <v>0</v>
      </c>
    </row>
    <row r="140" spans="1:10" x14ac:dyDescent="0.3">
      <c r="A140" s="6" t="s">
        <v>277</v>
      </c>
      <c r="B140" s="6" t="s">
        <v>278</v>
      </c>
      <c r="C140" s="7">
        <v>389</v>
      </c>
      <c r="D140" s="7">
        <v>381</v>
      </c>
      <c r="E140" s="3">
        <v>0.97943444730077123</v>
      </c>
      <c r="F140" s="7">
        <v>7</v>
      </c>
      <c r="G140" s="3">
        <v>0.99742930591259638</v>
      </c>
      <c r="H140" s="7">
        <v>1</v>
      </c>
      <c r="I140" s="7">
        <v>0</v>
      </c>
      <c r="J140" s="7">
        <v>0</v>
      </c>
    </row>
    <row r="141" spans="1:10" x14ac:dyDescent="0.3">
      <c r="A141" s="6" t="s">
        <v>279</v>
      </c>
      <c r="B141" s="6" t="s">
        <v>280</v>
      </c>
      <c r="C141" s="7">
        <v>388</v>
      </c>
      <c r="D141" s="7">
        <v>377</v>
      </c>
      <c r="E141" s="3">
        <v>0.97164948453608246</v>
      </c>
      <c r="F141" s="7">
        <v>10</v>
      </c>
      <c r="G141" s="3">
        <v>0.99742268041237114</v>
      </c>
      <c r="H141" s="7">
        <v>1</v>
      </c>
      <c r="I141" s="7">
        <v>0</v>
      </c>
      <c r="J141" s="7">
        <v>0</v>
      </c>
    </row>
    <row r="142" spans="1:10" x14ac:dyDescent="0.3">
      <c r="A142" s="6" t="s">
        <v>281</v>
      </c>
      <c r="B142" s="6" t="s">
        <v>282</v>
      </c>
      <c r="C142" s="7">
        <v>387</v>
      </c>
      <c r="D142" s="7">
        <v>380</v>
      </c>
      <c r="E142" s="3">
        <v>0.98191214470284238</v>
      </c>
      <c r="F142" s="7">
        <v>5</v>
      </c>
      <c r="G142" s="3">
        <v>0.99483204134366909</v>
      </c>
      <c r="H142" s="7">
        <v>2</v>
      </c>
      <c r="I142" s="7">
        <v>0</v>
      </c>
      <c r="J142" s="7">
        <v>0</v>
      </c>
    </row>
    <row r="143" spans="1:10" x14ac:dyDescent="0.3">
      <c r="A143" s="6" t="s">
        <v>283</v>
      </c>
      <c r="B143" s="6" t="s">
        <v>284</v>
      </c>
      <c r="C143" s="7">
        <v>385</v>
      </c>
      <c r="D143" s="7">
        <v>374</v>
      </c>
      <c r="E143" s="3">
        <v>0.97142857142857142</v>
      </c>
      <c r="F143" s="7">
        <v>8</v>
      </c>
      <c r="G143" s="3">
        <v>0.99220779220779221</v>
      </c>
      <c r="H143" s="7">
        <v>3</v>
      </c>
      <c r="I143" s="7">
        <v>0</v>
      </c>
      <c r="J143" s="7">
        <v>0</v>
      </c>
    </row>
    <row r="144" spans="1:10" x14ac:dyDescent="0.3">
      <c r="A144" s="6" t="s">
        <v>285</v>
      </c>
      <c r="B144" s="6" t="s">
        <v>286</v>
      </c>
      <c r="C144" s="7">
        <v>385</v>
      </c>
      <c r="D144" s="7">
        <v>377</v>
      </c>
      <c r="E144" s="3">
        <v>0.97922077922077921</v>
      </c>
      <c r="F144" s="7">
        <v>7</v>
      </c>
      <c r="G144" s="3">
        <v>0.9974025974025974</v>
      </c>
      <c r="H144" s="7">
        <v>1</v>
      </c>
      <c r="I144" s="7">
        <v>0</v>
      </c>
      <c r="J144" s="7">
        <v>0</v>
      </c>
    </row>
    <row r="145" spans="1:10" x14ac:dyDescent="0.3">
      <c r="A145" s="6" t="s">
        <v>287</v>
      </c>
      <c r="B145" s="6" t="s">
        <v>288</v>
      </c>
      <c r="C145" s="7">
        <v>382</v>
      </c>
      <c r="D145" s="7">
        <v>371</v>
      </c>
      <c r="E145" s="3">
        <v>0.97120418848167545</v>
      </c>
      <c r="F145" s="7">
        <v>7</v>
      </c>
      <c r="G145" s="3">
        <v>0.98952879581151831</v>
      </c>
      <c r="H145" s="7">
        <v>4</v>
      </c>
      <c r="I145" s="7">
        <v>0</v>
      </c>
      <c r="J145" s="7">
        <v>0</v>
      </c>
    </row>
    <row r="146" spans="1:10" x14ac:dyDescent="0.3">
      <c r="A146" s="6" t="s">
        <v>289</v>
      </c>
      <c r="B146" s="6" t="s">
        <v>290</v>
      </c>
      <c r="C146" s="7">
        <v>381</v>
      </c>
      <c r="D146" s="7">
        <v>372</v>
      </c>
      <c r="E146" s="3">
        <v>0.97637795275590544</v>
      </c>
      <c r="F146" s="7">
        <v>7</v>
      </c>
      <c r="G146" s="3">
        <v>0.99475065616797886</v>
      </c>
      <c r="H146" s="7">
        <v>2</v>
      </c>
      <c r="I146" s="7">
        <v>0</v>
      </c>
      <c r="J146" s="7">
        <v>0</v>
      </c>
    </row>
    <row r="147" spans="1:10" x14ac:dyDescent="0.3">
      <c r="A147" s="6" t="s">
        <v>291</v>
      </c>
      <c r="B147" s="6" t="s">
        <v>292</v>
      </c>
      <c r="C147" s="7">
        <v>379</v>
      </c>
      <c r="D147" s="7">
        <v>359</v>
      </c>
      <c r="E147" s="3">
        <v>0.94722955145118737</v>
      </c>
      <c r="F147" s="7">
        <v>12</v>
      </c>
      <c r="G147" s="3">
        <v>0.97889182058047497</v>
      </c>
      <c r="H147" s="7">
        <v>8</v>
      </c>
      <c r="I147" s="7">
        <v>0</v>
      </c>
      <c r="J147" s="7">
        <v>0</v>
      </c>
    </row>
    <row r="148" spans="1:10" x14ac:dyDescent="0.3">
      <c r="A148" s="6" t="s">
        <v>293</v>
      </c>
      <c r="B148" s="6" t="s">
        <v>294</v>
      </c>
      <c r="C148" s="7">
        <v>379</v>
      </c>
      <c r="D148" s="7">
        <v>366</v>
      </c>
      <c r="E148" s="3">
        <v>0.96569920844327173</v>
      </c>
      <c r="F148" s="7">
        <v>8</v>
      </c>
      <c r="G148" s="3">
        <v>0.98680738786279687</v>
      </c>
      <c r="H148" s="7">
        <v>5</v>
      </c>
      <c r="I148" s="7">
        <v>0</v>
      </c>
      <c r="J148" s="7">
        <v>0</v>
      </c>
    </row>
    <row r="149" spans="1:10" x14ac:dyDescent="0.3">
      <c r="A149" s="6" t="s">
        <v>295</v>
      </c>
      <c r="B149" s="6" t="s">
        <v>296</v>
      </c>
      <c r="C149" s="7">
        <v>379</v>
      </c>
      <c r="D149" s="7">
        <v>372</v>
      </c>
      <c r="E149" s="3">
        <v>0.98153034300791542</v>
      </c>
      <c r="F149" s="7">
        <v>5</v>
      </c>
      <c r="G149" s="3">
        <v>0.99472295514511866</v>
      </c>
      <c r="H149" s="7">
        <v>2</v>
      </c>
      <c r="I149" s="7">
        <v>0</v>
      </c>
      <c r="J149" s="7">
        <v>0</v>
      </c>
    </row>
    <row r="150" spans="1:10" x14ac:dyDescent="0.3">
      <c r="A150" s="6" t="s">
        <v>297</v>
      </c>
      <c r="B150" s="6" t="s">
        <v>298</v>
      </c>
      <c r="C150" s="7">
        <v>378</v>
      </c>
      <c r="D150" s="7">
        <v>371</v>
      </c>
      <c r="E150" s="3">
        <v>0.98148148148148151</v>
      </c>
      <c r="F150" s="7">
        <v>5</v>
      </c>
      <c r="G150" s="3">
        <v>0.99470899470899465</v>
      </c>
      <c r="H150" s="7">
        <v>2</v>
      </c>
      <c r="I150" s="7">
        <v>0</v>
      </c>
      <c r="J150" s="7">
        <v>0</v>
      </c>
    </row>
    <row r="151" spans="1:10" x14ac:dyDescent="0.3">
      <c r="A151" s="6" t="s">
        <v>299</v>
      </c>
      <c r="B151" s="6" t="s">
        <v>300</v>
      </c>
      <c r="C151" s="7">
        <v>378</v>
      </c>
      <c r="D151" s="7">
        <v>362</v>
      </c>
      <c r="E151" s="3">
        <v>0.95767195767195767</v>
      </c>
      <c r="F151" s="7">
        <v>7</v>
      </c>
      <c r="G151" s="3">
        <v>0.97619047619047616</v>
      </c>
      <c r="H151" s="7">
        <v>9</v>
      </c>
      <c r="I151" s="7">
        <v>0</v>
      </c>
      <c r="J151" s="7">
        <v>0</v>
      </c>
    </row>
    <row r="152" spans="1:10" x14ac:dyDescent="0.3">
      <c r="A152" s="6" t="s">
        <v>301</v>
      </c>
      <c r="B152" s="6" t="s">
        <v>302</v>
      </c>
      <c r="C152" s="7">
        <v>378</v>
      </c>
      <c r="D152" s="7">
        <v>368</v>
      </c>
      <c r="E152" s="3">
        <v>0.97354497354497349</v>
      </c>
      <c r="F152" s="7">
        <v>9</v>
      </c>
      <c r="G152" s="3">
        <v>0.99735449735449733</v>
      </c>
      <c r="H152" s="7">
        <v>1</v>
      </c>
      <c r="I152" s="7">
        <v>0</v>
      </c>
      <c r="J152" s="7">
        <v>0</v>
      </c>
    </row>
    <row r="153" spans="1:10" x14ac:dyDescent="0.3">
      <c r="A153" s="6" t="s">
        <v>303</v>
      </c>
      <c r="B153" s="6" t="s">
        <v>304</v>
      </c>
      <c r="C153" s="7">
        <v>378</v>
      </c>
      <c r="D153" s="7">
        <v>364</v>
      </c>
      <c r="E153" s="3">
        <v>0.96296296296296291</v>
      </c>
      <c r="F153" s="7">
        <v>7</v>
      </c>
      <c r="G153" s="3">
        <v>0.98148148148148151</v>
      </c>
      <c r="H153" s="7">
        <v>7</v>
      </c>
      <c r="I153" s="7">
        <v>0</v>
      </c>
      <c r="J153" s="7">
        <v>0</v>
      </c>
    </row>
    <row r="154" spans="1:10" x14ac:dyDescent="0.3">
      <c r="A154" s="6" t="s">
        <v>305</v>
      </c>
      <c r="B154" s="6" t="s">
        <v>306</v>
      </c>
      <c r="C154" s="7">
        <v>377</v>
      </c>
      <c r="D154" s="7">
        <v>364</v>
      </c>
      <c r="E154" s="3">
        <v>0.96551724137931028</v>
      </c>
      <c r="F154" s="7">
        <v>9</v>
      </c>
      <c r="G154" s="3">
        <v>0.98938992042440321</v>
      </c>
      <c r="H154" s="7">
        <v>4</v>
      </c>
      <c r="I154" s="7">
        <v>0</v>
      </c>
      <c r="J154" s="7">
        <v>0</v>
      </c>
    </row>
    <row r="155" spans="1:10" x14ac:dyDescent="0.3">
      <c r="A155" s="6" t="s">
        <v>307</v>
      </c>
      <c r="B155" s="6" t="s">
        <v>308</v>
      </c>
      <c r="C155" s="7">
        <v>376</v>
      </c>
      <c r="D155" s="7">
        <v>368</v>
      </c>
      <c r="E155" s="3">
        <v>0.97872340425531912</v>
      </c>
      <c r="F155" s="7">
        <v>4</v>
      </c>
      <c r="G155" s="3">
        <v>0.98936170212765961</v>
      </c>
      <c r="H155" s="7">
        <v>4</v>
      </c>
      <c r="I155" s="7">
        <v>0</v>
      </c>
      <c r="J155" s="7">
        <v>0</v>
      </c>
    </row>
    <row r="156" spans="1:10" x14ac:dyDescent="0.3">
      <c r="A156" s="6" t="s">
        <v>309</v>
      </c>
      <c r="B156" s="6" t="s">
        <v>310</v>
      </c>
      <c r="C156" s="7">
        <v>376</v>
      </c>
      <c r="D156" s="7">
        <v>360</v>
      </c>
      <c r="E156" s="3">
        <v>0.95744680851063835</v>
      </c>
      <c r="F156" s="7">
        <v>8</v>
      </c>
      <c r="G156" s="3">
        <v>0.97872340425531912</v>
      </c>
      <c r="H156" s="7">
        <v>8</v>
      </c>
      <c r="I156" s="7">
        <v>0</v>
      </c>
      <c r="J156" s="7">
        <v>0</v>
      </c>
    </row>
    <row r="157" spans="1:10" x14ac:dyDescent="0.3">
      <c r="A157" s="6" t="s">
        <v>311</v>
      </c>
      <c r="B157" s="6" t="s">
        <v>312</v>
      </c>
      <c r="C157" s="7">
        <v>376</v>
      </c>
      <c r="D157" s="7">
        <v>367</v>
      </c>
      <c r="E157" s="3">
        <v>0.97606382978723405</v>
      </c>
      <c r="F157" s="7">
        <v>8</v>
      </c>
      <c r="G157" s="3">
        <v>0.99734042553191504</v>
      </c>
      <c r="H157" s="7">
        <v>1</v>
      </c>
      <c r="I157" s="7">
        <v>0</v>
      </c>
      <c r="J157" s="7">
        <v>0</v>
      </c>
    </row>
    <row r="158" spans="1:10" x14ac:dyDescent="0.3">
      <c r="A158" s="6" t="s">
        <v>313</v>
      </c>
      <c r="B158" s="6" t="s">
        <v>314</v>
      </c>
      <c r="C158" s="7">
        <v>376</v>
      </c>
      <c r="D158" s="7">
        <v>371</v>
      </c>
      <c r="E158" s="3">
        <v>0.98670212765957444</v>
      </c>
      <c r="F158" s="7">
        <v>3</v>
      </c>
      <c r="G158" s="3">
        <v>0.99468085106382975</v>
      </c>
      <c r="H158" s="7">
        <v>2</v>
      </c>
      <c r="I158" s="7">
        <v>0</v>
      </c>
      <c r="J158" s="7">
        <v>0</v>
      </c>
    </row>
    <row r="159" spans="1:10" x14ac:dyDescent="0.3">
      <c r="A159" s="6" t="s">
        <v>315</v>
      </c>
      <c r="B159" s="6" t="s">
        <v>316</v>
      </c>
      <c r="C159" s="7">
        <v>375</v>
      </c>
      <c r="D159" s="7">
        <v>362</v>
      </c>
      <c r="E159" s="3">
        <v>0.96533333333333327</v>
      </c>
      <c r="F159" s="7">
        <v>7</v>
      </c>
      <c r="G159" s="3">
        <v>0.9840000000000001</v>
      </c>
      <c r="H159" s="7">
        <v>6</v>
      </c>
      <c r="I159" s="7">
        <v>0</v>
      </c>
      <c r="J159" s="7">
        <v>0</v>
      </c>
    </row>
    <row r="160" spans="1:10" x14ac:dyDescent="0.3">
      <c r="A160" s="6" t="s">
        <v>317</v>
      </c>
      <c r="B160" s="6" t="s">
        <v>318</v>
      </c>
      <c r="C160" s="7">
        <v>374</v>
      </c>
      <c r="D160" s="7">
        <v>358</v>
      </c>
      <c r="E160" s="3">
        <v>0.95721925133689856</v>
      </c>
      <c r="F160" s="7">
        <v>11</v>
      </c>
      <c r="G160" s="3">
        <v>0.9866310160427807</v>
      </c>
      <c r="H160" s="7">
        <v>5</v>
      </c>
      <c r="I160" s="7">
        <v>0</v>
      </c>
      <c r="J160" s="7">
        <v>0</v>
      </c>
    </row>
    <row r="161" spans="1:10" x14ac:dyDescent="0.3">
      <c r="A161" s="6" t="s">
        <v>319</v>
      </c>
      <c r="B161" s="6" t="s">
        <v>320</v>
      </c>
      <c r="C161" s="7">
        <v>374</v>
      </c>
      <c r="D161" s="7">
        <v>360</v>
      </c>
      <c r="E161" s="3">
        <v>0.96256684491978606</v>
      </c>
      <c r="F161" s="7">
        <v>10</v>
      </c>
      <c r="G161" s="3">
        <v>0.98930481283422456</v>
      </c>
      <c r="H161" s="7">
        <v>4</v>
      </c>
      <c r="I161" s="7">
        <v>0</v>
      </c>
      <c r="J161" s="7">
        <v>0</v>
      </c>
    </row>
    <row r="162" spans="1:10" x14ac:dyDescent="0.3">
      <c r="A162" s="6" t="s">
        <v>321</v>
      </c>
      <c r="B162" s="6" t="s">
        <v>322</v>
      </c>
      <c r="C162" s="7">
        <v>374</v>
      </c>
      <c r="D162" s="7">
        <v>357</v>
      </c>
      <c r="E162" s="3">
        <v>0.95454545454545459</v>
      </c>
      <c r="F162" s="7">
        <v>12</v>
      </c>
      <c r="G162" s="3">
        <v>0.9866310160427807</v>
      </c>
      <c r="H162" s="7">
        <v>5</v>
      </c>
      <c r="I162" s="7">
        <v>0</v>
      </c>
      <c r="J162" s="7">
        <v>0</v>
      </c>
    </row>
    <row r="163" spans="1:10" x14ac:dyDescent="0.3">
      <c r="A163" s="6" t="s">
        <v>323</v>
      </c>
      <c r="B163" s="6" t="s">
        <v>324</v>
      </c>
      <c r="C163" s="7">
        <v>374</v>
      </c>
      <c r="D163" s="7">
        <v>362</v>
      </c>
      <c r="E163" s="3">
        <v>0.96791443850267389</v>
      </c>
      <c r="F163" s="7">
        <v>11</v>
      </c>
      <c r="G163" s="3">
        <v>0.99732620320855614</v>
      </c>
      <c r="H163" s="7">
        <v>1</v>
      </c>
      <c r="I163" s="7">
        <v>0</v>
      </c>
      <c r="J163" s="7">
        <v>0</v>
      </c>
    </row>
    <row r="164" spans="1:10" x14ac:dyDescent="0.3">
      <c r="A164" s="6" t="s">
        <v>325</v>
      </c>
      <c r="B164" s="6" t="s">
        <v>326</v>
      </c>
      <c r="C164" s="7">
        <v>373</v>
      </c>
      <c r="D164" s="7">
        <v>358</v>
      </c>
      <c r="E164" s="3">
        <v>0.95978552278820373</v>
      </c>
      <c r="F164" s="7">
        <v>10</v>
      </c>
      <c r="G164" s="3">
        <v>0.98659517426273458</v>
      </c>
      <c r="H164" s="7">
        <v>5</v>
      </c>
      <c r="I164" s="7">
        <v>0</v>
      </c>
      <c r="J164" s="7">
        <v>0</v>
      </c>
    </row>
    <row r="165" spans="1:10" x14ac:dyDescent="0.3">
      <c r="A165" s="6" t="s">
        <v>327</v>
      </c>
      <c r="B165" s="6" t="s">
        <v>328</v>
      </c>
      <c r="C165" s="7">
        <v>373</v>
      </c>
      <c r="D165" s="7">
        <v>358</v>
      </c>
      <c r="E165" s="3">
        <v>0.95978552278820373</v>
      </c>
      <c r="F165" s="7">
        <v>13</v>
      </c>
      <c r="G165" s="3">
        <v>0.99463806970509383</v>
      </c>
      <c r="H165" s="7">
        <v>2</v>
      </c>
      <c r="I165" s="7">
        <v>0</v>
      </c>
      <c r="J165" s="7">
        <v>0</v>
      </c>
    </row>
    <row r="166" spans="1:10" x14ac:dyDescent="0.3">
      <c r="A166" s="6" t="s">
        <v>329</v>
      </c>
      <c r="B166" s="6" t="s">
        <v>330</v>
      </c>
      <c r="C166" s="7">
        <v>372</v>
      </c>
      <c r="D166" s="7">
        <v>364</v>
      </c>
      <c r="E166" s="3">
        <v>0.97849462365591389</v>
      </c>
      <c r="F166" s="7">
        <v>6</v>
      </c>
      <c r="G166" s="3">
        <v>0.9946236559139785</v>
      </c>
      <c r="H166" s="7">
        <v>2</v>
      </c>
      <c r="I166" s="7">
        <v>0</v>
      </c>
      <c r="J166" s="7">
        <v>0</v>
      </c>
    </row>
    <row r="167" spans="1:10" x14ac:dyDescent="0.3">
      <c r="A167" s="6" t="s">
        <v>331</v>
      </c>
      <c r="B167" s="6" t="s">
        <v>332</v>
      </c>
      <c r="C167" s="7">
        <v>372</v>
      </c>
      <c r="D167" s="7">
        <v>353</v>
      </c>
      <c r="E167" s="3">
        <v>0.94892473118279563</v>
      </c>
      <c r="F167" s="7">
        <v>11</v>
      </c>
      <c r="G167" s="3">
        <v>0.97849462365591389</v>
      </c>
      <c r="H167" s="7">
        <v>8</v>
      </c>
      <c r="I167" s="7">
        <v>0</v>
      </c>
      <c r="J167" s="7">
        <v>0</v>
      </c>
    </row>
    <row r="168" spans="1:10" x14ac:dyDescent="0.3">
      <c r="A168" s="6" t="s">
        <v>333</v>
      </c>
      <c r="B168" s="6" t="s">
        <v>334</v>
      </c>
      <c r="C168" s="7">
        <v>372</v>
      </c>
      <c r="D168" s="7">
        <v>362</v>
      </c>
      <c r="E168" s="3">
        <v>0.9731182795698925</v>
      </c>
      <c r="F168" s="7">
        <v>6</v>
      </c>
      <c r="G168" s="3">
        <v>0.989247311827957</v>
      </c>
      <c r="H168" s="7">
        <v>4</v>
      </c>
      <c r="I168" s="7">
        <v>0</v>
      </c>
      <c r="J168" s="7">
        <v>0</v>
      </c>
    </row>
    <row r="169" spans="1:10" x14ac:dyDescent="0.3">
      <c r="A169" s="6" t="s">
        <v>335</v>
      </c>
      <c r="B169" s="6" t="s">
        <v>336</v>
      </c>
      <c r="C169" s="7">
        <v>372</v>
      </c>
      <c r="D169" s="7">
        <v>360</v>
      </c>
      <c r="E169" s="3">
        <v>0.967741935483871</v>
      </c>
      <c r="F169" s="7">
        <v>9</v>
      </c>
      <c r="G169" s="3">
        <v>0.99193548387096764</v>
      </c>
      <c r="H169" s="7">
        <v>3</v>
      </c>
      <c r="I169" s="7">
        <v>0</v>
      </c>
      <c r="J169" s="7">
        <v>0</v>
      </c>
    </row>
    <row r="170" spans="1:10" x14ac:dyDescent="0.3">
      <c r="A170" s="6" t="s">
        <v>337</v>
      </c>
      <c r="B170" s="6" t="s">
        <v>338</v>
      </c>
      <c r="C170" s="7">
        <v>372</v>
      </c>
      <c r="D170" s="7">
        <v>360</v>
      </c>
      <c r="E170" s="3">
        <v>0.967741935483871</v>
      </c>
      <c r="F170" s="7">
        <v>9</v>
      </c>
      <c r="G170" s="3">
        <v>0.99193548387096764</v>
      </c>
      <c r="H170" s="7">
        <v>3</v>
      </c>
      <c r="I170" s="7">
        <v>0</v>
      </c>
      <c r="J170" s="7">
        <v>0</v>
      </c>
    </row>
    <row r="171" spans="1:10" x14ac:dyDescent="0.3">
      <c r="A171" s="6" t="s">
        <v>339</v>
      </c>
      <c r="B171" s="6" t="s">
        <v>340</v>
      </c>
      <c r="C171" s="7">
        <v>371</v>
      </c>
      <c r="D171" s="7">
        <v>358</v>
      </c>
      <c r="E171" s="3">
        <v>0.96495956873315369</v>
      </c>
      <c r="F171" s="7">
        <v>8</v>
      </c>
      <c r="G171" s="3">
        <v>0.98652291105121293</v>
      </c>
      <c r="H171" s="7">
        <v>5</v>
      </c>
      <c r="I171" s="7">
        <v>0</v>
      </c>
      <c r="J171" s="7">
        <v>0</v>
      </c>
    </row>
    <row r="172" spans="1:10" x14ac:dyDescent="0.3">
      <c r="A172" s="6" t="s">
        <v>341</v>
      </c>
      <c r="B172" s="6" t="s">
        <v>342</v>
      </c>
      <c r="C172" s="7">
        <v>371</v>
      </c>
      <c r="D172" s="7">
        <v>359</v>
      </c>
      <c r="E172" s="3">
        <v>0.96765498652291104</v>
      </c>
      <c r="F172" s="7">
        <v>7</v>
      </c>
      <c r="G172" s="3">
        <v>0.98652291105121293</v>
      </c>
      <c r="H172" s="7">
        <v>4</v>
      </c>
      <c r="I172" s="7">
        <v>0</v>
      </c>
      <c r="J172" s="7">
        <v>1</v>
      </c>
    </row>
    <row r="173" spans="1:10" x14ac:dyDescent="0.3">
      <c r="A173" s="6" t="s">
        <v>343</v>
      </c>
      <c r="B173" s="6" t="s">
        <v>344</v>
      </c>
      <c r="C173" s="7">
        <v>370</v>
      </c>
      <c r="D173" s="7">
        <v>353</v>
      </c>
      <c r="E173" s="3">
        <v>0.95405405405405408</v>
      </c>
      <c r="F173" s="7">
        <v>12</v>
      </c>
      <c r="G173" s="3">
        <v>0.9864864864864864</v>
      </c>
      <c r="H173" s="7">
        <v>4</v>
      </c>
      <c r="I173" s="7">
        <v>0</v>
      </c>
      <c r="J173" s="7">
        <v>1</v>
      </c>
    </row>
    <row r="174" spans="1:10" x14ac:dyDescent="0.3">
      <c r="A174" s="6" t="s">
        <v>345</v>
      </c>
      <c r="B174" s="6" t="s">
        <v>346</v>
      </c>
      <c r="C174" s="7">
        <v>370</v>
      </c>
      <c r="D174" s="7">
        <v>354</v>
      </c>
      <c r="E174" s="3">
        <v>0.95675675675675675</v>
      </c>
      <c r="F174" s="7">
        <v>10</v>
      </c>
      <c r="G174" s="3">
        <v>0.98378378378378384</v>
      </c>
      <c r="H174" s="7">
        <v>6</v>
      </c>
      <c r="I174" s="7">
        <v>0</v>
      </c>
      <c r="J174" s="7">
        <v>0</v>
      </c>
    </row>
    <row r="175" spans="1:10" x14ac:dyDescent="0.3">
      <c r="A175" s="6" t="s">
        <v>347</v>
      </c>
      <c r="B175" s="6" t="s">
        <v>348</v>
      </c>
      <c r="C175" s="7">
        <v>369</v>
      </c>
      <c r="D175" s="7">
        <v>355</v>
      </c>
      <c r="E175" s="3">
        <v>0.96205962059620598</v>
      </c>
      <c r="F175" s="7">
        <v>7</v>
      </c>
      <c r="G175" s="3">
        <v>0.98102981029810299</v>
      </c>
      <c r="H175" s="7">
        <v>7</v>
      </c>
      <c r="I175" s="7">
        <v>0</v>
      </c>
      <c r="J175" s="7">
        <v>0</v>
      </c>
    </row>
    <row r="176" spans="1:10" x14ac:dyDescent="0.3">
      <c r="A176" s="6" t="s">
        <v>349</v>
      </c>
      <c r="B176" s="6" t="s">
        <v>350</v>
      </c>
      <c r="C176" s="7">
        <v>368</v>
      </c>
      <c r="D176" s="7">
        <v>353</v>
      </c>
      <c r="E176" s="3">
        <v>0.95923913043478271</v>
      </c>
      <c r="F176" s="7">
        <v>10</v>
      </c>
      <c r="G176" s="3">
        <v>0.98641304347826098</v>
      </c>
      <c r="H176" s="7">
        <v>5</v>
      </c>
      <c r="I176" s="7">
        <v>0</v>
      </c>
      <c r="J176" s="7">
        <v>0</v>
      </c>
    </row>
    <row r="177" spans="1:10" x14ac:dyDescent="0.3">
      <c r="A177" s="6" t="s">
        <v>351</v>
      </c>
      <c r="B177" s="6" t="s">
        <v>352</v>
      </c>
      <c r="C177" s="7">
        <v>368</v>
      </c>
      <c r="D177" s="7">
        <v>355</v>
      </c>
      <c r="E177" s="3">
        <v>0.96467391304347827</v>
      </c>
      <c r="F177" s="7">
        <v>10</v>
      </c>
      <c r="G177" s="3">
        <v>0.99184782608695654</v>
      </c>
      <c r="H177" s="7">
        <v>3</v>
      </c>
      <c r="I177" s="7">
        <v>0</v>
      </c>
      <c r="J177" s="7">
        <v>0</v>
      </c>
    </row>
    <row r="178" spans="1:10" x14ac:dyDescent="0.3">
      <c r="A178" s="6" t="s">
        <v>353</v>
      </c>
      <c r="B178" s="6" t="s">
        <v>354</v>
      </c>
      <c r="C178" s="7">
        <v>368</v>
      </c>
      <c r="D178" s="7">
        <v>354</v>
      </c>
      <c r="E178" s="3">
        <v>0.96195652173913049</v>
      </c>
      <c r="F178" s="7">
        <v>11</v>
      </c>
      <c r="G178" s="3">
        <v>0.99184782608695654</v>
      </c>
      <c r="H178" s="7">
        <v>3</v>
      </c>
      <c r="I178" s="7">
        <v>0</v>
      </c>
      <c r="J178" s="7">
        <v>0</v>
      </c>
    </row>
    <row r="179" spans="1:10" x14ac:dyDescent="0.3">
      <c r="A179" s="6" t="s">
        <v>355</v>
      </c>
      <c r="B179" s="6" t="s">
        <v>356</v>
      </c>
      <c r="C179" s="7">
        <v>367</v>
      </c>
      <c r="D179" s="7">
        <v>356</v>
      </c>
      <c r="E179" s="3">
        <v>0.97002724795640338</v>
      </c>
      <c r="F179" s="7">
        <v>8</v>
      </c>
      <c r="G179" s="3">
        <v>0.99182561307901906</v>
      </c>
      <c r="H179" s="7">
        <v>3</v>
      </c>
      <c r="I179" s="7">
        <v>0</v>
      </c>
      <c r="J179" s="7">
        <v>0</v>
      </c>
    </row>
    <row r="180" spans="1:10" x14ac:dyDescent="0.3">
      <c r="A180" s="6" t="s">
        <v>357</v>
      </c>
      <c r="B180" s="6" t="s">
        <v>358</v>
      </c>
      <c r="C180" s="7">
        <v>367</v>
      </c>
      <c r="D180" s="7">
        <v>349</v>
      </c>
      <c r="E180" s="3">
        <v>0.95095367847411449</v>
      </c>
      <c r="F180" s="7">
        <v>11</v>
      </c>
      <c r="G180" s="3">
        <v>0.98092643051771122</v>
      </c>
      <c r="H180" s="7">
        <v>7</v>
      </c>
      <c r="I180" s="7">
        <v>0</v>
      </c>
      <c r="J180" s="7">
        <v>0</v>
      </c>
    </row>
    <row r="181" spans="1:10" x14ac:dyDescent="0.3">
      <c r="A181" s="6" t="s">
        <v>359</v>
      </c>
      <c r="B181" s="6" t="s">
        <v>360</v>
      </c>
      <c r="C181" s="7">
        <v>366</v>
      </c>
      <c r="D181" s="7">
        <v>355</v>
      </c>
      <c r="E181" s="3">
        <v>0.9699453551912568</v>
      </c>
      <c r="F181" s="7">
        <v>5</v>
      </c>
      <c r="G181" s="3">
        <v>0.98360655737704916</v>
      </c>
      <c r="H181" s="7">
        <v>6</v>
      </c>
      <c r="I181" s="7">
        <v>0</v>
      </c>
      <c r="J181" s="7">
        <v>0</v>
      </c>
    </row>
    <row r="182" spans="1:10" x14ac:dyDescent="0.3">
      <c r="A182" s="6" t="s">
        <v>361</v>
      </c>
      <c r="B182" s="6" t="s">
        <v>362</v>
      </c>
      <c r="C182" s="7">
        <v>366</v>
      </c>
      <c r="D182" s="7">
        <v>357</v>
      </c>
      <c r="E182" s="3">
        <v>0.97540983606557374</v>
      </c>
      <c r="F182" s="7">
        <v>3</v>
      </c>
      <c r="G182" s="3">
        <v>0.98360655737704916</v>
      </c>
      <c r="H182" s="7">
        <v>6</v>
      </c>
      <c r="I182" s="7">
        <v>0</v>
      </c>
      <c r="J182" s="7">
        <v>0</v>
      </c>
    </row>
    <row r="183" spans="1:10" x14ac:dyDescent="0.3">
      <c r="A183" s="6" t="s">
        <v>363</v>
      </c>
      <c r="B183" s="6" t="s">
        <v>364</v>
      </c>
      <c r="C183" s="7">
        <v>365</v>
      </c>
      <c r="D183" s="7">
        <v>358</v>
      </c>
      <c r="E183" s="3">
        <v>0.98082191780821915</v>
      </c>
      <c r="F183" s="7">
        <v>4</v>
      </c>
      <c r="G183" s="3">
        <v>0.99178082191780836</v>
      </c>
      <c r="H183" s="7">
        <v>3</v>
      </c>
      <c r="I183" s="7">
        <v>0</v>
      </c>
      <c r="J183" s="7">
        <v>0</v>
      </c>
    </row>
    <row r="184" spans="1:10" x14ac:dyDescent="0.3">
      <c r="A184" s="6" t="s">
        <v>365</v>
      </c>
      <c r="B184" s="6" t="s">
        <v>366</v>
      </c>
      <c r="C184" s="7">
        <v>365</v>
      </c>
      <c r="D184" s="7">
        <v>355</v>
      </c>
      <c r="E184" s="3">
        <v>0.97260273972602751</v>
      </c>
      <c r="F184" s="7">
        <v>7</v>
      </c>
      <c r="G184" s="3">
        <v>0.99178082191780836</v>
      </c>
      <c r="H184" s="7">
        <v>3</v>
      </c>
      <c r="I184" s="7">
        <v>0</v>
      </c>
      <c r="J184" s="7">
        <v>0</v>
      </c>
    </row>
    <row r="185" spans="1:10" x14ac:dyDescent="0.3">
      <c r="A185" s="6" t="s">
        <v>367</v>
      </c>
      <c r="B185" s="6" t="s">
        <v>368</v>
      </c>
      <c r="C185" s="7">
        <v>365</v>
      </c>
      <c r="D185" s="7">
        <v>351</v>
      </c>
      <c r="E185" s="3">
        <v>0.9616438356164384</v>
      </c>
      <c r="F185" s="7">
        <v>11</v>
      </c>
      <c r="G185" s="3">
        <v>0.99178082191780836</v>
      </c>
      <c r="H185" s="7">
        <v>3</v>
      </c>
      <c r="I185" s="7">
        <v>0</v>
      </c>
      <c r="J185" s="7">
        <v>0</v>
      </c>
    </row>
    <row r="186" spans="1:10" x14ac:dyDescent="0.3">
      <c r="A186" s="6" t="s">
        <v>369</v>
      </c>
      <c r="B186" s="6" t="s">
        <v>370</v>
      </c>
      <c r="C186" s="7">
        <v>365</v>
      </c>
      <c r="D186" s="7">
        <v>357</v>
      </c>
      <c r="E186" s="3">
        <v>0.97808219178082179</v>
      </c>
      <c r="F186" s="7">
        <v>5</v>
      </c>
      <c r="G186" s="3">
        <v>0.99178082191780836</v>
      </c>
      <c r="H186" s="7">
        <v>3</v>
      </c>
      <c r="I186" s="7">
        <v>0</v>
      </c>
      <c r="J186" s="7">
        <v>0</v>
      </c>
    </row>
    <row r="187" spans="1:10" x14ac:dyDescent="0.3">
      <c r="A187" s="6" t="s">
        <v>371</v>
      </c>
      <c r="B187" s="6" t="s">
        <v>372</v>
      </c>
      <c r="C187" s="7">
        <v>365</v>
      </c>
      <c r="D187" s="7">
        <v>351</v>
      </c>
      <c r="E187" s="3">
        <v>0.9616438356164384</v>
      </c>
      <c r="F187" s="7">
        <v>8</v>
      </c>
      <c r="G187" s="3">
        <v>0.98356164383561628</v>
      </c>
      <c r="H187" s="7">
        <v>6</v>
      </c>
      <c r="I187" s="7">
        <v>0</v>
      </c>
      <c r="J187" s="7">
        <v>0</v>
      </c>
    </row>
    <row r="188" spans="1:10" x14ac:dyDescent="0.3">
      <c r="A188" s="6" t="s">
        <v>373</v>
      </c>
      <c r="B188" s="6" t="s">
        <v>374</v>
      </c>
      <c r="C188" s="7">
        <v>363</v>
      </c>
      <c r="D188" s="7">
        <v>353</v>
      </c>
      <c r="E188" s="3">
        <v>0.97245179063360898</v>
      </c>
      <c r="F188" s="7">
        <v>7</v>
      </c>
      <c r="G188" s="3">
        <v>0.99173553719008267</v>
      </c>
      <c r="H188" s="7">
        <v>3</v>
      </c>
      <c r="I188" s="7">
        <v>0</v>
      </c>
      <c r="J188" s="7">
        <v>0</v>
      </c>
    </row>
    <row r="189" spans="1:10" x14ac:dyDescent="0.3">
      <c r="A189" s="6" t="s">
        <v>375</v>
      </c>
      <c r="B189" s="6" t="s">
        <v>376</v>
      </c>
      <c r="C189" s="7">
        <v>363</v>
      </c>
      <c r="D189" s="7">
        <v>354</v>
      </c>
      <c r="E189" s="3">
        <v>0.97520661157024791</v>
      </c>
      <c r="F189" s="7">
        <v>5</v>
      </c>
      <c r="G189" s="3">
        <v>0.98898071625344353</v>
      </c>
      <c r="H189" s="7">
        <v>4</v>
      </c>
      <c r="I189" s="7">
        <v>0</v>
      </c>
      <c r="J189" s="7">
        <v>0</v>
      </c>
    </row>
    <row r="190" spans="1:10" x14ac:dyDescent="0.3">
      <c r="A190" s="6" t="s">
        <v>377</v>
      </c>
      <c r="B190" s="6" t="s">
        <v>378</v>
      </c>
      <c r="C190" s="7">
        <v>362</v>
      </c>
      <c r="D190" s="7">
        <v>352</v>
      </c>
      <c r="E190" s="3">
        <v>0.97237569060773477</v>
      </c>
      <c r="F190" s="7">
        <v>7</v>
      </c>
      <c r="G190" s="3">
        <v>0.99171270718232041</v>
      </c>
      <c r="H190" s="7">
        <v>3</v>
      </c>
      <c r="I190" s="7">
        <v>0</v>
      </c>
      <c r="J190" s="7">
        <v>0</v>
      </c>
    </row>
    <row r="191" spans="1:10" x14ac:dyDescent="0.3">
      <c r="A191" s="6" t="s">
        <v>379</v>
      </c>
      <c r="B191" s="6" t="s">
        <v>380</v>
      </c>
      <c r="C191" s="7">
        <v>362</v>
      </c>
      <c r="D191" s="7">
        <v>348</v>
      </c>
      <c r="E191" s="3">
        <v>0.96132596685082872</v>
      </c>
      <c r="F191" s="7">
        <v>13</v>
      </c>
      <c r="G191" s="3">
        <v>0.99723756906077343</v>
      </c>
      <c r="H191" s="7">
        <v>1</v>
      </c>
      <c r="I191" s="7">
        <v>0</v>
      </c>
      <c r="J191" s="7">
        <v>0</v>
      </c>
    </row>
    <row r="192" spans="1:10" x14ac:dyDescent="0.3">
      <c r="A192" s="6" t="s">
        <v>381</v>
      </c>
      <c r="B192" s="6" t="s">
        <v>382</v>
      </c>
      <c r="C192" s="7">
        <v>362</v>
      </c>
      <c r="D192" s="7">
        <v>348</v>
      </c>
      <c r="E192" s="3">
        <v>0.96132596685082872</v>
      </c>
      <c r="F192" s="7">
        <v>6</v>
      </c>
      <c r="G192" s="3">
        <v>0.9779005524861879</v>
      </c>
      <c r="H192" s="7">
        <v>8</v>
      </c>
      <c r="I192" s="7">
        <v>0</v>
      </c>
      <c r="J192" s="7">
        <v>0</v>
      </c>
    </row>
    <row r="193" spans="1:10" x14ac:dyDescent="0.3">
      <c r="A193" s="6" t="s">
        <v>383</v>
      </c>
      <c r="B193" s="6" t="s">
        <v>384</v>
      </c>
      <c r="C193" s="7">
        <v>361</v>
      </c>
      <c r="D193" s="7">
        <v>354</v>
      </c>
      <c r="E193" s="3">
        <v>0.98060941828254844</v>
      </c>
      <c r="F193" s="7">
        <v>4</v>
      </c>
      <c r="G193" s="3">
        <v>0.99168975069252074</v>
      </c>
      <c r="H193" s="7">
        <v>3</v>
      </c>
      <c r="I193" s="7">
        <v>0</v>
      </c>
      <c r="J193" s="7">
        <v>0</v>
      </c>
    </row>
    <row r="194" spans="1:10" x14ac:dyDescent="0.3">
      <c r="A194" s="6" t="s">
        <v>385</v>
      </c>
      <c r="B194" s="6" t="s">
        <v>386</v>
      </c>
      <c r="C194" s="7">
        <v>361</v>
      </c>
      <c r="D194" s="7">
        <v>345</v>
      </c>
      <c r="E194" s="3">
        <v>0.95567867036011078</v>
      </c>
      <c r="F194" s="7">
        <v>10</v>
      </c>
      <c r="G194" s="3">
        <v>0.9833795013850416</v>
      </c>
      <c r="H194" s="7">
        <v>6</v>
      </c>
      <c r="I194" s="7">
        <v>0</v>
      </c>
      <c r="J194" s="7">
        <v>0</v>
      </c>
    </row>
    <row r="195" spans="1:10" x14ac:dyDescent="0.3">
      <c r="A195" s="6" t="s">
        <v>387</v>
      </c>
      <c r="B195" s="6" t="s">
        <v>388</v>
      </c>
      <c r="C195" s="7">
        <v>360</v>
      </c>
      <c r="D195" s="7">
        <v>350</v>
      </c>
      <c r="E195" s="3">
        <v>0.9722222222222221</v>
      </c>
      <c r="F195" s="7">
        <v>7</v>
      </c>
      <c r="G195" s="3">
        <v>0.9916666666666667</v>
      </c>
      <c r="H195" s="7">
        <v>2</v>
      </c>
      <c r="I195" s="7">
        <v>1</v>
      </c>
      <c r="J195" s="7">
        <v>0</v>
      </c>
    </row>
    <row r="196" spans="1:10" x14ac:dyDescent="0.3">
      <c r="A196" s="6" t="s">
        <v>389</v>
      </c>
      <c r="B196" s="6" t="s">
        <v>390</v>
      </c>
      <c r="C196" s="7">
        <v>360</v>
      </c>
      <c r="D196" s="7">
        <v>346</v>
      </c>
      <c r="E196" s="3">
        <v>0.96111111111111114</v>
      </c>
      <c r="F196" s="7">
        <v>8</v>
      </c>
      <c r="G196" s="3">
        <v>0.98333333333333328</v>
      </c>
      <c r="H196" s="7">
        <v>6</v>
      </c>
      <c r="I196" s="7">
        <v>0</v>
      </c>
      <c r="J196" s="7">
        <v>0</v>
      </c>
    </row>
    <row r="197" spans="1:10" x14ac:dyDescent="0.3">
      <c r="A197" s="6" t="s">
        <v>391</v>
      </c>
      <c r="B197" s="6" t="s">
        <v>392</v>
      </c>
      <c r="C197" s="7">
        <v>360</v>
      </c>
      <c r="D197" s="7">
        <v>345</v>
      </c>
      <c r="E197" s="3">
        <v>0.95833333333333348</v>
      </c>
      <c r="F197" s="7">
        <v>11</v>
      </c>
      <c r="G197" s="3">
        <v>0.98888888888888882</v>
      </c>
      <c r="H197" s="7">
        <v>4</v>
      </c>
      <c r="I197" s="7">
        <v>0</v>
      </c>
      <c r="J197" s="7">
        <v>0</v>
      </c>
    </row>
    <row r="198" spans="1:10" x14ac:dyDescent="0.3">
      <c r="A198" s="6" t="s">
        <v>393</v>
      </c>
      <c r="B198" s="6" t="s">
        <v>394</v>
      </c>
      <c r="C198" s="7">
        <v>360</v>
      </c>
      <c r="D198" s="7">
        <v>346</v>
      </c>
      <c r="E198" s="3">
        <v>0.96111111111111114</v>
      </c>
      <c r="F198" s="7">
        <v>9</v>
      </c>
      <c r="G198" s="3">
        <v>0.98611111111111116</v>
      </c>
      <c r="H198" s="7">
        <v>5</v>
      </c>
      <c r="I198" s="7">
        <v>0</v>
      </c>
      <c r="J198" s="7">
        <v>0</v>
      </c>
    </row>
    <row r="199" spans="1:10" x14ac:dyDescent="0.3">
      <c r="A199" s="6" t="s">
        <v>395</v>
      </c>
      <c r="B199" s="6" t="s">
        <v>396</v>
      </c>
      <c r="C199" s="7">
        <v>359</v>
      </c>
      <c r="D199" s="7">
        <v>351</v>
      </c>
      <c r="E199" s="3">
        <v>0.97771587743732591</v>
      </c>
      <c r="F199" s="7">
        <v>4</v>
      </c>
      <c r="G199" s="3">
        <v>0.98885793871866279</v>
      </c>
      <c r="H199" s="7">
        <v>4</v>
      </c>
      <c r="I199" s="7">
        <v>0</v>
      </c>
      <c r="J199" s="7">
        <v>0</v>
      </c>
    </row>
    <row r="200" spans="1:10" x14ac:dyDescent="0.3">
      <c r="A200" s="6" t="s">
        <v>397</v>
      </c>
      <c r="B200" s="6" t="s">
        <v>398</v>
      </c>
      <c r="C200" s="7">
        <v>359</v>
      </c>
      <c r="D200" s="7">
        <v>344</v>
      </c>
      <c r="E200" s="3">
        <v>0.95821727019498615</v>
      </c>
      <c r="F200" s="7">
        <v>10</v>
      </c>
      <c r="G200" s="3">
        <v>0.98607242339832868</v>
      </c>
      <c r="H200" s="7">
        <v>5</v>
      </c>
      <c r="I200" s="7">
        <v>0</v>
      </c>
      <c r="J200" s="7">
        <v>0</v>
      </c>
    </row>
    <row r="201" spans="1:10" x14ac:dyDescent="0.3">
      <c r="A201" s="6" t="s">
        <v>399</v>
      </c>
      <c r="B201" s="6" t="s">
        <v>400</v>
      </c>
      <c r="C201" s="7">
        <v>359</v>
      </c>
      <c r="D201" s="7">
        <v>353</v>
      </c>
      <c r="E201" s="3">
        <v>0.98328690807799446</v>
      </c>
      <c r="F201" s="7">
        <v>3</v>
      </c>
      <c r="G201" s="3">
        <v>0.99164345403899712</v>
      </c>
      <c r="H201" s="7">
        <v>2</v>
      </c>
      <c r="I201" s="7">
        <v>0</v>
      </c>
      <c r="J201" s="7">
        <v>1</v>
      </c>
    </row>
    <row r="202" spans="1:10" x14ac:dyDescent="0.3">
      <c r="A202" s="6" t="s">
        <v>401</v>
      </c>
      <c r="B202" s="6" t="s">
        <v>402</v>
      </c>
      <c r="C202" s="7">
        <v>359</v>
      </c>
      <c r="D202" s="7">
        <v>347</v>
      </c>
      <c r="E202" s="3">
        <v>0.96657381615598881</v>
      </c>
      <c r="F202" s="7">
        <v>7</v>
      </c>
      <c r="G202" s="3">
        <v>0.98607242339832868</v>
      </c>
      <c r="H202" s="7">
        <v>5</v>
      </c>
      <c r="I202" s="7">
        <v>0</v>
      </c>
      <c r="J202" s="7">
        <v>0</v>
      </c>
    </row>
    <row r="203" spans="1:10" x14ac:dyDescent="0.3">
      <c r="A203" s="6" t="s">
        <v>403</v>
      </c>
      <c r="B203" s="6" t="s">
        <v>404</v>
      </c>
      <c r="C203" s="7">
        <v>358</v>
      </c>
      <c r="D203" s="7">
        <v>349</v>
      </c>
      <c r="E203" s="3">
        <v>0.97486033519553073</v>
      </c>
      <c r="F203" s="7">
        <v>6</v>
      </c>
      <c r="G203" s="3">
        <v>0.99162011173184372</v>
      </c>
      <c r="H203" s="7">
        <v>3</v>
      </c>
      <c r="I203" s="7">
        <v>0</v>
      </c>
      <c r="J203" s="7">
        <v>0</v>
      </c>
    </row>
    <row r="204" spans="1:10" x14ac:dyDescent="0.3">
      <c r="A204" s="6" t="s">
        <v>405</v>
      </c>
      <c r="B204" s="6" t="s">
        <v>406</v>
      </c>
      <c r="C204" s="7">
        <v>357</v>
      </c>
      <c r="D204" s="7">
        <v>340</v>
      </c>
      <c r="E204" s="3">
        <v>0.95238095238095222</v>
      </c>
      <c r="F204" s="7">
        <v>13</v>
      </c>
      <c r="G204" s="3">
        <v>0.98879551820728295</v>
      </c>
      <c r="H204" s="7">
        <v>4</v>
      </c>
      <c r="I204" s="7">
        <v>0</v>
      </c>
      <c r="J204" s="7">
        <v>0</v>
      </c>
    </row>
    <row r="205" spans="1:10" x14ac:dyDescent="0.3">
      <c r="A205" s="6" t="s">
        <v>407</v>
      </c>
      <c r="B205" s="6" t="s">
        <v>408</v>
      </c>
      <c r="C205" s="7">
        <v>357</v>
      </c>
      <c r="D205" s="7">
        <v>349</v>
      </c>
      <c r="E205" s="3">
        <v>0.97759103641456579</v>
      </c>
      <c r="F205" s="7">
        <v>4</v>
      </c>
      <c r="G205" s="3">
        <v>0.98879551820728295</v>
      </c>
      <c r="H205" s="7">
        <v>4</v>
      </c>
      <c r="I205" s="7">
        <v>0</v>
      </c>
      <c r="J205" s="7">
        <v>0</v>
      </c>
    </row>
    <row r="206" spans="1:10" x14ac:dyDescent="0.3">
      <c r="A206" s="6" t="s">
        <v>409</v>
      </c>
      <c r="B206" s="6" t="s">
        <v>410</v>
      </c>
      <c r="C206" s="7">
        <v>357</v>
      </c>
      <c r="D206" s="7">
        <v>341</v>
      </c>
      <c r="E206" s="3">
        <v>0.9551820728291317</v>
      </c>
      <c r="F206" s="7">
        <v>12</v>
      </c>
      <c r="G206" s="3">
        <v>0.98879551820728295</v>
      </c>
      <c r="H206" s="7">
        <v>4</v>
      </c>
      <c r="I206" s="7">
        <v>0</v>
      </c>
      <c r="J206" s="7">
        <v>0</v>
      </c>
    </row>
    <row r="207" spans="1:10" x14ac:dyDescent="0.3">
      <c r="A207" s="6" t="s">
        <v>411</v>
      </c>
      <c r="B207" s="6" t="s">
        <v>412</v>
      </c>
      <c r="C207" s="7">
        <v>357</v>
      </c>
      <c r="D207" s="7">
        <v>348</v>
      </c>
      <c r="E207" s="3">
        <v>0.97478991596638653</v>
      </c>
      <c r="F207" s="7">
        <v>6</v>
      </c>
      <c r="G207" s="3">
        <v>0.99159663865546221</v>
      </c>
      <c r="H207" s="7">
        <v>3</v>
      </c>
      <c r="I207" s="7">
        <v>0</v>
      </c>
      <c r="J207" s="7">
        <v>0</v>
      </c>
    </row>
    <row r="208" spans="1:10" x14ac:dyDescent="0.3">
      <c r="A208" s="6" t="s">
        <v>413</v>
      </c>
      <c r="B208" s="6" t="s">
        <v>414</v>
      </c>
      <c r="C208" s="7">
        <v>357</v>
      </c>
      <c r="D208" s="7">
        <v>343</v>
      </c>
      <c r="E208" s="3">
        <v>0.96078431372549022</v>
      </c>
      <c r="F208" s="7">
        <v>10</v>
      </c>
      <c r="G208" s="3">
        <v>0.98879551820728295</v>
      </c>
      <c r="H208" s="7">
        <v>4</v>
      </c>
      <c r="I208" s="7">
        <v>0</v>
      </c>
      <c r="J208" s="7">
        <v>0</v>
      </c>
    </row>
    <row r="209" spans="1:10" x14ac:dyDescent="0.3">
      <c r="A209" s="6" t="s">
        <v>415</v>
      </c>
      <c r="B209" s="6" t="s">
        <v>416</v>
      </c>
      <c r="C209" s="7">
        <v>357</v>
      </c>
      <c r="D209" s="7">
        <v>345</v>
      </c>
      <c r="E209" s="3">
        <v>0.96638655462184875</v>
      </c>
      <c r="F209" s="7">
        <v>7</v>
      </c>
      <c r="G209" s="3">
        <v>0.98599439775910369</v>
      </c>
      <c r="H209" s="7">
        <v>5</v>
      </c>
      <c r="I209" s="7">
        <v>0</v>
      </c>
      <c r="J209" s="7">
        <v>0</v>
      </c>
    </row>
    <row r="210" spans="1:10" x14ac:dyDescent="0.3">
      <c r="A210" s="6" t="s">
        <v>417</v>
      </c>
      <c r="B210" s="6" t="s">
        <v>418</v>
      </c>
      <c r="C210" s="7">
        <v>356</v>
      </c>
      <c r="D210" s="7">
        <v>344</v>
      </c>
      <c r="E210" s="3">
        <v>0.9662921348314607</v>
      </c>
      <c r="F210" s="7">
        <v>9</v>
      </c>
      <c r="G210" s="3">
        <v>0.9915730337078652</v>
      </c>
      <c r="H210" s="7">
        <v>3</v>
      </c>
      <c r="I210" s="7">
        <v>0</v>
      </c>
      <c r="J210" s="7">
        <v>0</v>
      </c>
    </row>
    <row r="211" spans="1:10" x14ac:dyDescent="0.3">
      <c r="A211" s="6" t="s">
        <v>419</v>
      </c>
      <c r="B211" s="6" t="s">
        <v>420</v>
      </c>
      <c r="C211" s="7">
        <v>356</v>
      </c>
      <c r="D211" s="7">
        <v>351</v>
      </c>
      <c r="E211" s="3">
        <v>0.98595505617977541</v>
      </c>
      <c r="F211" s="7">
        <v>2</v>
      </c>
      <c r="G211" s="3">
        <v>0.9915730337078652</v>
      </c>
      <c r="H211" s="7">
        <v>3</v>
      </c>
      <c r="I211" s="7">
        <v>0</v>
      </c>
      <c r="J211" s="7">
        <v>0</v>
      </c>
    </row>
    <row r="212" spans="1:10" x14ac:dyDescent="0.3">
      <c r="A212" s="6" t="s">
        <v>421</v>
      </c>
      <c r="B212" s="6" t="s">
        <v>422</v>
      </c>
      <c r="C212" s="7">
        <v>356</v>
      </c>
      <c r="D212" s="7">
        <v>344</v>
      </c>
      <c r="E212" s="3">
        <v>0.9662921348314607</v>
      </c>
      <c r="F212" s="7">
        <v>10</v>
      </c>
      <c r="G212" s="3">
        <v>0.9943820224719101</v>
      </c>
      <c r="H212" s="7">
        <v>2</v>
      </c>
      <c r="I212" s="7">
        <v>0</v>
      </c>
      <c r="J212" s="7">
        <v>0</v>
      </c>
    </row>
    <row r="213" spans="1:10" x14ac:dyDescent="0.3">
      <c r="A213" s="6" t="s">
        <v>423</v>
      </c>
      <c r="B213" s="6" t="s">
        <v>424</v>
      </c>
      <c r="C213" s="7">
        <v>356</v>
      </c>
      <c r="D213" s="7">
        <v>345</v>
      </c>
      <c r="E213" s="3">
        <v>0.96910112359550571</v>
      </c>
      <c r="F213" s="7">
        <v>6</v>
      </c>
      <c r="G213" s="3">
        <v>0.98595505617977541</v>
      </c>
      <c r="H213" s="7">
        <v>5</v>
      </c>
      <c r="I213" s="7">
        <v>0</v>
      </c>
      <c r="J213" s="7">
        <v>0</v>
      </c>
    </row>
    <row r="214" spans="1:10" x14ac:dyDescent="0.3">
      <c r="A214" s="6" t="s">
        <v>425</v>
      </c>
      <c r="B214" s="6" t="s">
        <v>426</v>
      </c>
      <c r="C214" s="7">
        <v>356</v>
      </c>
      <c r="D214" s="7">
        <v>348</v>
      </c>
      <c r="E214" s="3">
        <v>0.97752808988764039</v>
      </c>
      <c r="F214" s="7">
        <v>7</v>
      </c>
      <c r="G214" s="3">
        <v>0.9971910112359551</v>
      </c>
      <c r="H214" s="7">
        <v>1</v>
      </c>
      <c r="I214" s="7">
        <v>0</v>
      </c>
      <c r="J214" s="7">
        <v>0</v>
      </c>
    </row>
    <row r="215" spans="1:10" x14ac:dyDescent="0.3">
      <c r="A215" s="6" t="s">
        <v>427</v>
      </c>
      <c r="B215" s="6" t="s">
        <v>428</v>
      </c>
      <c r="C215" s="7">
        <v>355</v>
      </c>
      <c r="D215" s="7">
        <v>347</v>
      </c>
      <c r="E215" s="3">
        <v>0.9774647887323944</v>
      </c>
      <c r="F215" s="7">
        <v>7</v>
      </c>
      <c r="G215" s="3">
        <v>0.9971830985915493</v>
      </c>
      <c r="H215" s="7">
        <v>1</v>
      </c>
      <c r="I215" s="7">
        <v>0</v>
      </c>
      <c r="J215" s="7">
        <v>0</v>
      </c>
    </row>
    <row r="216" spans="1:10" x14ac:dyDescent="0.3">
      <c r="A216" s="6" t="s">
        <v>429</v>
      </c>
      <c r="B216" s="6" t="s">
        <v>430</v>
      </c>
      <c r="C216" s="7">
        <v>355</v>
      </c>
      <c r="D216" s="7">
        <v>346</v>
      </c>
      <c r="E216" s="3">
        <v>0.9746478873239437</v>
      </c>
      <c r="F216" s="7">
        <v>6</v>
      </c>
      <c r="G216" s="3">
        <v>0.9915492957746479</v>
      </c>
      <c r="H216" s="7">
        <v>3</v>
      </c>
      <c r="I216" s="7">
        <v>0</v>
      </c>
      <c r="J216" s="7">
        <v>0</v>
      </c>
    </row>
    <row r="217" spans="1:10" x14ac:dyDescent="0.3">
      <c r="A217" s="6" t="s">
        <v>431</v>
      </c>
      <c r="B217" s="6" t="s">
        <v>432</v>
      </c>
      <c r="C217" s="7">
        <v>355</v>
      </c>
      <c r="D217" s="7">
        <v>347</v>
      </c>
      <c r="E217" s="3">
        <v>0.9774647887323944</v>
      </c>
      <c r="F217" s="7">
        <v>5</v>
      </c>
      <c r="G217" s="3">
        <v>0.9915492957746479</v>
      </c>
      <c r="H217" s="7">
        <v>2</v>
      </c>
      <c r="I217" s="7">
        <v>0</v>
      </c>
      <c r="J217" s="7">
        <v>1</v>
      </c>
    </row>
    <row r="218" spans="1:10" x14ac:dyDescent="0.3">
      <c r="A218" s="6" t="s">
        <v>433</v>
      </c>
      <c r="B218" s="6" t="s">
        <v>434</v>
      </c>
      <c r="C218" s="7">
        <v>355</v>
      </c>
      <c r="D218" s="7">
        <v>343</v>
      </c>
      <c r="E218" s="3">
        <v>0.96619718309859171</v>
      </c>
      <c r="F218" s="7">
        <v>9</v>
      </c>
      <c r="G218" s="3">
        <v>0.9915492957746479</v>
      </c>
      <c r="H218" s="7">
        <v>3</v>
      </c>
      <c r="I218" s="7">
        <v>0</v>
      </c>
      <c r="J218" s="7">
        <v>0</v>
      </c>
    </row>
    <row r="219" spans="1:10" x14ac:dyDescent="0.3">
      <c r="A219" s="6" t="s">
        <v>435</v>
      </c>
      <c r="B219" s="6" t="s">
        <v>436</v>
      </c>
      <c r="C219" s="7">
        <v>354</v>
      </c>
      <c r="D219" s="7">
        <v>339</v>
      </c>
      <c r="E219" s="3">
        <v>0.9576271186440678</v>
      </c>
      <c r="F219" s="7">
        <v>9</v>
      </c>
      <c r="G219" s="3">
        <v>0.98305084745762716</v>
      </c>
      <c r="H219" s="7">
        <v>4</v>
      </c>
      <c r="I219" s="7">
        <v>0</v>
      </c>
      <c r="J219" s="7">
        <v>2</v>
      </c>
    </row>
    <row r="220" spans="1:10" x14ac:dyDescent="0.3">
      <c r="A220" s="6" t="s">
        <v>437</v>
      </c>
      <c r="B220" s="6" t="s">
        <v>438</v>
      </c>
      <c r="C220" s="7">
        <v>354</v>
      </c>
      <c r="D220" s="7">
        <v>338</v>
      </c>
      <c r="E220" s="3">
        <v>0.95480225988700562</v>
      </c>
      <c r="F220" s="7">
        <v>9</v>
      </c>
      <c r="G220" s="3">
        <v>0.98022598870056499</v>
      </c>
      <c r="H220" s="7">
        <v>7</v>
      </c>
      <c r="I220" s="7">
        <v>0</v>
      </c>
      <c r="J220" s="7">
        <v>0</v>
      </c>
    </row>
    <row r="221" spans="1:10" x14ac:dyDescent="0.3">
      <c r="A221" s="6" t="s">
        <v>439</v>
      </c>
      <c r="B221" s="6" t="s">
        <v>440</v>
      </c>
      <c r="C221" s="7">
        <v>354</v>
      </c>
      <c r="D221" s="7">
        <v>340</v>
      </c>
      <c r="E221" s="3">
        <v>0.96045197740112997</v>
      </c>
      <c r="F221" s="7">
        <v>8</v>
      </c>
      <c r="G221" s="3">
        <v>0.98305084745762716</v>
      </c>
      <c r="H221" s="7">
        <v>6</v>
      </c>
      <c r="I221" s="7">
        <v>0</v>
      </c>
      <c r="J221" s="7">
        <v>0</v>
      </c>
    </row>
    <row r="222" spans="1:10" x14ac:dyDescent="0.3">
      <c r="A222" s="6" t="s">
        <v>441</v>
      </c>
      <c r="B222" s="6" t="s">
        <v>442</v>
      </c>
      <c r="C222" s="7">
        <v>353</v>
      </c>
      <c r="D222" s="7">
        <v>344</v>
      </c>
      <c r="E222" s="3">
        <v>0.9745042492917847</v>
      </c>
      <c r="F222" s="7">
        <v>5</v>
      </c>
      <c r="G222" s="3">
        <v>0.98866855524079322</v>
      </c>
      <c r="H222" s="7">
        <v>4</v>
      </c>
      <c r="I222" s="7">
        <v>0</v>
      </c>
      <c r="J222" s="7">
        <v>0</v>
      </c>
    </row>
    <row r="223" spans="1:10" x14ac:dyDescent="0.3">
      <c r="A223" s="6" t="s">
        <v>443</v>
      </c>
      <c r="B223" s="6" t="s">
        <v>444</v>
      </c>
      <c r="C223" s="7">
        <v>353</v>
      </c>
      <c r="D223" s="7">
        <v>335</v>
      </c>
      <c r="E223" s="3">
        <v>0.94900849858356939</v>
      </c>
      <c r="F223" s="7">
        <v>16</v>
      </c>
      <c r="G223" s="3">
        <v>0.99433427762039661</v>
      </c>
      <c r="H223" s="7">
        <v>2</v>
      </c>
      <c r="I223" s="7">
        <v>0</v>
      </c>
      <c r="J223" s="7">
        <v>0</v>
      </c>
    </row>
    <row r="224" spans="1:10" x14ac:dyDescent="0.3">
      <c r="A224" s="6" t="s">
        <v>445</v>
      </c>
      <c r="B224" s="6" t="s">
        <v>446</v>
      </c>
      <c r="C224" s="7">
        <v>353</v>
      </c>
      <c r="D224" s="7">
        <v>344</v>
      </c>
      <c r="E224" s="3">
        <v>0.9745042492917847</v>
      </c>
      <c r="F224" s="7">
        <v>6</v>
      </c>
      <c r="G224" s="3">
        <v>0.99150141643059486</v>
      </c>
      <c r="H224" s="7">
        <v>3</v>
      </c>
      <c r="I224" s="7">
        <v>0</v>
      </c>
      <c r="J224" s="7">
        <v>0</v>
      </c>
    </row>
    <row r="225" spans="1:10" x14ac:dyDescent="0.3">
      <c r="A225" s="6" t="s">
        <v>447</v>
      </c>
      <c r="B225" s="6" t="s">
        <v>448</v>
      </c>
      <c r="C225" s="7">
        <v>353</v>
      </c>
      <c r="D225" s="7">
        <v>340</v>
      </c>
      <c r="E225" s="3">
        <v>0.96317280453257792</v>
      </c>
      <c r="F225" s="7">
        <v>8</v>
      </c>
      <c r="G225" s="3">
        <v>0.98583569405099136</v>
      </c>
      <c r="H225" s="7">
        <v>5</v>
      </c>
      <c r="I225" s="7">
        <v>0</v>
      </c>
      <c r="J225" s="7">
        <v>0</v>
      </c>
    </row>
    <row r="226" spans="1:10" x14ac:dyDescent="0.3">
      <c r="A226" s="6" t="s">
        <v>449</v>
      </c>
      <c r="B226" s="6" t="s">
        <v>450</v>
      </c>
      <c r="C226" s="7">
        <v>352</v>
      </c>
      <c r="D226" s="7">
        <v>339</v>
      </c>
      <c r="E226" s="3">
        <v>0.96306818181818177</v>
      </c>
      <c r="F226" s="7">
        <v>11</v>
      </c>
      <c r="G226" s="3">
        <v>0.99431818181818177</v>
      </c>
      <c r="H226" s="7">
        <v>2</v>
      </c>
      <c r="I226" s="7">
        <v>0</v>
      </c>
      <c r="J226" s="7">
        <v>0</v>
      </c>
    </row>
    <row r="227" spans="1:10" x14ac:dyDescent="0.3">
      <c r="A227" s="6" t="s">
        <v>451</v>
      </c>
      <c r="B227" s="6" t="s">
        <v>452</v>
      </c>
      <c r="C227" s="7">
        <v>352</v>
      </c>
      <c r="D227" s="7">
        <v>335</v>
      </c>
      <c r="E227" s="3">
        <v>0.95170454545454541</v>
      </c>
      <c r="F227" s="7">
        <v>13</v>
      </c>
      <c r="G227" s="3">
        <v>0.98863636363636365</v>
      </c>
      <c r="H227" s="7">
        <v>3</v>
      </c>
      <c r="I227" s="7">
        <v>0</v>
      </c>
      <c r="J227" s="7">
        <v>1</v>
      </c>
    </row>
    <row r="228" spans="1:10" x14ac:dyDescent="0.3">
      <c r="A228" s="6" t="s">
        <v>453</v>
      </c>
      <c r="B228" s="6" t="s">
        <v>454</v>
      </c>
      <c r="C228" s="7">
        <v>352</v>
      </c>
      <c r="D228" s="7">
        <v>336</v>
      </c>
      <c r="E228" s="3">
        <v>0.95454545454545459</v>
      </c>
      <c r="F228" s="7">
        <v>5</v>
      </c>
      <c r="G228" s="3">
        <v>0.96875</v>
      </c>
      <c r="H228" s="7">
        <v>11</v>
      </c>
      <c r="I228" s="7">
        <v>0</v>
      </c>
      <c r="J228" s="7">
        <v>0</v>
      </c>
    </row>
    <row r="229" spans="1:10" x14ac:dyDescent="0.3">
      <c r="A229" s="6" t="s">
        <v>455</v>
      </c>
      <c r="B229" s="6" t="s">
        <v>456</v>
      </c>
      <c r="C229" s="7">
        <v>352</v>
      </c>
      <c r="D229" s="7">
        <v>342</v>
      </c>
      <c r="E229" s="3">
        <v>0.97159090909090906</v>
      </c>
      <c r="F229" s="7">
        <v>5</v>
      </c>
      <c r="G229" s="3">
        <v>0.98579545454545459</v>
      </c>
      <c r="H229" s="7">
        <v>5</v>
      </c>
      <c r="I229" s="7">
        <v>0</v>
      </c>
      <c r="J229" s="7">
        <v>0</v>
      </c>
    </row>
    <row r="230" spans="1:10" x14ac:dyDescent="0.3">
      <c r="A230" s="6" t="s">
        <v>457</v>
      </c>
      <c r="B230" s="6" t="s">
        <v>458</v>
      </c>
      <c r="C230" s="7">
        <v>352</v>
      </c>
      <c r="D230" s="7">
        <v>344</v>
      </c>
      <c r="E230" s="3">
        <v>0.97727272727272729</v>
      </c>
      <c r="F230" s="7">
        <v>4</v>
      </c>
      <c r="G230" s="3">
        <v>0.98863636363636365</v>
      </c>
      <c r="H230" s="7">
        <v>4</v>
      </c>
      <c r="I230" s="7">
        <v>0</v>
      </c>
      <c r="J230" s="7">
        <v>0</v>
      </c>
    </row>
    <row r="231" spans="1:10" x14ac:dyDescent="0.3">
      <c r="A231" s="6" t="s">
        <v>459</v>
      </c>
      <c r="B231" s="6" t="s">
        <v>460</v>
      </c>
      <c r="C231" s="7">
        <v>352</v>
      </c>
      <c r="D231" s="7">
        <v>343</v>
      </c>
      <c r="E231" s="3">
        <v>0.97443181818181823</v>
      </c>
      <c r="F231" s="7">
        <v>6</v>
      </c>
      <c r="G231" s="3">
        <v>0.99147727272727271</v>
      </c>
      <c r="H231" s="7">
        <v>3</v>
      </c>
      <c r="I231" s="7">
        <v>0</v>
      </c>
      <c r="J231" s="7">
        <v>0</v>
      </c>
    </row>
    <row r="232" spans="1:10" x14ac:dyDescent="0.3">
      <c r="A232" s="6" t="s">
        <v>461</v>
      </c>
      <c r="B232" s="6" t="s">
        <v>462</v>
      </c>
      <c r="C232" s="7">
        <v>350</v>
      </c>
      <c r="D232" s="7">
        <v>338</v>
      </c>
      <c r="E232" s="3">
        <v>0.96571428571428575</v>
      </c>
      <c r="F232" s="7">
        <v>6</v>
      </c>
      <c r="G232" s="3">
        <v>0.98285714285714287</v>
      </c>
      <c r="H232" s="7">
        <v>6</v>
      </c>
      <c r="I232" s="7">
        <v>0</v>
      </c>
      <c r="J232" s="7">
        <v>0</v>
      </c>
    </row>
    <row r="233" spans="1:10" x14ac:dyDescent="0.3">
      <c r="A233" s="6" t="s">
        <v>463</v>
      </c>
      <c r="B233" s="6" t="s">
        <v>464</v>
      </c>
      <c r="C233" s="7">
        <v>350</v>
      </c>
      <c r="D233" s="7">
        <v>336</v>
      </c>
      <c r="E233" s="3">
        <v>0.96</v>
      </c>
      <c r="F233" s="7">
        <v>9</v>
      </c>
      <c r="G233" s="3">
        <v>0.98571428571428588</v>
      </c>
      <c r="H233" s="7">
        <v>5</v>
      </c>
      <c r="I233" s="7">
        <v>0</v>
      </c>
      <c r="J233" s="7">
        <v>0</v>
      </c>
    </row>
    <row r="234" spans="1:10" x14ac:dyDescent="0.3">
      <c r="A234" s="6" t="s">
        <v>465</v>
      </c>
      <c r="B234" s="6" t="s">
        <v>466</v>
      </c>
      <c r="C234" s="7">
        <v>349</v>
      </c>
      <c r="D234" s="7">
        <v>339</v>
      </c>
      <c r="E234" s="3">
        <v>0.97134670487106012</v>
      </c>
      <c r="F234" s="7">
        <v>7</v>
      </c>
      <c r="G234" s="3">
        <v>0.99140401146131807</v>
      </c>
      <c r="H234" s="7">
        <v>3</v>
      </c>
      <c r="I234" s="7">
        <v>0</v>
      </c>
      <c r="J234" s="7">
        <v>0</v>
      </c>
    </row>
    <row r="235" spans="1:10" x14ac:dyDescent="0.3">
      <c r="A235" s="6" t="s">
        <v>467</v>
      </c>
      <c r="B235" s="6" t="s">
        <v>468</v>
      </c>
      <c r="C235" s="7">
        <v>349</v>
      </c>
      <c r="D235" s="7">
        <v>340</v>
      </c>
      <c r="E235" s="3">
        <v>0.97421203438395421</v>
      </c>
      <c r="F235" s="7">
        <v>7</v>
      </c>
      <c r="G235" s="3">
        <v>0.99426934097421205</v>
      </c>
      <c r="H235" s="7">
        <v>2</v>
      </c>
      <c r="I235" s="7">
        <v>0</v>
      </c>
      <c r="J235" s="7">
        <v>0</v>
      </c>
    </row>
    <row r="236" spans="1:10" x14ac:dyDescent="0.3">
      <c r="A236" s="6" t="s">
        <v>469</v>
      </c>
      <c r="B236" s="6" t="s">
        <v>470</v>
      </c>
      <c r="C236" s="7">
        <v>349</v>
      </c>
      <c r="D236" s="7">
        <v>342</v>
      </c>
      <c r="E236" s="3">
        <v>0.97994269340974216</v>
      </c>
      <c r="F236" s="7">
        <v>6</v>
      </c>
      <c r="G236" s="3">
        <v>0.99713467048710602</v>
      </c>
      <c r="H236" s="7">
        <v>1</v>
      </c>
      <c r="I236" s="7">
        <v>0</v>
      </c>
      <c r="J236" s="7">
        <v>0</v>
      </c>
    </row>
    <row r="237" spans="1:10" x14ac:dyDescent="0.3">
      <c r="A237" s="6" t="s">
        <v>471</v>
      </c>
      <c r="B237" s="6" t="s">
        <v>472</v>
      </c>
      <c r="C237" s="7">
        <v>348</v>
      </c>
      <c r="D237" s="7">
        <v>336</v>
      </c>
      <c r="E237" s="3">
        <v>0.96551724137931028</v>
      </c>
      <c r="F237" s="7">
        <v>11</v>
      </c>
      <c r="G237" s="3">
        <v>0.99712643678160917</v>
      </c>
      <c r="H237" s="7">
        <v>1</v>
      </c>
      <c r="I237" s="7">
        <v>0</v>
      </c>
      <c r="J237" s="7">
        <v>0</v>
      </c>
    </row>
    <row r="238" spans="1:10" x14ac:dyDescent="0.3">
      <c r="A238" s="6" t="s">
        <v>473</v>
      </c>
      <c r="B238" s="6" t="s">
        <v>474</v>
      </c>
      <c r="C238" s="7">
        <v>347</v>
      </c>
      <c r="D238" s="7">
        <v>334</v>
      </c>
      <c r="E238" s="3">
        <v>0.96253602305475505</v>
      </c>
      <c r="F238" s="7">
        <v>10</v>
      </c>
      <c r="G238" s="3">
        <v>0.99135446685878958</v>
      </c>
      <c r="H238" s="7">
        <v>3</v>
      </c>
      <c r="I238" s="7">
        <v>0</v>
      </c>
      <c r="J238" s="7">
        <v>0</v>
      </c>
    </row>
    <row r="239" spans="1:10" x14ac:dyDescent="0.3">
      <c r="A239" s="6" t="s">
        <v>475</v>
      </c>
      <c r="B239" s="6" t="s">
        <v>476</v>
      </c>
      <c r="C239" s="7">
        <v>347</v>
      </c>
      <c r="D239" s="7">
        <v>332</v>
      </c>
      <c r="E239" s="3">
        <v>0.95677233429394815</v>
      </c>
      <c r="F239" s="7">
        <v>9</v>
      </c>
      <c r="G239" s="3">
        <v>0.98270893371757917</v>
      </c>
      <c r="H239" s="7">
        <v>6</v>
      </c>
      <c r="I239" s="7">
        <v>0</v>
      </c>
      <c r="J239" s="7">
        <v>0</v>
      </c>
    </row>
    <row r="240" spans="1:10" x14ac:dyDescent="0.3">
      <c r="A240" s="6" t="s">
        <v>477</v>
      </c>
      <c r="B240" s="6" t="s">
        <v>478</v>
      </c>
      <c r="C240" s="7">
        <v>346</v>
      </c>
      <c r="D240" s="7">
        <v>328</v>
      </c>
      <c r="E240" s="3">
        <v>0.94797687861271673</v>
      </c>
      <c r="F240" s="7">
        <v>13</v>
      </c>
      <c r="G240" s="3">
        <v>0.98554913294797686</v>
      </c>
      <c r="H240" s="7">
        <v>5</v>
      </c>
      <c r="I240" s="7">
        <v>0</v>
      </c>
      <c r="J240" s="7">
        <v>0</v>
      </c>
    </row>
    <row r="241" spans="1:10" x14ac:dyDescent="0.3">
      <c r="A241" s="6" t="s">
        <v>479</v>
      </c>
      <c r="B241" s="6" t="s">
        <v>480</v>
      </c>
      <c r="C241" s="7">
        <v>345</v>
      </c>
      <c r="D241" s="7">
        <v>337</v>
      </c>
      <c r="E241" s="3">
        <v>0.97681159420289854</v>
      </c>
      <c r="F241" s="7">
        <v>7</v>
      </c>
      <c r="G241" s="3">
        <v>0.99710144927536237</v>
      </c>
      <c r="H241" s="7">
        <v>1</v>
      </c>
      <c r="I241" s="7">
        <v>0</v>
      </c>
      <c r="J241" s="7">
        <v>0</v>
      </c>
    </row>
    <row r="242" spans="1:10" x14ac:dyDescent="0.3">
      <c r="A242" s="6" t="s">
        <v>481</v>
      </c>
      <c r="B242" s="6" t="s">
        <v>482</v>
      </c>
      <c r="C242" s="7">
        <v>344</v>
      </c>
      <c r="D242" s="7">
        <v>333</v>
      </c>
      <c r="E242" s="3">
        <v>0.96802325581395354</v>
      </c>
      <c r="F242" s="7">
        <v>7</v>
      </c>
      <c r="G242" s="3">
        <v>0.98837209302325579</v>
      </c>
      <c r="H242" s="7">
        <v>4</v>
      </c>
      <c r="I242" s="7">
        <v>0</v>
      </c>
      <c r="J242" s="7">
        <v>0</v>
      </c>
    </row>
    <row r="243" spans="1:10" x14ac:dyDescent="0.3">
      <c r="A243" s="6" t="s">
        <v>483</v>
      </c>
      <c r="B243" s="6" t="s">
        <v>484</v>
      </c>
      <c r="C243" s="7">
        <v>344</v>
      </c>
      <c r="D243" s="7">
        <v>331</v>
      </c>
      <c r="E243" s="3">
        <v>0.96220930232558144</v>
      </c>
      <c r="F243" s="7">
        <v>11</v>
      </c>
      <c r="G243" s="3">
        <v>0.9941860465116279</v>
      </c>
      <c r="H243" s="7">
        <v>2</v>
      </c>
      <c r="I243" s="7">
        <v>0</v>
      </c>
      <c r="J243" s="7">
        <v>0</v>
      </c>
    </row>
    <row r="244" spans="1:10" x14ac:dyDescent="0.3">
      <c r="A244" s="6" t="s">
        <v>485</v>
      </c>
      <c r="B244" s="6" t="s">
        <v>486</v>
      </c>
      <c r="C244" s="7">
        <v>344</v>
      </c>
      <c r="D244" s="7">
        <v>333</v>
      </c>
      <c r="E244" s="3">
        <v>0.96802325581395354</v>
      </c>
      <c r="F244" s="7">
        <v>4</v>
      </c>
      <c r="G244" s="3">
        <v>0.97965116279069764</v>
      </c>
      <c r="H244" s="7">
        <v>7</v>
      </c>
      <c r="I244" s="7">
        <v>0</v>
      </c>
      <c r="J244" s="7">
        <v>0</v>
      </c>
    </row>
    <row r="245" spans="1:10" x14ac:dyDescent="0.3">
      <c r="A245" s="6" t="s">
        <v>487</v>
      </c>
      <c r="B245" s="6" t="s">
        <v>488</v>
      </c>
      <c r="C245" s="7">
        <v>344</v>
      </c>
      <c r="D245" s="7">
        <v>330</v>
      </c>
      <c r="E245" s="3">
        <v>0.95930232558139539</v>
      </c>
      <c r="F245" s="7">
        <v>7</v>
      </c>
      <c r="G245" s="3">
        <v>0.97965116279069764</v>
      </c>
      <c r="H245" s="7">
        <v>7</v>
      </c>
      <c r="I245" s="7">
        <v>0</v>
      </c>
      <c r="J245" s="7">
        <v>0</v>
      </c>
    </row>
    <row r="246" spans="1:10" x14ac:dyDescent="0.3">
      <c r="A246" s="6" t="s">
        <v>489</v>
      </c>
      <c r="B246" s="6" t="s">
        <v>490</v>
      </c>
      <c r="C246" s="7">
        <v>344</v>
      </c>
      <c r="D246" s="7">
        <v>332</v>
      </c>
      <c r="E246" s="3">
        <v>0.9651162790697676</v>
      </c>
      <c r="F246" s="7">
        <v>9</v>
      </c>
      <c r="G246" s="3">
        <v>0.99127906976744184</v>
      </c>
      <c r="H246" s="7">
        <v>3</v>
      </c>
      <c r="I246" s="7">
        <v>0</v>
      </c>
      <c r="J246" s="7">
        <v>0</v>
      </c>
    </row>
    <row r="247" spans="1:10" x14ac:dyDescent="0.3">
      <c r="A247" s="6" t="s">
        <v>491</v>
      </c>
      <c r="B247" s="6" t="s">
        <v>492</v>
      </c>
      <c r="C247" s="7">
        <v>343</v>
      </c>
      <c r="D247" s="7">
        <v>329</v>
      </c>
      <c r="E247" s="3">
        <v>0.95918367346938771</v>
      </c>
      <c r="F247" s="7">
        <v>11</v>
      </c>
      <c r="G247" s="3">
        <v>0.99125364431486884</v>
      </c>
      <c r="H247" s="7">
        <v>3</v>
      </c>
      <c r="I247" s="7">
        <v>0</v>
      </c>
      <c r="J247" s="7">
        <v>0</v>
      </c>
    </row>
    <row r="248" spans="1:10" x14ac:dyDescent="0.3">
      <c r="A248" s="6" t="s">
        <v>493</v>
      </c>
      <c r="B248" s="6" t="s">
        <v>494</v>
      </c>
      <c r="C248" s="7">
        <v>343</v>
      </c>
      <c r="D248" s="7">
        <v>329</v>
      </c>
      <c r="E248" s="3">
        <v>0.95918367346938771</v>
      </c>
      <c r="F248" s="7">
        <v>13</v>
      </c>
      <c r="G248" s="3">
        <v>0.99708454810495628</v>
      </c>
      <c r="H248" s="7">
        <v>1</v>
      </c>
      <c r="I248" s="7">
        <v>0</v>
      </c>
      <c r="J248" s="7">
        <v>0</v>
      </c>
    </row>
    <row r="249" spans="1:10" x14ac:dyDescent="0.3">
      <c r="A249" s="6" t="s">
        <v>495</v>
      </c>
      <c r="B249" s="6" t="s">
        <v>496</v>
      </c>
      <c r="C249" s="7">
        <v>343</v>
      </c>
      <c r="D249" s="7">
        <v>334</v>
      </c>
      <c r="E249" s="3">
        <v>0.97376093294460642</v>
      </c>
      <c r="F249" s="7">
        <v>5</v>
      </c>
      <c r="G249" s="3">
        <v>0.98833819241982512</v>
      </c>
      <c r="H249" s="7">
        <v>4</v>
      </c>
      <c r="I249" s="7">
        <v>0</v>
      </c>
      <c r="J249" s="7">
        <v>0</v>
      </c>
    </row>
    <row r="250" spans="1:10" x14ac:dyDescent="0.3">
      <c r="A250" s="6" t="s">
        <v>497</v>
      </c>
      <c r="B250" s="6" t="s">
        <v>498</v>
      </c>
      <c r="C250" s="7">
        <v>343</v>
      </c>
      <c r="D250" s="7">
        <v>336</v>
      </c>
      <c r="E250" s="3">
        <v>0.97959183673469385</v>
      </c>
      <c r="F250" s="7">
        <v>5</v>
      </c>
      <c r="G250" s="3">
        <v>0.99416909620991267</v>
      </c>
      <c r="H250" s="7">
        <v>2</v>
      </c>
      <c r="I250" s="7">
        <v>0</v>
      </c>
      <c r="J250" s="7">
        <v>0</v>
      </c>
    </row>
    <row r="251" spans="1:10" x14ac:dyDescent="0.3">
      <c r="A251" s="6" t="s">
        <v>499</v>
      </c>
      <c r="B251" s="6" t="s">
        <v>500</v>
      </c>
      <c r="C251" s="7">
        <v>343</v>
      </c>
      <c r="D251" s="7">
        <v>331</v>
      </c>
      <c r="E251" s="3">
        <v>0.96501457725947537</v>
      </c>
      <c r="F251" s="7">
        <v>6</v>
      </c>
      <c r="G251" s="3">
        <v>0.98250728862973757</v>
      </c>
      <c r="H251" s="7">
        <v>6</v>
      </c>
      <c r="I251" s="7">
        <v>0</v>
      </c>
      <c r="J251" s="7">
        <v>0</v>
      </c>
    </row>
    <row r="252" spans="1:10" x14ac:dyDescent="0.3">
      <c r="A252" s="6" t="s">
        <v>501</v>
      </c>
      <c r="B252" s="6" t="s">
        <v>502</v>
      </c>
      <c r="C252" s="7">
        <v>343</v>
      </c>
      <c r="D252" s="7">
        <v>331</v>
      </c>
      <c r="E252" s="3">
        <v>0.96501457725947537</v>
      </c>
      <c r="F252" s="7">
        <v>8</v>
      </c>
      <c r="G252" s="3">
        <v>0.98833819241982512</v>
      </c>
      <c r="H252" s="7">
        <v>3</v>
      </c>
      <c r="I252" s="7">
        <v>0</v>
      </c>
      <c r="J252" s="7">
        <v>1</v>
      </c>
    </row>
    <row r="253" spans="1:10" x14ac:dyDescent="0.3">
      <c r="A253" s="6" t="s">
        <v>503</v>
      </c>
      <c r="B253" s="6" t="s">
        <v>504</v>
      </c>
      <c r="C253" s="7">
        <v>342</v>
      </c>
      <c r="D253" s="7">
        <v>328</v>
      </c>
      <c r="E253" s="3">
        <v>0.95906432748538006</v>
      </c>
      <c r="F253" s="7">
        <v>10</v>
      </c>
      <c r="G253" s="3">
        <v>0.98830409356725146</v>
      </c>
      <c r="H253" s="7">
        <v>4</v>
      </c>
      <c r="I253" s="7">
        <v>0</v>
      </c>
      <c r="J253" s="7">
        <v>0</v>
      </c>
    </row>
    <row r="254" spans="1:10" x14ac:dyDescent="0.3">
      <c r="A254" s="6" t="s">
        <v>505</v>
      </c>
      <c r="B254" s="6" t="s">
        <v>506</v>
      </c>
      <c r="C254" s="7">
        <v>342</v>
      </c>
      <c r="D254" s="7">
        <v>331</v>
      </c>
      <c r="E254" s="3">
        <v>0.96783625730994149</v>
      </c>
      <c r="F254" s="7">
        <v>9</v>
      </c>
      <c r="G254" s="3">
        <v>0.99415204678362568</v>
      </c>
      <c r="H254" s="7">
        <v>2</v>
      </c>
      <c r="I254" s="7">
        <v>0</v>
      </c>
      <c r="J254" s="7">
        <v>0</v>
      </c>
    </row>
    <row r="255" spans="1:10" x14ac:dyDescent="0.3">
      <c r="A255" s="6" t="s">
        <v>507</v>
      </c>
      <c r="B255" s="6" t="s">
        <v>508</v>
      </c>
      <c r="C255" s="7">
        <v>342</v>
      </c>
      <c r="D255" s="7">
        <v>332</v>
      </c>
      <c r="E255" s="3">
        <v>0.97076023391812849</v>
      </c>
      <c r="F255" s="7">
        <v>5</v>
      </c>
      <c r="G255" s="3">
        <v>0.98538011695906436</v>
      </c>
      <c r="H255" s="7">
        <v>5</v>
      </c>
      <c r="I255" s="7">
        <v>0</v>
      </c>
      <c r="J255" s="7">
        <v>0</v>
      </c>
    </row>
    <row r="256" spans="1:10" x14ac:dyDescent="0.3">
      <c r="A256" s="6" t="s">
        <v>509</v>
      </c>
      <c r="B256" s="6" t="s">
        <v>510</v>
      </c>
      <c r="C256" s="7">
        <v>342</v>
      </c>
      <c r="D256" s="7">
        <v>327</v>
      </c>
      <c r="E256" s="3">
        <v>0.95614035087719307</v>
      </c>
      <c r="F256" s="7">
        <v>12</v>
      </c>
      <c r="G256" s="3">
        <v>0.99122807017543868</v>
      </c>
      <c r="H256" s="7">
        <v>3</v>
      </c>
      <c r="I256" s="7">
        <v>0</v>
      </c>
      <c r="J256" s="7">
        <v>0</v>
      </c>
    </row>
    <row r="257" spans="1:10" x14ac:dyDescent="0.3">
      <c r="A257" s="6" t="s">
        <v>511</v>
      </c>
      <c r="B257" s="6" t="s">
        <v>512</v>
      </c>
      <c r="C257" s="7">
        <v>342</v>
      </c>
      <c r="D257" s="7">
        <v>338</v>
      </c>
      <c r="E257" s="3">
        <v>0.98830409356725146</v>
      </c>
      <c r="F257" s="7">
        <v>3</v>
      </c>
      <c r="G257" s="3">
        <v>0.99707602339181289</v>
      </c>
      <c r="H257" s="7">
        <v>1</v>
      </c>
      <c r="I257" s="7">
        <v>0</v>
      </c>
      <c r="J257" s="7">
        <v>0</v>
      </c>
    </row>
    <row r="258" spans="1:10" x14ac:dyDescent="0.3">
      <c r="A258" s="6" t="s">
        <v>513</v>
      </c>
      <c r="B258" s="6" t="s">
        <v>514</v>
      </c>
      <c r="C258" s="7">
        <v>342</v>
      </c>
      <c r="D258" s="7">
        <v>331</v>
      </c>
      <c r="E258" s="3">
        <v>0.96783625730994149</v>
      </c>
      <c r="F258" s="7">
        <v>5</v>
      </c>
      <c r="G258" s="3">
        <v>0.98245614035087714</v>
      </c>
      <c r="H258" s="7">
        <v>6</v>
      </c>
      <c r="I258" s="7">
        <v>0</v>
      </c>
      <c r="J258" s="7">
        <v>0</v>
      </c>
    </row>
    <row r="259" spans="1:10" x14ac:dyDescent="0.3">
      <c r="A259" s="6" t="s">
        <v>515</v>
      </c>
      <c r="B259" s="6" t="s">
        <v>516</v>
      </c>
      <c r="C259" s="7">
        <v>341</v>
      </c>
      <c r="D259" s="7">
        <v>334</v>
      </c>
      <c r="E259" s="3">
        <v>0.97947214076246336</v>
      </c>
      <c r="F259" s="7">
        <v>3</v>
      </c>
      <c r="G259" s="3">
        <v>0.98826979472140764</v>
      </c>
      <c r="H259" s="7">
        <v>4</v>
      </c>
      <c r="I259" s="7">
        <v>0</v>
      </c>
      <c r="J259" s="7">
        <v>0</v>
      </c>
    </row>
    <row r="260" spans="1:10" x14ac:dyDescent="0.3">
      <c r="A260" s="6" t="s">
        <v>517</v>
      </c>
      <c r="B260" s="6" t="s">
        <v>518</v>
      </c>
      <c r="C260" s="7">
        <v>341</v>
      </c>
      <c r="D260" s="7">
        <v>325</v>
      </c>
      <c r="E260" s="3">
        <v>0.95307917888563054</v>
      </c>
      <c r="F260" s="7">
        <v>11</v>
      </c>
      <c r="G260" s="3">
        <v>0.98533724340175954</v>
      </c>
      <c r="H260" s="7">
        <v>5</v>
      </c>
      <c r="I260" s="7">
        <v>0</v>
      </c>
      <c r="J260" s="7">
        <v>0</v>
      </c>
    </row>
    <row r="261" spans="1:10" x14ac:dyDescent="0.3">
      <c r="A261" s="6" t="s">
        <v>519</v>
      </c>
      <c r="B261" s="6" t="s">
        <v>520</v>
      </c>
      <c r="C261" s="7">
        <v>341</v>
      </c>
      <c r="D261" s="7">
        <v>330</v>
      </c>
      <c r="E261" s="3">
        <v>0.967741935483871</v>
      </c>
      <c r="F261" s="7">
        <v>8</v>
      </c>
      <c r="G261" s="3">
        <v>0.99120234604105573</v>
      </c>
      <c r="H261" s="7">
        <v>3</v>
      </c>
      <c r="I261" s="7">
        <v>0</v>
      </c>
      <c r="J261" s="7">
        <v>0</v>
      </c>
    </row>
    <row r="262" spans="1:10" x14ac:dyDescent="0.3">
      <c r="A262" s="6" t="s">
        <v>521</v>
      </c>
      <c r="B262" s="6" t="s">
        <v>522</v>
      </c>
      <c r="C262" s="7">
        <v>340</v>
      </c>
      <c r="D262" s="7">
        <v>327</v>
      </c>
      <c r="E262" s="3">
        <v>0.96176470588235285</v>
      </c>
      <c r="F262" s="7">
        <v>10</v>
      </c>
      <c r="G262" s="3">
        <v>0.99117647058823533</v>
      </c>
      <c r="H262" s="7">
        <v>3</v>
      </c>
      <c r="I262" s="7">
        <v>0</v>
      </c>
      <c r="J262" s="7">
        <v>0</v>
      </c>
    </row>
    <row r="263" spans="1:10" x14ac:dyDescent="0.3">
      <c r="A263" s="6" t="s">
        <v>523</v>
      </c>
      <c r="B263" s="6" t="s">
        <v>524</v>
      </c>
      <c r="C263" s="7">
        <v>340</v>
      </c>
      <c r="D263" s="7">
        <v>326</v>
      </c>
      <c r="E263" s="3">
        <v>0.95882352941176474</v>
      </c>
      <c r="F263" s="7">
        <v>8</v>
      </c>
      <c r="G263" s="3">
        <v>0.98235294117647054</v>
      </c>
      <c r="H263" s="7">
        <v>6</v>
      </c>
      <c r="I263" s="7">
        <v>0</v>
      </c>
      <c r="J263" s="7">
        <v>0</v>
      </c>
    </row>
    <row r="264" spans="1:10" x14ac:dyDescent="0.3">
      <c r="A264" s="6" t="s">
        <v>525</v>
      </c>
      <c r="B264" s="6" t="s">
        <v>526</v>
      </c>
      <c r="C264" s="7">
        <v>339</v>
      </c>
      <c r="D264" s="7">
        <v>324</v>
      </c>
      <c r="E264" s="3">
        <v>0.95575221238938057</v>
      </c>
      <c r="F264" s="7">
        <v>11</v>
      </c>
      <c r="G264" s="3">
        <v>0.98820058997050142</v>
      </c>
      <c r="H264" s="7">
        <v>4</v>
      </c>
      <c r="I264" s="7">
        <v>0</v>
      </c>
      <c r="J264" s="7">
        <v>0</v>
      </c>
    </row>
    <row r="265" spans="1:10" x14ac:dyDescent="0.3">
      <c r="A265" s="6" t="s">
        <v>527</v>
      </c>
      <c r="B265" s="6" t="s">
        <v>528</v>
      </c>
      <c r="C265" s="7">
        <v>339</v>
      </c>
      <c r="D265" s="7">
        <v>324</v>
      </c>
      <c r="E265" s="3">
        <v>0.95575221238938057</v>
      </c>
      <c r="F265" s="7">
        <v>12</v>
      </c>
      <c r="G265" s="3">
        <v>0.99115044247787609</v>
      </c>
      <c r="H265" s="7">
        <v>3</v>
      </c>
      <c r="I265" s="7">
        <v>0</v>
      </c>
      <c r="J265" s="7">
        <v>0</v>
      </c>
    </row>
    <row r="266" spans="1:10" x14ac:dyDescent="0.3">
      <c r="A266" s="6" t="s">
        <v>529</v>
      </c>
      <c r="B266" s="6" t="s">
        <v>530</v>
      </c>
      <c r="C266" s="7">
        <v>339</v>
      </c>
      <c r="D266" s="7">
        <v>332</v>
      </c>
      <c r="E266" s="3">
        <v>0.97935103244837762</v>
      </c>
      <c r="F266" s="7">
        <v>4</v>
      </c>
      <c r="G266" s="3">
        <v>0.99115044247787609</v>
      </c>
      <c r="H266" s="7">
        <v>3</v>
      </c>
      <c r="I266" s="7">
        <v>0</v>
      </c>
      <c r="J266" s="7">
        <v>0</v>
      </c>
    </row>
    <row r="267" spans="1:10" x14ac:dyDescent="0.3">
      <c r="A267" s="6" t="s">
        <v>531</v>
      </c>
      <c r="B267" s="6" t="s">
        <v>532</v>
      </c>
      <c r="C267" s="7">
        <v>339</v>
      </c>
      <c r="D267" s="7">
        <v>331</v>
      </c>
      <c r="E267" s="3">
        <v>0.97640117994100295</v>
      </c>
      <c r="F267" s="7">
        <v>6</v>
      </c>
      <c r="G267" s="3">
        <v>0.99410029498525077</v>
      </c>
      <c r="H267" s="7">
        <v>2</v>
      </c>
      <c r="I267" s="7">
        <v>0</v>
      </c>
      <c r="J267" s="7">
        <v>0</v>
      </c>
    </row>
    <row r="268" spans="1:10" x14ac:dyDescent="0.3">
      <c r="A268" s="6" t="s">
        <v>533</v>
      </c>
      <c r="B268" s="6" t="s">
        <v>534</v>
      </c>
      <c r="C268" s="7">
        <v>339</v>
      </c>
      <c r="D268" s="7">
        <v>335</v>
      </c>
      <c r="E268" s="3">
        <v>0.98820058997050142</v>
      </c>
      <c r="F268" s="7">
        <v>2</v>
      </c>
      <c r="G268" s="3">
        <v>0.99410029498525077</v>
      </c>
      <c r="H268" s="7">
        <v>2</v>
      </c>
      <c r="I268" s="7">
        <v>0</v>
      </c>
      <c r="J268" s="7">
        <v>0</v>
      </c>
    </row>
    <row r="269" spans="1:10" x14ac:dyDescent="0.3">
      <c r="A269" s="6" t="s">
        <v>535</v>
      </c>
      <c r="B269" s="6" t="s">
        <v>536</v>
      </c>
      <c r="C269" s="7">
        <v>338</v>
      </c>
      <c r="D269" s="7">
        <v>330</v>
      </c>
      <c r="E269" s="3">
        <v>0.97633136094674555</v>
      </c>
      <c r="F269" s="7">
        <v>5</v>
      </c>
      <c r="G269" s="3">
        <v>0.99112426035502954</v>
      </c>
      <c r="H269" s="7">
        <v>3</v>
      </c>
      <c r="I269" s="7">
        <v>0</v>
      </c>
      <c r="J269" s="7">
        <v>0</v>
      </c>
    </row>
    <row r="270" spans="1:10" x14ac:dyDescent="0.3">
      <c r="A270" s="6" t="s">
        <v>537</v>
      </c>
      <c r="B270" s="6" t="s">
        <v>538</v>
      </c>
      <c r="C270" s="7">
        <v>338</v>
      </c>
      <c r="D270" s="7">
        <v>320</v>
      </c>
      <c r="E270" s="3">
        <v>0.94674556213017746</v>
      </c>
      <c r="F270" s="7">
        <v>12</v>
      </c>
      <c r="G270" s="3">
        <v>0.98224852071005908</v>
      </c>
      <c r="H270" s="7">
        <v>6</v>
      </c>
      <c r="I270" s="7">
        <v>0</v>
      </c>
      <c r="J270" s="7">
        <v>0</v>
      </c>
    </row>
    <row r="271" spans="1:10" x14ac:dyDescent="0.3">
      <c r="A271" s="6" t="s">
        <v>539</v>
      </c>
      <c r="B271" s="6" t="s">
        <v>540</v>
      </c>
      <c r="C271" s="7">
        <v>338</v>
      </c>
      <c r="D271" s="7">
        <v>322</v>
      </c>
      <c r="E271" s="3">
        <v>0.9526627218934911</v>
      </c>
      <c r="F271" s="7">
        <v>11</v>
      </c>
      <c r="G271" s="3">
        <v>0.98520710059171601</v>
      </c>
      <c r="H271" s="7">
        <v>5</v>
      </c>
      <c r="I271" s="7">
        <v>0</v>
      </c>
      <c r="J271" s="7">
        <v>0</v>
      </c>
    </row>
    <row r="272" spans="1:10" x14ac:dyDescent="0.3">
      <c r="A272" s="6" t="s">
        <v>541</v>
      </c>
      <c r="B272" s="6" t="s">
        <v>542</v>
      </c>
      <c r="C272" s="7">
        <v>338</v>
      </c>
      <c r="D272" s="7">
        <v>322</v>
      </c>
      <c r="E272" s="3">
        <v>0.9526627218934911</v>
      </c>
      <c r="F272" s="7">
        <v>13</v>
      </c>
      <c r="G272" s="3">
        <v>0.99112426035502954</v>
      </c>
      <c r="H272" s="7">
        <v>3</v>
      </c>
      <c r="I272" s="7">
        <v>0</v>
      </c>
      <c r="J272" s="7">
        <v>0</v>
      </c>
    </row>
    <row r="273" spans="1:10" x14ac:dyDescent="0.3">
      <c r="A273" s="6" t="s">
        <v>543</v>
      </c>
      <c r="B273" s="6" t="s">
        <v>544</v>
      </c>
      <c r="C273" s="7">
        <v>337</v>
      </c>
      <c r="D273" s="7">
        <v>323</v>
      </c>
      <c r="E273" s="3">
        <v>0.95845697329376867</v>
      </c>
      <c r="F273" s="7">
        <v>8</v>
      </c>
      <c r="G273" s="3">
        <v>0.98219584569732943</v>
      </c>
      <c r="H273" s="7">
        <v>6</v>
      </c>
      <c r="I273" s="7">
        <v>0</v>
      </c>
      <c r="J273" s="7">
        <v>0</v>
      </c>
    </row>
    <row r="274" spans="1:10" x14ac:dyDescent="0.3">
      <c r="A274" s="6" t="s">
        <v>545</v>
      </c>
      <c r="B274" s="6" t="s">
        <v>546</v>
      </c>
      <c r="C274" s="7">
        <v>337</v>
      </c>
      <c r="D274" s="7">
        <v>323</v>
      </c>
      <c r="E274" s="3">
        <v>0.95845697329376867</v>
      </c>
      <c r="F274" s="7">
        <v>12</v>
      </c>
      <c r="G274" s="3">
        <v>0.99406528189910981</v>
      </c>
      <c r="H274" s="7">
        <v>2</v>
      </c>
      <c r="I274" s="7">
        <v>0</v>
      </c>
      <c r="J274" s="7">
        <v>0</v>
      </c>
    </row>
    <row r="275" spans="1:10" x14ac:dyDescent="0.3">
      <c r="A275" s="6" t="s">
        <v>547</v>
      </c>
      <c r="B275" s="6" t="s">
        <v>548</v>
      </c>
      <c r="C275" s="7">
        <v>337</v>
      </c>
      <c r="D275" s="7">
        <v>329</v>
      </c>
      <c r="E275" s="3">
        <v>0.97626112759643913</v>
      </c>
      <c r="F275" s="7">
        <v>8</v>
      </c>
      <c r="G275" s="3">
        <v>1</v>
      </c>
      <c r="H275" s="7">
        <v>0</v>
      </c>
      <c r="I275" s="7">
        <v>0</v>
      </c>
      <c r="J275" s="7">
        <v>0</v>
      </c>
    </row>
    <row r="276" spans="1:10" x14ac:dyDescent="0.3">
      <c r="A276" s="6" t="s">
        <v>549</v>
      </c>
      <c r="B276" s="6" t="s">
        <v>550</v>
      </c>
      <c r="C276" s="7">
        <v>337</v>
      </c>
      <c r="D276" s="7">
        <v>324</v>
      </c>
      <c r="E276" s="3">
        <v>0.96142433234421365</v>
      </c>
      <c r="F276" s="7">
        <v>9</v>
      </c>
      <c r="G276" s="3">
        <v>0.98813056379821962</v>
      </c>
      <c r="H276" s="7">
        <v>4</v>
      </c>
      <c r="I276" s="7">
        <v>0</v>
      </c>
      <c r="J276" s="7">
        <v>0</v>
      </c>
    </row>
    <row r="277" spans="1:10" x14ac:dyDescent="0.3">
      <c r="A277" s="6" t="s">
        <v>551</v>
      </c>
      <c r="B277" s="6" t="s">
        <v>552</v>
      </c>
      <c r="C277" s="7">
        <v>337</v>
      </c>
      <c r="D277" s="7">
        <v>322</v>
      </c>
      <c r="E277" s="3">
        <v>0.95548961424332346</v>
      </c>
      <c r="F277" s="7">
        <v>11</v>
      </c>
      <c r="G277" s="3">
        <v>0.98813056379821962</v>
      </c>
      <c r="H277" s="7">
        <v>4</v>
      </c>
      <c r="I277" s="7">
        <v>0</v>
      </c>
      <c r="J277" s="7">
        <v>0</v>
      </c>
    </row>
    <row r="278" spans="1:10" x14ac:dyDescent="0.3">
      <c r="A278" s="6" t="s">
        <v>553</v>
      </c>
      <c r="B278" s="6" t="s">
        <v>554</v>
      </c>
      <c r="C278" s="7">
        <v>337</v>
      </c>
      <c r="D278" s="7">
        <v>322</v>
      </c>
      <c r="E278" s="3">
        <v>0.95548961424332346</v>
      </c>
      <c r="F278" s="7">
        <v>11</v>
      </c>
      <c r="G278" s="3">
        <v>0.98813056379821962</v>
      </c>
      <c r="H278" s="7">
        <v>1</v>
      </c>
      <c r="I278" s="7">
        <v>2</v>
      </c>
      <c r="J278" s="7">
        <v>1</v>
      </c>
    </row>
    <row r="279" spans="1:10" x14ac:dyDescent="0.3">
      <c r="A279" s="6" t="s">
        <v>555</v>
      </c>
      <c r="B279" s="6" t="s">
        <v>556</v>
      </c>
      <c r="C279" s="7">
        <v>336</v>
      </c>
      <c r="D279" s="7">
        <v>325</v>
      </c>
      <c r="E279" s="3">
        <v>0.96726190476190477</v>
      </c>
      <c r="F279" s="7">
        <v>9</v>
      </c>
      <c r="G279" s="3">
        <v>0.99404761904761907</v>
      </c>
      <c r="H279" s="7">
        <v>2</v>
      </c>
      <c r="I279" s="7">
        <v>0</v>
      </c>
      <c r="J279" s="7">
        <v>0</v>
      </c>
    </row>
    <row r="280" spans="1:10" x14ac:dyDescent="0.3">
      <c r="A280" s="6" t="s">
        <v>557</v>
      </c>
      <c r="B280" s="6" t="s">
        <v>558</v>
      </c>
      <c r="C280" s="7">
        <v>336</v>
      </c>
      <c r="D280" s="7">
        <v>331</v>
      </c>
      <c r="E280" s="3">
        <v>0.98511904761904778</v>
      </c>
      <c r="F280" s="7">
        <v>2</v>
      </c>
      <c r="G280" s="3">
        <v>0.9910714285714286</v>
      </c>
      <c r="H280" s="7">
        <v>3</v>
      </c>
      <c r="I280" s="7">
        <v>0</v>
      </c>
      <c r="J280" s="7">
        <v>0</v>
      </c>
    </row>
    <row r="281" spans="1:10" x14ac:dyDescent="0.3">
      <c r="A281" s="6" t="s">
        <v>559</v>
      </c>
      <c r="B281" s="6" t="s">
        <v>560</v>
      </c>
      <c r="C281" s="7">
        <v>336</v>
      </c>
      <c r="D281" s="7">
        <v>326</v>
      </c>
      <c r="E281" s="3">
        <v>0.97023809523809523</v>
      </c>
      <c r="F281" s="7">
        <v>9</v>
      </c>
      <c r="G281" s="3">
        <v>0.99702380952380953</v>
      </c>
      <c r="H281" s="7">
        <v>1</v>
      </c>
      <c r="I281" s="7">
        <v>0</v>
      </c>
      <c r="J281" s="7">
        <v>0</v>
      </c>
    </row>
    <row r="282" spans="1:10" x14ac:dyDescent="0.3">
      <c r="A282" s="6" t="s">
        <v>561</v>
      </c>
      <c r="B282" s="6" t="s">
        <v>562</v>
      </c>
      <c r="C282" s="7">
        <v>336</v>
      </c>
      <c r="D282" s="7">
        <v>328</v>
      </c>
      <c r="E282" s="3">
        <v>0.97619047619047616</v>
      </c>
      <c r="F282" s="7">
        <v>5</v>
      </c>
      <c r="G282" s="3">
        <v>0.9910714285714286</v>
      </c>
      <c r="H282" s="7">
        <v>3</v>
      </c>
      <c r="I282" s="7">
        <v>0</v>
      </c>
      <c r="J282" s="7">
        <v>0</v>
      </c>
    </row>
    <row r="283" spans="1:10" x14ac:dyDescent="0.3">
      <c r="A283" s="6" t="s">
        <v>563</v>
      </c>
      <c r="B283" s="6" t="s">
        <v>564</v>
      </c>
      <c r="C283" s="7">
        <v>336</v>
      </c>
      <c r="D283" s="7">
        <v>328</v>
      </c>
      <c r="E283" s="3">
        <v>0.97619047619047616</v>
      </c>
      <c r="F283" s="7">
        <v>7</v>
      </c>
      <c r="G283" s="3">
        <v>0.99702380952380953</v>
      </c>
      <c r="H283" s="7">
        <v>1</v>
      </c>
      <c r="I283" s="7">
        <v>0</v>
      </c>
      <c r="J283" s="7">
        <v>0</v>
      </c>
    </row>
    <row r="284" spans="1:10" x14ac:dyDescent="0.3">
      <c r="A284" s="6" t="s">
        <v>565</v>
      </c>
      <c r="B284" s="6" t="s">
        <v>566</v>
      </c>
      <c r="C284" s="7">
        <v>335</v>
      </c>
      <c r="D284" s="7">
        <v>327</v>
      </c>
      <c r="E284" s="3">
        <v>0.9761194029850746</v>
      </c>
      <c r="F284" s="7">
        <v>6</v>
      </c>
      <c r="G284" s="3">
        <v>0.99402985074626871</v>
      </c>
      <c r="H284" s="7">
        <v>2</v>
      </c>
      <c r="I284" s="7">
        <v>0</v>
      </c>
      <c r="J284" s="7">
        <v>0</v>
      </c>
    </row>
    <row r="285" spans="1:10" x14ac:dyDescent="0.3">
      <c r="A285" s="6" t="s">
        <v>567</v>
      </c>
      <c r="B285" s="6" t="s">
        <v>568</v>
      </c>
      <c r="C285" s="7">
        <v>335</v>
      </c>
      <c r="D285" s="7">
        <v>327</v>
      </c>
      <c r="E285" s="3">
        <v>0.9761194029850746</v>
      </c>
      <c r="F285" s="7">
        <v>5</v>
      </c>
      <c r="G285" s="3">
        <v>0.991044776119403</v>
      </c>
      <c r="H285" s="7">
        <v>3</v>
      </c>
      <c r="I285" s="7">
        <v>0</v>
      </c>
      <c r="J285" s="7">
        <v>0</v>
      </c>
    </row>
    <row r="286" spans="1:10" x14ac:dyDescent="0.3">
      <c r="A286" s="6" t="s">
        <v>569</v>
      </c>
      <c r="B286" s="6" t="s">
        <v>570</v>
      </c>
      <c r="C286" s="7">
        <v>335</v>
      </c>
      <c r="D286" s="7">
        <v>322</v>
      </c>
      <c r="E286" s="3">
        <v>0.96119402985074631</v>
      </c>
      <c r="F286" s="7">
        <v>9</v>
      </c>
      <c r="G286" s="3">
        <v>0.98805970149253719</v>
      </c>
      <c r="H286" s="7">
        <v>4</v>
      </c>
      <c r="I286" s="7">
        <v>0</v>
      </c>
      <c r="J286" s="7">
        <v>0</v>
      </c>
    </row>
    <row r="287" spans="1:10" x14ac:dyDescent="0.3">
      <c r="A287" s="6" t="s">
        <v>571</v>
      </c>
      <c r="B287" s="6" t="s">
        <v>572</v>
      </c>
      <c r="C287" s="7">
        <v>335</v>
      </c>
      <c r="D287" s="7">
        <v>324</v>
      </c>
      <c r="E287" s="3">
        <v>0.96716417910447761</v>
      </c>
      <c r="F287" s="7">
        <v>8</v>
      </c>
      <c r="G287" s="3">
        <v>0.991044776119403</v>
      </c>
      <c r="H287" s="7">
        <v>3</v>
      </c>
      <c r="I287" s="7">
        <v>0</v>
      </c>
      <c r="J287" s="7">
        <v>0</v>
      </c>
    </row>
    <row r="288" spans="1:10" x14ac:dyDescent="0.3">
      <c r="A288" s="6" t="s">
        <v>573</v>
      </c>
      <c r="B288" s="6" t="s">
        <v>574</v>
      </c>
      <c r="C288" s="7">
        <v>334</v>
      </c>
      <c r="D288" s="7">
        <v>319</v>
      </c>
      <c r="E288" s="3">
        <v>0.95508982035928147</v>
      </c>
      <c r="F288" s="7">
        <v>9</v>
      </c>
      <c r="G288" s="3">
        <v>0.98203592814371243</v>
      </c>
      <c r="H288" s="7">
        <v>6</v>
      </c>
      <c r="I288" s="7">
        <v>0</v>
      </c>
      <c r="J288" s="7">
        <v>0</v>
      </c>
    </row>
    <row r="289" spans="1:10" x14ac:dyDescent="0.3">
      <c r="A289" s="6" t="s">
        <v>575</v>
      </c>
      <c r="B289" s="6" t="s">
        <v>576</v>
      </c>
      <c r="C289" s="7">
        <v>334</v>
      </c>
      <c r="D289" s="7">
        <v>326</v>
      </c>
      <c r="E289" s="3">
        <v>0.97604790419161669</v>
      </c>
      <c r="F289" s="7">
        <v>5</v>
      </c>
      <c r="G289" s="3">
        <v>0.99101796407185627</v>
      </c>
      <c r="H289" s="7">
        <v>3</v>
      </c>
      <c r="I289" s="7">
        <v>0</v>
      </c>
      <c r="J289" s="7">
        <v>0</v>
      </c>
    </row>
    <row r="290" spans="1:10" x14ac:dyDescent="0.3">
      <c r="A290" s="6" t="s">
        <v>577</v>
      </c>
      <c r="B290" s="6" t="s">
        <v>578</v>
      </c>
      <c r="C290" s="7">
        <v>333</v>
      </c>
      <c r="D290" s="7">
        <v>321</v>
      </c>
      <c r="E290" s="3">
        <v>0.963963963963964</v>
      </c>
      <c r="F290" s="7">
        <v>5</v>
      </c>
      <c r="G290" s="3">
        <v>0.97897897897897901</v>
      </c>
      <c r="H290" s="7">
        <v>7</v>
      </c>
      <c r="I290" s="7">
        <v>0</v>
      </c>
      <c r="J290" s="7">
        <v>0</v>
      </c>
    </row>
    <row r="291" spans="1:10" x14ac:dyDescent="0.3">
      <c r="A291" s="6" t="s">
        <v>579</v>
      </c>
      <c r="B291" s="6" t="s">
        <v>580</v>
      </c>
      <c r="C291" s="7">
        <v>333</v>
      </c>
      <c r="D291" s="7">
        <v>321</v>
      </c>
      <c r="E291" s="3">
        <v>0.963963963963964</v>
      </c>
      <c r="F291" s="7">
        <v>8</v>
      </c>
      <c r="G291" s="3">
        <v>0.98798798798798804</v>
      </c>
      <c r="H291" s="7">
        <v>4</v>
      </c>
      <c r="I291" s="7">
        <v>0</v>
      </c>
      <c r="J291" s="7">
        <v>0</v>
      </c>
    </row>
    <row r="292" spans="1:10" x14ac:dyDescent="0.3">
      <c r="A292" s="6" t="s">
        <v>581</v>
      </c>
      <c r="B292" s="6" t="s">
        <v>582</v>
      </c>
      <c r="C292" s="7">
        <v>333</v>
      </c>
      <c r="D292" s="7">
        <v>323</v>
      </c>
      <c r="E292" s="3">
        <v>0.96996996996996998</v>
      </c>
      <c r="F292" s="7">
        <v>7</v>
      </c>
      <c r="G292" s="3">
        <v>0.99099099099099097</v>
      </c>
      <c r="H292" s="7">
        <v>3</v>
      </c>
      <c r="I292" s="7">
        <v>0</v>
      </c>
      <c r="J292" s="7">
        <v>0</v>
      </c>
    </row>
    <row r="293" spans="1:10" x14ac:dyDescent="0.3">
      <c r="A293" s="6" t="s">
        <v>583</v>
      </c>
      <c r="B293" s="6" t="s">
        <v>584</v>
      </c>
      <c r="C293" s="7">
        <v>333</v>
      </c>
      <c r="D293" s="7">
        <v>315</v>
      </c>
      <c r="E293" s="3">
        <v>0.94594594594594594</v>
      </c>
      <c r="F293" s="7">
        <v>8</v>
      </c>
      <c r="G293" s="3">
        <v>0.96996996996996998</v>
      </c>
      <c r="H293" s="7">
        <v>9</v>
      </c>
      <c r="I293" s="7">
        <v>0</v>
      </c>
      <c r="J293" s="7">
        <v>1</v>
      </c>
    </row>
    <row r="294" spans="1:10" x14ac:dyDescent="0.3">
      <c r="A294" s="6" t="s">
        <v>585</v>
      </c>
      <c r="B294" s="6" t="s">
        <v>586</v>
      </c>
      <c r="C294" s="7">
        <v>333</v>
      </c>
      <c r="D294" s="7">
        <v>326</v>
      </c>
      <c r="E294" s="3">
        <v>0.97897897897897901</v>
      </c>
      <c r="F294" s="7">
        <v>7</v>
      </c>
      <c r="G294" s="3">
        <v>1</v>
      </c>
      <c r="H294" s="7">
        <v>0</v>
      </c>
      <c r="I294" s="7">
        <v>0</v>
      </c>
      <c r="J294" s="7">
        <v>0</v>
      </c>
    </row>
    <row r="295" spans="1:10" x14ac:dyDescent="0.3">
      <c r="A295" s="6" t="s">
        <v>587</v>
      </c>
      <c r="B295" s="6" t="s">
        <v>588</v>
      </c>
      <c r="C295" s="7">
        <v>332</v>
      </c>
      <c r="D295" s="7">
        <v>325</v>
      </c>
      <c r="E295" s="3">
        <v>0.97891566265060237</v>
      </c>
      <c r="F295" s="7">
        <v>6</v>
      </c>
      <c r="G295" s="3">
        <v>0.99698795180722888</v>
      </c>
      <c r="H295" s="7">
        <v>1</v>
      </c>
      <c r="I295" s="7">
        <v>0</v>
      </c>
      <c r="J295" s="7">
        <v>0</v>
      </c>
    </row>
    <row r="296" spans="1:10" x14ac:dyDescent="0.3">
      <c r="A296" s="6" t="s">
        <v>589</v>
      </c>
      <c r="B296" s="6" t="s">
        <v>590</v>
      </c>
      <c r="C296" s="7">
        <v>332</v>
      </c>
      <c r="D296" s="7">
        <v>321</v>
      </c>
      <c r="E296" s="3">
        <v>0.9668674698795181</v>
      </c>
      <c r="F296" s="7">
        <v>7</v>
      </c>
      <c r="G296" s="3">
        <v>0.98795180722891562</v>
      </c>
      <c r="H296" s="7">
        <v>4</v>
      </c>
      <c r="I296" s="7">
        <v>0</v>
      </c>
      <c r="J296" s="7">
        <v>0</v>
      </c>
    </row>
    <row r="297" spans="1:10" x14ac:dyDescent="0.3">
      <c r="A297" s="6" t="s">
        <v>591</v>
      </c>
      <c r="B297" s="6" t="s">
        <v>592</v>
      </c>
      <c r="C297" s="7">
        <v>332</v>
      </c>
      <c r="D297" s="7">
        <v>318</v>
      </c>
      <c r="E297" s="3">
        <v>0.95783132530120485</v>
      </c>
      <c r="F297" s="7">
        <v>10</v>
      </c>
      <c r="G297" s="3">
        <v>0.98795180722891562</v>
      </c>
      <c r="H297" s="7">
        <v>4</v>
      </c>
      <c r="I297" s="7">
        <v>0</v>
      </c>
      <c r="J297" s="7">
        <v>0</v>
      </c>
    </row>
    <row r="298" spans="1:10" x14ac:dyDescent="0.3">
      <c r="A298" s="6" t="s">
        <v>593</v>
      </c>
      <c r="B298" s="6" t="s">
        <v>594</v>
      </c>
      <c r="C298" s="7">
        <v>331</v>
      </c>
      <c r="D298" s="7">
        <v>316</v>
      </c>
      <c r="E298" s="3">
        <v>0.9546827794561934</v>
      </c>
      <c r="F298" s="7">
        <v>10</v>
      </c>
      <c r="G298" s="3">
        <v>0.98489425981873113</v>
      </c>
      <c r="H298" s="7">
        <v>5</v>
      </c>
      <c r="I298" s="7">
        <v>0</v>
      </c>
      <c r="J298" s="7">
        <v>0</v>
      </c>
    </row>
    <row r="299" spans="1:10" x14ac:dyDescent="0.3">
      <c r="A299" s="6" t="s">
        <v>595</v>
      </c>
      <c r="B299" s="6" t="s">
        <v>596</v>
      </c>
      <c r="C299" s="7">
        <v>331</v>
      </c>
      <c r="D299" s="7">
        <v>323</v>
      </c>
      <c r="E299" s="3">
        <v>0.97583081570996977</v>
      </c>
      <c r="F299" s="7">
        <v>8</v>
      </c>
      <c r="G299" s="3">
        <v>1</v>
      </c>
      <c r="H299" s="7">
        <v>0</v>
      </c>
      <c r="I299" s="7">
        <v>0</v>
      </c>
      <c r="J299" s="7">
        <v>0</v>
      </c>
    </row>
    <row r="300" spans="1:10" x14ac:dyDescent="0.3">
      <c r="A300" s="6" t="s">
        <v>597</v>
      </c>
      <c r="B300" s="6" t="s">
        <v>598</v>
      </c>
      <c r="C300" s="7">
        <v>331</v>
      </c>
      <c r="D300" s="7">
        <v>324</v>
      </c>
      <c r="E300" s="3">
        <v>0.97885196374622352</v>
      </c>
      <c r="F300" s="7">
        <v>4</v>
      </c>
      <c r="G300" s="3">
        <v>0.99093655589123875</v>
      </c>
      <c r="H300" s="7">
        <v>3</v>
      </c>
      <c r="I300" s="7">
        <v>0</v>
      </c>
      <c r="J300" s="7">
        <v>0</v>
      </c>
    </row>
    <row r="301" spans="1:10" x14ac:dyDescent="0.3">
      <c r="A301" s="6" t="s">
        <v>599</v>
      </c>
      <c r="B301" s="6" t="s">
        <v>600</v>
      </c>
      <c r="C301" s="7">
        <v>331</v>
      </c>
      <c r="D301" s="7">
        <v>325</v>
      </c>
      <c r="E301" s="3">
        <v>0.98187311178247738</v>
      </c>
      <c r="F301" s="7">
        <v>4</v>
      </c>
      <c r="G301" s="3">
        <v>0.99395770392749261</v>
      </c>
      <c r="H301" s="7">
        <v>2</v>
      </c>
      <c r="I301" s="7">
        <v>0</v>
      </c>
      <c r="J301" s="7">
        <v>0</v>
      </c>
    </row>
    <row r="302" spans="1:10" x14ac:dyDescent="0.3">
      <c r="A302" s="6" t="s">
        <v>601</v>
      </c>
      <c r="B302" s="6" t="s">
        <v>602</v>
      </c>
      <c r="C302" s="7">
        <v>331</v>
      </c>
      <c r="D302" s="7">
        <v>318</v>
      </c>
      <c r="E302" s="3">
        <v>0.9607250755287009</v>
      </c>
      <c r="F302" s="7">
        <v>9</v>
      </c>
      <c r="G302" s="3">
        <v>0.98791540785498488</v>
      </c>
      <c r="H302" s="7">
        <v>4</v>
      </c>
      <c r="I302" s="7">
        <v>0</v>
      </c>
      <c r="J302" s="7">
        <v>0</v>
      </c>
    </row>
    <row r="303" spans="1:10" x14ac:dyDescent="0.3">
      <c r="A303" s="6" t="s">
        <v>603</v>
      </c>
      <c r="B303" s="6" t="s">
        <v>604</v>
      </c>
      <c r="C303" s="7">
        <v>331</v>
      </c>
      <c r="D303" s="7">
        <v>324</v>
      </c>
      <c r="E303" s="3">
        <v>0.97885196374622352</v>
      </c>
      <c r="F303" s="7">
        <v>4</v>
      </c>
      <c r="G303" s="3">
        <v>0.99093655589123875</v>
      </c>
      <c r="H303" s="7">
        <v>3</v>
      </c>
      <c r="I303" s="7">
        <v>0</v>
      </c>
      <c r="J303" s="7">
        <v>0</v>
      </c>
    </row>
    <row r="304" spans="1:10" x14ac:dyDescent="0.3">
      <c r="A304" s="6" t="s">
        <v>605</v>
      </c>
      <c r="B304" s="6" t="s">
        <v>606</v>
      </c>
      <c r="C304" s="7">
        <v>331</v>
      </c>
      <c r="D304" s="7">
        <v>314</v>
      </c>
      <c r="E304" s="3">
        <v>0.94864048338368578</v>
      </c>
      <c r="F304" s="7">
        <v>9</v>
      </c>
      <c r="G304" s="3">
        <v>0.97583081570996977</v>
      </c>
      <c r="H304" s="7">
        <v>8</v>
      </c>
      <c r="I304" s="7">
        <v>0</v>
      </c>
      <c r="J304" s="7">
        <v>0</v>
      </c>
    </row>
    <row r="305" spans="1:10" x14ac:dyDescent="0.3">
      <c r="A305" s="6" t="s">
        <v>607</v>
      </c>
      <c r="B305" s="6" t="s">
        <v>608</v>
      </c>
      <c r="C305" s="7">
        <v>331</v>
      </c>
      <c r="D305" s="7">
        <v>323</v>
      </c>
      <c r="E305" s="3">
        <v>0.97583081570996977</v>
      </c>
      <c r="F305" s="7">
        <v>6</v>
      </c>
      <c r="G305" s="3">
        <v>0.99395770392749261</v>
      </c>
      <c r="H305" s="7">
        <v>2</v>
      </c>
      <c r="I305" s="7">
        <v>0</v>
      </c>
      <c r="J305" s="7">
        <v>0</v>
      </c>
    </row>
    <row r="306" spans="1:10" x14ac:dyDescent="0.3">
      <c r="A306" s="6" t="s">
        <v>609</v>
      </c>
      <c r="B306" s="6" t="s">
        <v>610</v>
      </c>
      <c r="C306" s="7">
        <v>330</v>
      </c>
      <c r="D306" s="7">
        <v>313</v>
      </c>
      <c r="E306" s="3">
        <v>0.94848484848484849</v>
      </c>
      <c r="F306" s="7">
        <v>9</v>
      </c>
      <c r="G306" s="3">
        <v>0.97575757575757582</v>
      </c>
      <c r="H306" s="7">
        <v>8</v>
      </c>
      <c r="I306" s="7">
        <v>0</v>
      </c>
      <c r="J306" s="7">
        <v>0</v>
      </c>
    </row>
    <row r="307" spans="1:10" x14ac:dyDescent="0.3">
      <c r="A307" s="6" t="s">
        <v>611</v>
      </c>
      <c r="B307" s="6" t="s">
        <v>612</v>
      </c>
      <c r="C307" s="7">
        <v>330</v>
      </c>
      <c r="D307" s="7">
        <v>319</v>
      </c>
      <c r="E307" s="3">
        <v>0.96666666666666667</v>
      </c>
      <c r="F307" s="7">
        <v>6</v>
      </c>
      <c r="G307" s="3">
        <v>0.98484848484848486</v>
      </c>
      <c r="H307" s="7">
        <v>5</v>
      </c>
      <c r="I307" s="7">
        <v>0</v>
      </c>
      <c r="J307" s="7">
        <v>0</v>
      </c>
    </row>
    <row r="308" spans="1:10" x14ac:dyDescent="0.3">
      <c r="A308" s="6" t="s">
        <v>613</v>
      </c>
      <c r="B308" s="6" t="s">
        <v>614</v>
      </c>
      <c r="C308" s="7">
        <v>330</v>
      </c>
      <c r="D308" s="7">
        <v>318</v>
      </c>
      <c r="E308" s="3">
        <v>0.96363636363636362</v>
      </c>
      <c r="F308" s="7">
        <v>10</v>
      </c>
      <c r="G308" s="3">
        <v>0.9939393939393939</v>
      </c>
      <c r="H308" s="7">
        <v>2</v>
      </c>
      <c r="I308" s="7">
        <v>0</v>
      </c>
      <c r="J308" s="7">
        <v>0</v>
      </c>
    </row>
    <row r="309" spans="1:10" x14ac:dyDescent="0.3">
      <c r="A309" s="6" t="s">
        <v>615</v>
      </c>
      <c r="B309" s="6" t="s">
        <v>616</v>
      </c>
      <c r="C309" s="7">
        <v>330</v>
      </c>
      <c r="D309" s="7">
        <v>321</v>
      </c>
      <c r="E309" s="3">
        <v>0.97272727272727277</v>
      </c>
      <c r="F309" s="7">
        <v>7</v>
      </c>
      <c r="G309" s="3">
        <v>0.9939393939393939</v>
      </c>
      <c r="H309" s="7">
        <v>2</v>
      </c>
      <c r="I309" s="7">
        <v>0</v>
      </c>
      <c r="J309" s="7">
        <v>0</v>
      </c>
    </row>
    <row r="310" spans="1:10" x14ac:dyDescent="0.3">
      <c r="A310" s="6" t="s">
        <v>617</v>
      </c>
      <c r="B310" s="6" t="s">
        <v>618</v>
      </c>
      <c r="C310" s="7">
        <v>330</v>
      </c>
      <c r="D310" s="7">
        <v>322</v>
      </c>
      <c r="E310" s="3">
        <v>0.97575757575757582</v>
      </c>
      <c r="F310" s="7">
        <v>3</v>
      </c>
      <c r="G310" s="3">
        <v>0.98484848484848486</v>
      </c>
      <c r="H310" s="7">
        <v>5</v>
      </c>
      <c r="I310" s="7">
        <v>0</v>
      </c>
      <c r="J310" s="7">
        <v>0</v>
      </c>
    </row>
    <row r="311" spans="1:10" x14ac:dyDescent="0.3">
      <c r="A311" s="6" t="s">
        <v>619</v>
      </c>
      <c r="B311" s="6" t="s">
        <v>620</v>
      </c>
      <c r="C311" s="7">
        <v>330</v>
      </c>
      <c r="D311" s="7">
        <v>316</v>
      </c>
      <c r="E311" s="3">
        <v>0.95757575757575752</v>
      </c>
      <c r="F311" s="7">
        <v>12</v>
      </c>
      <c r="G311" s="3">
        <v>0.9939393939393939</v>
      </c>
      <c r="H311" s="7">
        <v>2</v>
      </c>
      <c r="I311" s="7">
        <v>0</v>
      </c>
      <c r="J311" s="7">
        <v>0</v>
      </c>
    </row>
    <row r="312" spans="1:10" x14ac:dyDescent="0.3">
      <c r="A312" s="6" t="s">
        <v>621</v>
      </c>
      <c r="B312" s="6" t="s">
        <v>622</v>
      </c>
      <c r="C312" s="7">
        <v>329</v>
      </c>
      <c r="D312" s="7">
        <v>317</v>
      </c>
      <c r="E312" s="3">
        <v>0.96352583586626139</v>
      </c>
      <c r="F312" s="7">
        <v>8</v>
      </c>
      <c r="G312" s="3">
        <v>0.9878419452887538</v>
      </c>
      <c r="H312" s="7">
        <v>4</v>
      </c>
      <c r="I312" s="7">
        <v>0</v>
      </c>
      <c r="J312" s="7">
        <v>0</v>
      </c>
    </row>
    <row r="313" spans="1:10" x14ac:dyDescent="0.3">
      <c r="A313" s="6" t="s">
        <v>623</v>
      </c>
      <c r="B313" s="6" t="s">
        <v>624</v>
      </c>
      <c r="C313" s="7">
        <v>329</v>
      </c>
      <c r="D313" s="7">
        <v>314</v>
      </c>
      <c r="E313" s="3">
        <v>0.95440729483282671</v>
      </c>
      <c r="F313" s="7">
        <v>10</v>
      </c>
      <c r="G313" s="3">
        <v>0.98480243161094227</v>
      </c>
      <c r="H313" s="7">
        <v>5</v>
      </c>
      <c r="I313" s="7">
        <v>0</v>
      </c>
      <c r="J313" s="7">
        <v>0</v>
      </c>
    </row>
    <row r="314" spans="1:10" x14ac:dyDescent="0.3">
      <c r="A314" s="6" t="s">
        <v>625</v>
      </c>
      <c r="B314" s="6" t="s">
        <v>626</v>
      </c>
      <c r="C314" s="7">
        <v>329</v>
      </c>
      <c r="D314" s="7">
        <v>325</v>
      </c>
      <c r="E314" s="3">
        <v>0.9878419452887538</v>
      </c>
      <c r="F314" s="7">
        <v>2</v>
      </c>
      <c r="G314" s="3">
        <v>0.99392097264437695</v>
      </c>
      <c r="H314" s="7">
        <v>2</v>
      </c>
      <c r="I314" s="7">
        <v>0</v>
      </c>
      <c r="J314" s="7">
        <v>0</v>
      </c>
    </row>
    <row r="315" spans="1:10" x14ac:dyDescent="0.3">
      <c r="A315" s="6" t="s">
        <v>627</v>
      </c>
      <c r="B315" s="6" t="s">
        <v>628</v>
      </c>
      <c r="C315" s="7">
        <v>329</v>
      </c>
      <c r="D315" s="7">
        <v>315</v>
      </c>
      <c r="E315" s="3">
        <v>0.95744680851063835</v>
      </c>
      <c r="F315" s="7">
        <v>7</v>
      </c>
      <c r="G315" s="3">
        <v>0.97872340425531912</v>
      </c>
      <c r="H315" s="7">
        <v>7</v>
      </c>
      <c r="I315" s="7">
        <v>0</v>
      </c>
      <c r="J315" s="7">
        <v>0</v>
      </c>
    </row>
    <row r="316" spans="1:10" x14ac:dyDescent="0.3">
      <c r="A316" s="6" t="s">
        <v>629</v>
      </c>
      <c r="B316" s="6" t="s">
        <v>630</v>
      </c>
      <c r="C316" s="7">
        <v>329</v>
      </c>
      <c r="D316" s="7">
        <v>324</v>
      </c>
      <c r="E316" s="3">
        <v>0.98480243161094227</v>
      </c>
      <c r="F316" s="7">
        <v>3</v>
      </c>
      <c r="G316" s="3">
        <v>0.99392097264437695</v>
      </c>
      <c r="H316" s="7">
        <v>2</v>
      </c>
      <c r="I316" s="7">
        <v>0</v>
      </c>
      <c r="J316" s="7">
        <v>0</v>
      </c>
    </row>
    <row r="317" spans="1:10" x14ac:dyDescent="0.3">
      <c r="A317" s="6" t="s">
        <v>631</v>
      </c>
      <c r="B317" s="6" t="s">
        <v>632</v>
      </c>
      <c r="C317" s="7">
        <v>329</v>
      </c>
      <c r="D317" s="7">
        <v>320</v>
      </c>
      <c r="E317" s="3">
        <v>0.97264437689969607</v>
      </c>
      <c r="F317" s="7">
        <v>7</v>
      </c>
      <c r="G317" s="3">
        <v>0.99392097264437695</v>
      </c>
      <c r="H317" s="7">
        <v>2</v>
      </c>
      <c r="I317" s="7">
        <v>0</v>
      </c>
      <c r="J317" s="7">
        <v>0</v>
      </c>
    </row>
    <row r="318" spans="1:10" x14ac:dyDescent="0.3">
      <c r="A318" s="6" t="s">
        <v>633</v>
      </c>
      <c r="B318" s="6" t="s">
        <v>634</v>
      </c>
      <c r="C318" s="7">
        <v>328</v>
      </c>
      <c r="D318" s="7">
        <v>314</v>
      </c>
      <c r="E318" s="3">
        <v>0.95731707317073178</v>
      </c>
      <c r="F318" s="7">
        <v>8</v>
      </c>
      <c r="G318" s="3">
        <v>0.98170731707317072</v>
      </c>
      <c r="H318" s="7">
        <v>6</v>
      </c>
      <c r="I318" s="7">
        <v>0</v>
      </c>
      <c r="J318" s="7">
        <v>0</v>
      </c>
    </row>
    <row r="319" spans="1:10" x14ac:dyDescent="0.3">
      <c r="A319" s="6" t="s">
        <v>635</v>
      </c>
      <c r="B319" s="6" t="s">
        <v>636</v>
      </c>
      <c r="C319" s="7">
        <v>328</v>
      </c>
      <c r="D319" s="7">
        <v>323</v>
      </c>
      <c r="E319" s="3">
        <v>0.9847560975609756</v>
      </c>
      <c r="F319" s="7">
        <v>5</v>
      </c>
      <c r="G319" s="3">
        <v>1</v>
      </c>
      <c r="H319" s="7">
        <v>0</v>
      </c>
      <c r="I319" s="7">
        <v>0</v>
      </c>
      <c r="J319" s="7">
        <v>0</v>
      </c>
    </row>
    <row r="320" spans="1:10" x14ac:dyDescent="0.3">
      <c r="A320" s="6" t="s">
        <v>637</v>
      </c>
      <c r="B320" s="6" t="s">
        <v>638</v>
      </c>
      <c r="C320" s="7">
        <v>328</v>
      </c>
      <c r="D320" s="7">
        <v>316</v>
      </c>
      <c r="E320" s="3">
        <v>0.96341463414634143</v>
      </c>
      <c r="F320" s="7">
        <v>7</v>
      </c>
      <c r="G320" s="3">
        <v>0.9847560975609756</v>
      </c>
      <c r="H320" s="7">
        <v>3</v>
      </c>
      <c r="I320" s="7">
        <v>0</v>
      </c>
      <c r="J320" s="7">
        <v>2</v>
      </c>
    </row>
    <row r="321" spans="1:10" x14ac:dyDescent="0.3">
      <c r="A321" s="6" t="s">
        <v>639</v>
      </c>
      <c r="B321" s="6" t="s">
        <v>640</v>
      </c>
      <c r="C321" s="7">
        <v>328</v>
      </c>
      <c r="D321" s="7">
        <v>315</v>
      </c>
      <c r="E321" s="3">
        <v>0.96036585365853655</v>
      </c>
      <c r="F321" s="7">
        <v>9</v>
      </c>
      <c r="G321" s="3">
        <v>0.98780487804878048</v>
      </c>
      <c r="H321" s="7">
        <v>4</v>
      </c>
      <c r="I321" s="7">
        <v>0</v>
      </c>
      <c r="J321" s="7">
        <v>0</v>
      </c>
    </row>
    <row r="322" spans="1:10" x14ac:dyDescent="0.3">
      <c r="A322" s="6" t="s">
        <v>641</v>
      </c>
      <c r="B322" s="6" t="s">
        <v>642</v>
      </c>
      <c r="C322" s="7">
        <v>328</v>
      </c>
      <c r="D322" s="7">
        <v>320</v>
      </c>
      <c r="E322" s="3">
        <v>0.97560975609756095</v>
      </c>
      <c r="F322" s="7">
        <v>6</v>
      </c>
      <c r="G322" s="3">
        <v>0.99390243902439024</v>
      </c>
      <c r="H322" s="7">
        <v>2</v>
      </c>
      <c r="I322" s="7">
        <v>0</v>
      </c>
      <c r="J322" s="7">
        <v>0</v>
      </c>
    </row>
    <row r="323" spans="1:10" x14ac:dyDescent="0.3">
      <c r="A323" s="6" t="s">
        <v>643</v>
      </c>
      <c r="B323" s="6" t="s">
        <v>644</v>
      </c>
      <c r="C323" s="7">
        <v>328</v>
      </c>
      <c r="D323" s="7">
        <v>318</v>
      </c>
      <c r="E323" s="3">
        <v>0.96951219512195119</v>
      </c>
      <c r="F323" s="7">
        <v>7</v>
      </c>
      <c r="G323" s="3">
        <v>0.99085365853658525</v>
      </c>
      <c r="H323" s="7">
        <v>3</v>
      </c>
      <c r="I323" s="7">
        <v>0</v>
      </c>
      <c r="J323" s="7">
        <v>0</v>
      </c>
    </row>
    <row r="324" spans="1:10" x14ac:dyDescent="0.3">
      <c r="A324" s="6" t="s">
        <v>645</v>
      </c>
      <c r="B324" s="6" t="s">
        <v>646</v>
      </c>
      <c r="C324" s="7">
        <v>327</v>
      </c>
      <c r="D324" s="7">
        <v>320</v>
      </c>
      <c r="E324" s="3">
        <v>0.9785932721712538</v>
      </c>
      <c r="F324" s="7">
        <v>6</v>
      </c>
      <c r="G324" s="3">
        <v>0.99694189602446481</v>
      </c>
      <c r="H324" s="7">
        <v>1</v>
      </c>
      <c r="I324" s="7">
        <v>0</v>
      </c>
      <c r="J324" s="7">
        <v>0</v>
      </c>
    </row>
    <row r="325" spans="1:10" x14ac:dyDescent="0.3">
      <c r="A325" s="6" t="s">
        <v>647</v>
      </c>
      <c r="B325" s="6" t="s">
        <v>648</v>
      </c>
      <c r="C325" s="7">
        <v>327</v>
      </c>
      <c r="D325" s="7">
        <v>312</v>
      </c>
      <c r="E325" s="3">
        <v>0.95412844036697253</v>
      </c>
      <c r="F325" s="7">
        <v>9</v>
      </c>
      <c r="G325" s="3">
        <v>0.98165137614678899</v>
      </c>
      <c r="H325" s="7">
        <v>6</v>
      </c>
      <c r="I325" s="7">
        <v>0</v>
      </c>
      <c r="J325" s="7">
        <v>0</v>
      </c>
    </row>
    <row r="326" spans="1:10" x14ac:dyDescent="0.3">
      <c r="A326" s="6" t="s">
        <v>649</v>
      </c>
      <c r="B326" s="6" t="s">
        <v>650</v>
      </c>
      <c r="C326" s="7">
        <v>327</v>
      </c>
      <c r="D326" s="7">
        <v>316</v>
      </c>
      <c r="E326" s="3">
        <v>0.96636085626911306</v>
      </c>
      <c r="F326" s="7">
        <v>8</v>
      </c>
      <c r="G326" s="3">
        <v>0.99082568807339455</v>
      </c>
      <c r="H326" s="7">
        <v>3</v>
      </c>
      <c r="I326" s="7">
        <v>0</v>
      </c>
      <c r="J326" s="7">
        <v>0</v>
      </c>
    </row>
    <row r="327" spans="1:10" x14ac:dyDescent="0.3">
      <c r="A327" s="6" t="s">
        <v>651</v>
      </c>
      <c r="B327" s="6" t="s">
        <v>652</v>
      </c>
      <c r="C327" s="7">
        <v>327</v>
      </c>
      <c r="D327" s="7">
        <v>314</v>
      </c>
      <c r="E327" s="3">
        <v>0.96024464831804279</v>
      </c>
      <c r="F327" s="7">
        <v>9</v>
      </c>
      <c r="G327" s="3">
        <v>0.98776758409785936</v>
      </c>
      <c r="H327" s="7">
        <v>4</v>
      </c>
      <c r="I327" s="7">
        <v>0</v>
      </c>
      <c r="J327" s="7">
        <v>0</v>
      </c>
    </row>
    <row r="328" spans="1:10" x14ac:dyDescent="0.3">
      <c r="A328" s="6" t="s">
        <v>653</v>
      </c>
      <c r="B328" s="6" t="s">
        <v>654</v>
      </c>
      <c r="C328" s="7">
        <v>327</v>
      </c>
      <c r="D328" s="7">
        <v>314</v>
      </c>
      <c r="E328" s="3">
        <v>0.96024464831804279</v>
      </c>
      <c r="F328" s="7">
        <v>11</v>
      </c>
      <c r="G328" s="3">
        <v>0.99388379204892952</v>
      </c>
      <c r="H328" s="7">
        <v>2</v>
      </c>
      <c r="I328" s="7">
        <v>0</v>
      </c>
      <c r="J328" s="7">
        <v>0</v>
      </c>
    </row>
    <row r="329" spans="1:10" x14ac:dyDescent="0.3">
      <c r="A329" s="6" t="s">
        <v>655</v>
      </c>
      <c r="B329" s="6" t="s">
        <v>656</v>
      </c>
      <c r="C329" s="7">
        <v>327</v>
      </c>
      <c r="D329" s="7">
        <v>319</v>
      </c>
      <c r="E329" s="3">
        <v>0.97553516819571873</v>
      </c>
      <c r="F329" s="7">
        <v>5</v>
      </c>
      <c r="G329" s="3">
        <v>0.99082568807339455</v>
      </c>
      <c r="H329" s="7">
        <v>3</v>
      </c>
      <c r="I329" s="7">
        <v>0</v>
      </c>
      <c r="J329" s="7">
        <v>0</v>
      </c>
    </row>
    <row r="330" spans="1:10" x14ac:dyDescent="0.3">
      <c r="A330" s="6" t="s">
        <v>657</v>
      </c>
      <c r="B330" s="6" t="s">
        <v>658</v>
      </c>
      <c r="C330" s="7">
        <v>326</v>
      </c>
      <c r="D330" s="7">
        <v>315</v>
      </c>
      <c r="E330" s="3">
        <v>0.96625766871165641</v>
      </c>
      <c r="F330" s="7">
        <v>6</v>
      </c>
      <c r="G330" s="3">
        <v>0.98466257668711643</v>
      </c>
      <c r="H330" s="7">
        <v>5</v>
      </c>
      <c r="I330" s="7">
        <v>0</v>
      </c>
      <c r="J330" s="7">
        <v>0</v>
      </c>
    </row>
    <row r="331" spans="1:10" x14ac:dyDescent="0.3">
      <c r="A331" s="6" t="s">
        <v>659</v>
      </c>
      <c r="B331" s="6" t="s">
        <v>660</v>
      </c>
      <c r="C331" s="7">
        <v>326</v>
      </c>
      <c r="D331" s="7">
        <v>318</v>
      </c>
      <c r="E331" s="3">
        <v>0.97546012269938653</v>
      </c>
      <c r="F331" s="7">
        <v>6</v>
      </c>
      <c r="G331" s="3">
        <v>0.99386503067484666</v>
      </c>
      <c r="H331" s="7">
        <v>2</v>
      </c>
      <c r="I331" s="7">
        <v>0</v>
      </c>
      <c r="J331" s="7">
        <v>0</v>
      </c>
    </row>
    <row r="332" spans="1:10" x14ac:dyDescent="0.3">
      <c r="A332" s="6" t="s">
        <v>661</v>
      </c>
      <c r="B332" s="6" t="s">
        <v>662</v>
      </c>
      <c r="C332" s="7">
        <v>326</v>
      </c>
      <c r="D332" s="7">
        <v>310</v>
      </c>
      <c r="E332" s="3">
        <v>0.95092024539877296</v>
      </c>
      <c r="F332" s="7">
        <v>9</v>
      </c>
      <c r="G332" s="3">
        <v>0.9785276073619632</v>
      </c>
      <c r="H332" s="7">
        <v>7</v>
      </c>
      <c r="I332" s="7">
        <v>0</v>
      </c>
      <c r="J332" s="7">
        <v>0</v>
      </c>
    </row>
    <row r="333" spans="1:10" x14ac:dyDescent="0.3">
      <c r="A333" s="6" t="s">
        <v>663</v>
      </c>
      <c r="B333" s="6" t="s">
        <v>664</v>
      </c>
      <c r="C333" s="7">
        <v>326</v>
      </c>
      <c r="D333" s="7">
        <v>312</v>
      </c>
      <c r="E333" s="3">
        <v>0.95705521472392652</v>
      </c>
      <c r="F333" s="7">
        <v>10</v>
      </c>
      <c r="G333" s="3">
        <v>0.98773006134969321</v>
      </c>
      <c r="H333" s="7">
        <v>4</v>
      </c>
      <c r="I333" s="7">
        <v>0</v>
      </c>
      <c r="J333" s="7">
        <v>0</v>
      </c>
    </row>
    <row r="334" spans="1:10" x14ac:dyDescent="0.3">
      <c r="A334" s="6" t="s">
        <v>665</v>
      </c>
      <c r="B334" s="6" t="s">
        <v>666</v>
      </c>
      <c r="C334" s="7">
        <v>326</v>
      </c>
      <c r="D334" s="7">
        <v>317</v>
      </c>
      <c r="E334" s="3">
        <v>0.97239263803680986</v>
      </c>
      <c r="F334" s="7">
        <v>8</v>
      </c>
      <c r="G334" s="3">
        <v>0.99693251533742322</v>
      </c>
      <c r="H334" s="7">
        <v>1</v>
      </c>
      <c r="I334" s="7">
        <v>0</v>
      </c>
      <c r="J334" s="7">
        <v>0</v>
      </c>
    </row>
    <row r="335" spans="1:10" x14ac:dyDescent="0.3">
      <c r="A335" s="6" t="s">
        <v>667</v>
      </c>
      <c r="B335" s="6" t="s">
        <v>668</v>
      </c>
      <c r="C335" s="7">
        <v>326</v>
      </c>
      <c r="D335" s="7">
        <v>305</v>
      </c>
      <c r="E335" s="3">
        <v>0.93558282208588961</v>
      </c>
      <c r="F335" s="7">
        <v>14</v>
      </c>
      <c r="G335" s="3">
        <v>0.9785276073619632</v>
      </c>
      <c r="H335" s="7">
        <v>7</v>
      </c>
      <c r="I335" s="7">
        <v>0</v>
      </c>
      <c r="J335" s="7">
        <v>0</v>
      </c>
    </row>
    <row r="336" spans="1:10" x14ac:dyDescent="0.3">
      <c r="A336" s="6" t="s">
        <v>669</v>
      </c>
      <c r="B336" s="6" t="s">
        <v>670</v>
      </c>
      <c r="C336" s="7">
        <v>325</v>
      </c>
      <c r="D336" s="7">
        <v>304</v>
      </c>
      <c r="E336" s="3">
        <v>0.93538461538461537</v>
      </c>
      <c r="F336" s="7">
        <v>11</v>
      </c>
      <c r="G336" s="3">
        <v>0.96923076923076923</v>
      </c>
      <c r="H336" s="7">
        <v>8</v>
      </c>
      <c r="I336" s="7">
        <v>0</v>
      </c>
      <c r="J336" s="7">
        <v>2</v>
      </c>
    </row>
    <row r="337" spans="1:10" x14ac:dyDescent="0.3">
      <c r="A337" s="6" t="s">
        <v>671</v>
      </c>
      <c r="B337" s="6" t="s">
        <v>672</v>
      </c>
      <c r="C337" s="7">
        <v>325</v>
      </c>
      <c r="D337" s="7">
        <v>318</v>
      </c>
      <c r="E337" s="3">
        <v>0.97846153846153849</v>
      </c>
      <c r="F337" s="7">
        <v>6</v>
      </c>
      <c r="G337" s="3">
        <v>0.99692307692307691</v>
      </c>
      <c r="H337" s="7">
        <v>1</v>
      </c>
      <c r="I337" s="7">
        <v>0</v>
      </c>
      <c r="J337" s="7">
        <v>0</v>
      </c>
    </row>
    <row r="338" spans="1:10" x14ac:dyDescent="0.3">
      <c r="A338" s="6" t="s">
        <v>673</v>
      </c>
      <c r="B338" s="6" t="s">
        <v>674</v>
      </c>
      <c r="C338" s="7">
        <v>325</v>
      </c>
      <c r="D338" s="7">
        <v>322</v>
      </c>
      <c r="E338" s="3">
        <v>0.99076923076923085</v>
      </c>
      <c r="F338" s="7">
        <v>2</v>
      </c>
      <c r="G338" s="3">
        <v>0.99692307692307691</v>
      </c>
      <c r="H338" s="7">
        <v>1</v>
      </c>
      <c r="I338" s="7">
        <v>0</v>
      </c>
      <c r="J338" s="7">
        <v>0</v>
      </c>
    </row>
    <row r="339" spans="1:10" x14ac:dyDescent="0.3">
      <c r="A339" s="6" t="s">
        <v>675</v>
      </c>
      <c r="B339" s="6" t="s">
        <v>676</v>
      </c>
      <c r="C339" s="7">
        <v>325</v>
      </c>
      <c r="D339" s="7">
        <v>311</v>
      </c>
      <c r="E339" s="3">
        <v>0.95692307692307699</v>
      </c>
      <c r="F339" s="7">
        <v>13</v>
      </c>
      <c r="G339" s="3">
        <v>0.99692307692307691</v>
      </c>
      <c r="H339" s="7">
        <v>1</v>
      </c>
      <c r="I339" s="7">
        <v>0</v>
      </c>
      <c r="J339" s="7">
        <v>0</v>
      </c>
    </row>
    <row r="340" spans="1:10" x14ac:dyDescent="0.3">
      <c r="A340" s="6" t="s">
        <v>677</v>
      </c>
      <c r="B340" s="6" t="s">
        <v>678</v>
      </c>
      <c r="C340" s="7">
        <v>324</v>
      </c>
      <c r="D340" s="7">
        <v>318</v>
      </c>
      <c r="E340" s="3">
        <v>0.98148148148148151</v>
      </c>
      <c r="F340" s="7">
        <v>1</v>
      </c>
      <c r="G340" s="3">
        <v>0.98456790123456794</v>
      </c>
      <c r="H340" s="7">
        <v>5</v>
      </c>
      <c r="I340" s="7">
        <v>0</v>
      </c>
      <c r="J340" s="7">
        <v>0</v>
      </c>
    </row>
    <row r="341" spans="1:10" x14ac:dyDescent="0.3">
      <c r="A341" s="6" t="s">
        <v>679</v>
      </c>
      <c r="B341" s="6" t="s">
        <v>680</v>
      </c>
      <c r="C341" s="7">
        <v>324</v>
      </c>
      <c r="D341" s="7">
        <v>315</v>
      </c>
      <c r="E341" s="3">
        <v>0.9722222222222221</v>
      </c>
      <c r="F341" s="7">
        <v>5</v>
      </c>
      <c r="G341" s="3">
        <v>0.98765432098765427</v>
      </c>
      <c r="H341" s="7">
        <v>4</v>
      </c>
      <c r="I341" s="7">
        <v>0</v>
      </c>
      <c r="J341" s="7">
        <v>0</v>
      </c>
    </row>
    <row r="342" spans="1:10" x14ac:dyDescent="0.3">
      <c r="A342" s="6" t="s">
        <v>681</v>
      </c>
      <c r="B342" s="6" t="s">
        <v>682</v>
      </c>
      <c r="C342" s="7">
        <v>323</v>
      </c>
      <c r="D342" s="7">
        <v>306</v>
      </c>
      <c r="E342" s="3">
        <v>0.94736842105263153</v>
      </c>
      <c r="F342" s="7">
        <v>13</v>
      </c>
      <c r="G342" s="3">
        <v>0.9876160990712074</v>
      </c>
      <c r="H342" s="7">
        <v>4</v>
      </c>
      <c r="I342" s="7">
        <v>0</v>
      </c>
      <c r="J342" s="7">
        <v>0</v>
      </c>
    </row>
    <row r="343" spans="1:10" x14ac:dyDescent="0.3">
      <c r="A343" s="6" t="s">
        <v>683</v>
      </c>
      <c r="B343" s="6" t="s">
        <v>684</v>
      </c>
      <c r="C343" s="7">
        <v>323</v>
      </c>
      <c r="D343" s="7">
        <v>313</v>
      </c>
      <c r="E343" s="3">
        <v>0.96904024767801855</v>
      </c>
      <c r="F343" s="7">
        <v>6</v>
      </c>
      <c r="G343" s="3">
        <v>0.9876160990712074</v>
      </c>
      <c r="H343" s="7">
        <v>4</v>
      </c>
      <c r="I343" s="7">
        <v>0</v>
      </c>
      <c r="J343" s="7">
        <v>0</v>
      </c>
    </row>
    <row r="344" spans="1:10" x14ac:dyDescent="0.3">
      <c r="A344" s="6" t="s">
        <v>685</v>
      </c>
      <c r="B344" s="6" t="s">
        <v>686</v>
      </c>
      <c r="C344" s="7">
        <v>323</v>
      </c>
      <c r="D344" s="7">
        <v>312</v>
      </c>
      <c r="E344" s="3">
        <v>0.96594427244582048</v>
      </c>
      <c r="F344" s="7">
        <v>9</v>
      </c>
      <c r="G344" s="3">
        <v>0.99380804953560375</v>
      </c>
      <c r="H344" s="7">
        <v>2</v>
      </c>
      <c r="I344" s="7">
        <v>0</v>
      </c>
      <c r="J344" s="7">
        <v>0</v>
      </c>
    </row>
    <row r="345" spans="1:10" x14ac:dyDescent="0.3">
      <c r="A345" s="6" t="s">
        <v>687</v>
      </c>
      <c r="B345" s="6" t="s">
        <v>688</v>
      </c>
      <c r="C345" s="7">
        <v>323</v>
      </c>
      <c r="D345" s="7">
        <v>320</v>
      </c>
      <c r="E345" s="3">
        <v>0.99071207430340569</v>
      </c>
      <c r="F345" s="7">
        <v>2</v>
      </c>
      <c r="G345" s="3">
        <v>0.99690402476780182</v>
      </c>
      <c r="H345" s="7">
        <v>1</v>
      </c>
      <c r="I345" s="7">
        <v>0</v>
      </c>
      <c r="J345" s="7">
        <v>0</v>
      </c>
    </row>
    <row r="346" spans="1:10" x14ac:dyDescent="0.3">
      <c r="A346" s="6" t="s">
        <v>689</v>
      </c>
      <c r="B346" s="6" t="s">
        <v>690</v>
      </c>
      <c r="C346" s="7">
        <v>322</v>
      </c>
      <c r="D346" s="7">
        <v>312</v>
      </c>
      <c r="E346" s="3">
        <v>0.96894409937888204</v>
      </c>
      <c r="F346" s="7">
        <v>7</v>
      </c>
      <c r="G346" s="3">
        <v>0.99068322981366463</v>
      </c>
      <c r="H346" s="7">
        <v>3</v>
      </c>
      <c r="I346" s="7">
        <v>0</v>
      </c>
      <c r="J346" s="7">
        <v>0</v>
      </c>
    </row>
    <row r="347" spans="1:10" x14ac:dyDescent="0.3">
      <c r="A347" s="6" t="s">
        <v>691</v>
      </c>
      <c r="B347" s="6" t="s">
        <v>692</v>
      </c>
      <c r="C347" s="7">
        <v>322</v>
      </c>
      <c r="D347" s="7">
        <v>310</v>
      </c>
      <c r="E347" s="3">
        <v>0.96273291925465843</v>
      </c>
      <c r="F347" s="7">
        <v>10</v>
      </c>
      <c r="G347" s="3">
        <v>0.99378881987577639</v>
      </c>
      <c r="H347" s="7">
        <v>2</v>
      </c>
      <c r="I347" s="7">
        <v>0</v>
      </c>
      <c r="J347" s="7">
        <v>0</v>
      </c>
    </row>
    <row r="348" spans="1:10" x14ac:dyDescent="0.3">
      <c r="A348" s="6" t="s">
        <v>693</v>
      </c>
      <c r="B348" s="6" t="s">
        <v>694</v>
      </c>
      <c r="C348" s="7">
        <v>322</v>
      </c>
      <c r="D348" s="7">
        <v>311</v>
      </c>
      <c r="E348" s="3">
        <v>0.96583850931677018</v>
      </c>
      <c r="F348" s="7">
        <v>7</v>
      </c>
      <c r="G348" s="3">
        <v>0.98757763975155266</v>
      </c>
      <c r="H348" s="7">
        <v>4</v>
      </c>
      <c r="I348" s="7">
        <v>0</v>
      </c>
      <c r="J348" s="7">
        <v>0</v>
      </c>
    </row>
    <row r="349" spans="1:10" x14ac:dyDescent="0.3">
      <c r="A349" s="6" t="s">
        <v>695</v>
      </c>
      <c r="B349" s="6" t="s">
        <v>696</v>
      </c>
      <c r="C349" s="7">
        <v>322</v>
      </c>
      <c r="D349" s="7">
        <v>305</v>
      </c>
      <c r="E349" s="3">
        <v>0.94720496894409933</v>
      </c>
      <c r="F349" s="7">
        <v>9</v>
      </c>
      <c r="G349" s="3">
        <v>0.97515527950310554</v>
      </c>
      <c r="H349" s="7">
        <v>8</v>
      </c>
      <c r="I349" s="7">
        <v>0</v>
      </c>
      <c r="J349" s="7">
        <v>0</v>
      </c>
    </row>
    <row r="350" spans="1:10" x14ac:dyDescent="0.3">
      <c r="A350" s="6" t="s">
        <v>697</v>
      </c>
      <c r="B350" s="6" t="s">
        <v>698</v>
      </c>
      <c r="C350" s="7">
        <v>322</v>
      </c>
      <c r="D350" s="7">
        <v>309</v>
      </c>
      <c r="E350" s="3">
        <v>0.95962732919254667</v>
      </c>
      <c r="F350" s="7">
        <v>9</v>
      </c>
      <c r="G350" s="3">
        <v>0.98757763975155266</v>
      </c>
      <c r="H350" s="7">
        <v>3</v>
      </c>
      <c r="I350" s="7">
        <v>0</v>
      </c>
      <c r="J350" s="7">
        <v>1</v>
      </c>
    </row>
    <row r="351" spans="1:10" x14ac:dyDescent="0.3">
      <c r="A351" s="6" t="s">
        <v>699</v>
      </c>
      <c r="B351" s="6" t="s">
        <v>700</v>
      </c>
      <c r="C351" s="7">
        <v>322</v>
      </c>
      <c r="D351" s="7">
        <v>316</v>
      </c>
      <c r="E351" s="3">
        <v>0.98136645962732916</v>
      </c>
      <c r="F351" s="7">
        <v>4</v>
      </c>
      <c r="G351" s="3">
        <v>0.99378881987577639</v>
      </c>
      <c r="H351" s="7">
        <v>2</v>
      </c>
      <c r="I351" s="7">
        <v>0</v>
      </c>
      <c r="J351" s="7">
        <v>0</v>
      </c>
    </row>
    <row r="352" spans="1:10" x14ac:dyDescent="0.3">
      <c r="A352" s="6" t="s">
        <v>701</v>
      </c>
      <c r="B352" s="6" t="s">
        <v>702</v>
      </c>
      <c r="C352" s="7">
        <v>321</v>
      </c>
      <c r="D352" s="7">
        <v>309</v>
      </c>
      <c r="E352" s="3">
        <v>0.96261682242990654</v>
      </c>
      <c r="F352" s="7">
        <v>7</v>
      </c>
      <c r="G352" s="3">
        <v>0.98442367601246106</v>
      </c>
      <c r="H352" s="7">
        <v>5</v>
      </c>
      <c r="I352" s="7">
        <v>0</v>
      </c>
      <c r="J352" s="7">
        <v>0</v>
      </c>
    </row>
    <row r="353" spans="1:10" x14ac:dyDescent="0.3">
      <c r="A353" s="6" t="s">
        <v>703</v>
      </c>
      <c r="B353" s="6" t="s">
        <v>704</v>
      </c>
      <c r="C353" s="7">
        <v>321</v>
      </c>
      <c r="D353" s="7">
        <v>313</v>
      </c>
      <c r="E353" s="3">
        <v>0.97507788161993769</v>
      </c>
      <c r="F353" s="7">
        <v>5</v>
      </c>
      <c r="G353" s="3">
        <v>0.99065420560747663</v>
      </c>
      <c r="H353" s="7">
        <v>3</v>
      </c>
      <c r="I353" s="7">
        <v>0</v>
      </c>
      <c r="J353" s="7">
        <v>0</v>
      </c>
    </row>
    <row r="354" spans="1:10" x14ac:dyDescent="0.3">
      <c r="A354" s="6" t="s">
        <v>705</v>
      </c>
      <c r="B354" s="6" t="s">
        <v>706</v>
      </c>
      <c r="C354" s="7">
        <v>321</v>
      </c>
      <c r="D354" s="7">
        <v>310</v>
      </c>
      <c r="E354" s="3">
        <v>0.96573208722741422</v>
      </c>
      <c r="F354" s="7">
        <v>7</v>
      </c>
      <c r="G354" s="3">
        <v>0.98753894080996885</v>
      </c>
      <c r="H354" s="7">
        <v>4</v>
      </c>
      <c r="I354" s="7">
        <v>0</v>
      </c>
      <c r="J354" s="7">
        <v>0</v>
      </c>
    </row>
    <row r="355" spans="1:10" x14ac:dyDescent="0.3">
      <c r="A355" s="6" t="s">
        <v>707</v>
      </c>
      <c r="B355" s="6" t="s">
        <v>708</v>
      </c>
      <c r="C355" s="7">
        <v>321</v>
      </c>
      <c r="D355" s="7">
        <v>312</v>
      </c>
      <c r="E355" s="3">
        <v>0.9719626168224299</v>
      </c>
      <c r="F355" s="7">
        <v>6</v>
      </c>
      <c r="G355" s="3">
        <v>0.99065420560747663</v>
      </c>
      <c r="H355" s="7">
        <v>3</v>
      </c>
      <c r="I355" s="7">
        <v>0</v>
      </c>
      <c r="J355" s="7">
        <v>0</v>
      </c>
    </row>
    <row r="356" spans="1:10" x14ac:dyDescent="0.3">
      <c r="A356" s="6" t="s">
        <v>709</v>
      </c>
      <c r="B356" s="6" t="s">
        <v>710</v>
      </c>
      <c r="C356" s="7">
        <v>320</v>
      </c>
      <c r="D356" s="7">
        <v>312</v>
      </c>
      <c r="E356" s="3">
        <v>0.97499999999999998</v>
      </c>
      <c r="F356" s="7">
        <v>3</v>
      </c>
      <c r="G356" s="3">
        <v>0.984375</v>
      </c>
      <c r="H356" s="7">
        <v>5</v>
      </c>
      <c r="I356" s="7">
        <v>0</v>
      </c>
      <c r="J356" s="7">
        <v>0</v>
      </c>
    </row>
    <row r="357" spans="1:10" x14ac:dyDescent="0.3">
      <c r="A357" s="6" t="s">
        <v>711</v>
      </c>
      <c r="B357" s="6" t="s">
        <v>712</v>
      </c>
      <c r="C357" s="7">
        <v>320</v>
      </c>
      <c r="D357" s="7">
        <v>308</v>
      </c>
      <c r="E357" s="3">
        <v>0.96250000000000002</v>
      </c>
      <c r="F357" s="7">
        <v>5</v>
      </c>
      <c r="G357" s="3">
        <v>0.97812500000000002</v>
      </c>
      <c r="H357" s="7">
        <v>3</v>
      </c>
      <c r="I357" s="7">
        <v>2</v>
      </c>
      <c r="J357" s="7">
        <v>2</v>
      </c>
    </row>
    <row r="358" spans="1:10" x14ac:dyDescent="0.3">
      <c r="A358" s="6" t="s">
        <v>713</v>
      </c>
      <c r="B358" s="6" t="s">
        <v>714</v>
      </c>
      <c r="C358" s="7">
        <v>320</v>
      </c>
      <c r="D358" s="7">
        <v>308</v>
      </c>
      <c r="E358" s="3">
        <v>0.96250000000000002</v>
      </c>
      <c r="F358" s="7">
        <v>8</v>
      </c>
      <c r="G358" s="3">
        <v>0.98750000000000004</v>
      </c>
      <c r="H358" s="7">
        <v>4</v>
      </c>
      <c r="I358" s="7">
        <v>0</v>
      </c>
      <c r="J358" s="7">
        <v>0</v>
      </c>
    </row>
    <row r="359" spans="1:10" x14ac:dyDescent="0.3">
      <c r="A359" s="6" t="s">
        <v>715</v>
      </c>
      <c r="B359" s="6" t="s">
        <v>716</v>
      </c>
      <c r="C359" s="7">
        <v>319</v>
      </c>
      <c r="D359" s="7">
        <v>302</v>
      </c>
      <c r="E359" s="3">
        <v>0.94670846394984343</v>
      </c>
      <c r="F359" s="7">
        <v>10</v>
      </c>
      <c r="G359" s="3">
        <v>0.9780564263322884</v>
      </c>
      <c r="H359" s="7">
        <v>6</v>
      </c>
      <c r="I359" s="7">
        <v>0</v>
      </c>
      <c r="J359" s="7">
        <v>1</v>
      </c>
    </row>
    <row r="360" spans="1:10" x14ac:dyDescent="0.3">
      <c r="A360" s="6" t="s">
        <v>717</v>
      </c>
      <c r="B360" s="6" t="s">
        <v>718</v>
      </c>
      <c r="C360" s="7">
        <v>319</v>
      </c>
      <c r="D360" s="7">
        <v>316</v>
      </c>
      <c r="E360" s="3">
        <v>0.99059561128526641</v>
      </c>
      <c r="F360" s="7">
        <v>2</v>
      </c>
      <c r="G360" s="3">
        <v>0.99686520376175547</v>
      </c>
      <c r="H360" s="7">
        <v>1</v>
      </c>
      <c r="I360" s="7">
        <v>0</v>
      </c>
      <c r="J360" s="7">
        <v>0</v>
      </c>
    </row>
    <row r="361" spans="1:10" x14ac:dyDescent="0.3">
      <c r="A361" s="6" t="s">
        <v>719</v>
      </c>
      <c r="B361" s="6" t="s">
        <v>720</v>
      </c>
      <c r="C361" s="7">
        <v>319</v>
      </c>
      <c r="D361" s="7">
        <v>309</v>
      </c>
      <c r="E361" s="3">
        <v>0.96865203761755481</v>
      </c>
      <c r="F361" s="7">
        <v>6</v>
      </c>
      <c r="G361" s="3">
        <v>0.98746081504702199</v>
      </c>
      <c r="H361" s="7">
        <v>4</v>
      </c>
      <c r="I361" s="7">
        <v>0</v>
      </c>
      <c r="J361" s="7">
        <v>0</v>
      </c>
    </row>
    <row r="362" spans="1:10" x14ac:dyDescent="0.3">
      <c r="A362" s="6" t="s">
        <v>721</v>
      </c>
      <c r="B362" s="6" t="s">
        <v>722</v>
      </c>
      <c r="C362" s="7">
        <v>319</v>
      </c>
      <c r="D362" s="7">
        <v>313</v>
      </c>
      <c r="E362" s="3">
        <v>0.98119122257053293</v>
      </c>
      <c r="F362" s="7">
        <v>3</v>
      </c>
      <c r="G362" s="3">
        <v>0.99059561128526641</v>
      </c>
      <c r="H362" s="7">
        <v>3</v>
      </c>
      <c r="I362" s="7">
        <v>0</v>
      </c>
      <c r="J362" s="7">
        <v>0</v>
      </c>
    </row>
    <row r="363" spans="1:10" x14ac:dyDescent="0.3">
      <c r="A363" s="6" t="s">
        <v>723</v>
      </c>
      <c r="B363" s="6" t="s">
        <v>724</v>
      </c>
      <c r="C363" s="7">
        <v>319</v>
      </c>
      <c r="D363" s="7">
        <v>315</v>
      </c>
      <c r="E363" s="3">
        <v>0.98746081504702199</v>
      </c>
      <c r="F363" s="7">
        <v>3</v>
      </c>
      <c r="G363" s="3">
        <v>0.99686520376175547</v>
      </c>
      <c r="H363" s="7">
        <v>1</v>
      </c>
      <c r="I363" s="7">
        <v>0</v>
      </c>
      <c r="J363" s="7">
        <v>0</v>
      </c>
    </row>
    <row r="364" spans="1:10" x14ac:dyDescent="0.3">
      <c r="A364" s="6" t="s">
        <v>725</v>
      </c>
      <c r="B364" s="6" t="s">
        <v>726</v>
      </c>
      <c r="C364" s="7">
        <v>319</v>
      </c>
      <c r="D364" s="7">
        <v>309</v>
      </c>
      <c r="E364" s="3">
        <v>0.96865203761755481</v>
      </c>
      <c r="F364" s="7">
        <v>6</v>
      </c>
      <c r="G364" s="3">
        <v>0.98746081504702199</v>
      </c>
      <c r="H364" s="7">
        <v>4</v>
      </c>
      <c r="I364" s="7">
        <v>0</v>
      </c>
      <c r="J364" s="7">
        <v>0</v>
      </c>
    </row>
    <row r="365" spans="1:10" x14ac:dyDescent="0.3">
      <c r="A365" s="6" t="s">
        <v>727</v>
      </c>
      <c r="B365" s="6" t="s">
        <v>728</v>
      </c>
      <c r="C365" s="7">
        <v>319</v>
      </c>
      <c r="D365" s="7">
        <v>303</v>
      </c>
      <c r="E365" s="3">
        <v>0.94984326018808773</v>
      </c>
      <c r="F365" s="7">
        <v>10</v>
      </c>
      <c r="G365" s="3">
        <v>0.98119122257053293</v>
      </c>
      <c r="H365" s="7">
        <v>6</v>
      </c>
      <c r="I365" s="7">
        <v>0</v>
      </c>
      <c r="J365" s="7">
        <v>0</v>
      </c>
    </row>
    <row r="366" spans="1:10" x14ac:dyDescent="0.3">
      <c r="A366" s="6" t="s">
        <v>729</v>
      </c>
      <c r="B366" s="6" t="s">
        <v>730</v>
      </c>
      <c r="C366" s="7">
        <v>319</v>
      </c>
      <c r="D366" s="7">
        <v>310</v>
      </c>
      <c r="E366" s="3">
        <v>0.97178683385579934</v>
      </c>
      <c r="F366" s="7">
        <v>7</v>
      </c>
      <c r="G366" s="3">
        <v>0.99373040752351083</v>
      </c>
      <c r="H366" s="7">
        <v>2</v>
      </c>
      <c r="I366" s="7">
        <v>0</v>
      </c>
      <c r="J366" s="7">
        <v>0</v>
      </c>
    </row>
    <row r="367" spans="1:10" x14ac:dyDescent="0.3">
      <c r="A367" s="6" t="s">
        <v>731</v>
      </c>
      <c r="B367" s="6" t="s">
        <v>732</v>
      </c>
      <c r="C367" s="7">
        <v>319</v>
      </c>
      <c r="D367" s="7">
        <v>310</v>
      </c>
      <c r="E367" s="3">
        <v>0.97178683385579934</v>
      </c>
      <c r="F367" s="7">
        <v>5</v>
      </c>
      <c r="G367" s="3">
        <v>0.98746081504702199</v>
      </c>
      <c r="H367" s="7">
        <v>4</v>
      </c>
      <c r="I367" s="7">
        <v>0</v>
      </c>
      <c r="J367" s="7">
        <v>0</v>
      </c>
    </row>
    <row r="368" spans="1:10" x14ac:dyDescent="0.3">
      <c r="A368" s="6" t="s">
        <v>733</v>
      </c>
      <c r="B368" s="6" t="s">
        <v>734</v>
      </c>
      <c r="C368" s="7">
        <v>318</v>
      </c>
      <c r="D368" s="7">
        <v>309</v>
      </c>
      <c r="E368" s="3">
        <v>0.97169811320754718</v>
      </c>
      <c r="F368" s="7">
        <v>5</v>
      </c>
      <c r="G368" s="3">
        <v>0.98742138364779874</v>
      </c>
      <c r="H368" s="7">
        <v>4</v>
      </c>
      <c r="I368" s="7">
        <v>0</v>
      </c>
      <c r="J368" s="7">
        <v>0</v>
      </c>
    </row>
    <row r="369" spans="1:10" x14ac:dyDescent="0.3">
      <c r="A369" s="6" t="s">
        <v>735</v>
      </c>
      <c r="B369" s="6" t="s">
        <v>736</v>
      </c>
      <c r="C369" s="7">
        <v>318</v>
      </c>
      <c r="D369" s="7">
        <v>306</v>
      </c>
      <c r="E369" s="3">
        <v>0.96226415094339623</v>
      </c>
      <c r="F369" s="7">
        <v>5</v>
      </c>
      <c r="G369" s="3">
        <v>0.97798742138364791</v>
      </c>
      <c r="H369" s="7">
        <v>7</v>
      </c>
      <c r="I369" s="7">
        <v>0</v>
      </c>
      <c r="J369" s="7">
        <v>0</v>
      </c>
    </row>
    <row r="370" spans="1:10" x14ac:dyDescent="0.3">
      <c r="A370" s="6" t="s">
        <v>737</v>
      </c>
      <c r="B370" s="6" t="s">
        <v>738</v>
      </c>
      <c r="C370" s="7">
        <v>318</v>
      </c>
      <c r="D370" s="7">
        <v>309</v>
      </c>
      <c r="E370" s="3">
        <v>0.97169811320754718</v>
      </c>
      <c r="F370" s="7">
        <v>7</v>
      </c>
      <c r="G370" s="3">
        <v>0.99371069182389926</v>
      </c>
      <c r="H370" s="7">
        <v>2</v>
      </c>
      <c r="I370" s="7">
        <v>0</v>
      </c>
      <c r="J370" s="7">
        <v>0</v>
      </c>
    </row>
    <row r="371" spans="1:10" x14ac:dyDescent="0.3">
      <c r="A371" s="6" t="s">
        <v>739</v>
      </c>
      <c r="B371" s="6" t="s">
        <v>740</v>
      </c>
      <c r="C371" s="7">
        <v>318</v>
      </c>
      <c r="D371" s="7">
        <v>309</v>
      </c>
      <c r="E371" s="3">
        <v>0.97169811320754718</v>
      </c>
      <c r="F371" s="7">
        <v>6</v>
      </c>
      <c r="G371" s="3">
        <v>0.99056603773584906</v>
      </c>
      <c r="H371" s="7">
        <v>3</v>
      </c>
      <c r="I371" s="7">
        <v>0</v>
      </c>
      <c r="J371" s="7">
        <v>0</v>
      </c>
    </row>
    <row r="372" spans="1:10" x14ac:dyDescent="0.3">
      <c r="A372" s="6" t="s">
        <v>741</v>
      </c>
      <c r="B372" s="6" t="s">
        <v>742</v>
      </c>
      <c r="C372" s="7">
        <v>318</v>
      </c>
      <c r="D372" s="7">
        <v>309</v>
      </c>
      <c r="E372" s="3">
        <v>0.97169811320754718</v>
      </c>
      <c r="F372" s="7">
        <v>6</v>
      </c>
      <c r="G372" s="3">
        <v>0.99056603773584906</v>
      </c>
      <c r="H372" s="7">
        <v>3</v>
      </c>
      <c r="I372" s="7">
        <v>0</v>
      </c>
      <c r="J372" s="7">
        <v>0</v>
      </c>
    </row>
    <row r="373" spans="1:10" x14ac:dyDescent="0.3">
      <c r="A373" s="6" t="s">
        <v>743</v>
      </c>
      <c r="B373" s="6" t="s">
        <v>744</v>
      </c>
      <c r="C373" s="7">
        <v>318</v>
      </c>
      <c r="D373" s="7">
        <v>307</v>
      </c>
      <c r="E373" s="3">
        <v>0.96540880503144644</v>
      </c>
      <c r="F373" s="7">
        <v>6</v>
      </c>
      <c r="G373" s="3">
        <v>0.98427672955974843</v>
      </c>
      <c r="H373" s="7">
        <v>5</v>
      </c>
      <c r="I373" s="7">
        <v>0</v>
      </c>
      <c r="J373" s="7">
        <v>0</v>
      </c>
    </row>
    <row r="374" spans="1:10" x14ac:dyDescent="0.3">
      <c r="A374" s="6" t="s">
        <v>745</v>
      </c>
      <c r="B374" s="6" t="s">
        <v>746</v>
      </c>
      <c r="C374" s="7">
        <v>317</v>
      </c>
      <c r="D374" s="7">
        <v>306</v>
      </c>
      <c r="E374" s="3">
        <v>0.96529968454258674</v>
      </c>
      <c r="F374" s="7">
        <v>7</v>
      </c>
      <c r="G374" s="3">
        <v>0.98738170347003151</v>
      </c>
      <c r="H374" s="7">
        <v>4</v>
      </c>
      <c r="I374" s="7">
        <v>0</v>
      </c>
      <c r="J374" s="7">
        <v>0</v>
      </c>
    </row>
    <row r="375" spans="1:10" x14ac:dyDescent="0.3">
      <c r="A375" s="6" t="s">
        <v>747</v>
      </c>
      <c r="B375" s="6" t="s">
        <v>748</v>
      </c>
      <c r="C375" s="7">
        <v>317</v>
      </c>
      <c r="D375" s="7">
        <v>305</v>
      </c>
      <c r="E375" s="3">
        <v>0.96214511041009454</v>
      </c>
      <c r="F375" s="7">
        <v>10</v>
      </c>
      <c r="G375" s="3">
        <v>0.99369085173501592</v>
      </c>
      <c r="H375" s="7">
        <v>2</v>
      </c>
      <c r="I375" s="7">
        <v>0</v>
      </c>
      <c r="J375" s="7">
        <v>0</v>
      </c>
    </row>
    <row r="376" spans="1:10" x14ac:dyDescent="0.3">
      <c r="A376" s="6" t="s">
        <v>749</v>
      </c>
      <c r="B376" s="6" t="s">
        <v>750</v>
      </c>
      <c r="C376" s="7">
        <v>317</v>
      </c>
      <c r="D376" s="7">
        <v>303</v>
      </c>
      <c r="E376" s="3">
        <v>0.95583596214511046</v>
      </c>
      <c r="F376" s="7">
        <v>8</v>
      </c>
      <c r="G376" s="3">
        <v>0.98107255520504733</v>
      </c>
      <c r="H376" s="7">
        <v>6</v>
      </c>
      <c r="I376" s="7">
        <v>0</v>
      </c>
      <c r="J376" s="7">
        <v>0</v>
      </c>
    </row>
    <row r="377" spans="1:10" x14ac:dyDescent="0.3">
      <c r="A377" s="6" t="s">
        <v>751</v>
      </c>
      <c r="B377" s="6" t="s">
        <v>752</v>
      </c>
      <c r="C377" s="7">
        <v>317</v>
      </c>
      <c r="D377" s="7">
        <v>307</v>
      </c>
      <c r="E377" s="3">
        <v>0.96845425867507884</v>
      </c>
      <c r="F377" s="7">
        <v>8</v>
      </c>
      <c r="G377" s="3">
        <v>0.99369085173501592</v>
      </c>
      <c r="H377" s="7">
        <v>2</v>
      </c>
      <c r="I377" s="7">
        <v>0</v>
      </c>
      <c r="J377" s="7">
        <v>0</v>
      </c>
    </row>
    <row r="378" spans="1:10" x14ac:dyDescent="0.3">
      <c r="A378" s="6" t="s">
        <v>753</v>
      </c>
      <c r="B378" s="6" t="s">
        <v>754</v>
      </c>
      <c r="C378" s="7">
        <v>317</v>
      </c>
      <c r="D378" s="7">
        <v>308</v>
      </c>
      <c r="E378" s="3">
        <v>0.97160883280757093</v>
      </c>
      <c r="F378" s="7">
        <v>5</v>
      </c>
      <c r="G378" s="3">
        <v>0.98738170347003151</v>
      </c>
      <c r="H378" s="7">
        <v>4</v>
      </c>
      <c r="I378" s="7">
        <v>0</v>
      </c>
      <c r="J378" s="7">
        <v>0</v>
      </c>
    </row>
    <row r="379" spans="1:10" x14ac:dyDescent="0.3">
      <c r="A379" s="6" t="s">
        <v>755</v>
      </c>
      <c r="B379" s="6" t="s">
        <v>756</v>
      </c>
      <c r="C379" s="7">
        <v>317</v>
      </c>
      <c r="D379" s="7">
        <v>302</v>
      </c>
      <c r="E379" s="3">
        <v>0.95268138801261826</v>
      </c>
      <c r="F379" s="7">
        <v>8</v>
      </c>
      <c r="G379" s="3">
        <v>0.97791798107255512</v>
      </c>
      <c r="H379" s="7">
        <v>7</v>
      </c>
      <c r="I379" s="7">
        <v>0</v>
      </c>
      <c r="J379" s="7">
        <v>0</v>
      </c>
    </row>
    <row r="380" spans="1:10" x14ac:dyDescent="0.3">
      <c r="A380" s="6" t="s">
        <v>757</v>
      </c>
      <c r="B380" s="6" t="s">
        <v>758</v>
      </c>
      <c r="C380" s="7">
        <v>316</v>
      </c>
      <c r="D380" s="7">
        <v>306</v>
      </c>
      <c r="E380" s="3">
        <v>0.96835443037974689</v>
      </c>
      <c r="F380" s="7">
        <v>9</v>
      </c>
      <c r="G380" s="3">
        <v>0.99683544303797467</v>
      </c>
      <c r="H380" s="7">
        <v>1</v>
      </c>
      <c r="I380" s="7">
        <v>0</v>
      </c>
      <c r="J380" s="7">
        <v>0</v>
      </c>
    </row>
    <row r="381" spans="1:10" x14ac:dyDescent="0.3">
      <c r="A381" s="6" t="s">
        <v>759</v>
      </c>
      <c r="B381" s="6" t="s">
        <v>760</v>
      </c>
      <c r="C381" s="7">
        <v>316</v>
      </c>
      <c r="D381" s="7">
        <v>309</v>
      </c>
      <c r="E381" s="3">
        <v>0.97784810126582267</v>
      </c>
      <c r="F381" s="7">
        <v>6</v>
      </c>
      <c r="G381" s="3">
        <v>0.99683544303797467</v>
      </c>
      <c r="H381" s="7">
        <v>1</v>
      </c>
      <c r="I381" s="7">
        <v>0</v>
      </c>
      <c r="J381" s="7">
        <v>0</v>
      </c>
    </row>
    <row r="382" spans="1:10" x14ac:dyDescent="0.3">
      <c r="A382" s="6" t="s">
        <v>761</v>
      </c>
      <c r="B382" s="6" t="s">
        <v>762</v>
      </c>
      <c r="C382" s="7">
        <v>316</v>
      </c>
      <c r="D382" s="7">
        <v>308</v>
      </c>
      <c r="E382" s="3">
        <v>0.97468354430379744</v>
      </c>
      <c r="F382" s="7">
        <v>6</v>
      </c>
      <c r="G382" s="3">
        <v>0.99367088607594933</v>
      </c>
      <c r="H382" s="7">
        <v>2</v>
      </c>
      <c r="I382" s="7">
        <v>0</v>
      </c>
      <c r="J382" s="7">
        <v>0</v>
      </c>
    </row>
    <row r="383" spans="1:10" x14ac:dyDescent="0.3">
      <c r="A383" s="6" t="s">
        <v>763</v>
      </c>
      <c r="B383" s="6" t="s">
        <v>764</v>
      </c>
      <c r="C383" s="7">
        <v>316</v>
      </c>
      <c r="D383" s="7">
        <v>303</v>
      </c>
      <c r="E383" s="3">
        <v>0.95886075949367078</v>
      </c>
      <c r="F383" s="7">
        <v>9</v>
      </c>
      <c r="G383" s="3">
        <v>0.98734177215189878</v>
      </c>
      <c r="H383" s="7">
        <v>4</v>
      </c>
      <c r="I383" s="7">
        <v>0</v>
      </c>
      <c r="J383" s="7">
        <v>0</v>
      </c>
    </row>
    <row r="384" spans="1:10" x14ac:dyDescent="0.3">
      <c r="A384" s="6" t="s">
        <v>765</v>
      </c>
      <c r="B384" s="6" t="s">
        <v>766</v>
      </c>
      <c r="C384" s="7">
        <v>316</v>
      </c>
      <c r="D384" s="7">
        <v>301</v>
      </c>
      <c r="E384" s="3">
        <v>0.95253164556962022</v>
      </c>
      <c r="F384" s="7">
        <v>8</v>
      </c>
      <c r="G384" s="3">
        <v>0.97784810126582267</v>
      </c>
      <c r="H384" s="7">
        <v>7</v>
      </c>
      <c r="I384" s="7">
        <v>0</v>
      </c>
      <c r="J384" s="7">
        <v>0</v>
      </c>
    </row>
    <row r="385" spans="1:10" x14ac:dyDescent="0.3">
      <c r="A385" s="6" t="s">
        <v>767</v>
      </c>
      <c r="B385" s="6" t="s">
        <v>768</v>
      </c>
      <c r="C385" s="7">
        <v>316</v>
      </c>
      <c r="D385" s="7">
        <v>305</v>
      </c>
      <c r="E385" s="3">
        <v>0.96518987341772156</v>
      </c>
      <c r="F385" s="7">
        <v>8</v>
      </c>
      <c r="G385" s="3">
        <v>0.990506329113924</v>
      </c>
      <c r="H385" s="7">
        <v>3</v>
      </c>
      <c r="I385" s="7">
        <v>0</v>
      </c>
      <c r="J385" s="7">
        <v>0</v>
      </c>
    </row>
    <row r="386" spans="1:10" x14ac:dyDescent="0.3">
      <c r="A386" s="6" t="s">
        <v>769</v>
      </c>
      <c r="B386" s="6" t="s">
        <v>770</v>
      </c>
      <c r="C386" s="7">
        <v>315</v>
      </c>
      <c r="D386" s="7">
        <v>301</v>
      </c>
      <c r="E386" s="3">
        <v>0.9555555555555556</v>
      </c>
      <c r="F386" s="7">
        <v>7</v>
      </c>
      <c r="G386" s="3">
        <v>0.97777777777777775</v>
      </c>
      <c r="H386" s="7">
        <v>7</v>
      </c>
      <c r="I386" s="7">
        <v>0</v>
      </c>
      <c r="J386" s="7">
        <v>0</v>
      </c>
    </row>
    <row r="387" spans="1:10" x14ac:dyDescent="0.3">
      <c r="A387" s="6" t="s">
        <v>771</v>
      </c>
      <c r="B387" s="6" t="s">
        <v>772</v>
      </c>
      <c r="C387" s="7">
        <v>315</v>
      </c>
      <c r="D387" s="7">
        <v>305</v>
      </c>
      <c r="E387" s="3">
        <v>0.96825396825396826</v>
      </c>
      <c r="F387" s="7">
        <v>6</v>
      </c>
      <c r="G387" s="3">
        <v>0.98730158730158735</v>
      </c>
      <c r="H387" s="7">
        <v>4</v>
      </c>
      <c r="I387" s="7">
        <v>0</v>
      </c>
      <c r="J387" s="7">
        <v>0</v>
      </c>
    </row>
    <row r="388" spans="1:10" x14ac:dyDescent="0.3">
      <c r="A388" s="6" t="s">
        <v>773</v>
      </c>
      <c r="B388" s="6" t="s">
        <v>774</v>
      </c>
      <c r="C388" s="7">
        <v>315</v>
      </c>
      <c r="D388" s="7">
        <v>303</v>
      </c>
      <c r="E388" s="3">
        <v>0.96190476190476193</v>
      </c>
      <c r="F388" s="7">
        <v>7</v>
      </c>
      <c r="G388" s="3">
        <v>0.98412698412698407</v>
      </c>
      <c r="H388" s="7">
        <v>5</v>
      </c>
      <c r="I388" s="7">
        <v>0</v>
      </c>
      <c r="J388" s="7">
        <v>0</v>
      </c>
    </row>
    <row r="389" spans="1:10" x14ac:dyDescent="0.3">
      <c r="A389" s="6" t="s">
        <v>775</v>
      </c>
      <c r="B389" s="6" t="s">
        <v>776</v>
      </c>
      <c r="C389" s="7">
        <v>315</v>
      </c>
      <c r="D389" s="7">
        <v>307</v>
      </c>
      <c r="E389" s="3">
        <v>0.97460317460317458</v>
      </c>
      <c r="F389" s="7">
        <v>2</v>
      </c>
      <c r="G389" s="3">
        <v>0.98095238095238091</v>
      </c>
      <c r="H389" s="7">
        <v>6</v>
      </c>
      <c r="I389" s="7">
        <v>0</v>
      </c>
      <c r="J389" s="7">
        <v>0</v>
      </c>
    </row>
    <row r="390" spans="1:10" x14ac:dyDescent="0.3">
      <c r="A390" s="6" t="s">
        <v>777</v>
      </c>
      <c r="B390" s="6" t="s">
        <v>778</v>
      </c>
      <c r="C390" s="7">
        <v>315</v>
      </c>
      <c r="D390" s="7">
        <v>309</v>
      </c>
      <c r="E390" s="3">
        <v>0.98095238095238091</v>
      </c>
      <c r="F390" s="7">
        <v>3</v>
      </c>
      <c r="G390" s="3">
        <v>0.99047619047619051</v>
      </c>
      <c r="H390" s="7">
        <v>3</v>
      </c>
      <c r="I390" s="7">
        <v>0</v>
      </c>
      <c r="J390" s="7">
        <v>0</v>
      </c>
    </row>
    <row r="391" spans="1:10" x14ac:dyDescent="0.3">
      <c r="A391" s="6" t="s">
        <v>779</v>
      </c>
      <c r="B391" s="6" t="s">
        <v>780</v>
      </c>
      <c r="C391" s="7">
        <v>314</v>
      </c>
      <c r="D391" s="7">
        <v>309</v>
      </c>
      <c r="E391" s="3">
        <v>0.98407643312101911</v>
      </c>
      <c r="F391" s="7">
        <v>3</v>
      </c>
      <c r="G391" s="3">
        <v>0.99363057324840764</v>
      </c>
      <c r="H391" s="7">
        <v>2</v>
      </c>
      <c r="I391" s="7">
        <v>0</v>
      </c>
      <c r="J391" s="7">
        <v>0</v>
      </c>
    </row>
    <row r="392" spans="1:10" x14ac:dyDescent="0.3">
      <c r="A392" s="6" t="s">
        <v>781</v>
      </c>
      <c r="B392" s="6" t="s">
        <v>782</v>
      </c>
      <c r="C392" s="7">
        <v>314</v>
      </c>
      <c r="D392" s="7">
        <v>299</v>
      </c>
      <c r="E392" s="3">
        <v>0.95222929936305734</v>
      </c>
      <c r="F392" s="7">
        <v>10</v>
      </c>
      <c r="G392" s="3">
        <v>0.98407643312101911</v>
      </c>
      <c r="H392" s="7">
        <v>5</v>
      </c>
      <c r="I392" s="7">
        <v>0</v>
      </c>
      <c r="J392" s="7">
        <v>0</v>
      </c>
    </row>
    <row r="393" spans="1:10" x14ac:dyDescent="0.3">
      <c r="A393" s="6" t="s">
        <v>783</v>
      </c>
      <c r="B393" s="6" t="s">
        <v>784</v>
      </c>
      <c r="C393" s="7">
        <v>314</v>
      </c>
      <c r="D393" s="7">
        <v>305</v>
      </c>
      <c r="E393" s="3">
        <v>0.9713375796178344</v>
      </c>
      <c r="F393" s="7">
        <v>6</v>
      </c>
      <c r="G393" s="3">
        <v>0.99044585987261147</v>
      </c>
      <c r="H393" s="7">
        <v>3</v>
      </c>
      <c r="I393" s="7">
        <v>0</v>
      </c>
      <c r="J393" s="7">
        <v>0</v>
      </c>
    </row>
    <row r="394" spans="1:10" x14ac:dyDescent="0.3">
      <c r="A394" s="6" t="s">
        <v>785</v>
      </c>
      <c r="B394" s="6" t="s">
        <v>786</v>
      </c>
      <c r="C394" s="7">
        <v>314</v>
      </c>
      <c r="D394" s="7">
        <v>305</v>
      </c>
      <c r="E394" s="3">
        <v>0.9713375796178344</v>
      </c>
      <c r="F394" s="7">
        <v>4</v>
      </c>
      <c r="G394" s="3">
        <v>0.98407643312101911</v>
      </c>
      <c r="H394" s="7">
        <v>5</v>
      </c>
      <c r="I394" s="7">
        <v>0</v>
      </c>
      <c r="J394" s="7">
        <v>0</v>
      </c>
    </row>
    <row r="395" spans="1:10" x14ac:dyDescent="0.3">
      <c r="A395" s="6" t="s">
        <v>787</v>
      </c>
      <c r="B395" s="6" t="s">
        <v>788</v>
      </c>
      <c r="C395" s="7">
        <v>314</v>
      </c>
      <c r="D395" s="7">
        <v>301</v>
      </c>
      <c r="E395" s="3">
        <v>0.95859872611464969</v>
      </c>
      <c r="F395" s="7">
        <v>10</v>
      </c>
      <c r="G395" s="3">
        <v>0.99044585987261147</v>
      </c>
      <c r="H395" s="7">
        <v>3</v>
      </c>
      <c r="I395" s="7">
        <v>0</v>
      </c>
      <c r="J395" s="7">
        <v>0</v>
      </c>
    </row>
    <row r="396" spans="1:10" x14ac:dyDescent="0.3">
      <c r="A396" s="6" t="s">
        <v>789</v>
      </c>
      <c r="B396" s="6" t="s">
        <v>790</v>
      </c>
      <c r="C396" s="7">
        <v>313</v>
      </c>
      <c r="D396" s="7">
        <v>304</v>
      </c>
      <c r="E396" s="3">
        <v>0.97124600638977621</v>
      </c>
      <c r="F396" s="7">
        <v>6</v>
      </c>
      <c r="G396" s="3">
        <v>0.99041533546325877</v>
      </c>
      <c r="H396" s="7">
        <v>3</v>
      </c>
      <c r="I396" s="7">
        <v>0</v>
      </c>
      <c r="J396" s="7">
        <v>0</v>
      </c>
    </row>
    <row r="397" spans="1:10" x14ac:dyDescent="0.3">
      <c r="A397" s="6" t="s">
        <v>791</v>
      </c>
      <c r="B397" s="6" t="s">
        <v>792</v>
      </c>
      <c r="C397" s="7">
        <v>313</v>
      </c>
      <c r="D397" s="7">
        <v>302</v>
      </c>
      <c r="E397" s="3">
        <v>0.96485623003194887</v>
      </c>
      <c r="F397" s="7">
        <v>8</v>
      </c>
      <c r="G397" s="3">
        <v>0.99041533546325877</v>
      </c>
      <c r="H397" s="7">
        <v>3</v>
      </c>
      <c r="I397" s="7">
        <v>0</v>
      </c>
      <c r="J397" s="7">
        <v>0</v>
      </c>
    </row>
    <row r="398" spans="1:10" x14ac:dyDescent="0.3">
      <c r="A398" s="6" t="s">
        <v>793</v>
      </c>
      <c r="B398" s="6" t="s">
        <v>794</v>
      </c>
      <c r="C398" s="7">
        <v>313</v>
      </c>
      <c r="D398" s="7">
        <v>303</v>
      </c>
      <c r="E398" s="3">
        <v>0.96805111821086276</v>
      </c>
      <c r="F398" s="7">
        <v>9</v>
      </c>
      <c r="G398" s="3">
        <v>0.99680511182108622</v>
      </c>
      <c r="H398" s="7">
        <v>1</v>
      </c>
      <c r="I398" s="7">
        <v>0</v>
      </c>
      <c r="J398" s="7">
        <v>0</v>
      </c>
    </row>
    <row r="399" spans="1:10" x14ac:dyDescent="0.3">
      <c r="A399" s="6" t="s">
        <v>795</v>
      </c>
      <c r="B399" s="6" t="s">
        <v>796</v>
      </c>
      <c r="C399" s="7">
        <v>313</v>
      </c>
      <c r="D399" s="7">
        <v>303</v>
      </c>
      <c r="E399" s="3">
        <v>0.96805111821086276</v>
      </c>
      <c r="F399" s="7">
        <v>5</v>
      </c>
      <c r="G399" s="3">
        <v>0.98402555910543132</v>
      </c>
      <c r="H399" s="7">
        <v>5</v>
      </c>
      <c r="I399" s="7">
        <v>0</v>
      </c>
      <c r="J399" s="7">
        <v>0</v>
      </c>
    </row>
    <row r="400" spans="1:10" x14ac:dyDescent="0.3">
      <c r="A400" s="6" t="s">
        <v>797</v>
      </c>
      <c r="B400" s="6" t="s">
        <v>798</v>
      </c>
      <c r="C400" s="7">
        <v>313</v>
      </c>
      <c r="D400" s="7">
        <v>302</v>
      </c>
      <c r="E400" s="3">
        <v>0.96485623003194887</v>
      </c>
      <c r="F400" s="7">
        <v>5</v>
      </c>
      <c r="G400" s="3">
        <v>0.98083067092651754</v>
      </c>
      <c r="H400" s="7">
        <v>6</v>
      </c>
      <c r="I400" s="7">
        <v>0</v>
      </c>
      <c r="J400" s="7">
        <v>0</v>
      </c>
    </row>
    <row r="401" spans="1:10" x14ac:dyDescent="0.3">
      <c r="A401" s="6" t="s">
        <v>799</v>
      </c>
      <c r="B401" s="6" t="s">
        <v>800</v>
      </c>
      <c r="C401" s="7">
        <v>313</v>
      </c>
      <c r="D401" s="7">
        <v>306</v>
      </c>
      <c r="E401" s="3">
        <v>0.97763578274760388</v>
      </c>
      <c r="F401" s="7">
        <v>5</v>
      </c>
      <c r="G401" s="3">
        <v>0.99361022364217244</v>
      </c>
      <c r="H401" s="7">
        <v>2</v>
      </c>
      <c r="I401" s="7">
        <v>0</v>
      </c>
      <c r="J401" s="7">
        <v>0</v>
      </c>
    </row>
    <row r="402" spans="1:10" x14ac:dyDescent="0.3">
      <c r="A402" s="6" t="s">
        <v>801</v>
      </c>
      <c r="B402" s="6" t="s">
        <v>802</v>
      </c>
      <c r="C402" s="7">
        <v>313</v>
      </c>
      <c r="D402" s="7">
        <v>296</v>
      </c>
      <c r="E402" s="3">
        <v>0.94568690095846653</v>
      </c>
      <c r="F402" s="7">
        <v>16</v>
      </c>
      <c r="G402" s="3">
        <v>0.99680511182108622</v>
      </c>
      <c r="H402" s="7">
        <v>1</v>
      </c>
      <c r="I402" s="7">
        <v>0</v>
      </c>
      <c r="J402" s="7">
        <v>0</v>
      </c>
    </row>
    <row r="403" spans="1:10" x14ac:dyDescent="0.3">
      <c r="A403" s="6" t="s">
        <v>803</v>
      </c>
      <c r="B403" s="6" t="s">
        <v>804</v>
      </c>
      <c r="C403" s="7">
        <v>313</v>
      </c>
      <c r="D403" s="7">
        <v>304</v>
      </c>
      <c r="E403" s="3">
        <v>0.97124600638977621</v>
      </c>
      <c r="F403" s="7">
        <v>6</v>
      </c>
      <c r="G403" s="3">
        <v>0.99041533546325877</v>
      </c>
      <c r="H403" s="7">
        <v>3</v>
      </c>
      <c r="I403" s="7">
        <v>0</v>
      </c>
      <c r="J403" s="7">
        <v>0</v>
      </c>
    </row>
    <row r="404" spans="1:10" x14ac:dyDescent="0.3">
      <c r="A404" s="6" t="s">
        <v>805</v>
      </c>
      <c r="B404" s="6" t="s">
        <v>806</v>
      </c>
      <c r="C404" s="7">
        <v>312</v>
      </c>
      <c r="D404" s="7">
        <v>302</v>
      </c>
      <c r="E404" s="3">
        <v>0.96794871794871795</v>
      </c>
      <c r="F404" s="7">
        <v>6</v>
      </c>
      <c r="G404" s="3">
        <v>0.98717948717948734</v>
      </c>
      <c r="H404" s="7">
        <v>4</v>
      </c>
      <c r="I404" s="7">
        <v>0</v>
      </c>
      <c r="J404" s="7">
        <v>0</v>
      </c>
    </row>
    <row r="405" spans="1:10" x14ac:dyDescent="0.3">
      <c r="A405" s="6" t="s">
        <v>807</v>
      </c>
      <c r="B405" s="6" t="s">
        <v>808</v>
      </c>
      <c r="C405" s="7">
        <v>312</v>
      </c>
      <c r="D405" s="7">
        <v>302</v>
      </c>
      <c r="E405" s="3">
        <v>0.96794871794871795</v>
      </c>
      <c r="F405" s="7">
        <v>7</v>
      </c>
      <c r="G405" s="3">
        <v>0.99038461538461542</v>
      </c>
      <c r="H405" s="7">
        <v>3</v>
      </c>
      <c r="I405" s="7">
        <v>0</v>
      </c>
      <c r="J405" s="7">
        <v>0</v>
      </c>
    </row>
    <row r="406" spans="1:10" x14ac:dyDescent="0.3">
      <c r="A406" s="6" t="s">
        <v>809</v>
      </c>
      <c r="B406" s="6" t="s">
        <v>810</v>
      </c>
      <c r="C406" s="7">
        <v>312</v>
      </c>
      <c r="D406" s="7">
        <v>303</v>
      </c>
      <c r="E406" s="3">
        <v>0.97115384615384615</v>
      </c>
      <c r="F406" s="7">
        <v>6</v>
      </c>
      <c r="G406" s="3">
        <v>0.99038461538461542</v>
      </c>
      <c r="H406" s="7">
        <v>3</v>
      </c>
      <c r="I406" s="7">
        <v>0</v>
      </c>
      <c r="J406" s="7">
        <v>0</v>
      </c>
    </row>
    <row r="407" spans="1:10" x14ac:dyDescent="0.3">
      <c r="A407" s="6" t="s">
        <v>811</v>
      </c>
      <c r="B407" s="6" t="s">
        <v>812</v>
      </c>
      <c r="C407" s="7">
        <v>311</v>
      </c>
      <c r="D407" s="7">
        <v>302</v>
      </c>
      <c r="E407" s="3">
        <v>0.97106109324758838</v>
      </c>
      <c r="F407" s="7">
        <v>6</v>
      </c>
      <c r="G407" s="3">
        <v>0.99035369774919613</v>
      </c>
      <c r="H407" s="7">
        <v>3</v>
      </c>
      <c r="I407" s="7">
        <v>0</v>
      </c>
      <c r="J407" s="7">
        <v>0</v>
      </c>
    </row>
    <row r="408" spans="1:10" x14ac:dyDescent="0.3">
      <c r="A408" s="6" t="s">
        <v>813</v>
      </c>
      <c r="B408" s="6" t="s">
        <v>814</v>
      </c>
      <c r="C408" s="7">
        <v>311</v>
      </c>
      <c r="D408" s="7">
        <v>304</v>
      </c>
      <c r="E408" s="3">
        <v>0.977491961414791</v>
      </c>
      <c r="F408" s="7">
        <v>4</v>
      </c>
      <c r="G408" s="3">
        <v>0.99035369774919613</v>
      </c>
      <c r="H408" s="7">
        <v>3</v>
      </c>
      <c r="I408" s="7">
        <v>0</v>
      </c>
      <c r="J408" s="7">
        <v>0</v>
      </c>
    </row>
    <row r="409" spans="1:10" x14ac:dyDescent="0.3">
      <c r="A409" s="6" t="s">
        <v>815</v>
      </c>
      <c r="B409" s="6" t="s">
        <v>816</v>
      </c>
      <c r="C409" s="7">
        <v>311</v>
      </c>
      <c r="D409" s="7">
        <v>306</v>
      </c>
      <c r="E409" s="3">
        <v>0.98392282958199362</v>
      </c>
      <c r="F409" s="7">
        <v>4</v>
      </c>
      <c r="G409" s="3">
        <v>0.99678456591639875</v>
      </c>
      <c r="H409" s="7">
        <v>1</v>
      </c>
      <c r="I409" s="7">
        <v>0</v>
      </c>
      <c r="J409" s="7">
        <v>0</v>
      </c>
    </row>
    <row r="410" spans="1:10" x14ac:dyDescent="0.3">
      <c r="A410" s="6" t="s">
        <v>817</v>
      </c>
      <c r="B410" s="6" t="s">
        <v>818</v>
      </c>
      <c r="C410" s="7">
        <v>311</v>
      </c>
      <c r="D410" s="7">
        <v>295</v>
      </c>
      <c r="E410" s="3">
        <v>0.94855305466237938</v>
      </c>
      <c r="F410" s="7">
        <v>12</v>
      </c>
      <c r="G410" s="3">
        <v>0.98713826366559487</v>
      </c>
      <c r="H410" s="7">
        <v>4</v>
      </c>
      <c r="I410" s="7">
        <v>0</v>
      </c>
      <c r="J410" s="7">
        <v>0</v>
      </c>
    </row>
    <row r="411" spans="1:10" x14ac:dyDescent="0.3">
      <c r="A411" s="6" t="s">
        <v>819</v>
      </c>
      <c r="B411" s="6" t="s">
        <v>820</v>
      </c>
      <c r="C411" s="7">
        <v>311</v>
      </c>
      <c r="D411" s="7">
        <v>296</v>
      </c>
      <c r="E411" s="3">
        <v>0.95176848874598075</v>
      </c>
      <c r="F411" s="7">
        <v>6</v>
      </c>
      <c r="G411" s="3">
        <v>0.97106109324758838</v>
      </c>
      <c r="H411" s="7">
        <v>9</v>
      </c>
      <c r="I411" s="7">
        <v>0</v>
      </c>
      <c r="J411" s="7">
        <v>0</v>
      </c>
    </row>
    <row r="412" spans="1:10" x14ac:dyDescent="0.3">
      <c r="A412" s="6" t="s">
        <v>821</v>
      </c>
      <c r="B412" s="6" t="s">
        <v>822</v>
      </c>
      <c r="C412" s="7">
        <v>311</v>
      </c>
      <c r="D412" s="7">
        <v>303</v>
      </c>
      <c r="E412" s="3">
        <v>0.97427652733118975</v>
      </c>
      <c r="F412" s="7">
        <v>7</v>
      </c>
      <c r="G412" s="3">
        <v>0.99678456591639875</v>
      </c>
      <c r="H412" s="7">
        <v>1</v>
      </c>
      <c r="I412" s="7">
        <v>0</v>
      </c>
      <c r="J412" s="7">
        <v>0</v>
      </c>
    </row>
    <row r="413" spans="1:10" x14ac:dyDescent="0.3">
      <c r="A413" s="6" t="s">
        <v>823</v>
      </c>
      <c r="B413" s="6" t="s">
        <v>824</v>
      </c>
      <c r="C413" s="7">
        <v>310</v>
      </c>
      <c r="D413" s="7">
        <v>296</v>
      </c>
      <c r="E413" s="3">
        <v>0.95483870967741935</v>
      </c>
      <c r="F413" s="7">
        <v>11</v>
      </c>
      <c r="G413" s="3">
        <v>0.99032258064516132</v>
      </c>
      <c r="H413" s="7">
        <v>3</v>
      </c>
      <c r="I413" s="7">
        <v>0</v>
      </c>
      <c r="J413" s="7">
        <v>0</v>
      </c>
    </row>
    <row r="414" spans="1:10" x14ac:dyDescent="0.3">
      <c r="A414" s="6" t="s">
        <v>825</v>
      </c>
      <c r="B414" s="6" t="s">
        <v>826</v>
      </c>
      <c r="C414" s="7">
        <v>309</v>
      </c>
      <c r="D414" s="7">
        <v>296</v>
      </c>
      <c r="E414" s="3">
        <v>0.95792880258899671</v>
      </c>
      <c r="F414" s="7">
        <v>7</v>
      </c>
      <c r="G414" s="3">
        <v>0.98058252427184467</v>
      </c>
      <c r="H414" s="7">
        <v>6</v>
      </c>
      <c r="I414" s="7">
        <v>0</v>
      </c>
      <c r="J414" s="7">
        <v>0</v>
      </c>
    </row>
    <row r="415" spans="1:10" x14ac:dyDescent="0.3">
      <c r="A415" s="6" t="s">
        <v>827</v>
      </c>
      <c r="B415" s="6" t="s">
        <v>828</v>
      </c>
      <c r="C415" s="7">
        <v>309</v>
      </c>
      <c r="D415" s="7">
        <v>294</v>
      </c>
      <c r="E415" s="3">
        <v>0.95145631067961167</v>
      </c>
      <c r="F415" s="7">
        <v>11</v>
      </c>
      <c r="G415" s="3">
        <v>0.98705501618122982</v>
      </c>
      <c r="H415" s="7">
        <v>4</v>
      </c>
      <c r="I415" s="7">
        <v>0</v>
      </c>
      <c r="J415" s="7">
        <v>0</v>
      </c>
    </row>
    <row r="416" spans="1:10" x14ac:dyDescent="0.3">
      <c r="A416" s="6" t="s">
        <v>829</v>
      </c>
      <c r="B416" s="6" t="s">
        <v>830</v>
      </c>
      <c r="C416" s="7">
        <v>309</v>
      </c>
      <c r="D416" s="7">
        <v>302</v>
      </c>
      <c r="E416" s="3">
        <v>0.97734627831715215</v>
      </c>
      <c r="F416" s="7">
        <v>7</v>
      </c>
      <c r="G416" s="3">
        <v>1</v>
      </c>
      <c r="H416" s="7">
        <v>0</v>
      </c>
      <c r="I416" s="7">
        <v>0</v>
      </c>
      <c r="J416" s="7">
        <v>0</v>
      </c>
    </row>
    <row r="417" spans="1:10" x14ac:dyDescent="0.3">
      <c r="A417" s="6" t="s">
        <v>831</v>
      </c>
      <c r="B417" s="6" t="s">
        <v>832</v>
      </c>
      <c r="C417" s="7">
        <v>309</v>
      </c>
      <c r="D417" s="7">
        <v>296</v>
      </c>
      <c r="E417" s="3">
        <v>0.95792880258899671</v>
      </c>
      <c r="F417" s="7">
        <v>7</v>
      </c>
      <c r="G417" s="3">
        <v>0.98058252427184467</v>
      </c>
      <c r="H417" s="7">
        <v>6</v>
      </c>
      <c r="I417" s="7">
        <v>0</v>
      </c>
      <c r="J417" s="7">
        <v>0</v>
      </c>
    </row>
    <row r="418" spans="1:10" x14ac:dyDescent="0.3">
      <c r="A418" s="6" t="s">
        <v>833</v>
      </c>
      <c r="B418" s="6" t="s">
        <v>834</v>
      </c>
      <c r="C418" s="7">
        <v>308</v>
      </c>
      <c r="D418" s="7">
        <v>300</v>
      </c>
      <c r="E418" s="3">
        <v>0.97402597402597413</v>
      </c>
      <c r="F418" s="7">
        <v>3</v>
      </c>
      <c r="G418" s="3">
        <v>0.98376623376623373</v>
      </c>
      <c r="H418" s="7">
        <v>5</v>
      </c>
      <c r="I418" s="7">
        <v>0</v>
      </c>
      <c r="J418" s="7">
        <v>0</v>
      </c>
    </row>
    <row r="419" spans="1:10" x14ac:dyDescent="0.3">
      <c r="A419" s="6" t="s">
        <v>835</v>
      </c>
      <c r="B419" s="6" t="s">
        <v>836</v>
      </c>
      <c r="C419" s="7">
        <v>308</v>
      </c>
      <c r="D419" s="7">
        <v>294</v>
      </c>
      <c r="E419" s="3">
        <v>0.95454545454545459</v>
      </c>
      <c r="F419" s="7">
        <v>6</v>
      </c>
      <c r="G419" s="3">
        <v>0.97402597402597413</v>
      </c>
      <c r="H419" s="7">
        <v>8</v>
      </c>
      <c r="I419" s="7">
        <v>0</v>
      </c>
      <c r="J419" s="7">
        <v>0</v>
      </c>
    </row>
    <row r="420" spans="1:10" x14ac:dyDescent="0.3">
      <c r="A420" s="6" t="s">
        <v>837</v>
      </c>
      <c r="B420" s="6" t="s">
        <v>838</v>
      </c>
      <c r="C420" s="7">
        <v>308</v>
      </c>
      <c r="D420" s="7">
        <v>294</v>
      </c>
      <c r="E420" s="3">
        <v>0.95454545454545459</v>
      </c>
      <c r="F420" s="7">
        <v>9</v>
      </c>
      <c r="G420" s="3">
        <v>0.98376623376623373</v>
      </c>
      <c r="H420" s="7">
        <v>5</v>
      </c>
      <c r="I420" s="7">
        <v>0</v>
      </c>
      <c r="J420" s="7">
        <v>0</v>
      </c>
    </row>
    <row r="421" spans="1:10" x14ac:dyDescent="0.3">
      <c r="A421" s="6" t="s">
        <v>839</v>
      </c>
      <c r="B421" s="6" t="s">
        <v>840</v>
      </c>
      <c r="C421" s="7">
        <v>308</v>
      </c>
      <c r="D421" s="7">
        <v>291</v>
      </c>
      <c r="E421" s="3">
        <v>0.94480519480519476</v>
      </c>
      <c r="F421" s="7">
        <v>9</v>
      </c>
      <c r="G421" s="3">
        <v>0.97402597402597413</v>
      </c>
      <c r="H421" s="7">
        <v>8</v>
      </c>
      <c r="I421" s="7">
        <v>0</v>
      </c>
      <c r="J421" s="7">
        <v>0</v>
      </c>
    </row>
    <row r="422" spans="1:10" x14ac:dyDescent="0.3">
      <c r="A422" s="6" t="s">
        <v>841</v>
      </c>
      <c r="B422" s="6" t="s">
        <v>842</v>
      </c>
      <c r="C422" s="7">
        <v>308</v>
      </c>
      <c r="D422" s="7">
        <v>298</v>
      </c>
      <c r="E422" s="3">
        <v>0.96753246753246758</v>
      </c>
      <c r="F422" s="7">
        <v>6</v>
      </c>
      <c r="G422" s="3">
        <v>0.98701298701298701</v>
      </c>
      <c r="H422" s="7">
        <v>4</v>
      </c>
      <c r="I422" s="7">
        <v>0</v>
      </c>
      <c r="J422" s="7">
        <v>0</v>
      </c>
    </row>
    <row r="423" spans="1:10" x14ac:dyDescent="0.3">
      <c r="A423" s="6" t="s">
        <v>843</v>
      </c>
      <c r="B423" s="6" t="s">
        <v>844</v>
      </c>
      <c r="C423" s="7">
        <v>307</v>
      </c>
      <c r="D423" s="7">
        <v>294</v>
      </c>
      <c r="E423" s="3">
        <v>0.95765472312703581</v>
      </c>
      <c r="F423" s="7">
        <v>11</v>
      </c>
      <c r="G423" s="3">
        <v>0.99348534201954397</v>
      </c>
      <c r="H423" s="7">
        <v>2</v>
      </c>
      <c r="I423" s="7">
        <v>0</v>
      </c>
      <c r="J423" s="7">
        <v>0</v>
      </c>
    </row>
    <row r="424" spans="1:10" x14ac:dyDescent="0.3">
      <c r="A424" s="6" t="s">
        <v>845</v>
      </c>
      <c r="B424" s="6" t="s">
        <v>846</v>
      </c>
      <c r="C424" s="7">
        <v>307</v>
      </c>
      <c r="D424" s="7">
        <v>299</v>
      </c>
      <c r="E424" s="3">
        <v>0.97394136807817588</v>
      </c>
      <c r="F424" s="7">
        <v>7</v>
      </c>
      <c r="G424" s="3">
        <v>0.99674267100977199</v>
      </c>
      <c r="H424" s="7">
        <v>1</v>
      </c>
      <c r="I424" s="7">
        <v>0</v>
      </c>
      <c r="J424" s="7">
        <v>0</v>
      </c>
    </row>
    <row r="425" spans="1:10" x14ac:dyDescent="0.3">
      <c r="A425" s="6" t="s">
        <v>847</v>
      </c>
      <c r="B425" s="6" t="s">
        <v>848</v>
      </c>
      <c r="C425" s="7">
        <v>307</v>
      </c>
      <c r="D425" s="7">
        <v>297</v>
      </c>
      <c r="E425" s="3">
        <v>0.96742671009771986</v>
      </c>
      <c r="F425" s="7">
        <v>7</v>
      </c>
      <c r="G425" s="3">
        <v>0.99022801302931596</v>
      </c>
      <c r="H425" s="7">
        <v>3</v>
      </c>
      <c r="I425" s="7">
        <v>0</v>
      </c>
      <c r="J425" s="7">
        <v>0</v>
      </c>
    </row>
    <row r="426" spans="1:10" x14ac:dyDescent="0.3">
      <c r="A426" s="6" t="s">
        <v>849</v>
      </c>
      <c r="B426" s="6" t="s">
        <v>850</v>
      </c>
      <c r="C426" s="7">
        <v>307</v>
      </c>
      <c r="D426" s="7">
        <v>300</v>
      </c>
      <c r="E426" s="3">
        <v>0.9771986970684039</v>
      </c>
      <c r="F426" s="7">
        <v>4</v>
      </c>
      <c r="G426" s="3">
        <v>0.99022801302931596</v>
      </c>
      <c r="H426" s="7">
        <v>3</v>
      </c>
      <c r="I426" s="7">
        <v>0</v>
      </c>
      <c r="J426" s="7">
        <v>0</v>
      </c>
    </row>
    <row r="427" spans="1:10" x14ac:dyDescent="0.3">
      <c r="A427" s="6" t="s">
        <v>851</v>
      </c>
      <c r="B427" s="6" t="s">
        <v>852</v>
      </c>
      <c r="C427" s="7">
        <v>307</v>
      </c>
      <c r="D427" s="7">
        <v>296</v>
      </c>
      <c r="E427" s="3">
        <v>0.96416938110749184</v>
      </c>
      <c r="F427" s="7">
        <v>7</v>
      </c>
      <c r="G427" s="3">
        <v>0.98697068403908783</v>
      </c>
      <c r="H427" s="7">
        <v>3</v>
      </c>
      <c r="I427" s="7">
        <v>0</v>
      </c>
      <c r="J427" s="7">
        <v>1</v>
      </c>
    </row>
    <row r="428" spans="1:10" x14ac:dyDescent="0.3">
      <c r="A428" s="6" t="s">
        <v>853</v>
      </c>
      <c r="B428" s="6" t="s">
        <v>854</v>
      </c>
      <c r="C428" s="7">
        <v>307</v>
      </c>
      <c r="D428" s="7">
        <v>301</v>
      </c>
      <c r="E428" s="3">
        <v>0.98045602605863191</v>
      </c>
      <c r="F428" s="7">
        <v>6</v>
      </c>
      <c r="G428" s="3">
        <v>1</v>
      </c>
      <c r="H428" s="7">
        <v>0</v>
      </c>
      <c r="I428" s="7">
        <v>0</v>
      </c>
      <c r="J428" s="7">
        <v>0</v>
      </c>
    </row>
    <row r="429" spans="1:10" x14ac:dyDescent="0.3">
      <c r="A429" s="6" t="s">
        <v>855</v>
      </c>
      <c r="B429" s="6" t="s">
        <v>856</v>
      </c>
      <c r="C429" s="7">
        <v>306</v>
      </c>
      <c r="D429" s="7">
        <v>300</v>
      </c>
      <c r="E429" s="3">
        <v>0.98039215686274506</v>
      </c>
      <c r="F429" s="7">
        <v>4</v>
      </c>
      <c r="G429" s="3">
        <v>0.99346405228758172</v>
      </c>
      <c r="H429" s="7">
        <v>2</v>
      </c>
      <c r="I429" s="7">
        <v>0</v>
      </c>
      <c r="J429" s="7">
        <v>0</v>
      </c>
    </row>
    <row r="430" spans="1:10" x14ac:dyDescent="0.3">
      <c r="A430" s="6" t="s">
        <v>857</v>
      </c>
      <c r="B430" s="6" t="s">
        <v>858</v>
      </c>
      <c r="C430" s="7">
        <v>306</v>
      </c>
      <c r="D430" s="7">
        <v>297</v>
      </c>
      <c r="E430" s="3">
        <v>0.97058823529411764</v>
      </c>
      <c r="F430" s="7">
        <v>6</v>
      </c>
      <c r="G430" s="3">
        <v>0.99019607843137269</v>
      </c>
      <c r="H430" s="7">
        <v>3</v>
      </c>
      <c r="I430" s="7">
        <v>0</v>
      </c>
      <c r="J430" s="7">
        <v>0</v>
      </c>
    </row>
    <row r="431" spans="1:10" x14ac:dyDescent="0.3">
      <c r="A431" s="6" t="s">
        <v>859</v>
      </c>
      <c r="B431" s="6" t="s">
        <v>860</v>
      </c>
      <c r="C431" s="7">
        <v>306</v>
      </c>
      <c r="D431" s="7">
        <v>298</v>
      </c>
      <c r="E431" s="3">
        <v>0.97385620915032678</v>
      </c>
      <c r="F431" s="7">
        <v>5</v>
      </c>
      <c r="G431" s="3">
        <v>0.99019607843137269</v>
      </c>
      <c r="H431" s="7">
        <v>3</v>
      </c>
      <c r="I431" s="7">
        <v>0</v>
      </c>
      <c r="J431" s="7">
        <v>0</v>
      </c>
    </row>
    <row r="432" spans="1:10" x14ac:dyDescent="0.3">
      <c r="A432" s="6" t="s">
        <v>861</v>
      </c>
      <c r="B432" s="6" t="s">
        <v>862</v>
      </c>
      <c r="C432" s="7">
        <v>305</v>
      </c>
      <c r="D432" s="7">
        <v>297</v>
      </c>
      <c r="E432" s="3">
        <v>0.97377049180327868</v>
      </c>
      <c r="F432" s="7">
        <v>5</v>
      </c>
      <c r="G432" s="3">
        <v>0.99016393442622952</v>
      </c>
      <c r="H432" s="7">
        <v>3</v>
      </c>
      <c r="I432" s="7">
        <v>0</v>
      </c>
      <c r="J432" s="7">
        <v>0</v>
      </c>
    </row>
    <row r="433" spans="1:10" x14ac:dyDescent="0.3">
      <c r="A433" s="6" t="s">
        <v>863</v>
      </c>
      <c r="B433" s="6" t="s">
        <v>864</v>
      </c>
      <c r="C433" s="7">
        <v>305</v>
      </c>
      <c r="D433" s="7">
        <v>294</v>
      </c>
      <c r="E433" s="3">
        <v>0.9639344262295082</v>
      </c>
      <c r="F433" s="7">
        <v>8</v>
      </c>
      <c r="G433" s="3">
        <v>0.99016393442622952</v>
      </c>
      <c r="H433" s="7">
        <v>3</v>
      </c>
      <c r="I433" s="7">
        <v>0</v>
      </c>
      <c r="J433" s="7">
        <v>0</v>
      </c>
    </row>
    <row r="434" spans="1:10" x14ac:dyDescent="0.3">
      <c r="A434" s="6" t="s">
        <v>865</v>
      </c>
      <c r="B434" s="6" t="s">
        <v>866</v>
      </c>
      <c r="C434" s="7">
        <v>305</v>
      </c>
      <c r="D434" s="7">
        <v>297</v>
      </c>
      <c r="E434" s="3">
        <v>0.97377049180327868</v>
      </c>
      <c r="F434" s="7">
        <v>3</v>
      </c>
      <c r="G434" s="3">
        <v>0.98360655737704916</v>
      </c>
      <c r="H434" s="7">
        <v>5</v>
      </c>
      <c r="I434" s="7">
        <v>0</v>
      </c>
      <c r="J434" s="7">
        <v>0</v>
      </c>
    </row>
    <row r="435" spans="1:10" x14ac:dyDescent="0.3">
      <c r="A435" s="6" t="s">
        <v>867</v>
      </c>
      <c r="B435" s="6" t="s">
        <v>868</v>
      </c>
      <c r="C435" s="7">
        <v>305</v>
      </c>
      <c r="D435" s="7">
        <v>297</v>
      </c>
      <c r="E435" s="3">
        <v>0.97377049180327868</v>
      </c>
      <c r="F435" s="7">
        <v>8</v>
      </c>
      <c r="G435" s="3">
        <v>1</v>
      </c>
      <c r="H435" s="7">
        <v>0</v>
      </c>
      <c r="I435" s="7">
        <v>0</v>
      </c>
      <c r="J435" s="7">
        <v>0</v>
      </c>
    </row>
    <row r="436" spans="1:10" x14ac:dyDescent="0.3">
      <c r="A436" s="6" t="s">
        <v>869</v>
      </c>
      <c r="B436" s="6" t="s">
        <v>870</v>
      </c>
      <c r="C436" s="7">
        <v>305</v>
      </c>
      <c r="D436" s="7">
        <v>295</v>
      </c>
      <c r="E436" s="3">
        <v>0.96721311475409832</v>
      </c>
      <c r="F436" s="7">
        <v>6</v>
      </c>
      <c r="G436" s="3">
        <v>0.9868852459016394</v>
      </c>
      <c r="H436" s="7">
        <v>4</v>
      </c>
      <c r="I436" s="7">
        <v>0</v>
      </c>
      <c r="J436" s="7">
        <v>0</v>
      </c>
    </row>
    <row r="437" spans="1:10" x14ac:dyDescent="0.3">
      <c r="A437" s="6" t="s">
        <v>871</v>
      </c>
      <c r="B437" s="6" t="s">
        <v>872</v>
      </c>
      <c r="C437" s="7">
        <v>305</v>
      </c>
      <c r="D437" s="7">
        <v>292</v>
      </c>
      <c r="E437" s="3">
        <v>0.95737704918032795</v>
      </c>
      <c r="F437" s="7">
        <v>7</v>
      </c>
      <c r="G437" s="3">
        <v>0.98032786885245893</v>
      </c>
      <c r="H437" s="7">
        <v>6</v>
      </c>
      <c r="I437" s="7">
        <v>0</v>
      </c>
      <c r="J437" s="7">
        <v>0</v>
      </c>
    </row>
    <row r="438" spans="1:10" x14ac:dyDescent="0.3">
      <c r="A438" s="6" t="s">
        <v>873</v>
      </c>
      <c r="B438" s="6" t="s">
        <v>874</v>
      </c>
      <c r="C438" s="7">
        <v>304</v>
      </c>
      <c r="D438" s="7">
        <v>294</v>
      </c>
      <c r="E438" s="3">
        <v>0.96710526315789469</v>
      </c>
      <c r="F438" s="7">
        <v>5</v>
      </c>
      <c r="G438" s="3">
        <v>0.98355263157894735</v>
      </c>
      <c r="H438" s="7">
        <v>5</v>
      </c>
      <c r="I438" s="7">
        <v>0</v>
      </c>
      <c r="J438" s="7">
        <v>0</v>
      </c>
    </row>
    <row r="439" spans="1:10" x14ac:dyDescent="0.3">
      <c r="A439" s="6" t="s">
        <v>875</v>
      </c>
      <c r="B439" s="6" t="s">
        <v>876</v>
      </c>
      <c r="C439" s="7">
        <v>304</v>
      </c>
      <c r="D439" s="7">
        <v>293</v>
      </c>
      <c r="E439" s="3">
        <v>0.96381578947368429</v>
      </c>
      <c r="F439" s="7">
        <v>8</v>
      </c>
      <c r="G439" s="3">
        <v>0.99013157894736847</v>
      </c>
      <c r="H439" s="7">
        <v>3</v>
      </c>
      <c r="I439" s="7">
        <v>0</v>
      </c>
      <c r="J439" s="7">
        <v>0</v>
      </c>
    </row>
    <row r="440" spans="1:10" x14ac:dyDescent="0.3">
      <c r="A440" s="6" t="s">
        <v>877</v>
      </c>
      <c r="B440" s="6" t="s">
        <v>878</v>
      </c>
      <c r="C440" s="7">
        <v>304</v>
      </c>
      <c r="D440" s="7">
        <v>293</v>
      </c>
      <c r="E440" s="3">
        <v>0.96381578947368429</v>
      </c>
      <c r="F440" s="7">
        <v>5</v>
      </c>
      <c r="G440" s="3">
        <v>0.98026315789473684</v>
      </c>
      <c r="H440" s="7">
        <v>6</v>
      </c>
      <c r="I440" s="7">
        <v>0</v>
      </c>
      <c r="J440" s="7">
        <v>0</v>
      </c>
    </row>
    <row r="441" spans="1:10" x14ac:dyDescent="0.3">
      <c r="A441" s="6" t="s">
        <v>879</v>
      </c>
      <c r="B441" s="6" t="s">
        <v>880</v>
      </c>
      <c r="C441" s="7">
        <v>303</v>
      </c>
      <c r="D441" s="7">
        <v>295</v>
      </c>
      <c r="E441" s="3">
        <v>0.97359735973597372</v>
      </c>
      <c r="F441" s="7">
        <v>4</v>
      </c>
      <c r="G441" s="3">
        <v>0.98679867986798664</v>
      </c>
      <c r="H441" s="7">
        <v>4</v>
      </c>
      <c r="I441" s="7">
        <v>0</v>
      </c>
      <c r="J441" s="7">
        <v>0</v>
      </c>
    </row>
    <row r="442" spans="1:10" x14ac:dyDescent="0.3">
      <c r="A442" s="6" t="s">
        <v>881</v>
      </c>
      <c r="B442" s="6" t="s">
        <v>882</v>
      </c>
      <c r="C442" s="7">
        <v>303</v>
      </c>
      <c r="D442" s="7">
        <v>292</v>
      </c>
      <c r="E442" s="3">
        <v>0.9636963696369637</v>
      </c>
      <c r="F442" s="7">
        <v>6</v>
      </c>
      <c r="G442" s="3">
        <v>0.98349834983498352</v>
      </c>
      <c r="H442" s="7">
        <v>5</v>
      </c>
      <c r="I442" s="7">
        <v>0</v>
      </c>
      <c r="J442" s="7">
        <v>0</v>
      </c>
    </row>
    <row r="443" spans="1:10" x14ac:dyDescent="0.3">
      <c r="A443" s="6" t="s">
        <v>883</v>
      </c>
      <c r="B443" s="6" t="s">
        <v>884</v>
      </c>
      <c r="C443" s="7">
        <v>303</v>
      </c>
      <c r="D443" s="7">
        <v>295</v>
      </c>
      <c r="E443" s="3">
        <v>0.97359735973597372</v>
      </c>
      <c r="F443" s="7">
        <v>5</v>
      </c>
      <c r="G443" s="3">
        <v>0.99009900990099009</v>
      </c>
      <c r="H443" s="7">
        <v>3</v>
      </c>
      <c r="I443" s="7">
        <v>0</v>
      </c>
      <c r="J443" s="7">
        <v>0</v>
      </c>
    </row>
    <row r="444" spans="1:10" x14ac:dyDescent="0.3">
      <c r="A444" s="6" t="s">
        <v>885</v>
      </c>
      <c r="B444" s="6" t="s">
        <v>886</v>
      </c>
      <c r="C444" s="7">
        <v>303</v>
      </c>
      <c r="D444" s="7">
        <v>296</v>
      </c>
      <c r="E444" s="3">
        <v>0.97689768976897695</v>
      </c>
      <c r="F444" s="7">
        <v>4</v>
      </c>
      <c r="G444" s="3">
        <v>0.99009900990099009</v>
      </c>
      <c r="H444" s="7">
        <v>3</v>
      </c>
      <c r="I444" s="7">
        <v>0</v>
      </c>
      <c r="J444" s="7">
        <v>0</v>
      </c>
    </row>
    <row r="445" spans="1:10" x14ac:dyDescent="0.3">
      <c r="A445" s="6" t="s">
        <v>887</v>
      </c>
      <c r="B445" s="6" t="s">
        <v>888</v>
      </c>
      <c r="C445" s="7">
        <v>303</v>
      </c>
      <c r="D445" s="7">
        <v>290</v>
      </c>
      <c r="E445" s="3">
        <v>0.95709570957095702</v>
      </c>
      <c r="F445" s="7">
        <v>10</v>
      </c>
      <c r="G445" s="3">
        <v>0.99009900990099009</v>
      </c>
      <c r="H445" s="7">
        <v>3</v>
      </c>
      <c r="I445" s="7">
        <v>0</v>
      </c>
      <c r="J445" s="7">
        <v>0</v>
      </c>
    </row>
    <row r="446" spans="1:10" x14ac:dyDescent="0.3">
      <c r="A446" s="6" t="s">
        <v>889</v>
      </c>
      <c r="B446" s="6" t="s">
        <v>890</v>
      </c>
      <c r="C446" s="7">
        <v>302</v>
      </c>
      <c r="D446" s="7">
        <v>296</v>
      </c>
      <c r="E446" s="3">
        <v>0.98013245033112584</v>
      </c>
      <c r="F446" s="7">
        <v>2</v>
      </c>
      <c r="G446" s="3">
        <v>0.98675496688741726</v>
      </c>
      <c r="H446" s="7">
        <v>4</v>
      </c>
      <c r="I446" s="7">
        <v>0</v>
      </c>
      <c r="J446" s="7">
        <v>0</v>
      </c>
    </row>
    <row r="447" spans="1:10" x14ac:dyDescent="0.3">
      <c r="A447" s="6" t="s">
        <v>891</v>
      </c>
      <c r="B447" s="6" t="s">
        <v>892</v>
      </c>
      <c r="C447" s="7">
        <v>302</v>
      </c>
      <c r="D447" s="7">
        <v>289</v>
      </c>
      <c r="E447" s="3">
        <v>0.95695364238410585</v>
      </c>
      <c r="F447" s="7">
        <v>9</v>
      </c>
      <c r="G447" s="3">
        <v>0.98675496688741726</v>
      </c>
      <c r="H447" s="7">
        <v>4</v>
      </c>
      <c r="I447" s="7">
        <v>0</v>
      </c>
      <c r="J447" s="7">
        <v>0</v>
      </c>
    </row>
    <row r="448" spans="1:10" x14ac:dyDescent="0.3">
      <c r="A448" s="6" t="s">
        <v>893</v>
      </c>
      <c r="B448" s="6" t="s">
        <v>894</v>
      </c>
      <c r="C448" s="7">
        <v>302</v>
      </c>
      <c r="D448" s="7">
        <v>294</v>
      </c>
      <c r="E448" s="3">
        <v>0.97350993377483452</v>
      </c>
      <c r="F448" s="7">
        <v>4</v>
      </c>
      <c r="G448" s="3">
        <v>0.98675496688741726</v>
      </c>
      <c r="H448" s="7">
        <v>4</v>
      </c>
      <c r="I448" s="7">
        <v>0</v>
      </c>
      <c r="J448" s="7">
        <v>0</v>
      </c>
    </row>
    <row r="449" spans="1:10" x14ac:dyDescent="0.3">
      <c r="A449" s="6" t="s">
        <v>895</v>
      </c>
      <c r="B449" s="6" t="s">
        <v>896</v>
      </c>
      <c r="C449" s="7">
        <v>302</v>
      </c>
      <c r="D449" s="7">
        <v>294</v>
      </c>
      <c r="E449" s="3">
        <v>0.97350993377483452</v>
      </c>
      <c r="F449" s="7">
        <v>6</v>
      </c>
      <c r="G449" s="3">
        <v>0.99337748344370846</v>
      </c>
      <c r="H449" s="7">
        <v>2</v>
      </c>
      <c r="I449" s="7">
        <v>0</v>
      </c>
      <c r="J449" s="7">
        <v>0</v>
      </c>
    </row>
    <row r="450" spans="1:10" x14ac:dyDescent="0.3">
      <c r="A450" s="6" t="s">
        <v>897</v>
      </c>
      <c r="B450" s="6" t="s">
        <v>898</v>
      </c>
      <c r="C450" s="7">
        <v>302</v>
      </c>
      <c r="D450" s="7">
        <v>289</v>
      </c>
      <c r="E450" s="3">
        <v>0.95695364238410585</v>
      </c>
      <c r="F450" s="7">
        <v>11</v>
      </c>
      <c r="G450" s="3">
        <v>0.99337748344370846</v>
      </c>
      <c r="H450" s="7">
        <v>2</v>
      </c>
      <c r="I450" s="7">
        <v>0</v>
      </c>
      <c r="J450" s="7">
        <v>0</v>
      </c>
    </row>
    <row r="451" spans="1:10" x14ac:dyDescent="0.3">
      <c r="A451" s="6" t="s">
        <v>899</v>
      </c>
      <c r="B451" s="6" t="s">
        <v>900</v>
      </c>
      <c r="C451" s="7">
        <v>302</v>
      </c>
      <c r="D451" s="7">
        <v>293</v>
      </c>
      <c r="E451" s="3">
        <v>0.9701986754966887</v>
      </c>
      <c r="F451" s="7">
        <v>6</v>
      </c>
      <c r="G451" s="3">
        <v>0.99006622516556286</v>
      </c>
      <c r="H451" s="7">
        <v>3</v>
      </c>
      <c r="I451" s="7">
        <v>0</v>
      </c>
      <c r="J451" s="7">
        <v>0</v>
      </c>
    </row>
    <row r="452" spans="1:10" x14ac:dyDescent="0.3">
      <c r="A452" s="6" t="s">
        <v>901</v>
      </c>
      <c r="B452" s="6" t="s">
        <v>902</v>
      </c>
      <c r="C452" s="7">
        <v>302</v>
      </c>
      <c r="D452" s="7">
        <v>291</v>
      </c>
      <c r="E452" s="3">
        <v>0.96357615894039739</v>
      </c>
      <c r="F452" s="7">
        <v>8</v>
      </c>
      <c r="G452" s="3">
        <v>0.99006622516556286</v>
      </c>
      <c r="H452" s="7">
        <v>3</v>
      </c>
      <c r="I452" s="7">
        <v>0</v>
      </c>
      <c r="J452" s="7">
        <v>0</v>
      </c>
    </row>
    <row r="453" spans="1:10" x14ac:dyDescent="0.3">
      <c r="A453" s="6" t="s">
        <v>903</v>
      </c>
      <c r="B453" s="6" t="s">
        <v>904</v>
      </c>
      <c r="C453" s="7">
        <v>302</v>
      </c>
      <c r="D453" s="7">
        <v>293</v>
      </c>
      <c r="E453" s="3">
        <v>0.9701986754966887</v>
      </c>
      <c r="F453" s="7">
        <v>7</v>
      </c>
      <c r="G453" s="3">
        <v>0.99337748344370846</v>
      </c>
      <c r="H453" s="7">
        <v>2</v>
      </c>
      <c r="I453" s="7">
        <v>0</v>
      </c>
      <c r="J453" s="7">
        <v>0</v>
      </c>
    </row>
    <row r="454" spans="1:10" x14ac:dyDescent="0.3">
      <c r="A454" s="6" t="s">
        <v>905</v>
      </c>
      <c r="B454" s="6" t="s">
        <v>906</v>
      </c>
      <c r="C454" s="7">
        <v>301</v>
      </c>
      <c r="D454" s="7">
        <v>295</v>
      </c>
      <c r="E454" s="3">
        <v>0.98006644518272423</v>
      </c>
      <c r="F454" s="7">
        <v>3</v>
      </c>
      <c r="G454" s="3">
        <v>0.99003322259136217</v>
      </c>
      <c r="H454" s="7">
        <v>3</v>
      </c>
      <c r="I454" s="7">
        <v>0</v>
      </c>
      <c r="J454" s="7">
        <v>0</v>
      </c>
    </row>
    <row r="455" spans="1:10" x14ac:dyDescent="0.3">
      <c r="A455" s="6" t="s">
        <v>907</v>
      </c>
      <c r="B455" s="6" t="s">
        <v>908</v>
      </c>
      <c r="C455" s="7">
        <v>301</v>
      </c>
      <c r="D455" s="7">
        <v>294</v>
      </c>
      <c r="E455" s="3">
        <v>0.97674418604651148</v>
      </c>
      <c r="F455" s="7">
        <v>7</v>
      </c>
      <c r="G455" s="3">
        <v>1</v>
      </c>
      <c r="H455" s="7">
        <v>0</v>
      </c>
      <c r="I455" s="7">
        <v>0</v>
      </c>
      <c r="J455" s="7">
        <v>0</v>
      </c>
    </row>
    <row r="456" spans="1:10" x14ac:dyDescent="0.3">
      <c r="A456" s="6" t="s">
        <v>909</v>
      </c>
      <c r="B456" s="6" t="s">
        <v>910</v>
      </c>
      <c r="C456" s="7">
        <v>301</v>
      </c>
      <c r="D456" s="7">
        <v>292</v>
      </c>
      <c r="E456" s="3">
        <v>0.9700996677740864</v>
      </c>
      <c r="F456" s="7">
        <v>5</v>
      </c>
      <c r="G456" s="3">
        <v>0.98671096345514953</v>
      </c>
      <c r="H456" s="7">
        <v>4</v>
      </c>
      <c r="I456" s="7">
        <v>0</v>
      </c>
      <c r="J456" s="7">
        <v>0</v>
      </c>
    </row>
    <row r="457" spans="1:10" x14ac:dyDescent="0.3">
      <c r="A457" s="6" t="s">
        <v>911</v>
      </c>
      <c r="B457" s="6" t="s">
        <v>912</v>
      </c>
      <c r="C457" s="7">
        <v>301</v>
      </c>
      <c r="D457" s="7">
        <v>291</v>
      </c>
      <c r="E457" s="3">
        <v>0.96677740863787376</v>
      </c>
      <c r="F457" s="7">
        <v>7</v>
      </c>
      <c r="G457" s="3">
        <v>0.99003322259136217</v>
      </c>
      <c r="H457" s="7">
        <v>3</v>
      </c>
      <c r="I457" s="7">
        <v>0</v>
      </c>
      <c r="J457" s="7">
        <v>0</v>
      </c>
    </row>
    <row r="458" spans="1:10" x14ac:dyDescent="0.3">
      <c r="A458" s="6" t="s">
        <v>913</v>
      </c>
      <c r="B458" s="6" t="s">
        <v>914</v>
      </c>
      <c r="C458" s="7">
        <v>301</v>
      </c>
      <c r="D458" s="7">
        <v>296</v>
      </c>
      <c r="E458" s="3">
        <v>0.98338870431893677</v>
      </c>
      <c r="F458" s="7">
        <v>4</v>
      </c>
      <c r="G458" s="3">
        <v>0.99667774086378746</v>
      </c>
      <c r="H458" s="7">
        <v>1</v>
      </c>
      <c r="I458" s="7">
        <v>0</v>
      </c>
      <c r="J458" s="7">
        <v>0</v>
      </c>
    </row>
    <row r="459" spans="1:10" x14ac:dyDescent="0.3">
      <c r="A459" s="6" t="s">
        <v>915</v>
      </c>
      <c r="B459" s="6" t="s">
        <v>916</v>
      </c>
      <c r="C459" s="7">
        <v>301</v>
      </c>
      <c r="D459" s="7">
        <v>288</v>
      </c>
      <c r="E459" s="3">
        <v>0.95681063122923593</v>
      </c>
      <c r="F459" s="7">
        <v>7</v>
      </c>
      <c r="G459" s="3">
        <v>0.98006644518272423</v>
      </c>
      <c r="H459" s="7">
        <v>6</v>
      </c>
      <c r="I459" s="7">
        <v>0</v>
      </c>
      <c r="J459" s="7">
        <v>0</v>
      </c>
    </row>
    <row r="460" spans="1:10" x14ac:dyDescent="0.3">
      <c r="A460" s="6" t="s">
        <v>917</v>
      </c>
      <c r="B460" s="6" t="s">
        <v>918</v>
      </c>
      <c r="C460" s="7">
        <v>300</v>
      </c>
      <c r="D460" s="7">
        <v>294</v>
      </c>
      <c r="E460" s="3">
        <v>0.98</v>
      </c>
      <c r="F460" s="7">
        <v>4</v>
      </c>
      <c r="G460" s="3">
        <v>0.99333333333333329</v>
      </c>
      <c r="H460" s="7">
        <v>2</v>
      </c>
      <c r="I460" s="7">
        <v>0</v>
      </c>
      <c r="J460" s="7">
        <v>0</v>
      </c>
    </row>
    <row r="461" spans="1:10" x14ac:dyDescent="0.3">
      <c r="A461" s="6" t="s">
        <v>919</v>
      </c>
      <c r="B461" s="6" t="s">
        <v>920</v>
      </c>
      <c r="C461" s="7">
        <v>300</v>
      </c>
      <c r="D461" s="7">
        <v>292</v>
      </c>
      <c r="E461" s="3">
        <v>0.97333333333333338</v>
      </c>
      <c r="F461" s="7">
        <v>6</v>
      </c>
      <c r="G461" s="3">
        <v>0.99333333333333329</v>
      </c>
      <c r="H461" s="7">
        <v>2</v>
      </c>
      <c r="I461" s="7">
        <v>0</v>
      </c>
      <c r="J461" s="7">
        <v>0</v>
      </c>
    </row>
    <row r="462" spans="1:10" x14ac:dyDescent="0.3">
      <c r="A462" s="6" t="s">
        <v>921</v>
      </c>
      <c r="B462" s="6" t="s">
        <v>922</v>
      </c>
      <c r="C462" s="7">
        <v>300</v>
      </c>
      <c r="D462" s="7">
        <v>292</v>
      </c>
      <c r="E462" s="3">
        <v>0.97333333333333338</v>
      </c>
      <c r="F462" s="7">
        <v>6</v>
      </c>
      <c r="G462" s="3">
        <v>0.99333333333333329</v>
      </c>
      <c r="H462" s="7">
        <v>2</v>
      </c>
      <c r="I462" s="7">
        <v>0</v>
      </c>
      <c r="J462" s="7">
        <v>0</v>
      </c>
    </row>
    <row r="463" spans="1:10" x14ac:dyDescent="0.3">
      <c r="A463" s="6" t="s">
        <v>923</v>
      </c>
      <c r="B463" s="6" t="s">
        <v>924</v>
      </c>
      <c r="C463" s="7">
        <v>300</v>
      </c>
      <c r="D463" s="7">
        <v>291</v>
      </c>
      <c r="E463" s="3">
        <v>0.97</v>
      </c>
      <c r="F463" s="7">
        <v>6</v>
      </c>
      <c r="G463" s="3">
        <v>0.99</v>
      </c>
      <c r="H463" s="7">
        <v>3</v>
      </c>
      <c r="I463" s="7">
        <v>0</v>
      </c>
      <c r="J463" s="7">
        <v>0</v>
      </c>
    </row>
    <row r="464" spans="1:10" x14ac:dyDescent="0.3">
      <c r="A464" s="6" t="s">
        <v>925</v>
      </c>
      <c r="B464" s="6" t="s">
        <v>926</v>
      </c>
      <c r="C464" s="7">
        <v>300</v>
      </c>
      <c r="D464" s="7">
        <v>290</v>
      </c>
      <c r="E464" s="3">
        <v>0.96666666666666667</v>
      </c>
      <c r="F464" s="7">
        <v>7</v>
      </c>
      <c r="G464" s="3">
        <v>0.99</v>
      </c>
      <c r="H464" s="7">
        <v>3</v>
      </c>
      <c r="I464" s="7">
        <v>0</v>
      </c>
      <c r="J464" s="7">
        <v>0</v>
      </c>
    </row>
    <row r="465" spans="1:10" x14ac:dyDescent="0.3">
      <c r="A465" s="6" t="s">
        <v>927</v>
      </c>
      <c r="B465" s="6" t="s">
        <v>928</v>
      </c>
      <c r="C465" s="7">
        <v>299</v>
      </c>
      <c r="D465" s="7">
        <v>290</v>
      </c>
      <c r="E465" s="3">
        <v>0.9698996655518396</v>
      </c>
      <c r="F465" s="7">
        <v>7</v>
      </c>
      <c r="G465" s="3">
        <v>0.99331103678929766</v>
      </c>
      <c r="H465" s="7">
        <v>2</v>
      </c>
      <c r="I465" s="7">
        <v>0</v>
      </c>
      <c r="J465" s="7">
        <v>0</v>
      </c>
    </row>
    <row r="466" spans="1:10" x14ac:dyDescent="0.3">
      <c r="A466" s="6" t="s">
        <v>929</v>
      </c>
      <c r="B466" s="6" t="s">
        <v>930</v>
      </c>
      <c r="C466" s="7">
        <v>299</v>
      </c>
      <c r="D466" s="7">
        <v>282</v>
      </c>
      <c r="E466" s="3">
        <v>0.94314381270903014</v>
      </c>
      <c r="F466" s="7">
        <v>11</v>
      </c>
      <c r="G466" s="3">
        <v>0.97993311036789299</v>
      </c>
      <c r="H466" s="7">
        <v>6</v>
      </c>
      <c r="I466" s="7">
        <v>0</v>
      </c>
      <c r="J466" s="7">
        <v>0</v>
      </c>
    </row>
    <row r="467" spans="1:10" x14ac:dyDescent="0.3">
      <c r="A467" s="6" t="s">
        <v>931</v>
      </c>
      <c r="B467" s="6" t="s">
        <v>932</v>
      </c>
      <c r="C467" s="7">
        <v>299</v>
      </c>
      <c r="D467" s="7">
        <v>295</v>
      </c>
      <c r="E467" s="3">
        <v>0.98662207357859533</v>
      </c>
      <c r="F467" s="7">
        <v>3</v>
      </c>
      <c r="G467" s="3">
        <v>0.99665551839464883</v>
      </c>
      <c r="H467" s="7">
        <v>1</v>
      </c>
      <c r="I467" s="7">
        <v>0</v>
      </c>
      <c r="J467" s="7">
        <v>0</v>
      </c>
    </row>
    <row r="468" spans="1:10" x14ac:dyDescent="0.3">
      <c r="A468" s="6" t="s">
        <v>933</v>
      </c>
      <c r="B468" s="6" t="s">
        <v>934</v>
      </c>
      <c r="C468" s="7">
        <v>299</v>
      </c>
      <c r="D468" s="7">
        <v>286</v>
      </c>
      <c r="E468" s="3">
        <v>0.95652173913043481</v>
      </c>
      <c r="F468" s="7">
        <v>6</v>
      </c>
      <c r="G468" s="3">
        <v>0.97658862876254171</v>
      </c>
      <c r="H468" s="7">
        <v>6</v>
      </c>
      <c r="I468" s="7">
        <v>0</v>
      </c>
      <c r="J468" s="7">
        <v>1</v>
      </c>
    </row>
    <row r="469" spans="1:10" x14ac:dyDescent="0.3">
      <c r="A469" s="6" t="s">
        <v>935</v>
      </c>
      <c r="B469" s="6" t="s">
        <v>936</v>
      </c>
      <c r="C469" s="7">
        <v>299</v>
      </c>
      <c r="D469" s="7">
        <v>292</v>
      </c>
      <c r="E469" s="3">
        <v>0.97658862876254171</v>
      </c>
      <c r="F469" s="7">
        <v>6</v>
      </c>
      <c r="G469" s="3">
        <v>0.99665551839464883</v>
      </c>
      <c r="H469" s="7">
        <v>1</v>
      </c>
      <c r="I469" s="7">
        <v>0</v>
      </c>
      <c r="J469" s="7">
        <v>0</v>
      </c>
    </row>
    <row r="470" spans="1:10" x14ac:dyDescent="0.3">
      <c r="A470" s="6" t="s">
        <v>937</v>
      </c>
      <c r="B470" s="6" t="s">
        <v>938</v>
      </c>
      <c r="C470" s="7">
        <v>299</v>
      </c>
      <c r="D470" s="7">
        <v>291</v>
      </c>
      <c r="E470" s="3">
        <v>0.97324414715719054</v>
      </c>
      <c r="F470" s="7">
        <v>7</v>
      </c>
      <c r="G470" s="3">
        <v>0.99665551839464883</v>
      </c>
      <c r="H470" s="7">
        <v>1</v>
      </c>
      <c r="I470" s="7">
        <v>0</v>
      </c>
      <c r="J470" s="7">
        <v>0</v>
      </c>
    </row>
    <row r="471" spans="1:10" x14ac:dyDescent="0.3">
      <c r="A471" s="6" t="s">
        <v>939</v>
      </c>
      <c r="B471" s="6" t="s">
        <v>940</v>
      </c>
      <c r="C471" s="7">
        <v>299</v>
      </c>
      <c r="D471" s="7">
        <v>293</v>
      </c>
      <c r="E471" s="3">
        <v>0.97993311036789299</v>
      </c>
      <c r="F471" s="7">
        <v>4</v>
      </c>
      <c r="G471" s="3">
        <v>0.99331103678929766</v>
      </c>
      <c r="H471" s="7">
        <v>2</v>
      </c>
      <c r="I471" s="7">
        <v>0</v>
      </c>
      <c r="J471" s="7">
        <v>0</v>
      </c>
    </row>
    <row r="472" spans="1:10" x14ac:dyDescent="0.3">
      <c r="A472" s="6" t="s">
        <v>941</v>
      </c>
      <c r="B472" s="6" t="s">
        <v>942</v>
      </c>
      <c r="C472" s="7">
        <v>299</v>
      </c>
      <c r="D472" s="7">
        <v>291</v>
      </c>
      <c r="E472" s="3">
        <v>0.97324414715719054</v>
      </c>
      <c r="F472" s="7">
        <v>3</v>
      </c>
      <c r="G472" s="3">
        <v>0.98327759197324416</v>
      </c>
      <c r="H472" s="7">
        <v>5</v>
      </c>
      <c r="I472" s="7">
        <v>0</v>
      </c>
      <c r="J472" s="7">
        <v>0</v>
      </c>
    </row>
    <row r="473" spans="1:10" x14ac:dyDescent="0.3">
      <c r="A473" s="6" t="s">
        <v>943</v>
      </c>
      <c r="B473" s="6" t="s">
        <v>944</v>
      </c>
      <c r="C473" s="7">
        <v>299</v>
      </c>
      <c r="D473" s="7">
        <v>289</v>
      </c>
      <c r="E473" s="3">
        <v>0.96655518394648832</v>
      </c>
      <c r="F473" s="7">
        <v>5</v>
      </c>
      <c r="G473" s="3">
        <v>0.98327759197324416</v>
      </c>
      <c r="H473" s="7">
        <v>5</v>
      </c>
      <c r="I473" s="7">
        <v>0</v>
      </c>
      <c r="J473" s="7">
        <v>0</v>
      </c>
    </row>
    <row r="474" spans="1:10" x14ac:dyDescent="0.3">
      <c r="A474" s="6" t="s">
        <v>945</v>
      </c>
      <c r="B474" s="6" t="s">
        <v>946</v>
      </c>
      <c r="C474" s="7">
        <v>298</v>
      </c>
      <c r="D474" s="7">
        <v>290</v>
      </c>
      <c r="E474" s="3">
        <v>0.97315436241610742</v>
      </c>
      <c r="F474" s="7">
        <v>6</v>
      </c>
      <c r="G474" s="3">
        <v>0.99328859060402697</v>
      </c>
      <c r="H474" s="7">
        <v>2</v>
      </c>
      <c r="I474" s="7">
        <v>0</v>
      </c>
      <c r="J474" s="7">
        <v>0</v>
      </c>
    </row>
    <row r="475" spans="1:10" x14ac:dyDescent="0.3">
      <c r="A475" s="6" t="s">
        <v>947</v>
      </c>
      <c r="B475" s="6" t="s">
        <v>948</v>
      </c>
      <c r="C475" s="7">
        <v>298</v>
      </c>
      <c r="D475" s="7">
        <v>287</v>
      </c>
      <c r="E475" s="3">
        <v>0.96308724832214765</v>
      </c>
      <c r="F475" s="7">
        <v>7</v>
      </c>
      <c r="G475" s="3">
        <v>0.98657718120805371</v>
      </c>
      <c r="H475" s="7">
        <v>4</v>
      </c>
      <c r="I475" s="7">
        <v>0</v>
      </c>
      <c r="J475" s="7">
        <v>0</v>
      </c>
    </row>
    <row r="476" spans="1:10" x14ac:dyDescent="0.3">
      <c r="A476" s="6" t="s">
        <v>949</v>
      </c>
      <c r="B476" s="6" t="s">
        <v>950</v>
      </c>
      <c r="C476" s="7">
        <v>298</v>
      </c>
      <c r="D476" s="7">
        <v>286</v>
      </c>
      <c r="E476" s="3">
        <v>0.95973154362416091</v>
      </c>
      <c r="F476" s="7">
        <v>10</v>
      </c>
      <c r="G476" s="3">
        <v>0.99328859060402697</v>
      </c>
      <c r="H476" s="7">
        <v>2</v>
      </c>
      <c r="I476" s="7">
        <v>0</v>
      </c>
      <c r="J476" s="7">
        <v>0</v>
      </c>
    </row>
    <row r="477" spans="1:10" x14ac:dyDescent="0.3">
      <c r="A477" s="6" t="s">
        <v>951</v>
      </c>
      <c r="B477" s="6" t="s">
        <v>952</v>
      </c>
      <c r="C477" s="7">
        <v>298</v>
      </c>
      <c r="D477" s="7">
        <v>292</v>
      </c>
      <c r="E477" s="3">
        <v>0.97986577181208068</v>
      </c>
      <c r="F477" s="7">
        <v>4</v>
      </c>
      <c r="G477" s="3">
        <v>0.99328859060402697</v>
      </c>
      <c r="H477" s="7">
        <v>2</v>
      </c>
      <c r="I477" s="7">
        <v>0</v>
      </c>
      <c r="J477" s="7">
        <v>0</v>
      </c>
    </row>
    <row r="478" spans="1:10" x14ac:dyDescent="0.3">
      <c r="A478" s="6" t="s">
        <v>953</v>
      </c>
      <c r="B478" s="6" t="s">
        <v>954</v>
      </c>
      <c r="C478" s="7">
        <v>297</v>
      </c>
      <c r="D478" s="7">
        <v>290</v>
      </c>
      <c r="E478" s="3">
        <v>0.97643097643097643</v>
      </c>
      <c r="F478" s="7">
        <v>3</v>
      </c>
      <c r="G478" s="3">
        <v>0.98653198653198648</v>
      </c>
      <c r="H478" s="7">
        <v>4</v>
      </c>
      <c r="I478" s="7">
        <v>0</v>
      </c>
      <c r="J478" s="7">
        <v>0</v>
      </c>
    </row>
    <row r="479" spans="1:10" x14ac:dyDescent="0.3">
      <c r="A479" s="6" t="s">
        <v>955</v>
      </c>
      <c r="B479" s="6" t="s">
        <v>956</v>
      </c>
      <c r="C479" s="7">
        <v>297</v>
      </c>
      <c r="D479" s="7">
        <v>282</v>
      </c>
      <c r="E479" s="3">
        <v>0.9494949494949495</v>
      </c>
      <c r="F479" s="7">
        <v>12</v>
      </c>
      <c r="G479" s="3">
        <v>0.98989898989898994</v>
      </c>
      <c r="H479" s="7">
        <v>3</v>
      </c>
      <c r="I479" s="7">
        <v>0</v>
      </c>
      <c r="J479" s="7">
        <v>0</v>
      </c>
    </row>
    <row r="480" spans="1:10" x14ac:dyDescent="0.3">
      <c r="A480" s="6" t="s">
        <v>957</v>
      </c>
      <c r="B480" s="6" t="s">
        <v>958</v>
      </c>
      <c r="C480" s="7">
        <v>297</v>
      </c>
      <c r="D480" s="7">
        <v>277</v>
      </c>
      <c r="E480" s="3">
        <v>0.93265993265993263</v>
      </c>
      <c r="F480" s="7">
        <v>6</v>
      </c>
      <c r="G480" s="3">
        <v>0.95286195286195285</v>
      </c>
      <c r="H480" s="7">
        <v>14</v>
      </c>
      <c r="I480" s="7">
        <v>0</v>
      </c>
      <c r="J480" s="7">
        <v>0</v>
      </c>
    </row>
    <row r="481" spans="1:10" x14ac:dyDescent="0.3">
      <c r="A481" s="6" t="s">
        <v>959</v>
      </c>
      <c r="B481" s="6" t="s">
        <v>960</v>
      </c>
      <c r="C481" s="7">
        <v>297</v>
      </c>
      <c r="D481" s="7">
        <v>286</v>
      </c>
      <c r="E481" s="3">
        <v>0.96296296296296291</v>
      </c>
      <c r="F481" s="7">
        <v>9</v>
      </c>
      <c r="G481" s="3">
        <v>0.99326599326599341</v>
      </c>
      <c r="H481" s="7">
        <v>2</v>
      </c>
      <c r="I481" s="7">
        <v>0</v>
      </c>
      <c r="J481" s="7">
        <v>0</v>
      </c>
    </row>
    <row r="482" spans="1:10" x14ac:dyDescent="0.3">
      <c r="A482" s="6" t="s">
        <v>961</v>
      </c>
      <c r="B482" s="6" t="s">
        <v>962</v>
      </c>
      <c r="C482" s="7">
        <v>297</v>
      </c>
      <c r="D482" s="7">
        <v>285</v>
      </c>
      <c r="E482" s="3">
        <v>0.95959595959595956</v>
      </c>
      <c r="F482" s="7">
        <v>6</v>
      </c>
      <c r="G482" s="3">
        <v>0.97979797979797978</v>
      </c>
      <c r="H482" s="7">
        <v>6</v>
      </c>
      <c r="I482" s="7">
        <v>0</v>
      </c>
      <c r="J482" s="7">
        <v>0</v>
      </c>
    </row>
    <row r="483" spans="1:10" x14ac:dyDescent="0.3">
      <c r="A483" s="6" t="s">
        <v>963</v>
      </c>
      <c r="B483" s="6" t="s">
        <v>964</v>
      </c>
      <c r="C483" s="7">
        <v>296</v>
      </c>
      <c r="D483" s="7">
        <v>288</v>
      </c>
      <c r="E483" s="3">
        <v>0.97297297297297303</v>
      </c>
      <c r="F483" s="7">
        <v>7</v>
      </c>
      <c r="G483" s="3">
        <v>0.9966216216216216</v>
      </c>
      <c r="H483" s="7">
        <v>1</v>
      </c>
      <c r="I483" s="7">
        <v>0</v>
      </c>
      <c r="J483" s="7">
        <v>0</v>
      </c>
    </row>
    <row r="484" spans="1:10" x14ac:dyDescent="0.3">
      <c r="A484" s="6" t="s">
        <v>965</v>
      </c>
      <c r="B484" s="6" t="s">
        <v>966</v>
      </c>
      <c r="C484" s="7">
        <v>296</v>
      </c>
      <c r="D484" s="7">
        <v>280</v>
      </c>
      <c r="E484" s="3">
        <v>0.94594594594594594</v>
      </c>
      <c r="F484" s="7">
        <v>10</v>
      </c>
      <c r="G484" s="3">
        <v>0.97972972972972971</v>
      </c>
      <c r="H484" s="7">
        <v>5</v>
      </c>
      <c r="I484" s="7">
        <v>1</v>
      </c>
      <c r="J484" s="7">
        <v>0</v>
      </c>
    </row>
    <row r="485" spans="1:10" x14ac:dyDescent="0.3">
      <c r="A485" s="6" t="s">
        <v>967</v>
      </c>
      <c r="B485" s="6" t="s">
        <v>968</v>
      </c>
      <c r="C485" s="7">
        <v>296</v>
      </c>
      <c r="D485" s="7">
        <v>288</v>
      </c>
      <c r="E485" s="3">
        <v>0.97297297297297303</v>
      </c>
      <c r="F485" s="7">
        <v>6</v>
      </c>
      <c r="G485" s="3">
        <v>0.9932432432432432</v>
      </c>
      <c r="H485" s="7">
        <v>2</v>
      </c>
      <c r="I485" s="7">
        <v>0</v>
      </c>
      <c r="J485" s="7">
        <v>0</v>
      </c>
    </row>
    <row r="486" spans="1:10" x14ac:dyDescent="0.3">
      <c r="A486" s="6" t="s">
        <v>969</v>
      </c>
      <c r="B486" s="6" t="s">
        <v>970</v>
      </c>
      <c r="C486" s="7">
        <v>296</v>
      </c>
      <c r="D486" s="7">
        <v>282</v>
      </c>
      <c r="E486" s="3">
        <v>0.95270270270270274</v>
      </c>
      <c r="F486" s="7">
        <v>11</v>
      </c>
      <c r="G486" s="3">
        <v>0.9898648648648648</v>
      </c>
      <c r="H486" s="7">
        <v>3</v>
      </c>
      <c r="I486" s="7">
        <v>0</v>
      </c>
      <c r="J486" s="7">
        <v>0</v>
      </c>
    </row>
    <row r="487" spans="1:10" x14ac:dyDescent="0.3">
      <c r="A487" s="6" t="s">
        <v>971</v>
      </c>
      <c r="B487" s="6" t="s">
        <v>972</v>
      </c>
      <c r="C487" s="7">
        <v>296</v>
      </c>
      <c r="D487" s="7">
        <v>286</v>
      </c>
      <c r="E487" s="3">
        <v>0.96621621621621623</v>
      </c>
      <c r="F487" s="7">
        <v>7</v>
      </c>
      <c r="G487" s="3">
        <v>0.9898648648648648</v>
      </c>
      <c r="H487" s="7">
        <v>3</v>
      </c>
      <c r="I487" s="7">
        <v>0</v>
      </c>
      <c r="J487" s="7">
        <v>0</v>
      </c>
    </row>
    <row r="488" spans="1:10" x14ac:dyDescent="0.3">
      <c r="A488" s="6" t="s">
        <v>973</v>
      </c>
      <c r="B488" s="6" t="s">
        <v>974</v>
      </c>
      <c r="C488" s="7">
        <v>296</v>
      </c>
      <c r="D488" s="7">
        <v>286</v>
      </c>
      <c r="E488" s="3">
        <v>0.96621621621621623</v>
      </c>
      <c r="F488" s="7">
        <v>6</v>
      </c>
      <c r="G488" s="3">
        <v>0.9864864864864864</v>
      </c>
      <c r="H488" s="7">
        <v>4</v>
      </c>
      <c r="I488" s="7">
        <v>0</v>
      </c>
      <c r="J488" s="7">
        <v>0</v>
      </c>
    </row>
    <row r="489" spans="1:10" x14ac:dyDescent="0.3">
      <c r="A489" s="6" t="s">
        <v>975</v>
      </c>
      <c r="B489" s="6" t="s">
        <v>976</v>
      </c>
      <c r="C489" s="7">
        <v>296</v>
      </c>
      <c r="D489" s="7">
        <v>285</v>
      </c>
      <c r="E489" s="3">
        <v>0.96283783783783794</v>
      </c>
      <c r="F489" s="7">
        <v>7</v>
      </c>
      <c r="G489" s="3">
        <v>0.9864864864864864</v>
      </c>
      <c r="H489" s="7">
        <v>4</v>
      </c>
      <c r="I489" s="7">
        <v>0</v>
      </c>
      <c r="J489" s="7">
        <v>0</v>
      </c>
    </row>
    <row r="490" spans="1:10" x14ac:dyDescent="0.3">
      <c r="A490" s="6" t="s">
        <v>977</v>
      </c>
      <c r="B490" s="6" t="s">
        <v>978</v>
      </c>
      <c r="C490" s="7">
        <v>296</v>
      </c>
      <c r="D490" s="7">
        <v>287</v>
      </c>
      <c r="E490" s="3">
        <v>0.96959459459459463</v>
      </c>
      <c r="F490" s="7">
        <v>7</v>
      </c>
      <c r="G490" s="3">
        <v>0.9932432432432432</v>
      </c>
      <c r="H490" s="7">
        <v>1</v>
      </c>
      <c r="I490" s="7">
        <v>0</v>
      </c>
      <c r="J490" s="7">
        <v>1</v>
      </c>
    </row>
    <row r="491" spans="1:10" x14ac:dyDescent="0.3">
      <c r="A491" s="6" t="s">
        <v>979</v>
      </c>
      <c r="B491" s="6" t="s">
        <v>980</v>
      </c>
      <c r="C491" s="7">
        <v>296</v>
      </c>
      <c r="D491" s="7">
        <v>280</v>
      </c>
      <c r="E491" s="3">
        <v>0.94594594594594594</v>
      </c>
      <c r="F491" s="7">
        <v>9</v>
      </c>
      <c r="G491" s="3">
        <v>0.97635135135135132</v>
      </c>
      <c r="H491" s="7">
        <v>7</v>
      </c>
      <c r="I491" s="7">
        <v>0</v>
      </c>
      <c r="J491" s="7">
        <v>0</v>
      </c>
    </row>
    <row r="492" spans="1:10" x14ac:dyDescent="0.3">
      <c r="A492" s="6" t="s">
        <v>981</v>
      </c>
      <c r="B492" s="6" t="s">
        <v>982</v>
      </c>
      <c r="C492" s="7">
        <v>296</v>
      </c>
      <c r="D492" s="7">
        <v>286</v>
      </c>
      <c r="E492" s="3">
        <v>0.96621621621621623</v>
      </c>
      <c r="F492" s="7">
        <v>5</v>
      </c>
      <c r="G492" s="3">
        <v>0.98310810810810811</v>
      </c>
      <c r="H492" s="7">
        <v>5</v>
      </c>
      <c r="I492" s="7">
        <v>0</v>
      </c>
      <c r="J492" s="7">
        <v>0</v>
      </c>
    </row>
    <row r="493" spans="1:10" x14ac:dyDescent="0.3">
      <c r="A493" s="6" t="s">
        <v>983</v>
      </c>
      <c r="B493" s="6" t="s">
        <v>984</v>
      </c>
      <c r="C493" s="7">
        <v>296</v>
      </c>
      <c r="D493" s="7">
        <v>287</v>
      </c>
      <c r="E493" s="3">
        <v>0.96959459459459463</v>
      </c>
      <c r="F493" s="7">
        <v>6</v>
      </c>
      <c r="G493" s="3">
        <v>0.9898648648648648</v>
      </c>
      <c r="H493" s="7">
        <v>3</v>
      </c>
      <c r="I493" s="7">
        <v>0</v>
      </c>
      <c r="J493" s="7">
        <v>0</v>
      </c>
    </row>
    <row r="494" spans="1:10" x14ac:dyDescent="0.3">
      <c r="A494" s="6" t="s">
        <v>985</v>
      </c>
      <c r="B494" s="6" t="s">
        <v>986</v>
      </c>
      <c r="C494" s="7">
        <v>296</v>
      </c>
      <c r="D494" s="7">
        <v>294</v>
      </c>
      <c r="E494" s="3">
        <v>0.9932432432432432</v>
      </c>
      <c r="F494" s="7">
        <v>2</v>
      </c>
      <c r="G494" s="3">
        <v>1</v>
      </c>
      <c r="H494" s="7">
        <v>0</v>
      </c>
      <c r="I494" s="7">
        <v>0</v>
      </c>
      <c r="J494" s="7">
        <v>0</v>
      </c>
    </row>
    <row r="495" spans="1:10" x14ac:dyDescent="0.3">
      <c r="A495" s="6" t="s">
        <v>987</v>
      </c>
      <c r="B495" s="6" t="s">
        <v>988</v>
      </c>
      <c r="C495" s="7">
        <v>296</v>
      </c>
      <c r="D495" s="7">
        <v>285</v>
      </c>
      <c r="E495" s="3">
        <v>0.96283783783783794</v>
      </c>
      <c r="F495" s="7">
        <v>7</v>
      </c>
      <c r="G495" s="3">
        <v>0.9864864864864864</v>
      </c>
      <c r="H495" s="7">
        <v>4</v>
      </c>
      <c r="I495" s="7">
        <v>0</v>
      </c>
      <c r="J495" s="7">
        <v>0</v>
      </c>
    </row>
    <row r="496" spans="1:10" x14ac:dyDescent="0.3">
      <c r="A496" s="6" t="s">
        <v>989</v>
      </c>
      <c r="B496" s="6" t="s">
        <v>990</v>
      </c>
      <c r="C496" s="7">
        <v>296</v>
      </c>
      <c r="D496" s="7">
        <v>286</v>
      </c>
      <c r="E496" s="3">
        <v>0.96621621621621623</v>
      </c>
      <c r="F496" s="7">
        <v>3</v>
      </c>
      <c r="G496" s="3">
        <v>0.97635135135135132</v>
      </c>
      <c r="H496" s="7">
        <v>7</v>
      </c>
      <c r="I496" s="7">
        <v>0</v>
      </c>
      <c r="J496" s="7">
        <v>0</v>
      </c>
    </row>
    <row r="497" spans="1:10" x14ac:dyDescent="0.3">
      <c r="A497" s="6" t="s">
        <v>991</v>
      </c>
      <c r="B497" s="6" t="s">
        <v>992</v>
      </c>
      <c r="C497" s="7">
        <v>296</v>
      </c>
      <c r="D497" s="7">
        <v>286</v>
      </c>
      <c r="E497" s="3">
        <v>0.96621621621621623</v>
      </c>
      <c r="F497" s="7">
        <v>7</v>
      </c>
      <c r="G497" s="3">
        <v>0.9898648648648648</v>
      </c>
      <c r="H497" s="7">
        <v>3</v>
      </c>
      <c r="I497" s="7">
        <v>0</v>
      </c>
      <c r="J497" s="7">
        <v>0</v>
      </c>
    </row>
    <row r="498" spans="1:10" x14ac:dyDescent="0.3">
      <c r="A498" s="6" t="s">
        <v>993</v>
      </c>
      <c r="B498" s="6" t="s">
        <v>994</v>
      </c>
      <c r="C498" s="7">
        <v>296</v>
      </c>
      <c r="D498" s="7">
        <v>288</v>
      </c>
      <c r="E498" s="3">
        <v>0.97297297297297303</v>
      </c>
      <c r="F498" s="7">
        <v>6</v>
      </c>
      <c r="G498" s="3">
        <v>0.9932432432432432</v>
      </c>
      <c r="H498" s="7">
        <v>2</v>
      </c>
      <c r="I498" s="7">
        <v>0</v>
      </c>
      <c r="J498" s="7">
        <v>0</v>
      </c>
    </row>
    <row r="499" spans="1:10" x14ac:dyDescent="0.3">
      <c r="A499" s="6" t="s">
        <v>995</v>
      </c>
      <c r="B499" s="6" t="s">
        <v>996</v>
      </c>
      <c r="C499" s="7">
        <v>295</v>
      </c>
      <c r="D499" s="7">
        <v>289</v>
      </c>
      <c r="E499" s="3">
        <v>0.97966101694915253</v>
      </c>
      <c r="F499" s="7">
        <v>5</v>
      </c>
      <c r="G499" s="3">
        <v>0.99661016949152559</v>
      </c>
      <c r="H499" s="7">
        <v>1</v>
      </c>
      <c r="I499" s="7">
        <v>0</v>
      </c>
      <c r="J499" s="7">
        <v>0</v>
      </c>
    </row>
    <row r="500" spans="1:10" x14ac:dyDescent="0.3">
      <c r="A500" s="6" t="s">
        <v>997</v>
      </c>
      <c r="B500" s="6" t="s">
        <v>998</v>
      </c>
      <c r="C500" s="7">
        <v>295</v>
      </c>
      <c r="D500" s="7">
        <v>289</v>
      </c>
      <c r="E500" s="3">
        <v>0.97966101694915253</v>
      </c>
      <c r="F500" s="7">
        <v>4</v>
      </c>
      <c r="G500" s="3">
        <v>0.99322033898305084</v>
      </c>
      <c r="H500" s="7">
        <v>2</v>
      </c>
      <c r="I500" s="7">
        <v>0</v>
      </c>
      <c r="J500" s="7">
        <v>0</v>
      </c>
    </row>
    <row r="501" spans="1:10" x14ac:dyDescent="0.3">
      <c r="A501" s="6" t="s">
        <v>999</v>
      </c>
      <c r="B501" s="6" t="s">
        <v>1000</v>
      </c>
      <c r="C501" s="7">
        <v>295</v>
      </c>
      <c r="D501" s="7">
        <v>283</v>
      </c>
      <c r="E501" s="3">
        <v>0.95932203389830506</v>
      </c>
      <c r="F501" s="7">
        <v>9</v>
      </c>
      <c r="G501" s="3">
        <v>0.98983050847457632</v>
      </c>
      <c r="H501" s="7">
        <v>3</v>
      </c>
      <c r="I501" s="7">
        <v>0</v>
      </c>
      <c r="J501" s="7">
        <v>0</v>
      </c>
    </row>
    <row r="502" spans="1:10" x14ac:dyDescent="0.3">
      <c r="A502" s="6" t="s">
        <v>1001</v>
      </c>
      <c r="B502" s="6" t="s">
        <v>1002</v>
      </c>
      <c r="C502" s="7">
        <v>295</v>
      </c>
      <c r="D502" s="7">
        <v>286</v>
      </c>
      <c r="E502" s="3">
        <v>0.96949152542372885</v>
      </c>
      <c r="F502" s="7">
        <v>7</v>
      </c>
      <c r="G502" s="3">
        <v>0.99322033898305084</v>
      </c>
      <c r="H502" s="7">
        <v>2</v>
      </c>
      <c r="I502" s="7">
        <v>0</v>
      </c>
      <c r="J502" s="7">
        <v>0</v>
      </c>
    </row>
    <row r="503" spans="1:10" x14ac:dyDescent="0.3">
      <c r="A503" s="6" t="s">
        <v>1003</v>
      </c>
      <c r="B503" s="6" t="s">
        <v>1004</v>
      </c>
      <c r="C503" s="7">
        <v>295</v>
      </c>
      <c r="D503" s="7">
        <v>287</v>
      </c>
      <c r="E503" s="3">
        <v>0.97288135593220337</v>
      </c>
      <c r="F503" s="7">
        <v>6</v>
      </c>
      <c r="G503" s="3">
        <v>0.99322033898305084</v>
      </c>
      <c r="H503" s="7">
        <v>2</v>
      </c>
      <c r="I503" s="7">
        <v>0</v>
      </c>
      <c r="J503" s="7">
        <v>0</v>
      </c>
    </row>
    <row r="504" spans="1:10" x14ac:dyDescent="0.3">
      <c r="A504" s="6" t="s">
        <v>1005</v>
      </c>
      <c r="B504" s="6" t="s">
        <v>1006</v>
      </c>
      <c r="C504" s="7">
        <v>295</v>
      </c>
      <c r="D504" s="7">
        <v>290</v>
      </c>
      <c r="E504" s="3">
        <v>0.98305084745762716</v>
      </c>
      <c r="F504" s="7">
        <v>5</v>
      </c>
      <c r="G504" s="3">
        <v>1</v>
      </c>
      <c r="H504" s="7">
        <v>0</v>
      </c>
      <c r="I504" s="7">
        <v>0</v>
      </c>
      <c r="J504" s="7">
        <v>0</v>
      </c>
    </row>
    <row r="505" spans="1:10" x14ac:dyDescent="0.3">
      <c r="A505" s="6" t="s">
        <v>1007</v>
      </c>
      <c r="B505" s="6" t="s">
        <v>1008</v>
      </c>
      <c r="C505" s="7">
        <v>295</v>
      </c>
      <c r="D505" s="7">
        <v>285</v>
      </c>
      <c r="E505" s="3">
        <v>0.96610169491525422</v>
      </c>
      <c r="F505" s="7">
        <v>6</v>
      </c>
      <c r="G505" s="3">
        <v>0.98644067796610169</v>
      </c>
      <c r="H505" s="7">
        <v>4</v>
      </c>
      <c r="I505" s="7">
        <v>0</v>
      </c>
      <c r="J505" s="7">
        <v>0</v>
      </c>
    </row>
    <row r="506" spans="1:10" x14ac:dyDescent="0.3">
      <c r="A506" s="6" t="s">
        <v>1009</v>
      </c>
      <c r="B506" s="6" t="s">
        <v>1010</v>
      </c>
      <c r="C506" s="7">
        <v>294</v>
      </c>
      <c r="D506" s="7">
        <v>289</v>
      </c>
      <c r="E506" s="3">
        <v>0.98299319727891155</v>
      </c>
      <c r="F506" s="7">
        <v>4</v>
      </c>
      <c r="G506" s="3">
        <v>0.99659863945578242</v>
      </c>
      <c r="H506" s="7">
        <v>1</v>
      </c>
      <c r="I506" s="7">
        <v>0</v>
      </c>
      <c r="J506" s="7">
        <v>0</v>
      </c>
    </row>
    <row r="507" spans="1:10" x14ac:dyDescent="0.3">
      <c r="A507" s="6" t="s">
        <v>1011</v>
      </c>
      <c r="B507" s="6" t="s">
        <v>1012</v>
      </c>
      <c r="C507" s="7">
        <v>293</v>
      </c>
      <c r="D507" s="7">
        <v>278</v>
      </c>
      <c r="E507" s="3">
        <v>0.94880546075085315</v>
      </c>
      <c r="F507" s="7">
        <v>10</v>
      </c>
      <c r="G507" s="3">
        <v>0.98293515358361772</v>
      </c>
      <c r="H507" s="7">
        <v>4</v>
      </c>
      <c r="I507" s="7">
        <v>1</v>
      </c>
      <c r="J507" s="7">
        <v>0</v>
      </c>
    </row>
    <row r="508" spans="1:10" x14ac:dyDescent="0.3">
      <c r="A508" s="6" t="s">
        <v>1013</v>
      </c>
      <c r="B508" s="6" t="s">
        <v>1014</v>
      </c>
      <c r="C508" s="7">
        <v>293</v>
      </c>
      <c r="D508" s="7">
        <v>285</v>
      </c>
      <c r="E508" s="3">
        <v>0.97269624573378843</v>
      </c>
      <c r="F508" s="7">
        <v>8</v>
      </c>
      <c r="G508" s="3">
        <v>1</v>
      </c>
      <c r="H508" s="7">
        <v>0</v>
      </c>
      <c r="I508" s="7">
        <v>0</v>
      </c>
      <c r="J508" s="7">
        <v>0</v>
      </c>
    </row>
    <row r="509" spans="1:10" x14ac:dyDescent="0.3">
      <c r="A509" s="6" t="s">
        <v>1015</v>
      </c>
      <c r="B509" s="6" t="s">
        <v>1016</v>
      </c>
      <c r="C509" s="7">
        <v>293</v>
      </c>
      <c r="D509" s="7">
        <v>285</v>
      </c>
      <c r="E509" s="3">
        <v>0.97269624573378843</v>
      </c>
      <c r="F509" s="7">
        <v>6</v>
      </c>
      <c r="G509" s="3">
        <v>0.99317406143344711</v>
      </c>
      <c r="H509" s="7">
        <v>2</v>
      </c>
      <c r="I509" s="7">
        <v>0</v>
      </c>
      <c r="J509" s="7">
        <v>0</v>
      </c>
    </row>
    <row r="510" spans="1:10" x14ac:dyDescent="0.3">
      <c r="A510" s="6" t="s">
        <v>1017</v>
      </c>
      <c r="B510" s="6" t="s">
        <v>1018</v>
      </c>
      <c r="C510" s="7">
        <v>293</v>
      </c>
      <c r="D510" s="7">
        <v>279</v>
      </c>
      <c r="E510" s="3">
        <v>0.95221843003412976</v>
      </c>
      <c r="F510" s="7">
        <v>9</v>
      </c>
      <c r="G510" s="3">
        <v>0.98293515358361772</v>
      </c>
      <c r="H510" s="7">
        <v>5</v>
      </c>
      <c r="I510" s="7">
        <v>0</v>
      </c>
      <c r="J510" s="7">
        <v>0</v>
      </c>
    </row>
    <row r="511" spans="1:10" x14ac:dyDescent="0.3">
      <c r="A511" s="6" t="s">
        <v>1019</v>
      </c>
      <c r="B511" s="6" t="s">
        <v>1020</v>
      </c>
      <c r="C511" s="7">
        <v>293</v>
      </c>
      <c r="D511" s="7">
        <v>286</v>
      </c>
      <c r="E511" s="3">
        <v>0.97610921501706482</v>
      </c>
      <c r="F511" s="7">
        <v>6</v>
      </c>
      <c r="G511" s="3">
        <v>0.9965870307167235</v>
      </c>
      <c r="H511" s="7">
        <v>1</v>
      </c>
      <c r="I511" s="7">
        <v>0</v>
      </c>
      <c r="J511" s="7">
        <v>0</v>
      </c>
    </row>
    <row r="512" spans="1:10" x14ac:dyDescent="0.3">
      <c r="A512" s="6" t="s">
        <v>1021</v>
      </c>
      <c r="B512" s="6" t="s">
        <v>1022</v>
      </c>
      <c r="C512" s="7">
        <v>292</v>
      </c>
      <c r="D512" s="7">
        <v>280</v>
      </c>
      <c r="E512" s="3">
        <v>0.95890410958904093</v>
      </c>
      <c r="F512" s="7">
        <v>10</v>
      </c>
      <c r="G512" s="3">
        <v>0.99315068493150671</v>
      </c>
      <c r="H512" s="7">
        <v>2</v>
      </c>
      <c r="I512" s="7">
        <v>0</v>
      </c>
      <c r="J512" s="7">
        <v>0</v>
      </c>
    </row>
    <row r="513" spans="1:10" x14ac:dyDescent="0.3">
      <c r="A513" s="6" t="s">
        <v>1023</v>
      </c>
      <c r="B513" s="6" t="s">
        <v>1024</v>
      </c>
      <c r="C513" s="7">
        <v>292</v>
      </c>
      <c r="D513" s="7">
        <v>281</v>
      </c>
      <c r="E513" s="3">
        <v>0.96232876712328763</v>
      </c>
      <c r="F513" s="7">
        <v>8</v>
      </c>
      <c r="G513" s="3">
        <v>0.98972602739726023</v>
      </c>
      <c r="H513" s="7">
        <v>3</v>
      </c>
      <c r="I513" s="7">
        <v>0</v>
      </c>
      <c r="J513" s="7">
        <v>0</v>
      </c>
    </row>
    <row r="514" spans="1:10" x14ac:dyDescent="0.3">
      <c r="A514" s="6" t="s">
        <v>1025</v>
      </c>
      <c r="B514" s="6" t="s">
        <v>1026</v>
      </c>
      <c r="C514" s="7">
        <v>292</v>
      </c>
      <c r="D514" s="7">
        <v>276</v>
      </c>
      <c r="E514" s="3">
        <v>0.9452054794520548</v>
      </c>
      <c r="F514" s="7">
        <v>9</v>
      </c>
      <c r="G514" s="3">
        <v>0.97602739726027399</v>
      </c>
      <c r="H514" s="7">
        <v>7</v>
      </c>
      <c r="I514" s="7">
        <v>0</v>
      </c>
      <c r="J514" s="7">
        <v>0</v>
      </c>
    </row>
    <row r="515" spans="1:10" x14ac:dyDescent="0.3">
      <c r="A515" s="6" t="s">
        <v>1027</v>
      </c>
      <c r="B515" s="6" t="s">
        <v>1028</v>
      </c>
      <c r="C515" s="7">
        <v>292</v>
      </c>
      <c r="D515" s="7">
        <v>283</v>
      </c>
      <c r="E515" s="3">
        <v>0.96917808219178081</v>
      </c>
      <c r="F515" s="7">
        <v>8</v>
      </c>
      <c r="G515" s="3">
        <v>0.99657534246575341</v>
      </c>
      <c r="H515" s="7">
        <v>1</v>
      </c>
      <c r="I515" s="7">
        <v>0</v>
      </c>
      <c r="J515" s="7">
        <v>0</v>
      </c>
    </row>
    <row r="516" spans="1:10" x14ac:dyDescent="0.3">
      <c r="A516" s="6" t="s">
        <v>1029</v>
      </c>
      <c r="B516" s="6" t="s">
        <v>1030</v>
      </c>
      <c r="C516" s="7">
        <v>292</v>
      </c>
      <c r="D516" s="7">
        <v>281</v>
      </c>
      <c r="E516" s="3">
        <v>0.96232876712328763</v>
      </c>
      <c r="F516" s="7">
        <v>7</v>
      </c>
      <c r="G516" s="3">
        <v>0.98630136986301364</v>
      </c>
      <c r="H516" s="7">
        <v>4</v>
      </c>
      <c r="I516" s="7">
        <v>0</v>
      </c>
      <c r="J516" s="7">
        <v>0</v>
      </c>
    </row>
    <row r="517" spans="1:10" x14ac:dyDescent="0.3">
      <c r="A517" s="6" t="s">
        <v>1031</v>
      </c>
      <c r="B517" s="6" t="s">
        <v>1032</v>
      </c>
      <c r="C517" s="7">
        <v>292</v>
      </c>
      <c r="D517" s="7">
        <v>286</v>
      </c>
      <c r="E517" s="3">
        <v>0.97945205479452058</v>
      </c>
      <c r="F517" s="7">
        <v>4</v>
      </c>
      <c r="G517" s="3">
        <v>0.99315068493150671</v>
      </c>
      <c r="H517" s="7">
        <v>2</v>
      </c>
      <c r="I517" s="7">
        <v>0</v>
      </c>
      <c r="J517" s="7">
        <v>0</v>
      </c>
    </row>
    <row r="518" spans="1:10" x14ac:dyDescent="0.3">
      <c r="A518" s="6" t="s">
        <v>1033</v>
      </c>
      <c r="B518" s="6" t="s">
        <v>1034</v>
      </c>
      <c r="C518" s="7">
        <v>292</v>
      </c>
      <c r="D518" s="7">
        <v>283</v>
      </c>
      <c r="E518" s="3">
        <v>0.96917808219178081</v>
      </c>
      <c r="F518" s="7">
        <v>7</v>
      </c>
      <c r="G518" s="3">
        <v>0.99315068493150671</v>
      </c>
      <c r="H518" s="7">
        <v>2</v>
      </c>
      <c r="I518" s="7">
        <v>0</v>
      </c>
      <c r="J518" s="7">
        <v>0</v>
      </c>
    </row>
    <row r="519" spans="1:10" x14ac:dyDescent="0.3">
      <c r="A519" s="6" t="s">
        <v>1035</v>
      </c>
      <c r="B519" s="6" t="s">
        <v>1036</v>
      </c>
      <c r="C519" s="7">
        <v>291</v>
      </c>
      <c r="D519" s="7">
        <v>280</v>
      </c>
      <c r="E519" s="3">
        <v>0.96219931271477666</v>
      </c>
      <c r="F519" s="7">
        <v>7</v>
      </c>
      <c r="G519" s="3">
        <v>0.9862542955326461</v>
      </c>
      <c r="H519" s="7">
        <v>4</v>
      </c>
      <c r="I519" s="7">
        <v>0</v>
      </c>
      <c r="J519" s="7">
        <v>0</v>
      </c>
    </row>
    <row r="520" spans="1:10" x14ac:dyDescent="0.3">
      <c r="A520" s="6" t="s">
        <v>1037</v>
      </c>
      <c r="B520" s="6" t="s">
        <v>1038</v>
      </c>
      <c r="C520" s="7">
        <v>291</v>
      </c>
      <c r="D520" s="7">
        <v>280</v>
      </c>
      <c r="E520" s="3">
        <v>0.96219931271477666</v>
      </c>
      <c r="F520" s="7">
        <v>5</v>
      </c>
      <c r="G520" s="3">
        <v>0.97938144329896903</v>
      </c>
      <c r="H520" s="7">
        <v>6</v>
      </c>
      <c r="I520" s="7">
        <v>0</v>
      </c>
      <c r="J520" s="7">
        <v>0</v>
      </c>
    </row>
    <row r="521" spans="1:10" x14ac:dyDescent="0.3">
      <c r="A521" s="6" t="s">
        <v>1039</v>
      </c>
      <c r="B521" s="6" t="s">
        <v>1040</v>
      </c>
      <c r="C521" s="7">
        <v>291</v>
      </c>
      <c r="D521" s="7">
        <v>280</v>
      </c>
      <c r="E521" s="3">
        <v>0.96219931271477666</v>
      </c>
      <c r="F521" s="7">
        <v>8</v>
      </c>
      <c r="G521" s="3">
        <v>0.98969072164948457</v>
      </c>
      <c r="H521" s="7">
        <v>3</v>
      </c>
      <c r="I521" s="7">
        <v>0</v>
      </c>
      <c r="J521" s="7">
        <v>0</v>
      </c>
    </row>
    <row r="522" spans="1:10" x14ac:dyDescent="0.3">
      <c r="A522" s="6" t="s">
        <v>1041</v>
      </c>
      <c r="B522" s="6" t="s">
        <v>1042</v>
      </c>
      <c r="C522" s="7">
        <v>290</v>
      </c>
      <c r="D522" s="7">
        <v>287</v>
      </c>
      <c r="E522" s="3">
        <v>0.98965517241379297</v>
      </c>
      <c r="F522" s="7">
        <v>3</v>
      </c>
      <c r="G522" s="3">
        <v>1</v>
      </c>
      <c r="H522" s="7">
        <v>0</v>
      </c>
      <c r="I522" s="7">
        <v>0</v>
      </c>
      <c r="J522" s="7">
        <v>0</v>
      </c>
    </row>
    <row r="523" spans="1:10" x14ac:dyDescent="0.3">
      <c r="A523" s="6" t="s">
        <v>1043</v>
      </c>
      <c r="B523" s="6" t="s">
        <v>1044</v>
      </c>
      <c r="C523" s="7">
        <v>290</v>
      </c>
      <c r="D523" s="7">
        <v>277</v>
      </c>
      <c r="E523" s="3">
        <v>0.95517241379310347</v>
      </c>
      <c r="F523" s="7">
        <v>10</v>
      </c>
      <c r="G523" s="3">
        <v>0.98965517241379297</v>
      </c>
      <c r="H523" s="7">
        <v>3</v>
      </c>
      <c r="I523" s="7">
        <v>0</v>
      </c>
      <c r="J523" s="7">
        <v>0</v>
      </c>
    </row>
    <row r="524" spans="1:10" x14ac:dyDescent="0.3">
      <c r="A524" s="6" t="s">
        <v>1045</v>
      </c>
      <c r="B524" s="6" t="s">
        <v>1046</v>
      </c>
      <c r="C524" s="7">
        <v>290</v>
      </c>
      <c r="D524" s="7">
        <v>282</v>
      </c>
      <c r="E524" s="3">
        <v>0.97241379310344822</v>
      </c>
      <c r="F524" s="7">
        <v>6</v>
      </c>
      <c r="G524" s="3">
        <v>0.99310344827586206</v>
      </c>
      <c r="H524" s="7">
        <v>2</v>
      </c>
      <c r="I524" s="7">
        <v>0</v>
      </c>
      <c r="J524" s="7">
        <v>0</v>
      </c>
    </row>
    <row r="525" spans="1:10" x14ac:dyDescent="0.3">
      <c r="A525" s="6" t="s">
        <v>1047</v>
      </c>
      <c r="B525" s="6" t="s">
        <v>1048</v>
      </c>
      <c r="C525" s="7">
        <v>290</v>
      </c>
      <c r="D525" s="7">
        <v>277</v>
      </c>
      <c r="E525" s="3">
        <v>0.95517241379310347</v>
      </c>
      <c r="F525" s="7">
        <v>7</v>
      </c>
      <c r="G525" s="3">
        <v>0.97931034482758617</v>
      </c>
      <c r="H525" s="7">
        <v>6</v>
      </c>
      <c r="I525" s="7">
        <v>0</v>
      </c>
      <c r="J525" s="7">
        <v>0</v>
      </c>
    </row>
    <row r="526" spans="1:10" x14ac:dyDescent="0.3">
      <c r="A526" s="6" t="s">
        <v>1049</v>
      </c>
      <c r="B526" s="6" t="s">
        <v>1050</v>
      </c>
      <c r="C526" s="7">
        <v>290</v>
      </c>
      <c r="D526" s="7">
        <v>283</v>
      </c>
      <c r="E526" s="3">
        <v>0.97586206896551719</v>
      </c>
      <c r="F526" s="7">
        <v>5</v>
      </c>
      <c r="G526" s="3">
        <v>0.99310344827586206</v>
      </c>
      <c r="H526" s="7">
        <v>2</v>
      </c>
      <c r="I526" s="7">
        <v>0</v>
      </c>
      <c r="J526" s="7">
        <v>0</v>
      </c>
    </row>
    <row r="527" spans="1:10" x14ac:dyDescent="0.3">
      <c r="A527" s="6" t="s">
        <v>1051</v>
      </c>
      <c r="B527" s="6" t="s">
        <v>1052</v>
      </c>
      <c r="C527" s="7">
        <v>290</v>
      </c>
      <c r="D527" s="7">
        <v>280</v>
      </c>
      <c r="E527" s="3">
        <v>0.96551724137931028</v>
      </c>
      <c r="F527" s="7">
        <v>4</v>
      </c>
      <c r="G527" s="3">
        <v>0.97931034482758617</v>
      </c>
      <c r="H527" s="7">
        <v>6</v>
      </c>
      <c r="I527" s="7">
        <v>0</v>
      </c>
      <c r="J527" s="7">
        <v>0</v>
      </c>
    </row>
    <row r="528" spans="1:10" x14ac:dyDescent="0.3">
      <c r="A528" s="6" t="s">
        <v>1053</v>
      </c>
      <c r="B528" s="6" t="s">
        <v>1054</v>
      </c>
      <c r="C528" s="7">
        <v>289</v>
      </c>
      <c r="D528" s="7">
        <v>286</v>
      </c>
      <c r="E528" s="3">
        <v>0.98961937716262971</v>
      </c>
      <c r="F528" s="7">
        <v>2</v>
      </c>
      <c r="G528" s="3">
        <v>0.9965397923875432</v>
      </c>
      <c r="H528" s="7">
        <v>1</v>
      </c>
      <c r="I528" s="7">
        <v>0</v>
      </c>
      <c r="J528" s="7">
        <v>0</v>
      </c>
    </row>
    <row r="529" spans="1:10" x14ac:dyDescent="0.3">
      <c r="A529" s="6" t="s">
        <v>1055</v>
      </c>
      <c r="B529" s="6" t="s">
        <v>1056</v>
      </c>
      <c r="C529" s="7">
        <v>289</v>
      </c>
      <c r="D529" s="7">
        <v>277</v>
      </c>
      <c r="E529" s="3">
        <v>0.95847750865051906</v>
      </c>
      <c r="F529" s="7">
        <v>8</v>
      </c>
      <c r="G529" s="3">
        <v>0.98615916955017302</v>
      </c>
      <c r="H529" s="7">
        <v>4</v>
      </c>
      <c r="I529" s="7">
        <v>0</v>
      </c>
      <c r="J529" s="7">
        <v>0</v>
      </c>
    </row>
    <row r="530" spans="1:10" x14ac:dyDescent="0.3">
      <c r="A530" s="6" t="s">
        <v>1057</v>
      </c>
      <c r="B530" s="6" t="s">
        <v>1058</v>
      </c>
      <c r="C530" s="7">
        <v>289</v>
      </c>
      <c r="D530" s="7">
        <v>281</v>
      </c>
      <c r="E530" s="3">
        <v>0.97231833910034604</v>
      </c>
      <c r="F530" s="7">
        <v>6</v>
      </c>
      <c r="G530" s="3">
        <v>0.99307958477508651</v>
      </c>
      <c r="H530" s="7">
        <v>2</v>
      </c>
      <c r="I530" s="7">
        <v>0</v>
      </c>
      <c r="J530" s="7">
        <v>0</v>
      </c>
    </row>
    <row r="531" spans="1:10" x14ac:dyDescent="0.3">
      <c r="A531" s="6" t="s">
        <v>1059</v>
      </c>
      <c r="B531" s="6" t="s">
        <v>1060</v>
      </c>
      <c r="C531" s="7">
        <v>289</v>
      </c>
      <c r="D531" s="7">
        <v>278</v>
      </c>
      <c r="E531" s="3">
        <v>0.96193771626297575</v>
      </c>
      <c r="F531" s="7">
        <v>9</v>
      </c>
      <c r="G531" s="3">
        <v>0.99307958477508651</v>
      </c>
      <c r="H531" s="7">
        <v>2</v>
      </c>
      <c r="I531" s="7">
        <v>0</v>
      </c>
      <c r="J531" s="7">
        <v>0</v>
      </c>
    </row>
    <row r="532" spans="1:10" x14ac:dyDescent="0.3">
      <c r="A532" s="6" t="s">
        <v>1061</v>
      </c>
      <c r="B532" s="6" t="s">
        <v>1062</v>
      </c>
      <c r="C532" s="7">
        <v>289</v>
      </c>
      <c r="D532" s="7">
        <v>275</v>
      </c>
      <c r="E532" s="3">
        <v>0.95155709342560557</v>
      </c>
      <c r="F532" s="7">
        <v>9</v>
      </c>
      <c r="G532" s="3">
        <v>0.98269896193771611</v>
      </c>
      <c r="H532" s="7">
        <v>5</v>
      </c>
      <c r="I532" s="7">
        <v>0</v>
      </c>
      <c r="J532" s="7">
        <v>0</v>
      </c>
    </row>
    <row r="533" spans="1:10" x14ac:dyDescent="0.3">
      <c r="A533" s="6" t="s">
        <v>1063</v>
      </c>
      <c r="B533" s="6" t="s">
        <v>1064</v>
      </c>
      <c r="C533" s="7">
        <v>288</v>
      </c>
      <c r="D533" s="7">
        <v>280</v>
      </c>
      <c r="E533" s="3">
        <v>0.9722222222222221</v>
      </c>
      <c r="F533" s="7">
        <v>3</v>
      </c>
      <c r="G533" s="3">
        <v>0.98263888888888884</v>
      </c>
      <c r="H533" s="7">
        <v>5</v>
      </c>
      <c r="I533" s="7">
        <v>0</v>
      </c>
      <c r="J533" s="7">
        <v>0</v>
      </c>
    </row>
    <row r="534" spans="1:10" x14ac:dyDescent="0.3">
      <c r="A534" s="6" t="s">
        <v>1065</v>
      </c>
      <c r="B534" s="6" t="s">
        <v>1066</v>
      </c>
      <c r="C534" s="7">
        <v>288</v>
      </c>
      <c r="D534" s="7">
        <v>274</v>
      </c>
      <c r="E534" s="3">
        <v>0.95138888888888884</v>
      </c>
      <c r="F534" s="7">
        <v>9</v>
      </c>
      <c r="G534" s="3">
        <v>0.98263888888888884</v>
      </c>
      <c r="H534" s="7">
        <v>5</v>
      </c>
      <c r="I534" s="7">
        <v>0</v>
      </c>
      <c r="J534" s="7">
        <v>0</v>
      </c>
    </row>
    <row r="535" spans="1:10" x14ac:dyDescent="0.3">
      <c r="A535" s="6" t="s">
        <v>1067</v>
      </c>
      <c r="B535" s="6" t="s">
        <v>1068</v>
      </c>
      <c r="C535" s="7">
        <v>288</v>
      </c>
      <c r="D535" s="7">
        <v>282</v>
      </c>
      <c r="E535" s="3">
        <v>0.97916666666666652</v>
      </c>
      <c r="F535" s="7">
        <v>3</v>
      </c>
      <c r="G535" s="3">
        <v>0.98958333333333348</v>
      </c>
      <c r="H535" s="7">
        <v>3</v>
      </c>
      <c r="I535" s="7">
        <v>0</v>
      </c>
      <c r="J535" s="7">
        <v>0</v>
      </c>
    </row>
    <row r="536" spans="1:10" x14ac:dyDescent="0.3">
      <c r="A536" s="6" t="s">
        <v>1069</v>
      </c>
      <c r="B536" s="6" t="s">
        <v>1070</v>
      </c>
      <c r="C536" s="7">
        <v>288</v>
      </c>
      <c r="D536" s="7">
        <v>282</v>
      </c>
      <c r="E536" s="3">
        <v>0.97916666666666652</v>
      </c>
      <c r="F536" s="7">
        <v>4</v>
      </c>
      <c r="G536" s="3">
        <v>0.99305555555555558</v>
      </c>
      <c r="H536" s="7">
        <v>2</v>
      </c>
      <c r="I536" s="7">
        <v>0</v>
      </c>
      <c r="J536" s="7">
        <v>0</v>
      </c>
    </row>
    <row r="537" spans="1:10" x14ac:dyDescent="0.3">
      <c r="A537" s="6" t="s">
        <v>1071</v>
      </c>
      <c r="B537" s="6" t="s">
        <v>1072</v>
      </c>
      <c r="C537" s="7">
        <v>288</v>
      </c>
      <c r="D537" s="7">
        <v>281</v>
      </c>
      <c r="E537" s="3">
        <v>0.97569444444444442</v>
      </c>
      <c r="F537" s="7">
        <v>5</v>
      </c>
      <c r="G537" s="3">
        <v>0.99305555555555558</v>
      </c>
      <c r="H537" s="7">
        <v>2</v>
      </c>
      <c r="I537" s="7">
        <v>0</v>
      </c>
      <c r="J537" s="7">
        <v>0</v>
      </c>
    </row>
    <row r="538" spans="1:10" x14ac:dyDescent="0.3">
      <c r="A538" s="6" t="s">
        <v>1073</v>
      </c>
      <c r="B538" s="6" t="s">
        <v>1074</v>
      </c>
      <c r="C538" s="7">
        <v>288</v>
      </c>
      <c r="D538" s="7">
        <v>282</v>
      </c>
      <c r="E538" s="3">
        <v>0.97916666666666652</v>
      </c>
      <c r="F538" s="7">
        <v>4</v>
      </c>
      <c r="G538" s="3">
        <v>0.99305555555555558</v>
      </c>
      <c r="H538" s="7">
        <v>2</v>
      </c>
      <c r="I538" s="7">
        <v>0</v>
      </c>
      <c r="J538" s="7">
        <v>0</v>
      </c>
    </row>
    <row r="539" spans="1:10" x14ac:dyDescent="0.3">
      <c r="A539" s="6" t="s">
        <v>1075</v>
      </c>
      <c r="B539" s="6" t="s">
        <v>1076</v>
      </c>
      <c r="C539" s="7">
        <v>288</v>
      </c>
      <c r="D539" s="7">
        <v>283</v>
      </c>
      <c r="E539" s="3">
        <v>0.98263888888888884</v>
      </c>
      <c r="F539" s="7">
        <v>4</v>
      </c>
      <c r="G539" s="3">
        <v>0.9965277777777779</v>
      </c>
      <c r="H539" s="7">
        <v>1</v>
      </c>
      <c r="I539" s="7">
        <v>0</v>
      </c>
      <c r="J539" s="7">
        <v>0</v>
      </c>
    </row>
    <row r="540" spans="1:10" x14ac:dyDescent="0.3">
      <c r="A540" s="6" t="s">
        <v>1077</v>
      </c>
      <c r="B540" s="6" t="s">
        <v>1078</v>
      </c>
      <c r="C540" s="7">
        <v>288</v>
      </c>
      <c r="D540" s="7">
        <v>274</v>
      </c>
      <c r="E540" s="3">
        <v>0.95138888888888884</v>
      </c>
      <c r="F540" s="7">
        <v>10</v>
      </c>
      <c r="G540" s="3">
        <v>0.98611111111111116</v>
      </c>
      <c r="H540" s="7">
        <v>4</v>
      </c>
      <c r="I540" s="7">
        <v>0</v>
      </c>
      <c r="J540" s="7">
        <v>0</v>
      </c>
    </row>
    <row r="541" spans="1:10" x14ac:dyDescent="0.3">
      <c r="A541" s="6" t="s">
        <v>1079</v>
      </c>
      <c r="B541" s="6" t="s">
        <v>1080</v>
      </c>
      <c r="C541" s="7">
        <v>288</v>
      </c>
      <c r="D541" s="7">
        <v>280</v>
      </c>
      <c r="E541" s="3">
        <v>0.9722222222222221</v>
      </c>
      <c r="F541" s="7">
        <v>4</v>
      </c>
      <c r="G541" s="3">
        <v>0.98611111111111116</v>
      </c>
      <c r="H541" s="7">
        <v>4</v>
      </c>
      <c r="I541" s="7">
        <v>0</v>
      </c>
      <c r="J541" s="7">
        <v>0</v>
      </c>
    </row>
    <row r="542" spans="1:10" x14ac:dyDescent="0.3">
      <c r="A542" s="6" t="s">
        <v>1081</v>
      </c>
      <c r="B542" s="6" t="s">
        <v>1082</v>
      </c>
      <c r="C542" s="7">
        <v>288</v>
      </c>
      <c r="D542" s="7">
        <v>279</v>
      </c>
      <c r="E542" s="3">
        <v>0.96875</v>
      </c>
      <c r="F542" s="7">
        <v>4</v>
      </c>
      <c r="G542" s="3">
        <v>0.98263888888888884</v>
      </c>
      <c r="H542" s="7">
        <v>5</v>
      </c>
      <c r="I542" s="7">
        <v>0</v>
      </c>
      <c r="J542" s="7">
        <v>0</v>
      </c>
    </row>
    <row r="543" spans="1:10" x14ac:dyDescent="0.3">
      <c r="A543" s="6" t="s">
        <v>1083</v>
      </c>
      <c r="B543" s="6" t="s">
        <v>1084</v>
      </c>
      <c r="C543" s="7">
        <v>288</v>
      </c>
      <c r="D543" s="7">
        <v>277</v>
      </c>
      <c r="E543" s="3">
        <v>0.96180555555555558</v>
      </c>
      <c r="F543" s="7">
        <v>6</v>
      </c>
      <c r="G543" s="3">
        <v>0.98263888888888884</v>
      </c>
      <c r="H543" s="7">
        <v>5</v>
      </c>
      <c r="I543" s="7">
        <v>0</v>
      </c>
      <c r="J543" s="7">
        <v>0</v>
      </c>
    </row>
    <row r="544" spans="1:10" x14ac:dyDescent="0.3">
      <c r="A544" s="6" t="s">
        <v>1085</v>
      </c>
      <c r="B544" s="6" t="s">
        <v>1086</v>
      </c>
      <c r="C544" s="7">
        <v>288</v>
      </c>
      <c r="D544" s="7">
        <v>282</v>
      </c>
      <c r="E544" s="3">
        <v>0.97916666666666652</v>
      </c>
      <c r="F544" s="7">
        <v>4</v>
      </c>
      <c r="G544" s="3">
        <v>0.99305555555555558</v>
      </c>
      <c r="H544" s="7">
        <v>2</v>
      </c>
      <c r="I544" s="7">
        <v>0</v>
      </c>
      <c r="J544" s="7">
        <v>0</v>
      </c>
    </row>
    <row r="545" spans="1:10" x14ac:dyDescent="0.3">
      <c r="A545" s="6" t="s">
        <v>1087</v>
      </c>
      <c r="B545" s="6" t="s">
        <v>1088</v>
      </c>
      <c r="C545" s="7">
        <v>287</v>
      </c>
      <c r="D545" s="7">
        <v>279</v>
      </c>
      <c r="E545" s="3">
        <v>0.97212543554006969</v>
      </c>
      <c r="F545" s="7">
        <v>5</v>
      </c>
      <c r="G545" s="3">
        <v>0.98954703832752611</v>
      </c>
      <c r="H545" s="7">
        <v>3</v>
      </c>
      <c r="I545" s="7">
        <v>0</v>
      </c>
      <c r="J545" s="7">
        <v>0</v>
      </c>
    </row>
    <row r="546" spans="1:10" x14ac:dyDescent="0.3">
      <c r="A546" s="6" t="s">
        <v>1089</v>
      </c>
      <c r="B546" s="6" t="s">
        <v>1090</v>
      </c>
      <c r="C546" s="7">
        <v>287</v>
      </c>
      <c r="D546" s="7">
        <v>272</v>
      </c>
      <c r="E546" s="3">
        <v>0.94773519163763065</v>
      </c>
      <c r="F546" s="7">
        <v>10</v>
      </c>
      <c r="G546" s="3">
        <v>0.98257839721254359</v>
      </c>
      <c r="H546" s="7">
        <v>5</v>
      </c>
      <c r="I546" s="7">
        <v>0</v>
      </c>
      <c r="J546" s="7">
        <v>0</v>
      </c>
    </row>
    <row r="547" spans="1:10" x14ac:dyDescent="0.3">
      <c r="A547" s="6" t="s">
        <v>1091</v>
      </c>
      <c r="B547" s="6" t="s">
        <v>1092</v>
      </c>
      <c r="C547" s="7">
        <v>287</v>
      </c>
      <c r="D547" s="7">
        <v>273</v>
      </c>
      <c r="E547" s="3">
        <v>0.95121951219512202</v>
      </c>
      <c r="F547" s="7">
        <v>6</v>
      </c>
      <c r="G547" s="3">
        <v>0.97212543554006969</v>
      </c>
      <c r="H547" s="7">
        <v>8</v>
      </c>
      <c r="I547" s="7">
        <v>0</v>
      </c>
      <c r="J547" s="7">
        <v>0</v>
      </c>
    </row>
    <row r="548" spans="1:10" x14ac:dyDescent="0.3">
      <c r="A548" s="6" t="s">
        <v>1093</v>
      </c>
      <c r="B548" s="6" t="s">
        <v>1094</v>
      </c>
      <c r="C548" s="7">
        <v>287</v>
      </c>
      <c r="D548" s="7">
        <v>275</v>
      </c>
      <c r="E548" s="3">
        <v>0.95818815331010454</v>
      </c>
      <c r="F548" s="7">
        <v>8</v>
      </c>
      <c r="G548" s="3">
        <v>0.98606271777003485</v>
      </c>
      <c r="H548" s="7">
        <v>4</v>
      </c>
      <c r="I548" s="7">
        <v>0</v>
      </c>
      <c r="J548" s="7">
        <v>0</v>
      </c>
    </row>
    <row r="549" spans="1:10" x14ac:dyDescent="0.3">
      <c r="A549" s="6" t="s">
        <v>1095</v>
      </c>
      <c r="B549" s="6" t="s">
        <v>1096</v>
      </c>
      <c r="C549" s="7">
        <v>287</v>
      </c>
      <c r="D549" s="7">
        <v>279</v>
      </c>
      <c r="E549" s="3">
        <v>0.97212543554006969</v>
      </c>
      <c r="F549" s="7">
        <v>4</v>
      </c>
      <c r="G549" s="3">
        <v>0.98606271777003485</v>
      </c>
      <c r="H549" s="7">
        <v>4</v>
      </c>
      <c r="I549" s="7">
        <v>0</v>
      </c>
      <c r="J549" s="7">
        <v>0</v>
      </c>
    </row>
    <row r="550" spans="1:10" x14ac:dyDescent="0.3">
      <c r="A550" s="6" t="s">
        <v>1097</v>
      </c>
      <c r="B550" s="6" t="s">
        <v>1098</v>
      </c>
      <c r="C550" s="7">
        <v>287</v>
      </c>
      <c r="D550" s="7">
        <v>282</v>
      </c>
      <c r="E550" s="3">
        <v>0.98257839721254359</v>
      </c>
      <c r="F550" s="7">
        <v>3</v>
      </c>
      <c r="G550" s="3">
        <v>0.99303135888501748</v>
      </c>
      <c r="H550" s="7">
        <v>2</v>
      </c>
      <c r="I550" s="7">
        <v>0</v>
      </c>
      <c r="J550" s="7">
        <v>0</v>
      </c>
    </row>
    <row r="551" spans="1:10" x14ac:dyDescent="0.3">
      <c r="A551" s="6" t="s">
        <v>1099</v>
      </c>
      <c r="B551" s="6" t="s">
        <v>1100</v>
      </c>
      <c r="C551" s="7">
        <v>287</v>
      </c>
      <c r="D551" s="7">
        <v>278</v>
      </c>
      <c r="E551" s="3">
        <v>0.96864111498257843</v>
      </c>
      <c r="F551" s="7">
        <v>6</v>
      </c>
      <c r="G551" s="3">
        <v>0.98954703832752611</v>
      </c>
      <c r="H551" s="7">
        <v>3</v>
      </c>
      <c r="I551" s="7">
        <v>0</v>
      </c>
      <c r="J551" s="7">
        <v>0</v>
      </c>
    </row>
    <row r="552" spans="1:10" x14ac:dyDescent="0.3">
      <c r="A552" s="6" t="s">
        <v>1101</v>
      </c>
      <c r="B552" s="6" t="s">
        <v>1102</v>
      </c>
      <c r="C552" s="7">
        <v>286</v>
      </c>
      <c r="D552" s="7">
        <v>271</v>
      </c>
      <c r="E552" s="3">
        <v>0.94755244755244761</v>
      </c>
      <c r="F552" s="7">
        <v>12</v>
      </c>
      <c r="G552" s="3">
        <v>0.98951048951048948</v>
      </c>
      <c r="H552" s="7">
        <v>3</v>
      </c>
      <c r="I552" s="7">
        <v>0</v>
      </c>
      <c r="J552" s="7">
        <v>0</v>
      </c>
    </row>
    <row r="553" spans="1:10" x14ac:dyDescent="0.3">
      <c r="A553" s="6" t="s">
        <v>1103</v>
      </c>
      <c r="B553" s="6" t="s">
        <v>1104</v>
      </c>
      <c r="C553" s="7">
        <v>286</v>
      </c>
      <c r="D553" s="7">
        <v>279</v>
      </c>
      <c r="E553" s="3">
        <v>0.97552447552447541</v>
      </c>
      <c r="F553" s="7">
        <v>6</v>
      </c>
      <c r="G553" s="3">
        <v>0.99650349650349634</v>
      </c>
      <c r="H553" s="7">
        <v>1</v>
      </c>
      <c r="I553" s="7">
        <v>0</v>
      </c>
      <c r="J553" s="7">
        <v>0</v>
      </c>
    </row>
    <row r="554" spans="1:10" x14ac:dyDescent="0.3">
      <c r="A554" s="6" t="s">
        <v>1105</v>
      </c>
      <c r="B554" s="6" t="s">
        <v>1106</v>
      </c>
      <c r="C554" s="7">
        <v>286</v>
      </c>
      <c r="D554" s="7">
        <v>278</v>
      </c>
      <c r="E554" s="3">
        <v>0.97202797202797198</v>
      </c>
      <c r="F554" s="7">
        <v>5</v>
      </c>
      <c r="G554" s="3">
        <v>0.98951048951048948</v>
      </c>
      <c r="H554" s="7">
        <v>3</v>
      </c>
      <c r="I554" s="7">
        <v>0</v>
      </c>
      <c r="J554" s="7">
        <v>0</v>
      </c>
    </row>
    <row r="555" spans="1:10" x14ac:dyDescent="0.3">
      <c r="A555" s="6" t="s">
        <v>1107</v>
      </c>
      <c r="B555" s="6" t="s">
        <v>1108</v>
      </c>
      <c r="C555" s="7">
        <v>286</v>
      </c>
      <c r="D555" s="7">
        <v>282</v>
      </c>
      <c r="E555" s="3">
        <v>0.98601398601398604</v>
      </c>
      <c r="F555" s="7">
        <v>3</v>
      </c>
      <c r="G555" s="3">
        <v>0.99650349650349634</v>
      </c>
      <c r="H555" s="7">
        <v>1</v>
      </c>
      <c r="I555" s="7">
        <v>0</v>
      </c>
      <c r="J555" s="7">
        <v>0</v>
      </c>
    </row>
    <row r="556" spans="1:10" x14ac:dyDescent="0.3">
      <c r="A556" s="6" t="s">
        <v>1109</v>
      </c>
      <c r="B556" s="6" t="s">
        <v>1110</v>
      </c>
      <c r="C556" s="7">
        <v>286</v>
      </c>
      <c r="D556" s="7">
        <v>279</v>
      </c>
      <c r="E556" s="3">
        <v>0.97552447552447541</v>
      </c>
      <c r="F556" s="7">
        <v>4</v>
      </c>
      <c r="G556" s="3">
        <v>0.98951048951048948</v>
      </c>
      <c r="H556" s="7">
        <v>3</v>
      </c>
      <c r="I556" s="7">
        <v>0</v>
      </c>
      <c r="J556" s="7">
        <v>0</v>
      </c>
    </row>
    <row r="557" spans="1:10" x14ac:dyDescent="0.3">
      <c r="A557" s="6" t="s">
        <v>1111</v>
      </c>
      <c r="B557" s="6" t="s">
        <v>1112</v>
      </c>
      <c r="C557" s="7">
        <v>286</v>
      </c>
      <c r="D557" s="7">
        <v>278</v>
      </c>
      <c r="E557" s="3">
        <v>0.97202797202797198</v>
      </c>
      <c r="F557" s="7">
        <v>6</v>
      </c>
      <c r="G557" s="3">
        <v>0.99300699300699302</v>
      </c>
      <c r="H557" s="7">
        <v>2</v>
      </c>
      <c r="I557" s="7">
        <v>0</v>
      </c>
      <c r="J557" s="7">
        <v>0</v>
      </c>
    </row>
    <row r="558" spans="1:10" x14ac:dyDescent="0.3">
      <c r="A558" s="6" t="s">
        <v>1113</v>
      </c>
      <c r="B558" s="6" t="s">
        <v>1114</v>
      </c>
      <c r="C558" s="7">
        <v>285</v>
      </c>
      <c r="D558" s="7">
        <v>276</v>
      </c>
      <c r="E558" s="3">
        <v>0.96842105263157885</v>
      </c>
      <c r="F558" s="7">
        <v>6</v>
      </c>
      <c r="G558" s="3">
        <v>0.98947368421052628</v>
      </c>
      <c r="H558" s="7">
        <v>3</v>
      </c>
      <c r="I558" s="7">
        <v>0</v>
      </c>
      <c r="J558" s="7">
        <v>0</v>
      </c>
    </row>
    <row r="559" spans="1:10" x14ac:dyDescent="0.3">
      <c r="A559" s="6" t="s">
        <v>1115</v>
      </c>
      <c r="B559" s="6" t="s">
        <v>1116</v>
      </c>
      <c r="C559" s="7">
        <v>285</v>
      </c>
      <c r="D559" s="7">
        <v>270</v>
      </c>
      <c r="E559" s="3">
        <v>0.94736842105263153</v>
      </c>
      <c r="F559" s="7">
        <v>8</v>
      </c>
      <c r="G559" s="3">
        <v>0.9754385964912281</v>
      </c>
      <c r="H559" s="7">
        <v>7</v>
      </c>
      <c r="I559" s="7">
        <v>0</v>
      </c>
      <c r="J559" s="7">
        <v>0</v>
      </c>
    </row>
    <row r="560" spans="1:10" x14ac:dyDescent="0.3">
      <c r="A560" s="6" t="s">
        <v>1117</v>
      </c>
      <c r="B560" s="6" t="s">
        <v>1118</v>
      </c>
      <c r="C560" s="7">
        <v>285</v>
      </c>
      <c r="D560" s="7">
        <v>275</v>
      </c>
      <c r="E560" s="3">
        <v>0.96491228070175439</v>
      </c>
      <c r="F560" s="7">
        <v>7</v>
      </c>
      <c r="G560" s="3">
        <v>0.98947368421052628</v>
      </c>
      <c r="H560" s="7">
        <v>3</v>
      </c>
      <c r="I560" s="7">
        <v>0</v>
      </c>
      <c r="J560" s="7">
        <v>0</v>
      </c>
    </row>
    <row r="561" spans="1:10" x14ac:dyDescent="0.3">
      <c r="A561" s="6" t="s">
        <v>1119</v>
      </c>
      <c r="B561" s="6" t="s">
        <v>1120</v>
      </c>
      <c r="C561" s="7">
        <v>285</v>
      </c>
      <c r="D561" s="7">
        <v>271</v>
      </c>
      <c r="E561" s="3">
        <v>0.95087719298245621</v>
      </c>
      <c r="F561" s="7">
        <v>9</v>
      </c>
      <c r="G561" s="3">
        <v>0.98245614035087714</v>
      </c>
      <c r="H561" s="7">
        <v>5</v>
      </c>
      <c r="I561" s="7">
        <v>0</v>
      </c>
      <c r="J561" s="7">
        <v>0</v>
      </c>
    </row>
    <row r="562" spans="1:10" x14ac:dyDescent="0.3">
      <c r="A562" s="6" t="s">
        <v>1121</v>
      </c>
      <c r="B562" s="6" t="s">
        <v>1122</v>
      </c>
      <c r="C562" s="7">
        <v>285</v>
      </c>
      <c r="D562" s="7">
        <v>275</v>
      </c>
      <c r="E562" s="3">
        <v>0.96491228070175439</v>
      </c>
      <c r="F562" s="7">
        <v>4</v>
      </c>
      <c r="G562" s="3">
        <v>0.97894736842105279</v>
      </c>
      <c r="H562" s="7">
        <v>6</v>
      </c>
      <c r="I562" s="7">
        <v>0</v>
      </c>
      <c r="J562" s="7">
        <v>0</v>
      </c>
    </row>
    <row r="563" spans="1:10" x14ac:dyDescent="0.3">
      <c r="A563" s="6" t="s">
        <v>1123</v>
      </c>
      <c r="B563" s="6" t="s">
        <v>1124</v>
      </c>
      <c r="C563" s="7">
        <v>285</v>
      </c>
      <c r="D563" s="7">
        <v>276</v>
      </c>
      <c r="E563" s="3">
        <v>0.96842105263157885</v>
      </c>
      <c r="F563" s="7">
        <v>6</v>
      </c>
      <c r="G563" s="3">
        <v>0.98947368421052628</v>
      </c>
      <c r="H563" s="7">
        <v>3</v>
      </c>
      <c r="I563" s="7">
        <v>0</v>
      </c>
      <c r="J563" s="7">
        <v>0</v>
      </c>
    </row>
    <row r="564" spans="1:10" x14ac:dyDescent="0.3">
      <c r="A564" s="6" t="s">
        <v>1125</v>
      </c>
      <c r="B564" s="6" t="s">
        <v>1126</v>
      </c>
      <c r="C564" s="7">
        <v>284</v>
      </c>
      <c r="D564" s="7">
        <v>278</v>
      </c>
      <c r="E564" s="3">
        <v>0.97887323943661964</v>
      </c>
      <c r="F564" s="7">
        <v>6</v>
      </c>
      <c r="G564" s="3">
        <v>1</v>
      </c>
      <c r="H564" s="7">
        <v>0</v>
      </c>
      <c r="I564" s="7">
        <v>0</v>
      </c>
      <c r="J564" s="7">
        <v>0</v>
      </c>
    </row>
    <row r="565" spans="1:10" x14ac:dyDescent="0.3">
      <c r="A565" s="6" t="s">
        <v>1127</v>
      </c>
      <c r="B565" s="6" t="s">
        <v>1128</v>
      </c>
      <c r="C565" s="7">
        <v>284</v>
      </c>
      <c r="D565" s="7">
        <v>272</v>
      </c>
      <c r="E565" s="3">
        <v>0.95774647887323938</v>
      </c>
      <c r="F565" s="7">
        <v>7</v>
      </c>
      <c r="G565" s="3">
        <v>0.98239436619718323</v>
      </c>
      <c r="H565" s="7">
        <v>4</v>
      </c>
      <c r="I565" s="7">
        <v>0</v>
      </c>
      <c r="J565" s="7">
        <v>1</v>
      </c>
    </row>
    <row r="566" spans="1:10" x14ac:dyDescent="0.3">
      <c r="A566" s="6" t="s">
        <v>1129</v>
      </c>
      <c r="B566" s="6" t="s">
        <v>1130</v>
      </c>
      <c r="C566" s="7">
        <v>284</v>
      </c>
      <c r="D566" s="7">
        <v>278</v>
      </c>
      <c r="E566" s="3">
        <v>0.97887323943661964</v>
      </c>
      <c r="F566" s="7">
        <v>2</v>
      </c>
      <c r="G566" s="3">
        <v>0.9859154929577465</v>
      </c>
      <c r="H566" s="7">
        <v>3</v>
      </c>
      <c r="I566" s="7">
        <v>0</v>
      </c>
      <c r="J566" s="7">
        <v>1</v>
      </c>
    </row>
    <row r="567" spans="1:10" x14ac:dyDescent="0.3">
      <c r="A567" s="6" t="s">
        <v>1131</v>
      </c>
      <c r="B567" s="6" t="s">
        <v>1132</v>
      </c>
      <c r="C567" s="7">
        <v>284</v>
      </c>
      <c r="D567" s="7">
        <v>272</v>
      </c>
      <c r="E567" s="3">
        <v>0.95774647887323938</v>
      </c>
      <c r="F567" s="7">
        <v>9</v>
      </c>
      <c r="G567" s="3">
        <v>0.98943661971830987</v>
      </c>
      <c r="H567" s="7">
        <v>3</v>
      </c>
      <c r="I567" s="7">
        <v>0</v>
      </c>
      <c r="J567" s="7">
        <v>0</v>
      </c>
    </row>
    <row r="568" spans="1:10" x14ac:dyDescent="0.3">
      <c r="A568" s="6" t="s">
        <v>1133</v>
      </c>
      <c r="B568" s="6" t="s">
        <v>1134</v>
      </c>
      <c r="C568" s="7">
        <v>284</v>
      </c>
      <c r="D568" s="7">
        <v>272</v>
      </c>
      <c r="E568" s="3">
        <v>0.95774647887323938</v>
      </c>
      <c r="F568" s="7">
        <v>6</v>
      </c>
      <c r="G568" s="3">
        <v>0.97887323943661964</v>
      </c>
      <c r="H568" s="7">
        <v>5</v>
      </c>
      <c r="I568" s="7">
        <v>0</v>
      </c>
      <c r="J568" s="7">
        <v>1</v>
      </c>
    </row>
    <row r="569" spans="1:10" x14ac:dyDescent="0.3">
      <c r="A569" s="6" t="s">
        <v>1135</v>
      </c>
      <c r="B569" s="6" t="s">
        <v>1136</v>
      </c>
      <c r="C569" s="7">
        <v>284</v>
      </c>
      <c r="D569" s="7">
        <v>266</v>
      </c>
      <c r="E569" s="3">
        <v>0.93661971830985924</v>
      </c>
      <c r="F569" s="7">
        <v>12</v>
      </c>
      <c r="G569" s="3">
        <v>0.97887323943661964</v>
      </c>
      <c r="H569" s="7">
        <v>6</v>
      </c>
      <c r="I569" s="7">
        <v>0</v>
      </c>
      <c r="J569" s="7">
        <v>0</v>
      </c>
    </row>
    <row r="570" spans="1:10" x14ac:dyDescent="0.3">
      <c r="A570" s="6" t="s">
        <v>1137</v>
      </c>
      <c r="B570" s="6" t="s">
        <v>1138</v>
      </c>
      <c r="C570" s="7">
        <v>284</v>
      </c>
      <c r="D570" s="7">
        <v>275</v>
      </c>
      <c r="E570" s="3">
        <v>0.96830985915492962</v>
      </c>
      <c r="F570" s="7">
        <v>7</v>
      </c>
      <c r="G570" s="3">
        <v>0.99295774647887325</v>
      </c>
      <c r="H570" s="7">
        <v>2</v>
      </c>
      <c r="I570" s="7">
        <v>0</v>
      </c>
      <c r="J570" s="7">
        <v>0</v>
      </c>
    </row>
    <row r="571" spans="1:10" x14ac:dyDescent="0.3">
      <c r="A571" s="6" t="s">
        <v>1139</v>
      </c>
      <c r="B571" s="6" t="s">
        <v>1140</v>
      </c>
      <c r="C571" s="7">
        <v>283</v>
      </c>
      <c r="D571" s="7">
        <v>279</v>
      </c>
      <c r="E571" s="3">
        <v>0.98586572438162545</v>
      </c>
      <c r="F571" s="7">
        <v>1</v>
      </c>
      <c r="G571" s="3">
        <v>0.98939929328621912</v>
      </c>
      <c r="H571" s="7">
        <v>3</v>
      </c>
      <c r="I571" s="7">
        <v>0</v>
      </c>
      <c r="J571" s="7">
        <v>0</v>
      </c>
    </row>
    <row r="572" spans="1:10" x14ac:dyDescent="0.3">
      <c r="A572" s="6" t="s">
        <v>1141</v>
      </c>
      <c r="B572" s="6" t="s">
        <v>1142</v>
      </c>
      <c r="C572" s="7">
        <v>283</v>
      </c>
      <c r="D572" s="7">
        <v>274</v>
      </c>
      <c r="E572" s="3">
        <v>0.96819787985865735</v>
      </c>
      <c r="F572" s="7">
        <v>6</v>
      </c>
      <c r="G572" s="3">
        <v>0.98939929328621912</v>
      </c>
      <c r="H572" s="7">
        <v>3</v>
      </c>
      <c r="I572" s="7">
        <v>0</v>
      </c>
      <c r="J572" s="7">
        <v>0</v>
      </c>
    </row>
    <row r="573" spans="1:10" x14ac:dyDescent="0.3">
      <c r="A573" s="6" t="s">
        <v>1143</v>
      </c>
      <c r="B573" s="6" t="s">
        <v>1144</v>
      </c>
      <c r="C573" s="7">
        <v>283</v>
      </c>
      <c r="D573" s="7">
        <v>269</v>
      </c>
      <c r="E573" s="3">
        <v>0.95053003533568903</v>
      </c>
      <c r="F573" s="7">
        <v>7</v>
      </c>
      <c r="G573" s="3">
        <v>0.97526501766784468</v>
      </c>
      <c r="H573" s="7">
        <v>7</v>
      </c>
      <c r="I573" s="7">
        <v>0</v>
      </c>
      <c r="J573" s="7">
        <v>0</v>
      </c>
    </row>
    <row r="574" spans="1:10" x14ac:dyDescent="0.3">
      <c r="A574" s="6" t="s">
        <v>1145</v>
      </c>
      <c r="B574" s="6" t="s">
        <v>1146</v>
      </c>
      <c r="C574" s="7">
        <v>283</v>
      </c>
      <c r="D574" s="7">
        <v>275</v>
      </c>
      <c r="E574" s="3">
        <v>0.97173144876325102</v>
      </c>
      <c r="F574" s="7">
        <v>4</v>
      </c>
      <c r="G574" s="3">
        <v>0.98586572438162545</v>
      </c>
      <c r="H574" s="7">
        <v>4</v>
      </c>
      <c r="I574" s="7">
        <v>0</v>
      </c>
      <c r="J574" s="7">
        <v>0</v>
      </c>
    </row>
    <row r="575" spans="1:10" x14ac:dyDescent="0.3">
      <c r="A575" s="6" t="s">
        <v>1147</v>
      </c>
      <c r="B575" s="6" t="s">
        <v>1148</v>
      </c>
      <c r="C575" s="7">
        <v>283</v>
      </c>
      <c r="D575" s="7">
        <v>274</v>
      </c>
      <c r="E575" s="3">
        <v>0.96819787985865735</v>
      </c>
      <c r="F575" s="7">
        <v>6</v>
      </c>
      <c r="G575" s="3">
        <v>0.98939929328621912</v>
      </c>
      <c r="H575" s="7">
        <v>3</v>
      </c>
      <c r="I575" s="7">
        <v>0</v>
      </c>
      <c r="J575" s="7">
        <v>0</v>
      </c>
    </row>
    <row r="576" spans="1:10" x14ac:dyDescent="0.3">
      <c r="A576" s="6" t="s">
        <v>1149</v>
      </c>
      <c r="B576" s="6" t="s">
        <v>1150</v>
      </c>
      <c r="C576" s="7">
        <v>282</v>
      </c>
      <c r="D576" s="7">
        <v>269</v>
      </c>
      <c r="E576" s="3">
        <v>0.95390070921985815</v>
      </c>
      <c r="F576" s="7">
        <v>11</v>
      </c>
      <c r="G576" s="3">
        <v>0.99290780141843971</v>
      </c>
      <c r="H576" s="7">
        <v>2</v>
      </c>
      <c r="I576" s="7">
        <v>0</v>
      </c>
      <c r="J576" s="7">
        <v>0</v>
      </c>
    </row>
    <row r="577" spans="1:10" x14ac:dyDescent="0.3">
      <c r="A577" s="6" t="s">
        <v>1151</v>
      </c>
      <c r="B577" s="6" t="s">
        <v>1152</v>
      </c>
      <c r="C577" s="7">
        <v>282</v>
      </c>
      <c r="D577" s="7">
        <v>268</v>
      </c>
      <c r="E577" s="3">
        <v>0.95035460992907805</v>
      </c>
      <c r="F577" s="7">
        <v>8</v>
      </c>
      <c r="G577" s="3">
        <v>0.97872340425531912</v>
      </c>
      <c r="H577" s="7">
        <v>6</v>
      </c>
      <c r="I577" s="7">
        <v>0</v>
      </c>
      <c r="J577" s="7">
        <v>0</v>
      </c>
    </row>
    <row r="578" spans="1:10" x14ac:dyDescent="0.3">
      <c r="A578" s="6" t="s">
        <v>1153</v>
      </c>
      <c r="B578" s="6" t="s">
        <v>1154</v>
      </c>
      <c r="C578" s="7">
        <v>282</v>
      </c>
      <c r="D578" s="7">
        <v>277</v>
      </c>
      <c r="E578" s="3">
        <v>0.98226950354609921</v>
      </c>
      <c r="F578" s="7">
        <v>4</v>
      </c>
      <c r="G578" s="3">
        <v>0.99645390070921991</v>
      </c>
      <c r="H578" s="7">
        <v>1</v>
      </c>
      <c r="I578" s="7">
        <v>0</v>
      </c>
      <c r="J578" s="7">
        <v>0</v>
      </c>
    </row>
    <row r="579" spans="1:10" x14ac:dyDescent="0.3">
      <c r="A579" s="6" t="s">
        <v>1155</v>
      </c>
      <c r="B579" s="6" t="s">
        <v>1156</v>
      </c>
      <c r="C579" s="7">
        <v>282</v>
      </c>
      <c r="D579" s="7">
        <v>280</v>
      </c>
      <c r="E579" s="3">
        <v>0.99290780141843971</v>
      </c>
      <c r="F579" s="7">
        <v>2</v>
      </c>
      <c r="G579" s="3">
        <v>1</v>
      </c>
      <c r="H579" s="7">
        <v>0</v>
      </c>
      <c r="I579" s="7">
        <v>0</v>
      </c>
      <c r="J579" s="7">
        <v>0</v>
      </c>
    </row>
    <row r="580" spans="1:10" x14ac:dyDescent="0.3">
      <c r="A580" s="6" t="s">
        <v>1157</v>
      </c>
      <c r="B580" s="6" t="s">
        <v>1158</v>
      </c>
      <c r="C580" s="7">
        <v>282</v>
      </c>
      <c r="D580" s="7">
        <v>269</v>
      </c>
      <c r="E580" s="3">
        <v>0.95390070921985815</v>
      </c>
      <c r="F580" s="7">
        <v>9</v>
      </c>
      <c r="G580" s="3">
        <v>0.9858156028368793</v>
      </c>
      <c r="H580" s="7">
        <v>4</v>
      </c>
      <c r="I580" s="7">
        <v>0</v>
      </c>
      <c r="J580" s="7">
        <v>0</v>
      </c>
    </row>
    <row r="581" spans="1:10" x14ac:dyDescent="0.3">
      <c r="A581" s="6" t="s">
        <v>1159</v>
      </c>
      <c r="B581" s="6" t="s">
        <v>1160</v>
      </c>
      <c r="C581" s="7">
        <v>282</v>
      </c>
      <c r="D581" s="7">
        <v>272</v>
      </c>
      <c r="E581" s="3">
        <v>0.96453900709219853</v>
      </c>
      <c r="F581" s="7">
        <v>6</v>
      </c>
      <c r="G581" s="3">
        <v>0.9858156028368793</v>
      </c>
      <c r="H581" s="7">
        <v>4</v>
      </c>
      <c r="I581" s="7">
        <v>0</v>
      </c>
      <c r="J581" s="7">
        <v>0</v>
      </c>
    </row>
    <row r="582" spans="1:10" x14ac:dyDescent="0.3">
      <c r="A582" s="6" t="s">
        <v>1161</v>
      </c>
      <c r="B582" s="6" t="s">
        <v>1162</v>
      </c>
      <c r="C582" s="7">
        <v>282</v>
      </c>
      <c r="D582" s="7">
        <v>264</v>
      </c>
      <c r="E582" s="3">
        <v>0.93617021276595747</v>
      </c>
      <c r="F582" s="7">
        <v>11</v>
      </c>
      <c r="G582" s="3">
        <v>0.97517730496453903</v>
      </c>
      <c r="H582" s="7">
        <v>7</v>
      </c>
      <c r="I582" s="7">
        <v>0</v>
      </c>
      <c r="J582" s="7">
        <v>0</v>
      </c>
    </row>
    <row r="583" spans="1:10" x14ac:dyDescent="0.3">
      <c r="A583" s="6" t="s">
        <v>1163</v>
      </c>
      <c r="B583" s="6" t="s">
        <v>1164</v>
      </c>
      <c r="C583" s="7">
        <v>282</v>
      </c>
      <c r="D583" s="7">
        <v>271</v>
      </c>
      <c r="E583" s="3">
        <v>0.96099290780141844</v>
      </c>
      <c r="F583" s="7">
        <v>6</v>
      </c>
      <c r="G583" s="3">
        <v>0.98226950354609921</v>
      </c>
      <c r="H583" s="7">
        <v>5</v>
      </c>
      <c r="I583" s="7">
        <v>0</v>
      </c>
      <c r="J583" s="7">
        <v>0</v>
      </c>
    </row>
    <row r="584" spans="1:10" x14ac:dyDescent="0.3">
      <c r="A584" s="6" t="s">
        <v>1165</v>
      </c>
      <c r="B584" s="6" t="s">
        <v>1166</v>
      </c>
      <c r="C584" s="7">
        <v>281</v>
      </c>
      <c r="D584" s="7">
        <v>268</v>
      </c>
      <c r="E584" s="3">
        <v>0.9537366548042705</v>
      </c>
      <c r="F584" s="7">
        <v>8</v>
      </c>
      <c r="G584" s="3">
        <v>0.98220640569395012</v>
      </c>
      <c r="H584" s="7">
        <v>5</v>
      </c>
      <c r="I584" s="7">
        <v>0</v>
      </c>
      <c r="J584" s="7">
        <v>0</v>
      </c>
    </row>
    <row r="585" spans="1:10" x14ac:dyDescent="0.3">
      <c r="A585" s="6" t="s">
        <v>1167</v>
      </c>
      <c r="B585" s="6" t="s">
        <v>1168</v>
      </c>
      <c r="C585" s="7">
        <v>281</v>
      </c>
      <c r="D585" s="7">
        <v>269</v>
      </c>
      <c r="E585" s="3">
        <v>0.95729537366548045</v>
      </c>
      <c r="F585" s="7">
        <v>7</v>
      </c>
      <c r="G585" s="3">
        <v>0.98220640569395012</v>
      </c>
      <c r="H585" s="7">
        <v>5</v>
      </c>
      <c r="I585" s="7">
        <v>0</v>
      </c>
      <c r="J585" s="7">
        <v>0</v>
      </c>
    </row>
    <row r="586" spans="1:10" x14ac:dyDescent="0.3">
      <c r="A586" s="6" t="s">
        <v>1169</v>
      </c>
      <c r="B586" s="6" t="s">
        <v>1170</v>
      </c>
      <c r="C586" s="7">
        <v>281</v>
      </c>
      <c r="D586" s="7">
        <v>271</v>
      </c>
      <c r="E586" s="3">
        <v>0.96441281138790036</v>
      </c>
      <c r="F586" s="7">
        <v>8</v>
      </c>
      <c r="G586" s="3">
        <v>0.99288256227758009</v>
      </c>
      <c r="H586" s="7">
        <v>2</v>
      </c>
      <c r="I586" s="7">
        <v>0</v>
      </c>
      <c r="J586" s="7">
        <v>0</v>
      </c>
    </row>
    <row r="587" spans="1:10" x14ac:dyDescent="0.3">
      <c r="A587" s="6" t="s">
        <v>1171</v>
      </c>
      <c r="B587" s="6" t="s">
        <v>1172</v>
      </c>
      <c r="C587" s="7">
        <v>281</v>
      </c>
      <c r="D587" s="7">
        <v>273</v>
      </c>
      <c r="E587" s="3">
        <v>0.97153024911032015</v>
      </c>
      <c r="F587" s="7">
        <v>5</v>
      </c>
      <c r="G587" s="3">
        <v>0.98932384341637014</v>
      </c>
      <c r="H587" s="7">
        <v>3</v>
      </c>
      <c r="I587" s="7">
        <v>0</v>
      </c>
      <c r="J587" s="7">
        <v>0</v>
      </c>
    </row>
    <row r="588" spans="1:10" x14ac:dyDescent="0.3">
      <c r="A588" s="6" t="s">
        <v>1173</v>
      </c>
      <c r="B588" s="6" t="s">
        <v>1174</v>
      </c>
      <c r="C588" s="7">
        <v>280</v>
      </c>
      <c r="D588" s="7">
        <v>273</v>
      </c>
      <c r="E588" s="3">
        <v>0.97499999999999998</v>
      </c>
      <c r="F588" s="7">
        <v>5</v>
      </c>
      <c r="G588" s="3">
        <v>0.99285714285714288</v>
      </c>
      <c r="H588" s="7">
        <v>2</v>
      </c>
      <c r="I588" s="7">
        <v>0</v>
      </c>
      <c r="J588" s="7">
        <v>0</v>
      </c>
    </row>
    <row r="589" spans="1:10" x14ac:dyDescent="0.3">
      <c r="A589" s="6" t="s">
        <v>1175</v>
      </c>
      <c r="B589" s="6" t="s">
        <v>1176</v>
      </c>
      <c r="C589" s="7">
        <v>280</v>
      </c>
      <c r="D589" s="7">
        <v>273</v>
      </c>
      <c r="E589" s="3">
        <v>0.97499999999999998</v>
      </c>
      <c r="F589" s="7">
        <v>4</v>
      </c>
      <c r="G589" s="3">
        <v>0.98928571428571432</v>
      </c>
      <c r="H589" s="7">
        <v>3</v>
      </c>
      <c r="I589" s="7">
        <v>0</v>
      </c>
      <c r="J589" s="7">
        <v>0</v>
      </c>
    </row>
    <row r="590" spans="1:10" x14ac:dyDescent="0.3">
      <c r="A590" s="6" t="s">
        <v>1177</v>
      </c>
      <c r="B590" s="6" t="s">
        <v>1178</v>
      </c>
      <c r="C590" s="7">
        <v>280</v>
      </c>
      <c r="D590" s="7">
        <v>270</v>
      </c>
      <c r="E590" s="3">
        <v>0.9642857142857143</v>
      </c>
      <c r="F590" s="7">
        <v>8</v>
      </c>
      <c r="G590" s="3">
        <v>0.99285714285714288</v>
      </c>
      <c r="H590" s="7">
        <v>2</v>
      </c>
      <c r="I590" s="7">
        <v>0</v>
      </c>
      <c r="J590" s="7">
        <v>0</v>
      </c>
    </row>
    <row r="591" spans="1:10" x14ac:dyDescent="0.3">
      <c r="A591" s="6" t="s">
        <v>1179</v>
      </c>
      <c r="B591" s="6" t="s">
        <v>1180</v>
      </c>
      <c r="C591" s="7">
        <v>280</v>
      </c>
      <c r="D591" s="7">
        <v>268</v>
      </c>
      <c r="E591" s="3">
        <v>0.95714285714285718</v>
      </c>
      <c r="F591" s="7">
        <v>9</v>
      </c>
      <c r="G591" s="3">
        <v>0.98928571428571432</v>
      </c>
      <c r="H591" s="7">
        <v>3</v>
      </c>
      <c r="I591" s="7">
        <v>0</v>
      </c>
      <c r="J591" s="7">
        <v>0</v>
      </c>
    </row>
    <row r="592" spans="1:10" x14ac:dyDescent="0.3">
      <c r="A592" s="6" t="s">
        <v>1181</v>
      </c>
      <c r="B592" s="6" t="s">
        <v>1182</v>
      </c>
      <c r="C592" s="7">
        <v>280</v>
      </c>
      <c r="D592" s="7">
        <v>264</v>
      </c>
      <c r="E592" s="3">
        <v>0.94285714285714273</v>
      </c>
      <c r="F592" s="7">
        <v>6</v>
      </c>
      <c r="G592" s="3">
        <v>0.9642857142857143</v>
      </c>
      <c r="H592" s="7">
        <v>10</v>
      </c>
      <c r="I592" s="7">
        <v>0</v>
      </c>
      <c r="J592" s="7">
        <v>0</v>
      </c>
    </row>
    <row r="593" spans="1:10" x14ac:dyDescent="0.3">
      <c r="A593" s="6" t="s">
        <v>1183</v>
      </c>
      <c r="B593" s="6" t="s">
        <v>1184</v>
      </c>
      <c r="C593" s="7">
        <v>280</v>
      </c>
      <c r="D593" s="7">
        <v>270</v>
      </c>
      <c r="E593" s="3">
        <v>0.9642857142857143</v>
      </c>
      <c r="F593" s="7">
        <v>6</v>
      </c>
      <c r="G593" s="3">
        <v>0.98571428571428588</v>
      </c>
      <c r="H593" s="7">
        <v>4</v>
      </c>
      <c r="I593" s="7">
        <v>0</v>
      </c>
      <c r="J593" s="7">
        <v>0</v>
      </c>
    </row>
    <row r="594" spans="1:10" x14ac:dyDescent="0.3">
      <c r="A594" s="6" t="s">
        <v>1185</v>
      </c>
      <c r="B594" s="6" t="s">
        <v>1186</v>
      </c>
      <c r="C594" s="7">
        <v>279</v>
      </c>
      <c r="D594" s="7">
        <v>270</v>
      </c>
      <c r="E594" s="3">
        <v>0.967741935483871</v>
      </c>
      <c r="F594" s="7">
        <v>7</v>
      </c>
      <c r="G594" s="3">
        <v>0.99283154121863804</v>
      </c>
      <c r="H594" s="7">
        <v>2</v>
      </c>
      <c r="I594" s="7">
        <v>0</v>
      </c>
      <c r="J594" s="7">
        <v>0</v>
      </c>
    </row>
    <row r="595" spans="1:10" x14ac:dyDescent="0.3">
      <c r="A595" s="6" t="s">
        <v>1187</v>
      </c>
      <c r="B595" s="6" t="s">
        <v>1188</v>
      </c>
      <c r="C595" s="7">
        <v>279</v>
      </c>
      <c r="D595" s="7">
        <v>274</v>
      </c>
      <c r="E595" s="3">
        <v>0.98207885304659504</v>
      </c>
      <c r="F595" s="7">
        <v>4</v>
      </c>
      <c r="G595" s="3">
        <v>0.99641577060931896</v>
      </c>
      <c r="H595" s="7">
        <v>1</v>
      </c>
      <c r="I595" s="7">
        <v>0</v>
      </c>
      <c r="J595" s="7">
        <v>0</v>
      </c>
    </row>
    <row r="596" spans="1:10" x14ac:dyDescent="0.3">
      <c r="A596" s="6" t="s">
        <v>1189</v>
      </c>
      <c r="B596" s="6" t="s">
        <v>1190</v>
      </c>
      <c r="C596" s="7">
        <v>279</v>
      </c>
      <c r="D596" s="7">
        <v>270</v>
      </c>
      <c r="E596" s="3">
        <v>0.967741935483871</v>
      </c>
      <c r="F596" s="7">
        <v>5</v>
      </c>
      <c r="G596" s="3">
        <v>0.98566308243727585</v>
      </c>
      <c r="H596" s="7">
        <v>4</v>
      </c>
      <c r="I596" s="7">
        <v>0</v>
      </c>
      <c r="J596" s="7">
        <v>0</v>
      </c>
    </row>
    <row r="597" spans="1:10" x14ac:dyDescent="0.3">
      <c r="A597" s="6" t="s">
        <v>1191</v>
      </c>
      <c r="B597" s="6" t="s">
        <v>1192</v>
      </c>
      <c r="C597" s="7">
        <v>279</v>
      </c>
      <c r="D597" s="7">
        <v>271</v>
      </c>
      <c r="E597" s="3">
        <v>0.97132616487455192</v>
      </c>
      <c r="F597" s="7">
        <v>5</v>
      </c>
      <c r="G597" s="3">
        <v>0.989247311827957</v>
      </c>
      <c r="H597" s="7">
        <v>3</v>
      </c>
      <c r="I597" s="7">
        <v>0</v>
      </c>
      <c r="J597" s="7">
        <v>0</v>
      </c>
    </row>
    <row r="598" spans="1:10" x14ac:dyDescent="0.3">
      <c r="A598" s="6" t="s">
        <v>1193</v>
      </c>
      <c r="B598" s="6" t="s">
        <v>1194</v>
      </c>
      <c r="C598" s="7">
        <v>279</v>
      </c>
      <c r="D598" s="7">
        <v>272</v>
      </c>
      <c r="E598" s="3">
        <v>0.97491039426523296</v>
      </c>
      <c r="F598" s="7">
        <v>7</v>
      </c>
      <c r="G598" s="3">
        <v>1</v>
      </c>
      <c r="H598" s="7">
        <v>0</v>
      </c>
      <c r="I598" s="7">
        <v>0</v>
      </c>
      <c r="J598" s="7">
        <v>0</v>
      </c>
    </row>
    <row r="599" spans="1:10" x14ac:dyDescent="0.3">
      <c r="A599" s="6" t="s">
        <v>1195</v>
      </c>
      <c r="B599" s="6" t="s">
        <v>1196</v>
      </c>
      <c r="C599" s="7">
        <v>278</v>
      </c>
      <c r="D599" s="7">
        <v>274</v>
      </c>
      <c r="E599" s="3">
        <v>0.98561151079136688</v>
      </c>
      <c r="F599" s="7">
        <v>3</v>
      </c>
      <c r="G599" s="3">
        <v>0.99640287769784175</v>
      </c>
      <c r="H599" s="7">
        <v>1</v>
      </c>
      <c r="I599" s="7">
        <v>0</v>
      </c>
      <c r="J599" s="7">
        <v>0</v>
      </c>
    </row>
    <row r="600" spans="1:10" x14ac:dyDescent="0.3">
      <c r="A600" s="6" t="s">
        <v>1197</v>
      </c>
      <c r="B600" s="6" t="s">
        <v>1198</v>
      </c>
      <c r="C600" s="7">
        <v>278</v>
      </c>
      <c r="D600" s="7">
        <v>265</v>
      </c>
      <c r="E600" s="3">
        <v>0.9532374100719424</v>
      </c>
      <c r="F600" s="7">
        <v>6</v>
      </c>
      <c r="G600" s="3">
        <v>0.97482014388489224</v>
      </c>
      <c r="H600" s="7">
        <v>7</v>
      </c>
      <c r="I600" s="7">
        <v>0</v>
      </c>
      <c r="J600" s="7">
        <v>0</v>
      </c>
    </row>
    <row r="601" spans="1:10" x14ac:dyDescent="0.3">
      <c r="A601" s="6" t="s">
        <v>1199</v>
      </c>
      <c r="B601" s="6" t="s">
        <v>1200</v>
      </c>
      <c r="C601" s="7">
        <v>278</v>
      </c>
      <c r="D601" s="7">
        <v>267</v>
      </c>
      <c r="E601" s="3">
        <v>0.96043165467625902</v>
      </c>
      <c r="F601" s="7">
        <v>6</v>
      </c>
      <c r="G601" s="3">
        <v>0.98201438848920863</v>
      </c>
      <c r="H601" s="7">
        <v>5</v>
      </c>
      <c r="I601" s="7">
        <v>0</v>
      </c>
      <c r="J601" s="7">
        <v>0</v>
      </c>
    </row>
    <row r="602" spans="1:10" x14ac:dyDescent="0.3">
      <c r="A602" s="6" t="s">
        <v>1201</v>
      </c>
      <c r="B602" s="6" t="s">
        <v>1202</v>
      </c>
      <c r="C602" s="7">
        <v>278</v>
      </c>
      <c r="D602" s="7">
        <v>270</v>
      </c>
      <c r="E602" s="3">
        <v>0.97122302158273366</v>
      </c>
      <c r="F602" s="7">
        <v>6</v>
      </c>
      <c r="G602" s="3">
        <v>0.9928057553956835</v>
      </c>
      <c r="H602" s="7">
        <v>2</v>
      </c>
      <c r="I602" s="7">
        <v>0</v>
      </c>
      <c r="J602" s="7">
        <v>0</v>
      </c>
    </row>
    <row r="603" spans="1:10" x14ac:dyDescent="0.3">
      <c r="A603" s="6" t="s">
        <v>1203</v>
      </c>
      <c r="B603" s="6" t="s">
        <v>1204</v>
      </c>
      <c r="C603" s="7">
        <v>278</v>
      </c>
      <c r="D603" s="7">
        <v>265</v>
      </c>
      <c r="E603" s="3">
        <v>0.9532374100719424</v>
      </c>
      <c r="F603" s="7">
        <v>7</v>
      </c>
      <c r="G603" s="3">
        <v>0.97841726618705038</v>
      </c>
      <c r="H603" s="7">
        <v>6</v>
      </c>
      <c r="I603" s="7">
        <v>0</v>
      </c>
      <c r="J603" s="7">
        <v>0</v>
      </c>
    </row>
    <row r="604" spans="1:10" x14ac:dyDescent="0.3">
      <c r="A604" s="6" t="s">
        <v>1205</v>
      </c>
      <c r="B604" s="6" t="s">
        <v>1206</v>
      </c>
      <c r="C604" s="7">
        <v>278</v>
      </c>
      <c r="D604" s="7">
        <v>272</v>
      </c>
      <c r="E604" s="3">
        <v>0.97841726618705038</v>
      </c>
      <c r="F604" s="7">
        <v>4</v>
      </c>
      <c r="G604" s="3">
        <v>0.9928057553956835</v>
      </c>
      <c r="H604" s="7">
        <v>2</v>
      </c>
      <c r="I604" s="7">
        <v>0</v>
      </c>
      <c r="J604" s="7">
        <v>0</v>
      </c>
    </row>
    <row r="605" spans="1:10" x14ac:dyDescent="0.3">
      <c r="A605" s="6" t="s">
        <v>1207</v>
      </c>
      <c r="B605" s="6" t="s">
        <v>1208</v>
      </c>
      <c r="C605" s="7">
        <v>278</v>
      </c>
      <c r="D605" s="7">
        <v>269</v>
      </c>
      <c r="E605" s="3">
        <v>0.96762589928057552</v>
      </c>
      <c r="F605" s="7">
        <v>7</v>
      </c>
      <c r="G605" s="3">
        <v>0.9928057553956835</v>
      </c>
      <c r="H605" s="7">
        <v>2</v>
      </c>
      <c r="I605" s="7">
        <v>0</v>
      </c>
      <c r="J605" s="7">
        <v>0</v>
      </c>
    </row>
    <row r="606" spans="1:10" x14ac:dyDescent="0.3">
      <c r="A606" s="6" t="s">
        <v>1209</v>
      </c>
      <c r="B606" s="6" t="s">
        <v>1210</v>
      </c>
      <c r="C606" s="7">
        <v>278</v>
      </c>
      <c r="D606" s="7">
        <v>269</v>
      </c>
      <c r="E606" s="3">
        <v>0.96762589928057552</v>
      </c>
      <c r="F606" s="7">
        <v>7</v>
      </c>
      <c r="G606" s="3">
        <v>0.9928057553956835</v>
      </c>
      <c r="H606" s="7">
        <v>2</v>
      </c>
      <c r="I606" s="7">
        <v>0</v>
      </c>
      <c r="J606" s="7">
        <v>0</v>
      </c>
    </row>
    <row r="607" spans="1:10" x14ac:dyDescent="0.3">
      <c r="A607" s="6" t="s">
        <v>1211</v>
      </c>
      <c r="B607" s="6" t="s">
        <v>1212</v>
      </c>
      <c r="C607" s="7">
        <v>278</v>
      </c>
      <c r="D607" s="7">
        <v>271</v>
      </c>
      <c r="E607" s="3">
        <v>0.97482014388489224</v>
      </c>
      <c r="F607" s="7">
        <v>5</v>
      </c>
      <c r="G607" s="3">
        <v>0.9928057553956835</v>
      </c>
      <c r="H607" s="7">
        <v>2</v>
      </c>
      <c r="I607" s="7">
        <v>0</v>
      </c>
      <c r="J607" s="7">
        <v>0</v>
      </c>
    </row>
    <row r="608" spans="1:10" x14ac:dyDescent="0.3">
      <c r="A608" s="6" t="s">
        <v>1213</v>
      </c>
      <c r="B608" s="6" t="s">
        <v>1214</v>
      </c>
      <c r="C608" s="7">
        <v>277</v>
      </c>
      <c r="D608" s="7">
        <v>259</v>
      </c>
      <c r="E608" s="3">
        <v>0.93501805054151621</v>
      </c>
      <c r="F608" s="7">
        <v>14</v>
      </c>
      <c r="G608" s="3">
        <v>0.98555956678700374</v>
      </c>
      <c r="H608" s="7">
        <v>4</v>
      </c>
      <c r="I608" s="7">
        <v>0</v>
      </c>
      <c r="J608" s="7">
        <v>0</v>
      </c>
    </row>
    <row r="609" spans="1:10" x14ac:dyDescent="0.3">
      <c r="A609" s="6" t="s">
        <v>1215</v>
      </c>
      <c r="B609" s="6" t="s">
        <v>1216</v>
      </c>
      <c r="C609" s="7">
        <v>277</v>
      </c>
      <c r="D609" s="7">
        <v>268</v>
      </c>
      <c r="E609" s="3">
        <v>0.96750902527075811</v>
      </c>
      <c r="F609" s="7">
        <v>8</v>
      </c>
      <c r="G609" s="3">
        <v>0.99638989169675085</v>
      </c>
      <c r="H609" s="7">
        <v>1</v>
      </c>
      <c r="I609" s="7">
        <v>0</v>
      </c>
      <c r="J609" s="7">
        <v>0</v>
      </c>
    </row>
    <row r="610" spans="1:10" x14ac:dyDescent="0.3">
      <c r="A610" s="6" t="s">
        <v>1217</v>
      </c>
      <c r="B610" s="6" t="s">
        <v>1218</v>
      </c>
      <c r="C610" s="7">
        <v>276</v>
      </c>
      <c r="D610" s="7">
        <v>266</v>
      </c>
      <c r="E610" s="3">
        <v>0.96376811594202894</v>
      </c>
      <c r="F610" s="7">
        <v>3</v>
      </c>
      <c r="G610" s="3">
        <v>0.97463768115942029</v>
      </c>
      <c r="H610" s="7">
        <v>7</v>
      </c>
      <c r="I610" s="7">
        <v>0</v>
      </c>
      <c r="J610" s="7">
        <v>0</v>
      </c>
    </row>
    <row r="611" spans="1:10" x14ac:dyDescent="0.3">
      <c r="A611" s="6" t="s">
        <v>1219</v>
      </c>
      <c r="B611" s="6" t="s">
        <v>1220</v>
      </c>
      <c r="C611" s="7">
        <v>276</v>
      </c>
      <c r="D611" s="7">
        <v>266</v>
      </c>
      <c r="E611" s="3">
        <v>0.96376811594202894</v>
      </c>
      <c r="F611" s="7">
        <v>9</v>
      </c>
      <c r="G611" s="3">
        <v>0.99637681159420277</v>
      </c>
      <c r="H611" s="7">
        <v>1</v>
      </c>
      <c r="I611" s="7">
        <v>0</v>
      </c>
      <c r="J611" s="7">
        <v>0</v>
      </c>
    </row>
    <row r="612" spans="1:10" x14ac:dyDescent="0.3">
      <c r="A612" s="6" t="s">
        <v>1221</v>
      </c>
      <c r="B612" s="6" t="s">
        <v>1222</v>
      </c>
      <c r="C612" s="7">
        <v>276</v>
      </c>
      <c r="D612" s="7">
        <v>270</v>
      </c>
      <c r="E612" s="3">
        <v>0.97826086956521729</v>
      </c>
      <c r="F612" s="7">
        <v>4</v>
      </c>
      <c r="G612" s="3">
        <v>0.99275362318840576</v>
      </c>
      <c r="H612" s="7">
        <v>2</v>
      </c>
      <c r="I612" s="7">
        <v>0</v>
      </c>
      <c r="J612" s="7">
        <v>0</v>
      </c>
    </row>
    <row r="613" spans="1:10" x14ac:dyDescent="0.3">
      <c r="A613" s="6" t="s">
        <v>1223</v>
      </c>
      <c r="B613" s="6" t="s">
        <v>1224</v>
      </c>
      <c r="C613" s="7">
        <v>276</v>
      </c>
      <c r="D613" s="7">
        <v>261</v>
      </c>
      <c r="E613" s="3">
        <v>0.94565217391304346</v>
      </c>
      <c r="F613" s="7">
        <v>8</v>
      </c>
      <c r="G613" s="3">
        <v>0.97463768115942029</v>
      </c>
      <c r="H613" s="7">
        <v>7</v>
      </c>
      <c r="I613" s="7">
        <v>0</v>
      </c>
      <c r="J613" s="7">
        <v>0</v>
      </c>
    </row>
    <row r="614" spans="1:10" x14ac:dyDescent="0.3">
      <c r="A614" s="6" t="s">
        <v>1225</v>
      </c>
      <c r="B614" s="6" t="s">
        <v>1226</v>
      </c>
      <c r="C614" s="7">
        <v>276</v>
      </c>
      <c r="D614" s="7">
        <v>269</v>
      </c>
      <c r="E614" s="3">
        <v>0.97463768115942029</v>
      </c>
      <c r="F614" s="7">
        <v>6</v>
      </c>
      <c r="G614" s="3">
        <v>0.99637681159420277</v>
      </c>
      <c r="H614" s="7">
        <v>1</v>
      </c>
      <c r="I614" s="7">
        <v>0</v>
      </c>
      <c r="J614" s="7">
        <v>0</v>
      </c>
    </row>
    <row r="615" spans="1:10" x14ac:dyDescent="0.3">
      <c r="A615" s="6" t="s">
        <v>1227</v>
      </c>
      <c r="B615" s="6" t="s">
        <v>1228</v>
      </c>
      <c r="C615" s="7">
        <v>276</v>
      </c>
      <c r="D615" s="7">
        <v>264</v>
      </c>
      <c r="E615" s="3">
        <v>0.95652173913043481</v>
      </c>
      <c r="F615" s="7">
        <v>9</v>
      </c>
      <c r="G615" s="3">
        <v>0.98913043478260865</v>
      </c>
      <c r="H615" s="7">
        <v>3</v>
      </c>
      <c r="I615" s="7">
        <v>0</v>
      </c>
      <c r="J615" s="7">
        <v>0</v>
      </c>
    </row>
    <row r="616" spans="1:10" x14ac:dyDescent="0.3">
      <c r="A616" s="6" t="s">
        <v>1229</v>
      </c>
      <c r="B616" s="6" t="s">
        <v>1230</v>
      </c>
      <c r="C616" s="7">
        <v>275</v>
      </c>
      <c r="D616" s="7">
        <v>264</v>
      </c>
      <c r="E616" s="3">
        <v>0.96</v>
      </c>
      <c r="F616" s="7">
        <v>9</v>
      </c>
      <c r="G616" s="3">
        <v>0.99272727272727268</v>
      </c>
      <c r="H616" s="7">
        <v>2</v>
      </c>
      <c r="I616" s="7">
        <v>0</v>
      </c>
      <c r="J616" s="7">
        <v>0</v>
      </c>
    </row>
    <row r="617" spans="1:10" x14ac:dyDescent="0.3">
      <c r="A617" s="6" t="s">
        <v>1231</v>
      </c>
      <c r="B617" s="6" t="s">
        <v>1232</v>
      </c>
      <c r="C617" s="7">
        <v>274</v>
      </c>
      <c r="D617" s="7">
        <v>261</v>
      </c>
      <c r="E617" s="3">
        <v>0.95255474452554756</v>
      </c>
      <c r="F617" s="7">
        <v>7</v>
      </c>
      <c r="G617" s="3">
        <v>0.97810218978102204</v>
      </c>
      <c r="H617" s="7">
        <v>6</v>
      </c>
      <c r="I617" s="7">
        <v>0</v>
      </c>
      <c r="J617" s="7">
        <v>0</v>
      </c>
    </row>
    <row r="618" spans="1:10" x14ac:dyDescent="0.3">
      <c r="A618" s="6" t="s">
        <v>1233</v>
      </c>
      <c r="B618" s="6" t="s">
        <v>1234</v>
      </c>
      <c r="C618" s="7">
        <v>274</v>
      </c>
      <c r="D618" s="7">
        <v>265</v>
      </c>
      <c r="E618" s="3">
        <v>0.96715328467153283</v>
      </c>
      <c r="F618" s="7">
        <v>5</v>
      </c>
      <c r="G618" s="3">
        <v>0.98540145985401462</v>
      </c>
      <c r="H618" s="7">
        <v>4</v>
      </c>
      <c r="I618" s="7">
        <v>0</v>
      </c>
      <c r="J618" s="7">
        <v>0</v>
      </c>
    </row>
    <row r="619" spans="1:10" x14ac:dyDescent="0.3">
      <c r="A619" s="6" t="s">
        <v>1235</v>
      </c>
      <c r="B619" s="6" t="s">
        <v>1236</v>
      </c>
      <c r="C619" s="7">
        <v>274</v>
      </c>
      <c r="D619" s="7">
        <v>263</v>
      </c>
      <c r="E619" s="3">
        <v>0.95985401459854014</v>
      </c>
      <c r="F619" s="7">
        <v>8</v>
      </c>
      <c r="G619" s="3">
        <v>0.98905109489051091</v>
      </c>
      <c r="H619" s="7">
        <v>3</v>
      </c>
      <c r="I619" s="7">
        <v>0</v>
      </c>
      <c r="J619" s="7">
        <v>0</v>
      </c>
    </row>
    <row r="620" spans="1:10" x14ac:dyDescent="0.3">
      <c r="A620" s="6" t="s">
        <v>1237</v>
      </c>
      <c r="B620" s="6" t="s">
        <v>1238</v>
      </c>
      <c r="C620" s="7">
        <v>274</v>
      </c>
      <c r="D620" s="7">
        <v>270</v>
      </c>
      <c r="E620" s="3">
        <v>0.98540145985401462</v>
      </c>
      <c r="F620" s="7">
        <v>3</v>
      </c>
      <c r="G620" s="3">
        <v>0.99635036496350371</v>
      </c>
      <c r="H620" s="7">
        <v>1</v>
      </c>
      <c r="I620" s="7">
        <v>0</v>
      </c>
      <c r="J620" s="7">
        <v>0</v>
      </c>
    </row>
    <row r="621" spans="1:10" x14ac:dyDescent="0.3">
      <c r="A621" s="6" t="s">
        <v>1239</v>
      </c>
      <c r="B621" s="6" t="s">
        <v>1240</v>
      </c>
      <c r="C621" s="7">
        <v>274</v>
      </c>
      <c r="D621" s="7">
        <v>266</v>
      </c>
      <c r="E621" s="3">
        <v>0.97080291970802923</v>
      </c>
      <c r="F621" s="7">
        <v>6</v>
      </c>
      <c r="G621" s="3">
        <v>0.99270072992700731</v>
      </c>
      <c r="H621" s="7">
        <v>2</v>
      </c>
      <c r="I621" s="7">
        <v>0</v>
      </c>
      <c r="J621" s="7">
        <v>0</v>
      </c>
    </row>
    <row r="622" spans="1:10" x14ac:dyDescent="0.3">
      <c r="A622" s="6" t="s">
        <v>1241</v>
      </c>
      <c r="B622" s="6" t="s">
        <v>1242</v>
      </c>
      <c r="C622" s="7">
        <v>273</v>
      </c>
      <c r="D622" s="7">
        <v>265</v>
      </c>
      <c r="E622" s="3">
        <v>0.97069597069597069</v>
      </c>
      <c r="F622" s="7">
        <v>5</v>
      </c>
      <c r="G622" s="3">
        <v>0.98901098901098905</v>
      </c>
      <c r="H622" s="7">
        <v>3</v>
      </c>
      <c r="I622" s="7">
        <v>0</v>
      </c>
      <c r="J622" s="7">
        <v>0</v>
      </c>
    </row>
    <row r="623" spans="1:10" x14ac:dyDescent="0.3">
      <c r="A623" s="6" t="s">
        <v>1243</v>
      </c>
      <c r="B623" s="6" t="s">
        <v>1244</v>
      </c>
      <c r="C623" s="7">
        <v>273</v>
      </c>
      <c r="D623" s="7">
        <v>266</v>
      </c>
      <c r="E623" s="3">
        <v>0.97435897435897434</v>
      </c>
      <c r="F623" s="7">
        <v>7</v>
      </c>
      <c r="G623" s="3">
        <v>1</v>
      </c>
      <c r="H623" s="7">
        <v>0</v>
      </c>
      <c r="I623" s="7">
        <v>0</v>
      </c>
      <c r="J623" s="7">
        <v>0</v>
      </c>
    </row>
    <row r="624" spans="1:10" x14ac:dyDescent="0.3">
      <c r="A624" s="6" t="s">
        <v>1245</v>
      </c>
      <c r="B624" s="6" t="s">
        <v>1246</v>
      </c>
      <c r="C624" s="7">
        <v>273</v>
      </c>
      <c r="D624" s="7">
        <v>265</v>
      </c>
      <c r="E624" s="3">
        <v>0.97069597069597069</v>
      </c>
      <c r="F624" s="7">
        <v>7</v>
      </c>
      <c r="G624" s="3">
        <v>0.99633699633699635</v>
      </c>
      <c r="H624" s="7">
        <v>0</v>
      </c>
      <c r="I624" s="7">
        <v>0</v>
      </c>
      <c r="J624" s="7">
        <v>1</v>
      </c>
    </row>
    <row r="625" spans="1:10" x14ac:dyDescent="0.3">
      <c r="A625" s="6" t="s">
        <v>1247</v>
      </c>
      <c r="B625" s="6" t="s">
        <v>1248</v>
      </c>
      <c r="C625" s="7">
        <v>273</v>
      </c>
      <c r="D625" s="7">
        <v>264</v>
      </c>
      <c r="E625" s="3">
        <v>0.96703296703296704</v>
      </c>
      <c r="F625" s="7">
        <v>3</v>
      </c>
      <c r="G625" s="3">
        <v>0.97802197802197799</v>
      </c>
      <c r="H625" s="7">
        <v>6</v>
      </c>
      <c r="I625" s="7">
        <v>0</v>
      </c>
      <c r="J625" s="7">
        <v>0</v>
      </c>
    </row>
    <row r="626" spans="1:10" x14ac:dyDescent="0.3">
      <c r="A626" s="6" t="s">
        <v>1249</v>
      </c>
      <c r="B626" s="6" t="s">
        <v>1250</v>
      </c>
      <c r="C626" s="7">
        <v>273</v>
      </c>
      <c r="D626" s="7">
        <v>264</v>
      </c>
      <c r="E626" s="3">
        <v>0.96703296703296704</v>
      </c>
      <c r="F626" s="7">
        <v>5</v>
      </c>
      <c r="G626" s="3">
        <v>0.9853479853479854</v>
      </c>
      <c r="H626" s="7">
        <v>4</v>
      </c>
      <c r="I626" s="7">
        <v>0</v>
      </c>
      <c r="J626" s="7">
        <v>0</v>
      </c>
    </row>
    <row r="627" spans="1:10" x14ac:dyDescent="0.3">
      <c r="A627" s="6" t="s">
        <v>1251</v>
      </c>
      <c r="B627" s="6" t="s">
        <v>1252</v>
      </c>
      <c r="C627" s="7">
        <v>272</v>
      </c>
      <c r="D627" s="7">
        <v>259</v>
      </c>
      <c r="E627" s="3">
        <v>0.95220588235294112</v>
      </c>
      <c r="F627" s="7">
        <v>9</v>
      </c>
      <c r="G627" s="3">
        <v>0.98529411764705888</v>
      </c>
      <c r="H627" s="7">
        <v>3</v>
      </c>
      <c r="I627" s="7">
        <v>1</v>
      </c>
      <c r="J627" s="7">
        <v>0</v>
      </c>
    </row>
    <row r="628" spans="1:10" x14ac:dyDescent="0.3">
      <c r="A628" s="6" t="s">
        <v>1253</v>
      </c>
      <c r="B628" s="6" t="s">
        <v>1254</v>
      </c>
      <c r="C628" s="7">
        <v>272</v>
      </c>
      <c r="D628" s="7">
        <v>266</v>
      </c>
      <c r="E628" s="3">
        <v>0.97794117647058831</v>
      </c>
      <c r="F628" s="7">
        <v>6</v>
      </c>
      <c r="G628" s="3">
        <v>1</v>
      </c>
      <c r="H628" s="7">
        <v>0</v>
      </c>
      <c r="I628" s="7">
        <v>0</v>
      </c>
      <c r="J628" s="7">
        <v>0</v>
      </c>
    </row>
    <row r="629" spans="1:10" x14ac:dyDescent="0.3">
      <c r="A629" s="6" t="s">
        <v>1255</v>
      </c>
      <c r="B629" s="6" t="s">
        <v>1256</v>
      </c>
      <c r="C629" s="7">
        <v>272</v>
      </c>
      <c r="D629" s="7">
        <v>264</v>
      </c>
      <c r="E629" s="3">
        <v>0.97058823529411764</v>
      </c>
      <c r="F629" s="7">
        <v>7</v>
      </c>
      <c r="G629" s="3">
        <v>0.99632352941176483</v>
      </c>
      <c r="H629" s="7">
        <v>1</v>
      </c>
      <c r="I629" s="7">
        <v>0</v>
      </c>
      <c r="J629" s="7">
        <v>0</v>
      </c>
    </row>
    <row r="630" spans="1:10" x14ac:dyDescent="0.3">
      <c r="A630" s="6" t="s">
        <v>1257</v>
      </c>
      <c r="B630" s="6" t="s">
        <v>1258</v>
      </c>
      <c r="C630" s="7">
        <v>272</v>
      </c>
      <c r="D630" s="7">
        <v>262</v>
      </c>
      <c r="E630" s="3">
        <v>0.96323529411764708</v>
      </c>
      <c r="F630" s="7">
        <v>6</v>
      </c>
      <c r="G630" s="3">
        <v>0.98529411764705888</v>
      </c>
      <c r="H630" s="7">
        <v>4</v>
      </c>
      <c r="I630" s="7">
        <v>0</v>
      </c>
      <c r="J630" s="7">
        <v>0</v>
      </c>
    </row>
    <row r="631" spans="1:10" x14ac:dyDescent="0.3">
      <c r="A631" s="6" t="s">
        <v>1259</v>
      </c>
      <c r="B631" s="6" t="s">
        <v>1260</v>
      </c>
      <c r="C631" s="7">
        <v>272</v>
      </c>
      <c r="D631" s="7">
        <v>262</v>
      </c>
      <c r="E631" s="3">
        <v>0.96323529411764708</v>
      </c>
      <c r="F631" s="7">
        <v>8</v>
      </c>
      <c r="G631" s="3">
        <v>0.99264705882352944</v>
      </c>
      <c r="H631" s="7">
        <v>2</v>
      </c>
      <c r="I631" s="7">
        <v>0</v>
      </c>
      <c r="J631" s="7">
        <v>0</v>
      </c>
    </row>
    <row r="632" spans="1:10" x14ac:dyDescent="0.3">
      <c r="A632" s="6" t="s">
        <v>1261</v>
      </c>
      <c r="B632" s="6" t="s">
        <v>1262</v>
      </c>
      <c r="C632" s="7">
        <v>272</v>
      </c>
      <c r="D632" s="7">
        <v>263</v>
      </c>
      <c r="E632" s="3">
        <v>0.96691176470588236</v>
      </c>
      <c r="F632" s="7">
        <v>7</v>
      </c>
      <c r="G632" s="3">
        <v>0.99264705882352944</v>
      </c>
      <c r="H632" s="7">
        <v>2</v>
      </c>
      <c r="I632" s="7">
        <v>0</v>
      </c>
      <c r="J632" s="7">
        <v>0</v>
      </c>
    </row>
    <row r="633" spans="1:10" x14ac:dyDescent="0.3">
      <c r="A633" s="6" t="s">
        <v>1263</v>
      </c>
      <c r="B633" s="6" t="s">
        <v>1264</v>
      </c>
      <c r="C633" s="7">
        <v>272</v>
      </c>
      <c r="D633" s="7">
        <v>267</v>
      </c>
      <c r="E633" s="3">
        <v>0.98161764705882348</v>
      </c>
      <c r="F633" s="7">
        <v>4</v>
      </c>
      <c r="G633" s="3">
        <v>0.99632352941176483</v>
      </c>
      <c r="H633" s="7">
        <v>1</v>
      </c>
      <c r="I633" s="7">
        <v>0</v>
      </c>
      <c r="J633" s="7">
        <v>0</v>
      </c>
    </row>
    <row r="634" spans="1:10" x14ac:dyDescent="0.3">
      <c r="A634" s="6" t="s">
        <v>1265</v>
      </c>
      <c r="B634" s="6" t="s">
        <v>1266</v>
      </c>
      <c r="C634" s="7">
        <v>272</v>
      </c>
      <c r="D634" s="7">
        <v>257</v>
      </c>
      <c r="E634" s="3">
        <v>0.94485294117647056</v>
      </c>
      <c r="F634" s="7">
        <v>11</v>
      </c>
      <c r="G634" s="3">
        <v>0.98529411764705888</v>
      </c>
      <c r="H634" s="7">
        <v>4</v>
      </c>
      <c r="I634" s="7">
        <v>0</v>
      </c>
      <c r="J634" s="7">
        <v>0</v>
      </c>
    </row>
    <row r="635" spans="1:10" x14ac:dyDescent="0.3">
      <c r="A635" s="6" t="s">
        <v>1267</v>
      </c>
      <c r="B635" s="6" t="s">
        <v>1268</v>
      </c>
      <c r="C635" s="7">
        <v>271</v>
      </c>
      <c r="D635" s="7">
        <v>261</v>
      </c>
      <c r="E635" s="3">
        <v>0.96309963099630991</v>
      </c>
      <c r="F635" s="7">
        <v>7</v>
      </c>
      <c r="G635" s="3">
        <v>0.98892988929889303</v>
      </c>
      <c r="H635" s="7">
        <v>3</v>
      </c>
      <c r="I635" s="7">
        <v>0</v>
      </c>
      <c r="J635" s="7">
        <v>0</v>
      </c>
    </row>
    <row r="636" spans="1:10" x14ac:dyDescent="0.3">
      <c r="A636" s="6" t="s">
        <v>1269</v>
      </c>
      <c r="B636" s="6" t="s">
        <v>1270</v>
      </c>
      <c r="C636" s="7">
        <v>271</v>
      </c>
      <c r="D636" s="7">
        <v>261</v>
      </c>
      <c r="E636" s="3">
        <v>0.96309963099630991</v>
      </c>
      <c r="F636" s="7">
        <v>8</v>
      </c>
      <c r="G636" s="3">
        <v>0.99261992619926209</v>
      </c>
      <c r="H636" s="7">
        <v>2</v>
      </c>
      <c r="I636" s="7">
        <v>0</v>
      </c>
      <c r="J636" s="7">
        <v>0</v>
      </c>
    </row>
    <row r="637" spans="1:10" x14ac:dyDescent="0.3">
      <c r="A637" s="6" t="s">
        <v>1271</v>
      </c>
      <c r="B637" s="6" t="s">
        <v>1272</v>
      </c>
      <c r="C637" s="7">
        <v>271</v>
      </c>
      <c r="D637" s="7">
        <v>260</v>
      </c>
      <c r="E637" s="3">
        <v>0.95940959409594095</v>
      </c>
      <c r="F637" s="7">
        <v>10</v>
      </c>
      <c r="G637" s="3">
        <v>0.99630996309963105</v>
      </c>
      <c r="H637" s="7">
        <v>1</v>
      </c>
      <c r="I637" s="7">
        <v>0</v>
      </c>
      <c r="J637" s="7">
        <v>0</v>
      </c>
    </row>
    <row r="638" spans="1:10" x14ac:dyDescent="0.3">
      <c r="A638" s="6" t="s">
        <v>1273</v>
      </c>
      <c r="B638" s="6" t="s">
        <v>1274</v>
      </c>
      <c r="C638" s="7">
        <v>271</v>
      </c>
      <c r="D638" s="7">
        <v>261</v>
      </c>
      <c r="E638" s="3">
        <v>0.96309963099630991</v>
      </c>
      <c r="F638" s="7">
        <v>7</v>
      </c>
      <c r="G638" s="3">
        <v>0.98892988929889303</v>
      </c>
      <c r="H638" s="7">
        <v>3</v>
      </c>
      <c r="I638" s="7">
        <v>0</v>
      </c>
      <c r="J638" s="7">
        <v>0</v>
      </c>
    </row>
    <row r="639" spans="1:10" x14ac:dyDescent="0.3">
      <c r="A639" s="6" t="s">
        <v>1275</v>
      </c>
      <c r="B639" s="6" t="s">
        <v>1276</v>
      </c>
      <c r="C639" s="7">
        <v>270</v>
      </c>
      <c r="D639" s="7">
        <v>264</v>
      </c>
      <c r="E639" s="3">
        <v>0.97777777777777775</v>
      </c>
      <c r="F639" s="7">
        <v>4</v>
      </c>
      <c r="G639" s="3">
        <v>0.99259259259259247</v>
      </c>
      <c r="H639" s="7">
        <v>2</v>
      </c>
      <c r="I639" s="7">
        <v>0</v>
      </c>
      <c r="J639" s="7">
        <v>0</v>
      </c>
    </row>
    <row r="640" spans="1:10" x14ac:dyDescent="0.3">
      <c r="A640" s="6" t="s">
        <v>1277</v>
      </c>
      <c r="B640" s="6" t="s">
        <v>1278</v>
      </c>
      <c r="C640" s="7">
        <v>270</v>
      </c>
      <c r="D640" s="7">
        <v>257</v>
      </c>
      <c r="E640" s="3">
        <v>0.95185185185185195</v>
      </c>
      <c r="F640" s="7">
        <v>7</v>
      </c>
      <c r="G640" s="3">
        <v>0.97777777777777775</v>
      </c>
      <c r="H640" s="7">
        <v>6</v>
      </c>
      <c r="I640" s="7">
        <v>0</v>
      </c>
      <c r="J640" s="7">
        <v>0</v>
      </c>
    </row>
    <row r="641" spans="1:10" x14ac:dyDescent="0.3">
      <c r="A641" s="6" t="s">
        <v>1279</v>
      </c>
      <c r="B641" s="6" t="s">
        <v>1280</v>
      </c>
      <c r="C641" s="7">
        <v>270</v>
      </c>
      <c r="D641" s="7">
        <v>258</v>
      </c>
      <c r="E641" s="3">
        <v>0.9555555555555556</v>
      </c>
      <c r="F641" s="7">
        <v>7</v>
      </c>
      <c r="G641" s="3">
        <v>0.98148148148148151</v>
      </c>
      <c r="H641" s="7">
        <v>5</v>
      </c>
      <c r="I641" s="7">
        <v>0</v>
      </c>
      <c r="J641" s="7">
        <v>0</v>
      </c>
    </row>
    <row r="642" spans="1:10" x14ac:dyDescent="0.3">
      <c r="A642" s="6" t="s">
        <v>1281</v>
      </c>
      <c r="B642" s="6" t="s">
        <v>1282</v>
      </c>
      <c r="C642" s="7">
        <v>269</v>
      </c>
      <c r="D642" s="7">
        <v>258</v>
      </c>
      <c r="E642" s="3">
        <v>0.95910780669144979</v>
      </c>
      <c r="F642" s="7">
        <v>6</v>
      </c>
      <c r="G642" s="3">
        <v>0.98141263940520451</v>
      </c>
      <c r="H642" s="7">
        <v>5</v>
      </c>
      <c r="I642" s="7">
        <v>0</v>
      </c>
      <c r="J642" s="7">
        <v>0</v>
      </c>
    </row>
    <row r="643" spans="1:10" x14ac:dyDescent="0.3">
      <c r="A643" s="6" t="s">
        <v>1283</v>
      </c>
      <c r="B643" s="6" t="s">
        <v>1284</v>
      </c>
      <c r="C643" s="7">
        <v>269</v>
      </c>
      <c r="D643" s="7">
        <v>258</v>
      </c>
      <c r="E643" s="3">
        <v>0.95910780669144979</v>
      </c>
      <c r="F643" s="7">
        <v>6</v>
      </c>
      <c r="G643" s="3">
        <v>0.98141263940520451</v>
      </c>
      <c r="H643" s="7">
        <v>5</v>
      </c>
      <c r="I643" s="7">
        <v>0</v>
      </c>
      <c r="J643" s="7">
        <v>0</v>
      </c>
    </row>
    <row r="644" spans="1:10" x14ac:dyDescent="0.3">
      <c r="A644" s="6" t="s">
        <v>1285</v>
      </c>
      <c r="B644" s="6" t="s">
        <v>1286</v>
      </c>
      <c r="C644" s="7">
        <v>269</v>
      </c>
      <c r="D644" s="7">
        <v>259</v>
      </c>
      <c r="E644" s="3">
        <v>0.96282527881040891</v>
      </c>
      <c r="F644" s="7">
        <v>8</v>
      </c>
      <c r="G644" s="3">
        <v>0.99256505576208165</v>
      </c>
      <c r="H644" s="7">
        <v>2</v>
      </c>
      <c r="I644" s="7">
        <v>0</v>
      </c>
      <c r="J644" s="7">
        <v>0</v>
      </c>
    </row>
    <row r="645" spans="1:10" x14ac:dyDescent="0.3">
      <c r="A645" s="6" t="s">
        <v>1287</v>
      </c>
      <c r="B645" s="6" t="s">
        <v>1288</v>
      </c>
      <c r="C645" s="7">
        <v>269</v>
      </c>
      <c r="D645" s="7">
        <v>262</v>
      </c>
      <c r="E645" s="3">
        <v>0.97397769516728627</v>
      </c>
      <c r="F645" s="7">
        <v>7</v>
      </c>
      <c r="G645" s="3">
        <v>1</v>
      </c>
      <c r="H645" s="7">
        <v>0</v>
      </c>
      <c r="I645" s="7">
        <v>0</v>
      </c>
      <c r="J645" s="7">
        <v>0</v>
      </c>
    </row>
    <row r="646" spans="1:10" x14ac:dyDescent="0.3">
      <c r="A646" s="6" t="s">
        <v>1289</v>
      </c>
      <c r="B646" s="6" t="s">
        <v>1290</v>
      </c>
      <c r="C646" s="7">
        <v>269</v>
      </c>
      <c r="D646" s="7">
        <v>265</v>
      </c>
      <c r="E646" s="3">
        <v>0.98513011152416352</v>
      </c>
      <c r="F646" s="7">
        <v>3</v>
      </c>
      <c r="G646" s="3">
        <v>0.99628252788104088</v>
      </c>
      <c r="H646" s="7">
        <v>1</v>
      </c>
      <c r="I646" s="7">
        <v>0</v>
      </c>
      <c r="J646" s="7">
        <v>0</v>
      </c>
    </row>
    <row r="647" spans="1:10" x14ac:dyDescent="0.3">
      <c r="A647" s="6" t="s">
        <v>1291</v>
      </c>
      <c r="B647" s="6" t="s">
        <v>1292</v>
      </c>
      <c r="C647" s="7">
        <v>268</v>
      </c>
      <c r="D647" s="7">
        <v>263</v>
      </c>
      <c r="E647" s="3">
        <v>0.98134328358208966</v>
      </c>
      <c r="F647" s="7">
        <v>2</v>
      </c>
      <c r="G647" s="3">
        <v>0.98880597014925375</v>
      </c>
      <c r="H647" s="7">
        <v>3</v>
      </c>
      <c r="I647" s="7">
        <v>0</v>
      </c>
      <c r="J647" s="7">
        <v>0</v>
      </c>
    </row>
    <row r="648" spans="1:10" x14ac:dyDescent="0.3">
      <c r="A648" s="6" t="s">
        <v>1293</v>
      </c>
      <c r="B648" s="6" t="s">
        <v>1294</v>
      </c>
      <c r="C648" s="7">
        <v>268</v>
      </c>
      <c r="D648" s="7">
        <v>258</v>
      </c>
      <c r="E648" s="3">
        <v>0.96268656716417911</v>
      </c>
      <c r="F648" s="7">
        <v>7</v>
      </c>
      <c r="G648" s="3">
        <v>0.98880597014925375</v>
      </c>
      <c r="H648" s="7">
        <v>3</v>
      </c>
      <c r="I648" s="7">
        <v>0</v>
      </c>
      <c r="J648" s="7">
        <v>0</v>
      </c>
    </row>
    <row r="649" spans="1:10" x14ac:dyDescent="0.3">
      <c r="A649" s="6" t="s">
        <v>1295</v>
      </c>
      <c r="B649" s="6" t="s">
        <v>1296</v>
      </c>
      <c r="C649" s="7">
        <v>268</v>
      </c>
      <c r="D649" s="7">
        <v>261</v>
      </c>
      <c r="E649" s="3">
        <v>0.97388059701492535</v>
      </c>
      <c r="F649" s="7">
        <v>6</v>
      </c>
      <c r="G649" s="3">
        <v>0.99626865671641796</v>
      </c>
      <c r="H649" s="7">
        <v>1</v>
      </c>
      <c r="I649" s="7">
        <v>0</v>
      </c>
      <c r="J649" s="7">
        <v>0</v>
      </c>
    </row>
    <row r="650" spans="1:10" x14ac:dyDescent="0.3">
      <c r="A650" s="6" t="s">
        <v>1297</v>
      </c>
      <c r="B650" s="6" t="s">
        <v>1298</v>
      </c>
      <c r="C650" s="7">
        <v>268</v>
      </c>
      <c r="D650" s="7">
        <v>258</v>
      </c>
      <c r="E650" s="3">
        <v>0.96268656716417911</v>
      </c>
      <c r="F650" s="7">
        <v>5</v>
      </c>
      <c r="G650" s="3">
        <v>0.98134328358208966</v>
      </c>
      <c r="H650" s="7">
        <v>4</v>
      </c>
      <c r="I650" s="7">
        <v>0</v>
      </c>
      <c r="J650" s="7">
        <v>1</v>
      </c>
    </row>
    <row r="651" spans="1:10" x14ac:dyDescent="0.3">
      <c r="A651" s="6" t="s">
        <v>1299</v>
      </c>
      <c r="B651" s="6" t="s">
        <v>1300</v>
      </c>
      <c r="C651" s="7">
        <v>268</v>
      </c>
      <c r="D651" s="7">
        <v>253</v>
      </c>
      <c r="E651" s="3">
        <v>0.94402985074626866</v>
      </c>
      <c r="F651" s="7">
        <v>9</v>
      </c>
      <c r="G651" s="3">
        <v>0.97761194029850751</v>
      </c>
      <c r="H651" s="7">
        <v>6</v>
      </c>
      <c r="I651" s="7">
        <v>0</v>
      </c>
      <c r="J651" s="7">
        <v>0</v>
      </c>
    </row>
    <row r="652" spans="1:10" x14ac:dyDescent="0.3">
      <c r="A652" s="6" t="s">
        <v>1301</v>
      </c>
      <c r="B652" s="6" t="s">
        <v>1302</v>
      </c>
      <c r="C652" s="7">
        <v>268</v>
      </c>
      <c r="D652" s="7">
        <v>261</v>
      </c>
      <c r="E652" s="3">
        <v>0.97388059701492535</v>
      </c>
      <c r="F652" s="7">
        <v>4</v>
      </c>
      <c r="G652" s="3">
        <v>0.98880597014925375</v>
      </c>
      <c r="H652" s="7">
        <v>3</v>
      </c>
      <c r="I652" s="7">
        <v>0</v>
      </c>
      <c r="J652" s="7">
        <v>0</v>
      </c>
    </row>
    <row r="653" spans="1:10" x14ac:dyDescent="0.3">
      <c r="A653" s="6" t="s">
        <v>1303</v>
      </c>
      <c r="B653" s="6" t="s">
        <v>1304</v>
      </c>
      <c r="C653" s="7">
        <v>268</v>
      </c>
      <c r="D653" s="7">
        <v>264</v>
      </c>
      <c r="E653" s="3">
        <v>0.98507462686567171</v>
      </c>
      <c r="F653" s="7">
        <v>3</v>
      </c>
      <c r="G653" s="3">
        <v>0.99626865671641796</v>
      </c>
      <c r="H653" s="7">
        <v>1</v>
      </c>
      <c r="I653" s="7">
        <v>0</v>
      </c>
      <c r="J653" s="7">
        <v>0</v>
      </c>
    </row>
    <row r="654" spans="1:10" x14ac:dyDescent="0.3">
      <c r="A654" s="6" t="s">
        <v>1305</v>
      </c>
      <c r="B654" s="6" t="s">
        <v>1306</v>
      </c>
      <c r="C654" s="7">
        <v>267</v>
      </c>
      <c r="D654" s="7">
        <v>256</v>
      </c>
      <c r="E654" s="3">
        <v>0.95880149812734095</v>
      </c>
      <c r="F654" s="7">
        <v>5</v>
      </c>
      <c r="G654" s="3">
        <v>0.97752808988764039</v>
      </c>
      <c r="H654" s="7">
        <v>6</v>
      </c>
      <c r="I654" s="7">
        <v>0</v>
      </c>
      <c r="J654" s="7">
        <v>0</v>
      </c>
    </row>
    <row r="655" spans="1:10" x14ac:dyDescent="0.3">
      <c r="A655" s="6" t="s">
        <v>1307</v>
      </c>
      <c r="B655" s="6" t="s">
        <v>1308</v>
      </c>
      <c r="C655" s="7">
        <v>267</v>
      </c>
      <c r="D655" s="7">
        <v>259</v>
      </c>
      <c r="E655" s="3">
        <v>0.97003745318352064</v>
      </c>
      <c r="F655" s="7">
        <v>5</v>
      </c>
      <c r="G655" s="3">
        <v>0.9887640449438202</v>
      </c>
      <c r="H655" s="7">
        <v>3</v>
      </c>
      <c r="I655" s="7">
        <v>0</v>
      </c>
      <c r="J655" s="7">
        <v>0</v>
      </c>
    </row>
    <row r="656" spans="1:10" x14ac:dyDescent="0.3">
      <c r="A656" s="6" t="s">
        <v>1309</v>
      </c>
      <c r="B656" s="6" t="s">
        <v>1310</v>
      </c>
      <c r="C656" s="7">
        <v>267</v>
      </c>
      <c r="D656" s="7">
        <v>257</v>
      </c>
      <c r="E656" s="3">
        <v>0.96254681647940077</v>
      </c>
      <c r="F656" s="7">
        <v>6</v>
      </c>
      <c r="G656" s="3">
        <v>0.98501872659176026</v>
      </c>
      <c r="H656" s="7">
        <v>3</v>
      </c>
      <c r="I656" s="7">
        <v>1</v>
      </c>
      <c r="J656" s="7">
        <v>0</v>
      </c>
    </row>
    <row r="657" spans="1:10" x14ac:dyDescent="0.3">
      <c r="A657" s="6" t="s">
        <v>1311</v>
      </c>
      <c r="B657" s="6" t="s">
        <v>1312</v>
      </c>
      <c r="C657" s="7">
        <v>267</v>
      </c>
      <c r="D657" s="7">
        <v>260</v>
      </c>
      <c r="E657" s="3">
        <v>0.97378277153558057</v>
      </c>
      <c r="F657" s="7">
        <v>5</v>
      </c>
      <c r="G657" s="3">
        <v>0.99250936329588013</v>
      </c>
      <c r="H657" s="7">
        <v>2</v>
      </c>
      <c r="I657" s="7">
        <v>0</v>
      </c>
      <c r="J657" s="7">
        <v>0</v>
      </c>
    </row>
    <row r="658" spans="1:10" x14ac:dyDescent="0.3">
      <c r="A658" s="6" t="s">
        <v>1313</v>
      </c>
      <c r="B658" s="6" t="s">
        <v>1314</v>
      </c>
      <c r="C658" s="7">
        <v>267</v>
      </c>
      <c r="D658" s="7">
        <v>254</v>
      </c>
      <c r="E658" s="3">
        <v>0.95131086142322085</v>
      </c>
      <c r="F658" s="7">
        <v>8</v>
      </c>
      <c r="G658" s="3">
        <v>0.98127340823970033</v>
      </c>
      <c r="H658" s="7">
        <v>5</v>
      </c>
      <c r="I658" s="7">
        <v>0</v>
      </c>
      <c r="J658" s="7">
        <v>0</v>
      </c>
    </row>
    <row r="659" spans="1:10" x14ac:dyDescent="0.3">
      <c r="A659" s="6" t="s">
        <v>1315</v>
      </c>
      <c r="B659" s="6" t="s">
        <v>1316</v>
      </c>
      <c r="C659" s="7">
        <v>267</v>
      </c>
      <c r="D659" s="7">
        <v>257</v>
      </c>
      <c r="E659" s="3">
        <v>0.96254681647940077</v>
      </c>
      <c r="F659" s="7">
        <v>6</v>
      </c>
      <c r="G659" s="3">
        <v>0.98501872659176026</v>
      </c>
      <c r="H659" s="7">
        <v>4</v>
      </c>
      <c r="I659" s="7">
        <v>0</v>
      </c>
      <c r="J659" s="7">
        <v>0</v>
      </c>
    </row>
    <row r="660" spans="1:10" x14ac:dyDescent="0.3">
      <c r="A660" s="6" t="s">
        <v>1317</v>
      </c>
      <c r="B660" s="6" t="s">
        <v>1318</v>
      </c>
      <c r="C660" s="7">
        <v>267</v>
      </c>
      <c r="D660" s="7">
        <v>248</v>
      </c>
      <c r="E660" s="3">
        <v>0.92883895131086147</v>
      </c>
      <c r="F660" s="7">
        <v>13</v>
      </c>
      <c r="G660" s="3">
        <v>0.97752808988764039</v>
      </c>
      <c r="H660" s="7">
        <v>6</v>
      </c>
      <c r="I660" s="7">
        <v>0</v>
      </c>
      <c r="J660" s="7">
        <v>0</v>
      </c>
    </row>
    <row r="661" spans="1:10" x14ac:dyDescent="0.3">
      <c r="A661" s="6" t="s">
        <v>1319</v>
      </c>
      <c r="B661" s="6" t="s">
        <v>1320</v>
      </c>
      <c r="C661" s="7">
        <v>267</v>
      </c>
      <c r="D661" s="7">
        <v>256</v>
      </c>
      <c r="E661" s="3">
        <v>0.95880149812734095</v>
      </c>
      <c r="F661" s="7">
        <v>7</v>
      </c>
      <c r="G661" s="3">
        <v>0.98501872659176026</v>
      </c>
      <c r="H661" s="7">
        <v>4</v>
      </c>
      <c r="I661" s="7">
        <v>0</v>
      </c>
      <c r="J661" s="7">
        <v>0</v>
      </c>
    </row>
    <row r="662" spans="1:10" x14ac:dyDescent="0.3">
      <c r="A662" s="6" t="s">
        <v>1321</v>
      </c>
      <c r="B662" s="6" t="s">
        <v>1322</v>
      </c>
      <c r="C662" s="7">
        <v>267</v>
      </c>
      <c r="D662" s="7">
        <v>259</v>
      </c>
      <c r="E662" s="3">
        <v>0.97003745318352064</v>
      </c>
      <c r="F662" s="7">
        <v>4</v>
      </c>
      <c r="G662" s="3">
        <v>0.98501872659176026</v>
      </c>
      <c r="H662" s="7">
        <v>4</v>
      </c>
      <c r="I662" s="7">
        <v>0</v>
      </c>
      <c r="J662" s="7">
        <v>0</v>
      </c>
    </row>
    <row r="663" spans="1:10" x14ac:dyDescent="0.3">
      <c r="A663" s="6" t="s">
        <v>1323</v>
      </c>
      <c r="B663" s="6" t="s">
        <v>1324</v>
      </c>
      <c r="C663" s="7">
        <v>267</v>
      </c>
      <c r="D663" s="7">
        <v>255</v>
      </c>
      <c r="E663" s="3">
        <v>0.9550561797752809</v>
      </c>
      <c r="F663" s="7">
        <v>7</v>
      </c>
      <c r="G663" s="3">
        <v>0.98127340823970033</v>
      </c>
      <c r="H663" s="7">
        <v>5</v>
      </c>
      <c r="I663" s="7">
        <v>0</v>
      </c>
      <c r="J663" s="7">
        <v>0</v>
      </c>
    </row>
    <row r="664" spans="1:10" x14ac:dyDescent="0.3">
      <c r="A664" s="6" t="s">
        <v>1325</v>
      </c>
      <c r="B664" s="6" t="s">
        <v>1326</v>
      </c>
      <c r="C664" s="7">
        <v>266</v>
      </c>
      <c r="D664" s="7">
        <v>257</v>
      </c>
      <c r="E664" s="3">
        <v>0.96616541353383456</v>
      </c>
      <c r="F664" s="7">
        <v>7</v>
      </c>
      <c r="G664" s="3">
        <v>0.99248120300751874</v>
      </c>
      <c r="H664" s="7">
        <v>2</v>
      </c>
      <c r="I664" s="7">
        <v>0</v>
      </c>
      <c r="J664" s="7">
        <v>0</v>
      </c>
    </row>
    <row r="665" spans="1:10" x14ac:dyDescent="0.3">
      <c r="A665" s="6" t="s">
        <v>1327</v>
      </c>
      <c r="B665" s="6" t="s">
        <v>1328</v>
      </c>
      <c r="C665" s="7">
        <v>266</v>
      </c>
      <c r="D665" s="7">
        <v>257</v>
      </c>
      <c r="E665" s="3">
        <v>0.96616541353383456</v>
      </c>
      <c r="F665" s="7">
        <v>6</v>
      </c>
      <c r="G665" s="3">
        <v>0.98872180451127822</v>
      </c>
      <c r="H665" s="7">
        <v>3</v>
      </c>
      <c r="I665" s="7">
        <v>0</v>
      </c>
      <c r="J665" s="7">
        <v>0</v>
      </c>
    </row>
    <row r="666" spans="1:10" x14ac:dyDescent="0.3">
      <c r="A666" s="6" t="s">
        <v>1329</v>
      </c>
      <c r="B666" s="6" t="s">
        <v>1330</v>
      </c>
      <c r="C666" s="7">
        <v>266</v>
      </c>
      <c r="D666" s="7">
        <v>262</v>
      </c>
      <c r="E666" s="3">
        <v>0.98496240601503759</v>
      </c>
      <c r="F666" s="7">
        <v>3</v>
      </c>
      <c r="G666" s="3">
        <v>0.99624060150375937</v>
      </c>
      <c r="H666" s="7">
        <v>1</v>
      </c>
      <c r="I666" s="7">
        <v>0</v>
      </c>
      <c r="J666" s="7">
        <v>0</v>
      </c>
    </row>
    <row r="667" spans="1:10" x14ac:dyDescent="0.3">
      <c r="A667" s="6" t="s">
        <v>1331</v>
      </c>
      <c r="B667" s="6" t="s">
        <v>1332</v>
      </c>
      <c r="C667" s="7">
        <v>266</v>
      </c>
      <c r="D667" s="7">
        <v>258</v>
      </c>
      <c r="E667" s="3">
        <v>0.96992481203007519</v>
      </c>
      <c r="F667" s="7">
        <v>6</v>
      </c>
      <c r="G667" s="3">
        <v>0.99248120300751874</v>
      </c>
      <c r="H667" s="7">
        <v>2</v>
      </c>
      <c r="I667" s="7">
        <v>0</v>
      </c>
      <c r="J667" s="7">
        <v>0</v>
      </c>
    </row>
    <row r="668" spans="1:10" x14ac:dyDescent="0.3">
      <c r="A668" s="6" t="s">
        <v>1333</v>
      </c>
      <c r="B668" s="6" t="s">
        <v>1334</v>
      </c>
      <c r="C668" s="7">
        <v>266</v>
      </c>
      <c r="D668" s="7">
        <v>258</v>
      </c>
      <c r="E668" s="3">
        <v>0.96992481203007519</v>
      </c>
      <c r="F668" s="7">
        <v>6</v>
      </c>
      <c r="G668" s="3">
        <v>0.99248120300751874</v>
      </c>
      <c r="H668" s="7">
        <v>2</v>
      </c>
      <c r="I668" s="7">
        <v>0</v>
      </c>
      <c r="J668" s="7">
        <v>0</v>
      </c>
    </row>
    <row r="669" spans="1:10" x14ac:dyDescent="0.3">
      <c r="A669" s="6" t="s">
        <v>1335</v>
      </c>
      <c r="B669" s="6" t="s">
        <v>1336</v>
      </c>
      <c r="C669" s="7">
        <v>265</v>
      </c>
      <c r="D669" s="7">
        <v>261</v>
      </c>
      <c r="E669" s="3">
        <v>0.98490566037735849</v>
      </c>
      <c r="F669" s="7">
        <v>3</v>
      </c>
      <c r="G669" s="3">
        <v>0.99622641509433962</v>
      </c>
      <c r="H669" s="7">
        <v>1</v>
      </c>
      <c r="I669" s="7">
        <v>0</v>
      </c>
      <c r="J669" s="7">
        <v>0</v>
      </c>
    </row>
    <row r="670" spans="1:10" x14ac:dyDescent="0.3">
      <c r="A670" s="6" t="s">
        <v>1337</v>
      </c>
      <c r="B670" s="6" t="s">
        <v>1338</v>
      </c>
      <c r="C670" s="7">
        <v>265</v>
      </c>
      <c r="D670" s="7">
        <v>259</v>
      </c>
      <c r="E670" s="3">
        <v>0.97735849056603774</v>
      </c>
      <c r="F670" s="7">
        <v>2</v>
      </c>
      <c r="G670" s="3">
        <v>0.98490566037735849</v>
      </c>
      <c r="H670" s="7">
        <v>4</v>
      </c>
      <c r="I670" s="7">
        <v>0</v>
      </c>
      <c r="J670" s="7">
        <v>0</v>
      </c>
    </row>
    <row r="671" spans="1:10" x14ac:dyDescent="0.3">
      <c r="A671" s="6" t="s">
        <v>1339</v>
      </c>
      <c r="B671" s="6" t="s">
        <v>1340</v>
      </c>
      <c r="C671" s="7">
        <v>265</v>
      </c>
      <c r="D671" s="7">
        <v>259</v>
      </c>
      <c r="E671" s="3">
        <v>0.97735849056603774</v>
      </c>
      <c r="F671" s="7">
        <v>4</v>
      </c>
      <c r="G671" s="3">
        <v>0.99245283018867925</v>
      </c>
      <c r="H671" s="7">
        <v>2</v>
      </c>
      <c r="I671" s="7">
        <v>0</v>
      </c>
      <c r="J671" s="7">
        <v>0</v>
      </c>
    </row>
    <row r="672" spans="1:10" x14ac:dyDescent="0.3">
      <c r="A672" s="6" t="s">
        <v>1341</v>
      </c>
      <c r="B672" s="6" t="s">
        <v>1342</v>
      </c>
      <c r="C672" s="7">
        <v>265</v>
      </c>
      <c r="D672" s="7">
        <v>258</v>
      </c>
      <c r="E672" s="3">
        <v>0.97358490566037725</v>
      </c>
      <c r="F672" s="7">
        <v>3</v>
      </c>
      <c r="G672" s="3">
        <v>0.98490566037735849</v>
      </c>
      <c r="H672" s="7">
        <v>4</v>
      </c>
      <c r="I672" s="7">
        <v>0</v>
      </c>
      <c r="J672" s="7">
        <v>0</v>
      </c>
    </row>
    <row r="673" spans="1:10" x14ac:dyDescent="0.3">
      <c r="A673" s="6" t="s">
        <v>1343</v>
      </c>
      <c r="B673" s="6" t="s">
        <v>1344</v>
      </c>
      <c r="C673" s="7">
        <v>265</v>
      </c>
      <c r="D673" s="7">
        <v>257</v>
      </c>
      <c r="E673" s="3">
        <v>0.96981132075471688</v>
      </c>
      <c r="F673" s="7">
        <v>6</v>
      </c>
      <c r="G673" s="3">
        <v>0.99245283018867925</v>
      </c>
      <c r="H673" s="7">
        <v>2</v>
      </c>
      <c r="I673" s="7">
        <v>0</v>
      </c>
      <c r="J673" s="7">
        <v>0</v>
      </c>
    </row>
    <row r="674" spans="1:10" x14ac:dyDescent="0.3">
      <c r="A674" s="6" t="s">
        <v>1345</v>
      </c>
      <c r="B674" s="6" t="s">
        <v>1346</v>
      </c>
      <c r="C674" s="7">
        <v>265</v>
      </c>
      <c r="D674" s="7">
        <v>248</v>
      </c>
      <c r="E674" s="3">
        <v>0.9358490566037736</v>
      </c>
      <c r="F674" s="7">
        <v>8</v>
      </c>
      <c r="G674" s="3">
        <v>0.96603773584905672</v>
      </c>
      <c r="H674" s="7">
        <v>9</v>
      </c>
      <c r="I674" s="7">
        <v>0</v>
      </c>
      <c r="J674" s="7">
        <v>0</v>
      </c>
    </row>
    <row r="675" spans="1:10" x14ac:dyDescent="0.3">
      <c r="A675" s="6" t="s">
        <v>1347</v>
      </c>
      <c r="B675" s="6" t="s">
        <v>1348</v>
      </c>
      <c r="C675" s="7">
        <v>265</v>
      </c>
      <c r="D675" s="7">
        <v>261</v>
      </c>
      <c r="E675" s="3">
        <v>0.98490566037735849</v>
      </c>
      <c r="F675" s="7">
        <v>3</v>
      </c>
      <c r="G675" s="3">
        <v>0.99622641509433962</v>
      </c>
      <c r="H675" s="7">
        <v>1</v>
      </c>
      <c r="I675" s="7">
        <v>0</v>
      </c>
      <c r="J675" s="7">
        <v>0</v>
      </c>
    </row>
    <row r="676" spans="1:10" x14ac:dyDescent="0.3">
      <c r="A676" s="6" t="s">
        <v>1349</v>
      </c>
      <c r="B676" s="6" t="s">
        <v>1350</v>
      </c>
      <c r="C676" s="7">
        <v>264</v>
      </c>
      <c r="D676" s="7">
        <v>254</v>
      </c>
      <c r="E676" s="3">
        <v>0.96212121212121215</v>
      </c>
      <c r="F676" s="7">
        <v>9</v>
      </c>
      <c r="G676" s="3">
        <v>0.99621212121212122</v>
      </c>
      <c r="H676" s="7">
        <v>1</v>
      </c>
      <c r="I676" s="7">
        <v>0</v>
      </c>
      <c r="J676" s="7">
        <v>0</v>
      </c>
    </row>
    <row r="677" spans="1:10" x14ac:dyDescent="0.3">
      <c r="A677" s="6" t="s">
        <v>1351</v>
      </c>
      <c r="B677" s="6" t="s">
        <v>1352</v>
      </c>
      <c r="C677" s="7">
        <v>264</v>
      </c>
      <c r="D677" s="7">
        <v>258</v>
      </c>
      <c r="E677" s="3">
        <v>0.97727272727272729</v>
      </c>
      <c r="F677" s="7">
        <v>4</v>
      </c>
      <c r="G677" s="3">
        <v>0.99242424242424254</v>
      </c>
      <c r="H677" s="7">
        <v>2</v>
      </c>
      <c r="I677" s="7">
        <v>0</v>
      </c>
      <c r="J677" s="7">
        <v>0</v>
      </c>
    </row>
    <row r="678" spans="1:10" x14ac:dyDescent="0.3">
      <c r="A678" s="6" t="s">
        <v>1353</v>
      </c>
      <c r="B678" s="6" t="s">
        <v>1354</v>
      </c>
      <c r="C678" s="7">
        <v>264</v>
      </c>
      <c r="D678" s="7">
        <v>248</v>
      </c>
      <c r="E678" s="3">
        <v>0.93939393939393934</v>
      </c>
      <c r="F678" s="7">
        <v>4</v>
      </c>
      <c r="G678" s="3">
        <v>0.95454545454545459</v>
      </c>
      <c r="H678" s="7">
        <v>12</v>
      </c>
      <c r="I678" s="7">
        <v>0</v>
      </c>
      <c r="J678" s="7">
        <v>0</v>
      </c>
    </row>
    <row r="679" spans="1:10" x14ac:dyDescent="0.3">
      <c r="A679" s="6" t="s">
        <v>1355</v>
      </c>
      <c r="B679" s="6" t="s">
        <v>1356</v>
      </c>
      <c r="C679" s="7">
        <v>264</v>
      </c>
      <c r="D679" s="7">
        <v>251</v>
      </c>
      <c r="E679" s="3">
        <v>0.9507575757575758</v>
      </c>
      <c r="F679" s="7">
        <v>11</v>
      </c>
      <c r="G679" s="3">
        <v>0.99242424242424254</v>
      </c>
      <c r="H679" s="7">
        <v>2</v>
      </c>
      <c r="I679" s="7">
        <v>0</v>
      </c>
      <c r="J679" s="7">
        <v>0</v>
      </c>
    </row>
    <row r="680" spans="1:10" x14ac:dyDescent="0.3">
      <c r="A680" s="6" t="s">
        <v>1357</v>
      </c>
      <c r="B680" s="6" t="s">
        <v>1358</v>
      </c>
      <c r="C680" s="7">
        <v>264</v>
      </c>
      <c r="D680" s="7">
        <v>257</v>
      </c>
      <c r="E680" s="3">
        <v>0.9734848484848484</v>
      </c>
      <c r="F680" s="7">
        <v>4</v>
      </c>
      <c r="G680" s="3">
        <v>0.98863636363636365</v>
      </c>
      <c r="H680" s="7">
        <v>3</v>
      </c>
      <c r="I680" s="7">
        <v>0</v>
      </c>
      <c r="J680" s="7">
        <v>0</v>
      </c>
    </row>
    <row r="681" spans="1:10" x14ac:dyDescent="0.3">
      <c r="A681" s="6" t="s">
        <v>1359</v>
      </c>
      <c r="B681" s="6" t="s">
        <v>1360</v>
      </c>
      <c r="C681" s="7">
        <v>264</v>
      </c>
      <c r="D681" s="7">
        <v>257</v>
      </c>
      <c r="E681" s="3">
        <v>0.9734848484848484</v>
      </c>
      <c r="F681" s="7">
        <v>4</v>
      </c>
      <c r="G681" s="3">
        <v>0.98863636363636365</v>
      </c>
      <c r="H681" s="7">
        <v>3</v>
      </c>
      <c r="I681" s="7">
        <v>0</v>
      </c>
      <c r="J681" s="7">
        <v>0</v>
      </c>
    </row>
    <row r="682" spans="1:10" x14ac:dyDescent="0.3">
      <c r="A682" s="6" t="s">
        <v>1361</v>
      </c>
      <c r="B682" s="6" t="s">
        <v>1362</v>
      </c>
      <c r="C682" s="7">
        <v>263</v>
      </c>
      <c r="D682" s="7">
        <v>249</v>
      </c>
      <c r="E682" s="3">
        <v>0.94676806083650189</v>
      </c>
      <c r="F682" s="7">
        <v>8</v>
      </c>
      <c r="G682" s="3">
        <v>0.97718631178707227</v>
      </c>
      <c r="H682" s="7">
        <v>6</v>
      </c>
      <c r="I682" s="7">
        <v>0</v>
      </c>
      <c r="J682" s="7">
        <v>0</v>
      </c>
    </row>
    <row r="683" spans="1:10" x14ac:dyDescent="0.3">
      <c r="A683" s="6" t="s">
        <v>1363</v>
      </c>
      <c r="B683" s="6" t="s">
        <v>1364</v>
      </c>
      <c r="C683" s="7">
        <v>263</v>
      </c>
      <c r="D683" s="7">
        <v>258</v>
      </c>
      <c r="E683" s="3">
        <v>0.98098859315589348</v>
      </c>
      <c r="F683" s="7">
        <v>2</v>
      </c>
      <c r="G683" s="3">
        <v>0.98859315589353614</v>
      </c>
      <c r="H683" s="7">
        <v>3</v>
      </c>
      <c r="I683" s="7">
        <v>0</v>
      </c>
      <c r="J683" s="7">
        <v>0</v>
      </c>
    </row>
    <row r="684" spans="1:10" x14ac:dyDescent="0.3">
      <c r="A684" s="6" t="s">
        <v>1365</v>
      </c>
      <c r="B684" s="6" t="s">
        <v>1366</v>
      </c>
      <c r="C684" s="7">
        <v>263</v>
      </c>
      <c r="D684" s="7">
        <v>250</v>
      </c>
      <c r="E684" s="3">
        <v>0.9505703422053231</v>
      </c>
      <c r="F684" s="7">
        <v>8</v>
      </c>
      <c r="G684" s="3">
        <v>0.98098859315589348</v>
      </c>
      <c r="H684" s="7">
        <v>5</v>
      </c>
      <c r="I684" s="7">
        <v>0</v>
      </c>
      <c r="J684" s="7">
        <v>0</v>
      </c>
    </row>
    <row r="685" spans="1:10" x14ac:dyDescent="0.3">
      <c r="A685" s="6" t="s">
        <v>1367</v>
      </c>
      <c r="B685" s="6" t="s">
        <v>1368</v>
      </c>
      <c r="C685" s="7">
        <v>263</v>
      </c>
      <c r="D685" s="7">
        <v>249</v>
      </c>
      <c r="E685" s="3">
        <v>0.94676806083650189</v>
      </c>
      <c r="F685" s="7">
        <v>4</v>
      </c>
      <c r="G685" s="3">
        <v>0.96197718631178697</v>
      </c>
      <c r="H685" s="7">
        <v>10</v>
      </c>
      <c r="I685" s="7">
        <v>0</v>
      </c>
      <c r="J685" s="7">
        <v>0</v>
      </c>
    </row>
    <row r="686" spans="1:10" x14ac:dyDescent="0.3">
      <c r="A686" s="6" t="s">
        <v>1369</v>
      </c>
      <c r="B686" s="6" t="s">
        <v>1370</v>
      </c>
      <c r="C686" s="7">
        <v>263</v>
      </c>
      <c r="D686" s="7">
        <v>255</v>
      </c>
      <c r="E686" s="3">
        <v>0.96958174904942962</v>
      </c>
      <c r="F686" s="7">
        <v>5</v>
      </c>
      <c r="G686" s="3">
        <v>0.98859315589353614</v>
      </c>
      <c r="H686" s="7">
        <v>3</v>
      </c>
      <c r="I686" s="7">
        <v>0</v>
      </c>
      <c r="J686" s="7">
        <v>0</v>
      </c>
    </row>
    <row r="687" spans="1:10" x14ac:dyDescent="0.3">
      <c r="A687" s="6" t="s">
        <v>1371</v>
      </c>
      <c r="B687" s="6" t="s">
        <v>1372</v>
      </c>
      <c r="C687" s="7">
        <v>263</v>
      </c>
      <c r="D687" s="7">
        <v>259</v>
      </c>
      <c r="E687" s="3">
        <v>0.9847908745247147</v>
      </c>
      <c r="F687" s="7">
        <v>2</v>
      </c>
      <c r="G687" s="3">
        <v>0.99239543726235757</v>
      </c>
      <c r="H687" s="7">
        <v>2</v>
      </c>
      <c r="I687" s="7">
        <v>0</v>
      </c>
      <c r="J687" s="7">
        <v>0</v>
      </c>
    </row>
    <row r="688" spans="1:10" x14ac:dyDescent="0.3">
      <c r="A688" s="6" t="s">
        <v>1373</v>
      </c>
      <c r="B688" s="6" t="s">
        <v>1374</v>
      </c>
      <c r="C688" s="7">
        <v>263</v>
      </c>
      <c r="D688" s="7">
        <v>256</v>
      </c>
      <c r="E688" s="3">
        <v>0.97338403041825083</v>
      </c>
      <c r="F688" s="7">
        <v>5</v>
      </c>
      <c r="G688" s="3">
        <v>0.99239543726235757</v>
      </c>
      <c r="H688" s="7">
        <v>2</v>
      </c>
      <c r="I688" s="7">
        <v>0</v>
      </c>
      <c r="J688" s="7">
        <v>0</v>
      </c>
    </row>
    <row r="689" spans="1:10" x14ac:dyDescent="0.3">
      <c r="A689" s="6" t="s">
        <v>1375</v>
      </c>
      <c r="B689" s="6" t="s">
        <v>1376</v>
      </c>
      <c r="C689" s="7">
        <v>263</v>
      </c>
      <c r="D689" s="7">
        <v>252</v>
      </c>
      <c r="E689" s="3">
        <v>0.95817490494296575</v>
      </c>
      <c r="F689" s="7">
        <v>8</v>
      </c>
      <c r="G689" s="3">
        <v>0.98859315589353614</v>
      </c>
      <c r="H689" s="7">
        <v>3</v>
      </c>
      <c r="I689" s="7">
        <v>0</v>
      </c>
      <c r="J689" s="7">
        <v>0</v>
      </c>
    </row>
    <row r="690" spans="1:10" x14ac:dyDescent="0.3">
      <c r="A690" s="6" t="s">
        <v>1377</v>
      </c>
      <c r="B690" s="6" t="s">
        <v>1378</v>
      </c>
      <c r="C690" s="7">
        <v>263</v>
      </c>
      <c r="D690" s="7">
        <v>254</v>
      </c>
      <c r="E690" s="3">
        <v>0.96577946768060841</v>
      </c>
      <c r="F690" s="7">
        <v>5</v>
      </c>
      <c r="G690" s="3">
        <v>0.9847908745247147</v>
      </c>
      <c r="H690" s="7">
        <v>4</v>
      </c>
      <c r="I690" s="7">
        <v>0</v>
      </c>
      <c r="J690" s="7">
        <v>0</v>
      </c>
    </row>
    <row r="691" spans="1:10" x14ac:dyDescent="0.3">
      <c r="A691" s="6" t="s">
        <v>1379</v>
      </c>
      <c r="B691" s="6" t="s">
        <v>1380</v>
      </c>
      <c r="C691" s="7">
        <v>262</v>
      </c>
      <c r="D691" s="7">
        <v>251</v>
      </c>
      <c r="E691" s="3">
        <v>0.9580152671755725</v>
      </c>
      <c r="F691" s="7">
        <v>9</v>
      </c>
      <c r="G691" s="3">
        <v>0.99236641221374045</v>
      </c>
      <c r="H691" s="7">
        <v>2</v>
      </c>
      <c r="I691" s="7">
        <v>0</v>
      </c>
      <c r="J691" s="7">
        <v>0</v>
      </c>
    </row>
    <row r="692" spans="1:10" x14ac:dyDescent="0.3">
      <c r="A692" s="6" t="s">
        <v>1381</v>
      </c>
      <c r="B692" s="6" t="s">
        <v>1382</v>
      </c>
      <c r="C692" s="7">
        <v>262</v>
      </c>
      <c r="D692" s="7">
        <v>254</v>
      </c>
      <c r="E692" s="3">
        <v>0.96946564885496178</v>
      </c>
      <c r="F692" s="7">
        <v>7</v>
      </c>
      <c r="G692" s="3">
        <v>0.99618320610687017</v>
      </c>
      <c r="H692" s="7">
        <v>1</v>
      </c>
      <c r="I692" s="7">
        <v>0</v>
      </c>
      <c r="J692" s="7">
        <v>0</v>
      </c>
    </row>
    <row r="693" spans="1:10" x14ac:dyDescent="0.3">
      <c r="A693" s="6" t="s">
        <v>1383</v>
      </c>
      <c r="B693" s="6" t="s">
        <v>1384</v>
      </c>
      <c r="C693" s="7">
        <v>262</v>
      </c>
      <c r="D693" s="7">
        <v>252</v>
      </c>
      <c r="E693" s="3">
        <v>0.96183206106870234</v>
      </c>
      <c r="F693" s="7">
        <v>8</v>
      </c>
      <c r="G693" s="3">
        <v>0.99236641221374045</v>
      </c>
      <c r="H693" s="7">
        <v>2</v>
      </c>
      <c r="I693" s="7">
        <v>0</v>
      </c>
      <c r="J693" s="7">
        <v>0</v>
      </c>
    </row>
    <row r="694" spans="1:10" x14ac:dyDescent="0.3">
      <c r="A694" s="6" t="s">
        <v>1385</v>
      </c>
      <c r="B694" s="6" t="s">
        <v>1386</v>
      </c>
      <c r="C694" s="7">
        <v>262</v>
      </c>
      <c r="D694" s="7">
        <v>254</v>
      </c>
      <c r="E694" s="3">
        <v>0.96946564885496178</v>
      </c>
      <c r="F694" s="7">
        <v>6</v>
      </c>
      <c r="G694" s="3">
        <v>0.99236641221374045</v>
      </c>
      <c r="H694" s="7">
        <v>2</v>
      </c>
      <c r="I694" s="7">
        <v>0</v>
      </c>
      <c r="J694" s="7">
        <v>0</v>
      </c>
    </row>
    <row r="695" spans="1:10" x14ac:dyDescent="0.3">
      <c r="A695" s="6" t="s">
        <v>1387</v>
      </c>
      <c r="B695" s="6" t="s">
        <v>1388</v>
      </c>
      <c r="C695" s="7">
        <v>262</v>
      </c>
      <c r="D695" s="7">
        <v>253</v>
      </c>
      <c r="E695" s="3">
        <v>0.96564885496183206</v>
      </c>
      <c r="F695" s="7">
        <v>6</v>
      </c>
      <c r="G695" s="3">
        <v>0.98854961832061083</v>
      </c>
      <c r="H695" s="7">
        <v>3</v>
      </c>
      <c r="I695" s="7">
        <v>0</v>
      </c>
      <c r="J695" s="7">
        <v>0</v>
      </c>
    </row>
    <row r="696" spans="1:10" x14ac:dyDescent="0.3">
      <c r="A696" s="6" t="s">
        <v>1389</v>
      </c>
      <c r="B696" s="6" t="s">
        <v>1390</v>
      </c>
      <c r="C696" s="7">
        <v>262</v>
      </c>
      <c r="D696" s="7">
        <v>248</v>
      </c>
      <c r="E696" s="3">
        <v>0.94656488549618312</v>
      </c>
      <c r="F696" s="7">
        <v>9</v>
      </c>
      <c r="G696" s="3">
        <v>0.98091603053435117</v>
      </c>
      <c r="H696" s="7">
        <v>5</v>
      </c>
      <c r="I696" s="7">
        <v>0</v>
      </c>
      <c r="J696" s="7">
        <v>0</v>
      </c>
    </row>
    <row r="697" spans="1:10" x14ac:dyDescent="0.3">
      <c r="A697" s="6" t="s">
        <v>1391</v>
      </c>
      <c r="B697" s="6" t="s">
        <v>1392</v>
      </c>
      <c r="C697" s="7">
        <v>262</v>
      </c>
      <c r="D697" s="7">
        <v>257</v>
      </c>
      <c r="E697" s="3">
        <v>0.98091603053435117</v>
      </c>
      <c r="F697" s="7">
        <v>2</v>
      </c>
      <c r="G697" s="3">
        <v>0.98854961832061083</v>
      </c>
      <c r="H697" s="7">
        <v>3</v>
      </c>
      <c r="I697" s="7">
        <v>0</v>
      </c>
      <c r="J697" s="7">
        <v>0</v>
      </c>
    </row>
    <row r="698" spans="1:10" x14ac:dyDescent="0.3">
      <c r="A698" s="6" t="s">
        <v>1393</v>
      </c>
      <c r="B698" s="6" t="s">
        <v>1394</v>
      </c>
      <c r="C698" s="7">
        <v>262</v>
      </c>
      <c r="D698" s="7">
        <v>254</v>
      </c>
      <c r="E698" s="3">
        <v>0.96946564885496178</v>
      </c>
      <c r="F698" s="7">
        <v>5</v>
      </c>
      <c r="G698" s="3">
        <v>0.98854961832061083</v>
      </c>
      <c r="H698" s="7">
        <v>3</v>
      </c>
      <c r="I698" s="7">
        <v>0</v>
      </c>
      <c r="J698" s="7">
        <v>0</v>
      </c>
    </row>
    <row r="699" spans="1:10" x14ac:dyDescent="0.3">
      <c r="A699" s="6" t="s">
        <v>1395</v>
      </c>
      <c r="B699" s="6" t="s">
        <v>1396</v>
      </c>
      <c r="C699" s="7">
        <v>261</v>
      </c>
      <c r="D699" s="7">
        <v>254</v>
      </c>
      <c r="E699" s="3">
        <v>0.97318007662835238</v>
      </c>
      <c r="F699" s="7">
        <v>5</v>
      </c>
      <c r="G699" s="3">
        <v>0.9923371647509579</v>
      </c>
      <c r="H699" s="7">
        <v>2</v>
      </c>
      <c r="I699" s="7">
        <v>0</v>
      </c>
      <c r="J699" s="7">
        <v>0</v>
      </c>
    </row>
    <row r="700" spans="1:10" x14ac:dyDescent="0.3">
      <c r="A700" s="6" t="s">
        <v>1397</v>
      </c>
      <c r="B700" s="6" t="s">
        <v>1398</v>
      </c>
      <c r="C700" s="7">
        <v>261</v>
      </c>
      <c r="D700" s="7">
        <v>260</v>
      </c>
      <c r="E700" s="3">
        <v>0.99616858237547889</v>
      </c>
      <c r="F700" s="7">
        <v>1</v>
      </c>
      <c r="G700" s="3">
        <v>1</v>
      </c>
      <c r="H700" s="7">
        <v>0</v>
      </c>
      <c r="I700" s="7">
        <v>0</v>
      </c>
      <c r="J700" s="7">
        <v>0</v>
      </c>
    </row>
    <row r="701" spans="1:10" x14ac:dyDescent="0.3">
      <c r="A701" s="6" t="s">
        <v>1399</v>
      </c>
      <c r="B701" s="6" t="s">
        <v>1400</v>
      </c>
      <c r="C701" s="7">
        <v>261</v>
      </c>
      <c r="D701" s="7">
        <v>252</v>
      </c>
      <c r="E701" s="3">
        <v>0.96551724137931028</v>
      </c>
      <c r="F701" s="7">
        <v>4</v>
      </c>
      <c r="G701" s="3">
        <v>0.98084291187739447</v>
      </c>
      <c r="H701" s="7">
        <v>5</v>
      </c>
      <c r="I701" s="7">
        <v>0</v>
      </c>
      <c r="J701" s="7">
        <v>0</v>
      </c>
    </row>
    <row r="702" spans="1:10" x14ac:dyDescent="0.3">
      <c r="A702" s="6" t="s">
        <v>1401</v>
      </c>
      <c r="B702" s="6" t="s">
        <v>1402</v>
      </c>
      <c r="C702" s="7">
        <v>261</v>
      </c>
      <c r="D702" s="7">
        <v>254</v>
      </c>
      <c r="E702" s="3">
        <v>0.97318007662835238</v>
      </c>
      <c r="F702" s="7">
        <v>4</v>
      </c>
      <c r="G702" s="3">
        <v>0.9885057471264368</v>
      </c>
      <c r="H702" s="7">
        <v>3</v>
      </c>
      <c r="I702" s="7">
        <v>0</v>
      </c>
      <c r="J702" s="7">
        <v>0</v>
      </c>
    </row>
    <row r="703" spans="1:10" x14ac:dyDescent="0.3">
      <c r="A703" s="6" t="s">
        <v>1403</v>
      </c>
      <c r="B703" s="6" t="s">
        <v>1404</v>
      </c>
      <c r="C703" s="7">
        <v>261</v>
      </c>
      <c r="D703" s="7">
        <v>256</v>
      </c>
      <c r="E703" s="3">
        <v>0.98084291187739447</v>
      </c>
      <c r="F703" s="7">
        <v>4</v>
      </c>
      <c r="G703" s="3">
        <v>0.99616858237547889</v>
      </c>
      <c r="H703" s="7">
        <v>1</v>
      </c>
      <c r="I703" s="7">
        <v>0</v>
      </c>
      <c r="J703" s="7">
        <v>0</v>
      </c>
    </row>
    <row r="704" spans="1:10" x14ac:dyDescent="0.3">
      <c r="A704" s="6" t="s">
        <v>1405</v>
      </c>
      <c r="B704" s="6" t="s">
        <v>1406</v>
      </c>
      <c r="C704" s="7">
        <v>261</v>
      </c>
      <c r="D704" s="7">
        <v>254</v>
      </c>
      <c r="E704" s="3">
        <v>0.97318007662835238</v>
      </c>
      <c r="F704" s="7">
        <v>5</v>
      </c>
      <c r="G704" s="3">
        <v>0.9923371647509579</v>
      </c>
      <c r="H704" s="7">
        <v>2</v>
      </c>
      <c r="I704" s="7">
        <v>0</v>
      </c>
      <c r="J704" s="7">
        <v>0</v>
      </c>
    </row>
    <row r="705" spans="1:10" x14ac:dyDescent="0.3">
      <c r="A705" s="6" t="s">
        <v>1407</v>
      </c>
      <c r="B705" s="6" t="s">
        <v>1408</v>
      </c>
      <c r="C705" s="7">
        <v>260</v>
      </c>
      <c r="D705" s="7">
        <v>251</v>
      </c>
      <c r="E705" s="3">
        <v>0.96538461538461529</v>
      </c>
      <c r="F705" s="7">
        <v>7</v>
      </c>
      <c r="G705" s="3">
        <v>0.99230769230769222</v>
      </c>
      <c r="H705" s="7">
        <v>2</v>
      </c>
      <c r="I705" s="7">
        <v>0</v>
      </c>
      <c r="J705" s="7">
        <v>0</v>
      </c>
    </row>
    <row r="706" spans="1:10" x14ac:dyDescent="0.3">
      <c r="A706" s="6" t="s">
        <v>1409</v>
      </c>
      <c r="B706" s="6" t="s">
        <v>1410</v>
      </c>
      <c r="C706" s="7">
        <v>260</v>
      </c>
      <c r="D706" s="7">
        <v>249</v>
      </c>
      <c r="E706" s="3">
        <v>0.95769230769230773</v>
      </c>
      <c r="F706" s="7">
        <v>8</v>
      </c>
      <c r="G706" s="3">
        <v>0.9884615384615385</v>
      </c>
      <c r="H706" s="7">
        <v>3</v>
      </c>
      <c r="I706" s="7">
        <v>0</v>
      </c>
      <c r="J706" s="7">
        <v>0</v>
      </c>
    </row>
    <row r="707" spans="1:10" x14ac:dyDescent="0.3">
      <c r="A707" s="6" t="s">
        <v>1411</v>
      </c>
      <c r="B707" s="6" t="s">
        <v>1412</v>
      </c>
      <c r="C707" s="7">
        <v>260</v>
      </c>
      <c r="D707" s="7">
        <v>245</v>
      </c>
      <c r="E707" s="3">
        <v>0.94230769230769229</v>
      </c>
      <c r="F707" s="7">
        <v>10</v>
      </c>
      <c r="G707" s="3">
        <v>0.98076923076923062</v>
      </c>
      <c r="H707" s="7">
        <v>5</v>
      </c>
      <c r="I707" s="7">
        <v>0</v>
      </c>
      <c r="J707" s="7">
        <v>0</v>
      </c>
    </row>
    <row r="708" spans="1:10" x14ac:dyDescent="0.3">
      <c r="A708" s="6" t="s">
        <v>1413</v>
      </c>
      <c r="B708" s="6" t="s">
        <v>1414</v>
      </c>
      <c r="C708" s="7">
        <v>260</v>
      </c>
      <c r="D708" s="7">
        <v>249</v>
      </c>
      <c r="E708" s="3">
        <v>0.95769230769230773</v>
      </c>
      <c r="F708" s="7">
        <v>7</v>
      </c>
      <c r="G708" s="3">
        <v>0.98461538461538467</v>
      </c>
      <c r="H708" s="7">
        <v>4</v>
      </c>
      <c r="I708" s="7">
        <v>0</v>
      </c>
      <c r="J708" s="7">
        <v>0</v>
      </c>
    </row>
    <row r="709" spans="1:10" x14ac:dyDescent="0.3">
      <c r="A709" s="6" t="s">
        <v>1415</v>
      </c>
      <c r="B709" s="6" t="s">
        <v>1416</v>
      </c>
      <c r="C709" s="7">
        <v>260</v>
      </c>
      <c r="D709" s="7">
        <v>247</v>
      </c>
      <c r="E709" s="3">
        <v>0.95</v>
      </c>
      <c r="F709" s="7">
        <v>8</v>
      </c>
      <c r="G709" s="3">
        <v>0.98076923076923062</v>
      </c>
      <c r="H709" s="7">
        <v>5</v>
      </c>
      <c r="I709" s="7">
        <v>0</v>
      </c>
      <c r="J709" s="7">
        <v>0</v>
      </c>
    </row>
    <row r="710" spans="1:10" x14ac:dyDescent="0.3">
      <c r="A710" s="6" t="s">
        <v>1417</v>
      </c>
      <c r="B710" s="6" t="s">
        <v>1418</v>
      </c>
      <c r="C710" s="7">
        <v>259</v>
      </c>
      <c r="D710" s="7">
        <v>249</v>
      </c>
      <c r="E710" s="3">
        <v>0.96138996138996136</v>
      </c>
      <c r="F710" s="7">
        <v>7</v>
      </c>
      <c r="G710" s="3">
        <v>0.98841698841698844</v>
      </c>
      <c r="H710" s="7">
        <v>3</v>
      </c>
      <c r="I710" s="7">
        <v>0</v>
      </c>
      <c r="J710" s="7">
        <v>0</v>
      </c>
    </row>
    <row r="711" spans="1:10" x14ac:dyDescent="0.3">
      <c r="A711" s="6" t="s">
        <v>1419</v>
      </c>
      <c r="B711" s="6" t="s">
        <v>1420</v>
      </c>
      <c r="C711" s="7">
        <v>259</v>
      </c>
      <c r="D711" s="7">
        <v>252</v>
      </c>
      <c r="E711" s="3">
        <v>0.97297297297297303</v>
      </c>
      <c r="F711" s="7">
        <v>6</v>
      </c>
      <c r="G711" s="3">
        <v>0.99613899613899615</v>
      </c>
      <c r="H711" s="7">
        <v>1</v>
      </c>
      <c r="I711" s="7">
        <v>0</v>
      </c>
      <c r="J711" s="7">
        <v>0</v>
      </c>
    </row>
    <row r="712" spans="1:10" x14ac:dyDescent="0.3">
      <c r="A712" s="6" t="s">
        <v>1421</v>
      </c>
      <c r="B712" s="6" t="s">
        <v>1422</v>
      </c>
      <c r="C712" s="7">
        <v>259</v>
      </c>
      <c r="D712" s="7">
        <v>249</v>
      </c>
      <c r="E712" s="3">
        <v>0.96138996138996136</v>
      </c>
      <c r="F712" s="7">
        <v>6</v>
      </c>
      <c r="G712" s="3">
        <v>0.98455598455598459</v>
      </c>
      <c r="H712" s="7">
        <v>3</v>
      </c>
      <c r="I712" s="7">
        <v>1</v>
      </c>
      <c r="J712" s="7">
        <v>0</v>
      </c>
    </row>
    <row r="713" spans="1:10" x14ac:dyDescent="0.3">
      <c r="A713" s="6" t="s">
        <v>1423</v>
      </c>
      <c r="B713" s="6" t="s">
        <v>1424</v>
      </c>
      <c r="C713" s="7">
        <v>259</v>
      </c>
      <c r="D713" s="7">
        <v>252</v>
      </c>
      <c r="E713" s="3">
        <v>0.97297297297297303</v>
      </c>
      <c r="F713" s="7">
        <v>6</v>
      </c>
      <c r="G713" s="3">
        <v>0.99613899613899615</v>
      </c>
      <c r="H713" s="7">
        <v>1</v>
      </c>
      <c r="I713" s="7">
        <v>0</v>
      </c>
      <c r="J713" s="7">
        <v>0</v>
      </c>
    </row>
    <row r="714" spans="1:10" x14ac:dyDescent="0.3">
      <c r="A714" s="6" t="s">
        <v>1425</v>
      </c>
      <c r="B714" s="6" t="s">
        <v>1426</v>
      </c>
      <c r="C714" s="7">
        <v>259</v>
      </c>
      <c r="D714" s="7">
        <v>251</v>
      </c>
      <c r="E714" s="3">
        <v>0.96911196911196906</v>
      </c>
      <c r="F714" s="7">
        <v>5</v>
      </c>
      <c r="G714" s="3">
        <v>0.98841698841698844</v>
      </c>
      <c r="H714" s="7">
        <v>3</v>
      </c>
      <c r="I714" s="7">
        <v>0</v>
      </c>
      <c r="J714" s="7">
        <v>0</v>
      </c>
    </row>
    <row r="715" spans="1:10" x14ac:dyDescent="0.3">
      <c r="A715" s="6" t="s">
        <v>1427</v>
      </c>
      <c r="B715" s="6" t="s">
        <v>1428</v>
      </c>
      <c r="C715" s="7">
        <v>259</v>
      </c>
      <c r="D715" s="7">
        <v>240</v>
      </c>
      <c r="E715" s="3">
        <v>0.92664092664092668</v>
      </c>
      <c r="F715" s="7">
        <v>7</v>
      </c>
      <c r="G715" s="3">
        <v>0.95366795366795354</v>
      </c>
      <c r="H715" s="7">
        <v>12</v>
      </c>
      <c r="I715" s="7">
        <v>0</v>
      </c>
      <c r="J715" s="7">
        <v>0</v>
      </c>
    </row>
    <row r="716" spans="1:10" x14ac:dyDescent="0.3">
      <c r="A716" s="6" t="s">
        <v>1429</v>
      </c>
      <c r="B716" s="6" t="s">
        <v>1430</v>
      </c>
      <c r="C716" s="7">
        <v>258</v>
      </c>
      <c r="D716" s="7">
        <v>250</v>
      </c>
      <c r="E716" s="3">
        <v>0.96899224806201545</v>
      </c>
      <c r="F716" s="7">
        <v>7</v>
      </c>
      <c r="G716" s="3">
        <v>0.99612403100775193</v>
      </c>
      <c r="H716" s="7">
        <v>1</v>
      </c>
      <c r="I716" s="7">
        <v>0</v>
      </c>
      <c r="J716" s="7">
        <v>0</v>
      </c>
    </row>
    <row r="717" spans="1:10" x14ac:dyDescent="0.3">
      <c r="A717" s="6" t="s">
        <v>1431</v>
      </c>
      <c r="B717" s="6" t="s">
        <v>1432</v>
      </c>
      <c r="C717" s="7">
        <v>258</v>
      </c>
      <c r="D717" s="7">
        <v>249</v>
      </c>
      <c r="E717" s="3">
        <v>0.9651162790697676</v>
      </c>
      <c r="F717" s="7">
        <v>7</v>
      </c>
      <c r="G717" s="3">
        <v>0.99224806201550397</v>
      </c>
      <c r="H717" s="7">
        <v>2</v>
      </c>
      <c r="I717" s="7">
        <v>0</v>
      </c>
      <c r="J717" s="7">
        <v>0</v>
      </c>
    </row>
    <row r="718" spans="1:10" x14ac:dyDescent="0.3">
      <c r="A718" s="6" t="s">
        <v>1433</v>
      </c>
      <c r="B718" s="6" t="s">
        <v>1434</v>
      </c>
      <c r="C718" s="7">
        <v>258</v>
      </c>
      <c r="D718" s="7">
        <v>250</v>
      </c>
      <c r="E718" s="3">
        <v>0.96899224806201545</v>
      </c>
      <c r="F718" s="7">
        <v>3</v>
      </c>
      <c r="G718" s="3">
        <v>0.98062015503875966</v>
      </c>
      <c r="H718" s="7">
        <v>5</v>
      </c>
      <c r="I718" s="7">
        <v>0</v>
      </c>
      <c r="J718" s="7">
        <v>0</v>
      </c>
    </row>
    <row r="719" spans="1:10" x14ac:dyDescent="0.3">
      <c r="A719" s="6" t="s">
        <v>1435</v>
      </c>
      <c r="B719" s="6" t="s">
        <v>1436</v>
      </c>
      <c r="C719" s="7">
        <v>258</v>
      </c>
      <c r="D719" s="7">
        <v>249</v>
      </c>
      <c r="E719" s="3">
        <v>0.9651162790697676</v>
      </c>
      <c r="F719" s="7">
        <v>6</v>
      </c>
      <c r="G719" s="3">
        <v>0.98837209302325579</v>
      </c>
      <c r="H719" s="7">
        <v>3</v>
      </c>
      <c r="I719" s="7">
        <v>0</v>
      </c>
      <c r="J719" s="7">
        <v>0</v>
      </c>
    </row>
    <row r="720" spans="1:10" x14ac:dyDescent="0.3">
      <c r="A720" s="6" t="s">
        <v>1437</v>
      </c>
      <c r="B720" s="6" t="s">
        <v>1438</v>
      </c>
      <c r="C720" s="7">
        <v>258</v>
      </c>
      <c r="D720" s="7">
        <v>246</v>
      </c>
      <c r="E720" s="3">
        <v>0.95348837209302328</v>
      </c>
      <c r="F720" s="7">
        <v>8</v>
      </c>
      <c r="G720" s="3">
        <v>0.98449612403100772</v>
      </c>
      <c r="H720" s="7">
        <v>4</v>
      </c>
      <c r="I720" s="7">
        <v>0</v>
      </c>
      <c r="J720" s="7">
        <v>0</v>
      </c>
    </row>
    <row r="721" spans="1:10" x14ac:dyDescent="0.3">
      <c r="A721" s="6" t="s">
        <v>1439</v>
      </c>
      <c r="B721" s="6" t="s">
        <v>1440</v>
      </c>
      <c r="C721" s="7">
        <v>258</v>
      </c>
      <c r="D721" s="7">
        <v>255</v>
      </c>
      <c r="E721" s="3">
        <v>0.98837209302325579</v>
      </c>
      <c r="F721" s="7">
        <v>2</v>
      </c>
      <c r="G721" s="3">
        <v>0.99612403100775193</v>
      </c>
      <c r="H721" s="7">
        <v>1</v>
      </c>
      <c r="I721" s="7">
        <v>0</v>
      </c>
      <c r="J721" s="7">
        <v>0</v>
      </c>
    </row>
    <row r="722" spans="1:10" x14ac:dyDescent="0.3">
      <c r="A722" s="6" t="s">
        <v>1441</v>
      </c>
      <c r="B722" s="6" t="s">
        <v>1442</v>
      </c>
      <c r="C722" s="7">
        <v>257</v>
      </c>
      <c r="D722" s="7">
        <v>248</v>
      </c>
      <c r="E722" s="3">
        <v>0.96498054474708173</v>
      </c>
      <c r="F722" s="7">
        <v>7</v>
      </c>
      <c r="G722" s="3">
        <v>0.99221789883268485</v>
      </c>
      <c r="H722" s="7">
        <v>2</v>
      </c>
      <c r="I722" s="7">
        <v>0</v>
      </c>
      <c r="J722" s="7">
        <v>0</v>
      </c>
    </row>
    <row r="723" spans="1:10" x14ac:dyDescent="0.3">
      <c r="A723" s="6" t="s">
        <v>1443</v>
      </c>
      <c r="B723" s="6" t="s">
        <v>1444</v>
      </c>
      <c r="C723" s="7">
        <v>257</v>
      </c>
      <c r="D723" s="7">
        <v>247</v>
      </c>
      <c r="E723" s="3">
        <v>0.96108949416342415</v>
      </c>
      <c r="F723" s="7">
        <v>9</v>
      </c>
      <c r="G723" s="3">
        <v>0.99610894941634243</v>
      </c>
      <c r="H723" s="7">
        <v>1</v>
      </c>
      <c r="I723" s="7">
        <v>0</v>
      </c>
      <c r="J723" s="7">
        <v>0</v>
      </c>
    </row>
    <row r="724" spans="1:10" x14ac:dyDescent="0.3">
      <c r="A724" s="6" t="s">
        <v>1445</v>
      </c>
      <c r="B724" s="6" t="s">
        <v>1446</v>
      </c>
      <c r="C724" s="7">
        <v>257</v>
      </c>
      <c r="D724" s="7">
        <v>246</v>
      </c>
      <c r="E724" s="3">
        <v>0.95719844357976658</v>
      </c>
      <c r="F724" s="7">
        <v>6</v>
      </c>
      <c r="G724" s="3">
        <v>0.98054474708171202</v>
      </c>
      <c r="H724" s="7">
        <v>5</v>
      </c>
      <c r="I724" s="7">
        <v>0</v>
      </c>
      <c r="J724" s="7">
        <v>0</v>
      </c>
    </row>
    <row r="725" spans="1:10" x14ac:dyDescent="0.3">
      <c r="A725" s="6" t="s">
        <v>1447</v>
      </c>
      <c r="B725" s="6" t="s">
        <v>1448</v>
      </c>
      <c r="C725" s="7">
        <v>257</v>
      </c>
      <c r="D725" s="7">
        <v>247</v>
      </c>
      <c r="E725" s="3">
        <v>0.96108949416342415</v>
      </c>
      <c r="F725" s="7">
        <v>8</v>
      </c>
      <c r="G725" s="3">
        <v>0.99221789883268485</v>
      </c>
      <c r="H725" s="7">
        <v>2</v>
      </c>
      <c r="I725" s="7">
        <v>0</v>
      </c>
      <c r="J725" s="7">
        <v>0</v>
      </c>
    </row>
    <row r="726" spans="1:10" x14ac:dyDescent="0.3">
      <c r="A726" s="6" t="s">
        <v>1449</v>
      </c>
      <c r="B726" s="6" t="s">
        <v>1450</v>
      </c>
      <c r="C726" s="7">
        <v>257</v>
      </c>
      <c r="D726" s="7">
        <v>250</v>
      </c>
      <c r="E726" s="3">
        <v>0.97276264591439687</v>
      </c>
      <c r="F726" s="7">
        <v>2</v>
      </c>
      <c r="G726" s="3">
        <v>0.98054474708171202</v>
      </c>
      <c r="H726" s="7">
        <v>4</v>
      </c>
      <c r="I726" s="7">
        <v>1</v>
      </c>
      <c r="J726" s="7">
        <v>0</v>
      </c>
    </row>
    <row r="727" spans="1:10" x14ac:dyDescent="0.3">
      <c r="A727" s="6" t="s">
        <v>1451</v>
      </c>
      <c r="B727" s="6" t="s">
        <v>1452</v>
      </c>
      <c r="C727" s="7">
        <v>257</v>
      </c>
      <c r="D727" s="7">
        <v>255</v>
      </c>
      <c r="E727" s="3">
        <v>0.99221789883268485</v>
      </c>
      <c r="F727" s="7">
        <v>2</v>
      </c>
      <c r="G727" s="3">
        <v>1</v>
      </c>
      <c r="H727" s="7">
        <v>0</v>
      </c>
      <c r="I727" s="7">
        <v>0</v>
      </c>
      <c r="J727" s="7">
        <v>0</v>
      </c>
    </row>
    <row r="728" spans="1:10" x14ac:dyDescent="0.3">
      <c r="A728" s="6" t="s">
        <v>1453</v>
      </c>
      <c r="B728" s="6" t="s">
        <v>1454</v>
      </c>
      <c r="C728" s="7">
        <v>257</v>
      </c>
      <c r="D728" s="7">
        <v>246</v>
      </c>
      <c r="E728" s="3">
        <v>0.95719844357976658</v>
      </c>
      <c r="F728" s="7">
        <v>9</v>
      </c>
      <c r="G728" s="3">
        <v>0.99221789883268485</v>
      </c>
      <c r="H728" s="7">
        <v>2</v>
      </c>
      <c r="I728" s="7">
        <v>0</v>
      </c>
      <c r="J728" s="7">
        <v>0</v>
      </c>
    </row>
    <row r="729" spans="1:10" x14ac:dyDescent="0.3">
      <c r="A729" s="6" t="s">
        <v>1455</v>
      </c>
      <c r="B729" s="6" t="s">
        <v>1456</v>
      </c>
      <c r="C729" s="7">
        <v>256</v>
      </c>
      <c r="D729" s="7">
        <v>247</v>
      </c>
      <c r="E729" s="3">
        <v>0.96484375</v>
      </c>
      <c r="F729" s="7">
        <v>7</v>
      </c>
      <c r="G729" s="3">
        <v>0.9921875</v>
      </c>
      <c r="H729" s="7">
        <v>2</v>
      </c>
      <c r="I729" s="7">
        <v>0</v>
      </c>
      <c r="J729" s="7">
        <v>0</v>
      </c>
    </row>
    <row r="730" spans="1:10" x14ac:dyDescent="0.3">
      <c r="A730" s="6" t="s">
        <v>1457</v>
      </c>
      <c r="B730" s="6" t="s">
        <v>1458</v>
      </c>
      <c r="C730" s="7">
        <v>256</v>
      </c>
      <c r="D730" s="7">
        <v>246</v>
      </c>
      <c r="E730" s="3">
        <v>0.9609375</v>
      </c>
      <c r="F730" s="7">
        <v>6</v>
      </c>
      <c r="G730" s="3">
        <v>0.984375</v>
      </c>
      <c r="H730" s="7">
        <v>4</v>
      </c>
      <c r="I730" s="7">
        <v>0</v>
      </c>
      <c r="J730" s="7">
        <v>0</v>
      </c>
    </row>
    <row r="731" spans="1:10" x14ac:dyDescent="0.3">
      <c r="A731" s="6" t="s">
        <v>1459</v>
      </c>
      <c r="B731" s="6" t="s">
        <v>1460</v>
      </c>
      <c r="C731" s="7">
        <v>256</v>
      </c>
      <c r="D731" s="7">
        <v>244</v>
      </c>
      <c r="E731" s="3">
        <v>0.953125</v>
      </c>
      <c r="F731" s="7">
        <v>6</v>
      </c>
      <c r="G731" s="3">
        <v>0.9765625</v>
      </c>
      <c r="H731" s="7">
        <v>6</v>
      </c>
      <c r="I731" s="7">
        <v>0</v>
      </c>
      <c r="J731" s="7">
        <v>0</v>
      </c>
    </row>
    <row r="732" spans="1:10" x14ac:dyDescent="0.3">
      <c r="A732" s="6" t="s">
        <v>1461</v>
      </c>
      <c r="B732" s="6" t="s">
        <v>1462</v>
      </c>
      <c r="C732" s="7">
        <v>256</v>
      </c>
      <c r="D732" s="7">
        <v>243</v>
      </c>
      <c r="E732" s="3">
        <v>0.94921875</v>
      </c>
      <c r="F732" s="7">
        <v>9</v>
      </c>
      <c r="G732" s="3">
        <v>0.984375</v>
      </c>
      <c r="H732" s="7">
        <v>4</v>
      </c>
      <c r="I732" s="7">
        <v>0</v>
      </c>
      <c r="J732" s="7">
        <v>0</v>
      </c>
    </row>
    <row r="733" spans="1:10" x14ac:dyDescent="0.3">
      <c r="A733" s="6" t="s">
        <v>1463</v>
      </c>
      <c r="B733" s="6" t="s">
        <v>1464</v>
      </c>
      <c r="C733" s="7">
        <v>256</v>
      </c>
      <c r="D733" s="7">
        <v>243</v>
      </c>
      <c r="E733" s="3">
        <v>0.94921875</v>
      </c>
      <c r="F733" s="7">
        <v>5</v>
      </c>
      <c r="G733" s="3">
        <v>0.96875</v>
      </c>
      <c r="H733" s="7">
        <v>6</v>
      </c>
      <c r="I733" s="7">
        <v>0</v>
      </c>
      <c r="J733" s="7">
        <v>2</v>
      </c>
    </row>
    <row r="734" spans="1:10" x14ac:dyDescent="0.3">
      <c r="A734" s="6" t="s">
        <v>1465</v>
      </c>
      <c r="B734" s="6" t="s">
        <v>1466</v>
      </c>
      <c r="C734" s="7">
        <v>255</v>
      </c>
      <c r="D734" s="7">
        <v>240</v>
      </c>
      <c r="E734" s="3">
        <v>0.94117647058823517</v>
      </c>
      <c r="F734" s="7">
        <v>7</v>
      </c>
      <c r="G734" s="3">
        <v>0.96862745098039216</v>
      </c>
      <c r="H734" s="7">
        <v>8</v>
      </c>
      <c r="I734" s="7">
        <v>0</v>
      </c>
      <c r="J734" s="7">
        <v>0</v>
      </c>
    </row>
    <row r="735" spans="1:10" x14ac:dyDescent="0.3">
      <c r="A735" s="6" t="s">
        <v>1467</v>
      </c>
      <c r="B735" s="6" t="s">
        <v>1468</v>
      </c>
      <c r="C735" s="7">
        <v>255</v>
      </c>
      <c r="D735" s="7">
        <v>244</v>
      </c>
      <c r="E735" s="3">
        <v>0.95686274509803926</v>
      </c>
      <c r="F735" s="7">
        <v>7</v>
      </c>
      <c r="G735" s="3">
        <v>0.98431372549019602</v>
      </c>
      <c r="H735" s="7">
        <v>4</v>
      </c>
      <c r="I735" s="7">
        <v>0</v>
      </c>
      <c r="J735" s="7">
        <v>0</v>
      </c>
    </row>
    <row r="736" spans="1:10" x14ac:dyDescent="0.3">
      <c r="A736" s="6" t="s">
        <v>1469</v>
      </c>
      <c r="B736" s="6" t="s">
        <v>1470</v>
      </c>
      <c r="C736" s="7">
        <v>255</v>
      </c>
      <c r="D736" s="7">
        <v>250</v>
      </c>
      <c r="E736" s="3">
        <v>0.98039215686274506</v>
      </c>
      <c r="F736" s="7">
        <v>1</v>
      </c>
      <c r="G736" s="3">
        <v>0.98431372549019602</v>
      </c>
      <c r="H736" s="7">
        <v>4</v>
      </c>
      <c r="I736" s="7">
        <v>0</v>
      </c>
      <c r="J736" s="7">
        <v>0</v>
      </c>
    </row>
    <row r="737" spans="1:10" x14ac:dyDescent="0.3">
      <c r="A737" s="6" t="s">
        <v>1471</v>
      </c>
      <c r="B737" s="6" t="s">
        <v>1472</v>
      </c>
      <c r="C737" s="7">
        <v>254</v>
      </c>
      <c r="D737" s="7">
        <v>247</v>
      </c>
      <c r="E737" s="3">
        <v>0.97244094488188981</v>
      </c>
      <c r="F737" s="7">
        <v>4</v>
      </c>
      <c r="G737" s="3">
        <v>0.98818897637795278</v>
      </c>
      <c r="H737" s="7">
        <v>3</v>
      </c>
      <c r="I737" s="7">
        <v>0</v>
      </c>
      <c r="J737" s="7">
        <v>0</v>
      </c>
    </row>
    <row r="738" spans="1:10" x14ac:dyDescent="0.3">
      <c r="A738" s="6" t="s">
        <v>1473</v>
      </c>
      <c r="B738" s="6" t="s">
        <v>1474</v>
      </c>
      <c r="C738" s="7">
        <v>254</v>
      </c>
      <c r="D738" s="7">
        <v>242</v>
      </c>
      <c r="E738" s="3">
        <v>0.952755905511811</v>
      </c>
      <c r="F738" s="7">
        <v>9</v>
      </c>
      <c r="G738" s="3">
        <v>0.98818897637795278</v>
      </c>
      <c r="H738" s="7">
        <v>3</v>
      </c>
      <c r="I738" s="7">
        <v>0</v>
      </c>
      <c r="J738" s="7">
        <v>0</v>
      </c>
    </row>
    <row r="739" spans="1:10" x14ac:dyDescent="0.3">
      <c r="A739" s="6" t="s">
        <v>1475</v>
      </c>
      <c r="B739" s="6" t="s">
        <v>1476</v>
      </c>
      <c r="C739" s="7">
        <v>254</v>
      </c>
      <c r="D739" s="7">
        <v>238</v>
      </c>
      <c r="E739" s="3">
        <v>0.93700787401574803</v>
      </c>
      <c r="F739" s="7">
        <v>12</v>
      </c>
      <c r="G739" s="3">
        <v>0.98425196850393704</v>
      </c>
      <c r="H739" s="7">
        <v>4</v>
      </c>
      <c r="I739" s="7">
        <v>0</v>
      </c>
      <c r="J739" s="7">
        <v>0</v>
      </c>
    </row>
    <row r="740" spans="1:10" x14ac:dyDescent="0.3">
      <c r="A740" s="6" t="s">
        <v>1477</v>
      </c>
      <c r="B740" s="6" t="s">
        <v>1478</v>
      </c>
      <c r="C740" s="7">
        <v>254</v>
      </c>
      <c r="D740" s="7">
        <v>247</v>
      </c>
      <c r="E740" s="3">
        <v>0.97244094488188981</v>
      </c>
      <c r="F740" s="7">
        <v>6</v>
      </c>
      <c r="G740" s="3">
        <v>0.99606299212598426</v>
      </c>
      <c r="H740" s="7">
        <v>1</v>
      </c>
      <c r="I740" s="7">
        <v>0</v>
      </c>
      <c r="J740" s="7">
        <v>0</v>
      </c>
    </row>
    <row r="741" spans="1:10" x14ac:dyDescent="0.3">
      <c r="A741" s="6" t="s">
        <v>1479</v>
      </c>
      <c r="B741" s="6" t="s">
        <v>1480</v>
      </c>
      <c r="C741" s="7">
        <v>254</v>
      </c>
      <c r="D741" s="7">
        <v>249</v>
      </c>
      <c r="E741" s="3">
        <v>0.98031496062992129</v>
      </c>
      <c r="F741" s="7">
        <v>5</v>
      </c>
      <c r="G741" s="3">
        <v>1</v>
      </c>
      <c r="H741" s="7">
        <v>0</v>
      </c>
      <c r="I741" s="7">
        <v>0</v>
      </c>
      <c r="J741" s="7">
        <v>0</v>
      </c>
    </row>
    <row r="742" spans="1:10" x14ac:dyDescent="0.3">
      <c r="A742" s="6" t="s">
        <v>1481</v>
      </c>
      <c r="B742" s="6" t="s">
        <v>1482</v>
      </c>
      <c r="C742" s="7">
        <v>254</v>
      </c>
      <c r="D742" s="7">
        <v>241</v>
      </c>
      <c r="E742" s="3">
        <v>0.94881889763779526</v>
      </c>
      <c r="F742" s="7">
        <v>11</v>
      </c>
      <c r="G742" s="3">
        <v>0.99212598425196863</v>
      </c>
      <c r="H742" s="7">
        <v>2</v>
      </c>
      <c r="I742" s="7">
        <v>0</v>
      </c>
      <c r="J742" s="7">
        <v>0</v>
      </c>
    </row>
    <row r="743" spans="1:10" x14ac:dyDescent="0.3">
      <c r="A743" s="6" t="s">
        <v>1483</v>
      </c>
      <c r="B743" s="6" t="s">
        <v>1484</v>
      </c>
      <c r="C743" s="7">
        <v>254</v>
      </c>
      <c r="D743" s="7">
        <v>247</v>
      </c>
      <c r="E743" s="3">
        <v>0.97244094488188981</v>
      </c>
      <c r="F743" s="7">
        <v>5</v>
      </c>
      <c r="G743" s="3">
        <v>0.99212598425196863</v>
      </c>
      <c r="H743" s="7">
        <v>2</v>
      </c>
      <c r="I743" s="7">
        <v>0</v>
      </c>
      <c r="J743" s="7">
        <v>0</v>
      </c>
    </row>
    <row r="744" spans="1:10" x14ac:dyDescent="0.3">
      <c r="A744" s="6" t="s">
        <v>1485</v>
      </c>
      <c r="B744" s="6" t="s">
        <v>1486</v>
      </c>
      <c r="C744" s="7">
        <v>254</v>
      </c>
      <c r="D744" s="7">
        <v>250</v>
      </c>
      <c r="E744" s="3">
        <v>0.98425196850393704</v>
      </c>
      <c r="F744" s="7">
        <v>2</v>
      </c>
      <c r="G744" s="3">
        <v>0.99212598425196863</v>
      </c>
      <c r="H744" s="7">
        <v>2</v>
      </c>
      <c r="I744" s="7">
        <v>0</v>
      </c>
      <c r="J744" s="7">
        <v>0</v>
      </c>
    </row>
    <row r="745" spans="1:10" x14ac:dyDescent="0.3">
      <c r="A745" s="6" t="s">
        <v>1487</v>
      </c>
      <c r="B745" s="6" t="s">
        <v>1488</v>
      </c>
      <c r="C745" s="7">
        <v>254</v>
      </c>
      <c r="D745" s="7">
        <v>244</v>
      </c>
      <c r="E745" s="3">
        <v>0.96062992125984248</v>
      </c>
      <c r="F745" s="7">
        <v>8</v>
      </c>
      <c r="G745" s="3">
        <v>0.99212598425196863</v>
      </c>
      <c r="H745" s="7">
        <v>2</v>
      </c>
      <c r="I745" s="7">
        <v>0</v>
      </c>
      <c r="J745" s="7">
        <v>0</v>
      </c>
    </row>
    <row r="746" spans="1:10" x14ac:dyDescent="0.3">
      <c r="A746" s="6" t="s">
        <v>1489</v>
      </c>
      <c r="B746" s="6" t="s">
        <v>1490</v>
      </c>
      <c r="C746" s="7">
        <v>253</v>
      </c>
      <c r="D746" s="7">
        <v>246</v>
      </c>
      <c r="E746" s="3">
        <v>0.97233201581027673</v>
      </c>
      <c r="F746" s="7">
        <v>4</v>
      </c>
      <c r="G746" s="3">
        <v>0.98814229249011865</v>
      </c>
      <c r="H746" s="7">
        <v>3</v>
      </c>
      <c r="I746" s="7">
        <v>0</v>
      </c>
      <c r="J746" s="7">
        <v>0</v>
      </c>
    </row>
    <row r="747" spans="1:10" x14ac:dyDescent="0.3">
      <c r="A747" s="6" t="s">
        <v>1491</v>
      </c>
      <c r="B747" s="6" t="s">
        <v>1492</v>
      </c>
      <c r="C747" s="7">
        <v>253</v>
      </c>
      <c r="D747" s="7">
        <v>246</v>
      </c>
      <c r="E747" s="3">
        <v>0.97233201581027673</v>
      </c>
      <c r="F747" s="7">
        <v>4</v>
      </c>
      <c r="G747" s="3">
        <v>0.98814229249011865</v>
      </c>
      <c r="H747" s="7">
        <v>3</v>
      </c>
      <c r="I747" s="7">
        <v>0</v>
      </c>
      <c r="J747" s="7">
        <v>0</v>
      </c>
    </row>
    <row r="748" spans="1:10" x14ac:dyDescent="0.3">
      <c r="A748" s="6" t="s">
        <v>1493</v>
      </c>
      <c r="B748" s="6" t="s">
        <v>1494</v>
      </c>
      <c r="C748" s="7">
        <v>253</v>
      </c>
      <c r="D748" s="7">
        <v>244</v>
      </c>
      <c r="E748" s="3">
        <v>0.96442687747035583</v>
      </c>
      <c r="F748" s="7">
        <v>7</v>
      </c>
      <c r="G748" s="3">
        <v>0.9920948616600791</v>
      </c>
      <c r="H748" s="7">
        <v>2</v>
      </c>
      <c r="I748" s="7">
        <v>0</v>
      </c>
      <c r="J748" s="7">
        <v>0</v>
      </c>
    </row>
    <row r="749" spans="1:10" x14ac:dyDescent="0.3">
      <c r="A749" s="6" t="s">
        <v>1495</v>
      </c>
      <c r="B749" s="6" t="s">
        <v>1496</v>
      </c>
      <c r="C749" s="7">
        <v>253</v>
      </c>
      <c r="D749" s="7">
        <v>246</v>
      </c>
      <c r="E749" s="3">
        <v>0.97233201581027673</v>
      </c>
      <c r="F749" s="7">
        <v>5</v>
      </c>
      <c r="G749" s="3">
        <v>0.9920948616600791</v>
      </c>
      <c r="H749" s="7">
        <v>2</v>
      </c>
      <c r="I749" s="7">
        <v>0</v>
      </c>
      <c r="J749" s="7">
        <v>0</v>
      </c>
    </row>
    <row r="750" spans="1:10" x14ac:dyDescent="0.3">
      <c r="A750" s="6" t="s">
        <v>1497</v>
      </c>
      <c r="B750" s="6" t="s">
        <v>1498</v>
      </c>
      <c r="C750" s="7">
        <v>253</v>
      </c>
      <c r="D750" s="7">
        <v>244</v>
      </c>
      <c r="E750" s="3">
        <v>0.96442687747035583</v>
      </c>
      <c r="F750" s="7">
        <v>6</v>
      </c>
      <c r="G750" s="3">
        <v>0.98814229249011865</v>
      </c>
      <c r="H750" s="7">
        <v>3</v>
      </c>
      <c r="I750" s="7">
        <v>0</v>
      </c>
      <c r="J750" s="7">
        <v>0</v>
      </c>
    </row>
    <row r="751" spans="1:10" x14ac:dyDescent="0.3">
      <c r="A751" s="6" t="s">
        <v>1499</v>
      </c>
      <c r="B751" s="6" t="s">
        <v>1500</v>
      </c>
      <c r="C751" s="7">
        <v>253</v>
      </c>
      <c r="D751" s="7">
        <v>246</v>
      </c>
      <c r="E751" s="3">
        <v>0.97233201581027673</v>
      </c>
      <c r="F751" s="7">
        <v>4</v>
      </c>
      <c r="G751" s="3">
        <v>0.98814229249011865</v>
      </c>
      <c r="H751" s="7">
        <v>3</v>
      </c>
      <c r="I751" s="7">
        <v>0</v>
      </c>
      <c r="J751" s="7">
        <v>0</v>
      </c>
    </row>
    <row r="752" spans="1:10" x14ac:dyDescent="0.3">
      <c r="A752" s="6" t="s">
        <v>1501</v>
      </c>
      <c r="B752" s="6" t="s">
        <v>1502</v>
      </c>
      <c r="C752" s="7">
        <v>253</v>
      </c>
      <c r="D752" s="7">
        <v>240</v>
      </c>
      <c r="E752" s="3">
        <v>0.9486166007905138</v>
      </c>
      <c r="F752" s="7">
        <v>9</v>
      </c>
      <c r="G752" s="3">
        <v>0.98418972332015808</v>
      </c>
      <c r="H752" s="7">
        <v>4</v>
      </c>
      <c r="I752" s="7">
        <v>0</v>
      </c>
      <c r="J752" s="7">
        <v>0</v>
      </c>
    </row>
    <row r="753" spans="1:10" x14ac:dyDescent="0.3">
      <c r="A753" s="6" t="s">
        <v>1503</v>
      </c>
      <c r="B753" s="6" t="s">
        <v>1504</v>
      </c>
      <c r="C753" s="7">
        <v>253</v>
      </c>
      <c r="D753" s="7">
        <v>245</v>
      </c>
      <c r="E753" s="3">
        <v>0.96837944664031606</v>
      </c>
      <c r="F753" s="7">
        <v>4</v>
      </c>
      <c r="G753" s="3">
        <v>0.98418972332015808</v>
      </c>
      <c r="H753" s="7">
        <v>4</v>
      </c>
      <c r="I753" s="7">
        <v>0</v>
      </c>
      <c r="J753" s="7">
        <v>0</v>
      </c>
    </row>
    <row r="754" spans="1:10" x14ac:dyDescent="0.3">
      <c r="A754" s="6" t="s">
        <v>1505</v>
      </c>
      <c r="B754" s="6" t="s">
        <v>1506</v>
      </c>
      <c r="C754" s="7">
        <v>252</v>
      </c>
      <c r="D754" s="7">
        <v>246</v>
      </c>
      <c r="E754" s="3">
        <v>0.97619047619047616</v>
      </c>
      <c r="F754" s="7">
        <v>4</v>
      </c>
      <c r="G754" s="3">
        <v>0.9920634920634922</v>
      </c>
      <c r="H754" s="7">
        <v>2</v>
      </c>
      <c r="I754" s="7">
        <v>0</v>
      </c>
      <c r="J754" s="7">
        <v>0</v>
      </c>
    </row>
    <row r="755" spans="1:10" x14ac:dyDescent="0.3">
      <c r="A755" s="6" t="s">
        <v>1507</v>
      </c>
      <c r="B755" s="6" t="s">
        <v>1508</v>
      </c>
      <c r="C755" s="7">
        <v>252</v>
      </c>
      <c r="D755" s="7">
        <v>244</v>
      </c>
      <c r="E755" s="3">
        <v>0.96825396825396826</v>
      </c>
      <c r="F755" s="7">
        <v>4</v>
      </c>
      <c r="G755" s="3">
        <v>0.98412698412698407</v>
      </c>
      <c r="H755" s="7">
        <v>4</v>
      </c>
      <c r="I755" s="7">
        <v>0</v>
      </c>
      <c r="J755" s="7">
        <v>0</v>
      </c>
    </row>
    <row r="756" spans="1:10" x14ac:dyDescent="0.3">
      <c r="A756" s="6" t="s">
        <v>1509</v>
      </c>
      <c r="B756" s="6" t="s">
        <v>1510</v>
      </c>
      <c r="C756" s="7">
        <v>252</v>
      </c>
      <c r="D756" s="7">
        <v>233</v>
      </c>
      <c r="E756" s="3">
        <v>0.92460317460317465</v>
      </c>
      <c r="F756" s="7">
        <v>10</v>
      </c>
      <c r="G756" s="3">
        <v>0.9642857142857143</v>
      </c>
      <c r="H756" s="7">
        <v>9</v>
      </c>
      <c r="I756" s="7">
        <v>0</v>
      </c>
      <c r="J756" s="7">
        <v>0</v>
      </c>
    </row>
    <row r="757" spans="1:10" x14ac:dyDescent="0.3">
      <c r="A757" s="6" t="s">
        <v>1511</v>
      </c>
      <c r="B757" s="6" t="s">
        <v>1512</v>
      </c>
      <c r="C757" s="7">
        <v>252</v>
      </c>
      <c r="D757" s="7">
        <v>238</v>
      </c>
      <c r="E757" s="3">
        <v>0.94444444444444442</v>
      </c>
      <c r="F757" s="7">
        <v>8</v>
      </c>
      <c r="G757" s="3">
        <v>0.97619047619047616</v>
      </c>
      <c r="H757" s="7">
        <v>4</v>
      </c>
      <c r="I757" s="7">
        <v>2</v>
      </c>
      <c r="J757" s="7">
        <v>0</v>
      </c>
    </row>
    <row r="758" spans="1:10" x14ac:dyDescent="0.3">
      <c r="A758" s="6" t="s">
        <v>1513</v>
      </c>
      <c r="B758" s="6" t="s">
        <v>1514</v>
      </c>
      <c r="C758" s="7">
        <v>251</v>
      </c>
      <c r="D758" s="7">
        <v>244</v>
      </c>
      <c r="E758" s="3">
        <v>0.97211155378486058</v>
      </c>
      <c r="F758" s="7">
        <v>6</v>
      </c>
      <c r="G758" s="3">
        <v>0.99601593625498008</v>
      </c>
      <c r="H758" s="7">
        <v>1</v>
      </c>
      <c r="I758" s="7">
        <v>0</v>
      </c>
      <c r="J758" s="7">
        <v>0</v>
      </c>
    </row>
    <row r="759" spans="1:10" x14ac:dyDescent="0.3">
      <c r="A759" s="6" t="s">
        <v>1515</v>
      </c>
      <c r="B759" s="6" t="s">
        <v>1516</v>
      </c>
      <c r="C759" s="7">
        <v>251</v>
      </c>
      <c r="D759" s="7">
        <v>243</v>
      </c>
      <c r="E759" s="3">
        <v>0.96812749003984067</v>
      </c>
      <c r="F759" s="7">
        <v>6</v>
      </c>
      <c r="G759" s="3">
        <v>0.99203187250996028</v>
      </c>
      <c r="H759" s="7">
        <v>2</v>
      </c>
      <c r="I759" s="7">
        <v>0</v>
      </c>
      <c r="J759" s="7">
        <v>0</v>
      </c>
    </row>
    <row r="760" spans="1:10" x14ac:dyDescent="0.3">
      <c r="A760" s="6" t="s">
        <v>1517</v>
      </c>
      <c r="B760" s="6" t="s">
        <v>1518</v>
      </c>
      <c r="C760" s="7">
        <v>251</v>
      </c>
      <c r="D760" s="7">
        <v>241</v>
      </c>
      <c r="E760" s="3">
        <v>0.96015936254980094</v>
      </c>
      <c r="F760" s="7">
        <v>8</v>
      </c>
      <c r="G760" s="3">
        <v>0.99203187250996028</v>
      </c>
      <c r="H760" s="7">
        <v>2</v>
      </c>
      <c r="I760" s="7">
        <v>0</v>
      </c>
      <c r="J760" s="7">
        <v>0</v>
      </c>
    </row>
    <row r="761" spans="1:10" x14ac:dyDescent="0.3">
      <c r="A761" s="6" t="s">
        <v>1519</v>
      </c>
      <c r="B761" s="6" t="s">
        <v>1520</v>
      </c>
      <c r="C761" s="7">
        <v>251</v>
      </c>
      <c r="D761" s="7">
        <v>235</v>
      </c>
      <c r="E761" s="3">
        <v>0.93625498007968122</v>
      </c>
      <c r="F761" s="7">
        <v>11</v>
      </c>
      <c r="G761" s="3">
        <v>0.98007968127490042</v>
      </c>
      <c r="H761" s="7">
        <v>5</v>
      </c>
      <c r="I761" s="7">
        <v>0</v>
      </c>
      <c r="J761" s="7">
        <v>0</v>
      </c>
    </row>
    <row r="762" spans="1:10" x14ac:dyDescent="0.3">
      <c r="A762" s="6" t="s">
        <v>1521</v>
      </c>
      <c r="B762" s="6" t="s">
        <v>1522</v>
      </c>
      <c r="C762" s="7">
        <v>250</v>
      </c>
      <c r="D762" s="7">
        <v>243</v>
      </c>
      <c r="E762" s="3">
        <v>0.97199999999999998</v>
      </c>
      <c r="F762" s="7">
        <v>7</v>
      </c>
      <c r="G762" s="3">
        <v>1</v>
      </c>
      <c r="H762" s="7">
        <v>0</v>
      </c>
      <c r="I762" s="7">
        <v>0</v>
      </c>
      <c r="J762" s="7">
        <v>0</v>
      </c>
    </row>
    <row r="763" spans="1:10" x14ac:dyDescent="0.3">
      <c r="A763" s="6" t="s">
        <v>1523</v>
      </c>
      <c r="B763" s="6" t="s">
        <v>1524</v>
      </c>
      <c r="C763" s="7">
        <v>250</v>
      </c>
      <c r="D763" s="7">
        <v>242</v>
      </c>
      <c r="E763" s="3">
        <v>0.96799999999999997</v>
      </c>
      <c r="F763" s="7">
        <v>8</v>
      </c>
      <c r="G763" s="3">
        <v>1</v>
      </c>
      <c r="H763" s="7">
        <v>0</v>
      </c>
      <c r="I763" s="7">
        <v>0</v>
      </c>
      <c r="J763" s="7">
        <v>0</v>
      </c>
    </row>
    <row r="764" spans="1:10" x14ac:dyDescent="0.3">
      <c r="A764" s="6" t="s">
        <v>1525</v>
      </c>
      <c r="B764" s="6" t="s">
        <v>1526</v>
      </c>
      <c r="C764" s="7">
        <v>250</v>
      </c>
      <c r="D764" s="7">
        <v>244</v>
      </c>
      <c r="E764" s="3">
        <v>0.97599999999999998</v>
      </c>
      <c r="F764" s="7">
        <v>5</v>
      </c>
      <c r="G764" s="3">
        <v>0.996</v>
      </c>
      <c r="H764" s="7">
        <v>1</v>
      </c>
      <c r="I764" s="7">
        <v>0</v>
      </c>
      <c r="J764" s="7">
        <v>0</v>
      </c>
    </row>
    <row r="765" spans="1:10" x14ac:dyDescent="0.3">
      <c r="A765" s="6" t="s">
        <v>1527</v>
      </c>
      <c r="B765" s="6" t="s">
        <v>1528</v>
      </c>
      <c r="C765" s="7">
        <v>250</v>
      </c>
      <c r="D765" s="7">
        <v>241</v>
      </c>
      <c r="E765" s="3">
        <v>0.96399999999999997</v>
      </c>
      <c r="F765" s="7">
        <v>3</v>
      </c>
      <c r="G765" s="3">
        <v>0.97599999999999998</v>
      </c>
      <c r="H765" s="7">
        <v>6</v>
      </c>
      <c r="I765" s="7">
        <v>0</v>
      </c>
      <c r="J765" s="7">
        <v>0</v>
      </c>
    </row>
    <row r="766" spans="1:10" x14ac:dyDescent="0.3">
      <c r="A766" s="6" t="s">
        <v>1529</v>
      </c>
      <c r="B766" s="6" t="s">
        <v>1530</v>
      </c>
      <c r="C766" s="7">
        <v>250</v>
      </c>
      <c r="D766" s="7">
        <v>240</v>
      </c>
      <c r="E766" s="3">
        <v>0.96</v>
      </c>
      <c r="F766" s="7">
        <v>10</v>
      </c>
      <c r="G766" s="3">
        <v>1</v>
      </c>
      <c r="H766" s="7">
        <v>0</v>
      </c>
      <c r="I766" s="7">
        <v>0</v>
      </c>
      <c r="J766" s="7">
        <v>0</v>
      </c>
    </row>
    <row r="767" spans="1:10" x14ac:dyDescent="0.3">
      <c r="A767" s="6" t="s">
        <v>1531</v>
      </c>
      <c r="B767" s="6" t="s">
        <v>1532</v>
      </c>
      <c r="C767" s="7">
        <v>250</v>
      </c>
      <c r="D767" s="7">
        <v>245</v>
      </c>
      <c r="E767" s="3">
        <v>0.98</v>
      </c>
      <c r="F767" s="7">
        <v>4</v>
      </c>
      <c r="G767" s="3">
        <v>0.996</v>
      </c>
      <c r="H767" s="7">
        <v>1</v>
      </c>
      <c r="I767" s="7">
        <v>0</v>
      </c>
      <c r="J767" s="7">
        <v>0</v>
      </c>
    </row>
    <row r="768" spans="1:10" x14ac:dyDescent="0.3">
      <c r="A768" s="6" t="s">
        <v>1533</v>
      </c>
      <c r="B768" s="6" t="s">
        <v>1534</v>
      </c>
      <c r="C768" s="7">
        <v>250</v>
      </c>
      <c r="D768" s="7">
        <v>240</v>
      </c>
      <c r="E768" s="3">
        <v>0.96</v>
      </c>
      <c r="F768" s="7">
        <v>6</v>
      </c>
      <c r="G768" s="3">
        <v>0.9840000000000001</v>
      </c>
      <c r="H768" s="7">
        <v>4</v>
      </c>
      <c r="I768" s="7">
        <v>0</v>
      </c>
      <c r="J768" s="7">
        <v>0</v>
      </c>
    </row>
    <row r="769" spans="1:10" x14ac:dyDescent="0.3">
      <c r="A769" s="6" t="s">
        <v>1535</v>
      </c>
      <c r="B769" s="6" t="s">
        <v>1536</v>
      </c>
      <c r="C769" s="7">
        <v>250</v>
      </c>
      <c r="D769" s="7">
        <v>240</v>
      </c>
      <c r="E769" s="3">
        <v>0.96</v>
      </c>
      <c r="F769" s="7">
        <v>7</v>
      </c>
      <c r="G769" s="3">
        <v>0.98799999999999999</v>
      </c>
      <c r="H769" s="7">
        <v>3</v>
      </c>
      <c r="I769" s="7">
        <v>0</v>
      </c>
      <c r="J769" s="7">
        <v>0</v>
      </c>
    </row>
    <row r="770" spans="1:10" x14ac:dyDescent="0.3">
      <c r="A770" s="6" t="s">
        <v>1537</v>
      </c>
      <c r="B770" s="6" t="s">
        <v>1538</v>
      </c>
      <c r="C770" s="7">
        <v>250</v>
      </c>
      <c r="D770" s="7">
        <v>237</v>
      </c>
      <c r="E770" s="3">
        <v>0.94799999999999995</v>
      </c>
      <c r="F770" s="7">
        <v>7</v>
      </c>
      <c r="G770" s="3">
        <v>0.97599999999999998</v>
      </c>
      <c r="H770" s="7">
        <v>6</v>
      </c>
      <c r="I770" s="7">
        <v>0</v>
      </c>
      <c r="J770" s="7">
        <v>0</v>
      </c>
    </row>
    <row r="771" spans="1:10" x14ac:dyDescent="0.3">
      <c r="A771" s="6" t="s">
        <v>1539</v>
      </c>
      <c r="B771" s="6" t="s">
        <v>1540</v>
      </c>
      <c r="C771" s="7">
        <v>249</v>
      </c>
      <c r="D771" s="7">
        <v>240</v>
      </c>
      <c r="E771" s="3">
        <v>0.96385542168674698</v>
      </c>
      <c r="F771" s="7">
        <v>4</v>
      </c>
      <c r="G771" s="3">
        <v>0.97991967871485941</v>
      </c>
      <c r="H771" s="7">
        <v>5</v>
      </c>
      <c r="I771" s="7">
        <v>0</v>
      </c>
      <c r="J771" s="7">
        <v>0</v>
      </c>
    </row>
    <row r="772" spans="1:10" x14ac:dyDescent="0.3">
      <c r="A772" s="6" t="s">
        <v>1541</v>
      </c>
      <c r="B772" s="6" t="s">
        <v>1542</v>
      </c>
      <c r="C772" s="7">
        <v>249</v>
      </c>
      <c r="D772" s="7">
        <v>245</v>
      </c>
      <c r="E772" s="3">
        <v>0.98393574297188768</v>
      </c>
      <c r="F772" s="7">
        <v>3</v>
      </c>
      <c r="G772" s="3">
        <v>0.99598393574297173</v>
      </c>
      <c r="H772" s="7">
        <v>1</v>
      </c>
      <c r="I772" s="7">
        <v>0</v>
      </c>
      <c r="J772" s="7">
        <v>0</v>
      </c>
    </row>
    <row r="773" spans="1:10" x14ac:dyDescent="0.3">
      <c r="A773" s="6" t="s">
        <v>1543</v>
      </c>
      <c r="B773" s="6" t="s">
        <v>1544</v>
      </c>
      <c r="C773" s="7">
        <v>249</v>
      </c>
      <c r="D773" s="7">
        <v>238</v>
      </c>
      <c r="E773" s="3">
        <v>0.95582329317269066</v>
      </c>
      <c r="F773" s="7">
        <v>10</v>
      </c>
      <c r="G773" s="3">
        <v>0.99598393574297173</v>
      </c>
      <c r="H773" s="7">
        <v>1</v>
      </c>
      <c r="I773" s="7">
        <v>0</v>
      </c>
      <c r="J773" s="7">
        <v>0</v>
      </c>
    </row>
    <row r="774" spans="1:10" x14ac:dyDescent="0.3">
      <c r="A774" s="6" t="s">
        <v>1545</v>
      </c>
      <c r="B774" s="6" t="s">
        <v>1546</v>
      </c>
      <c r="C774" s="7">
        <v>249</v>
      </c>
      <c r="D774" s="7">
        <v>240</v>
      </c>
      <c r="E774" s="3">
        <v>0.96385542168674698</v>
      </c>
      <c r="F774" s="7">
        <v>3</v>
      </c>
      <c r="G774" s="3">
        <v>0.97590361445783136</v>
      </c>
      <c r="H774" s="7">
        <v>6</v>
      </c>
      <c r="I774" s="7">
        <v>0</v>
      </c>
      <c r="J774" s="7">
        <v>0</v>
      </c>
    </row>
    <row r="775" spans="1:10" x14ac:dyDescent="0.3">
      <c r="A775" s="6" t="s">
        <v>1547</v>
      </c>
      <c r="B775" s="6" t="s">
        <v>1548</v>
      </c>
      <c r="C775" s="7">
        <v>249</v>
      </c>
      <c r="D775" s="7">
        <v>244</v>
      </c>
      <c r="E775" s="3">
        <v>0.97991967871485941</v>
      </c>
      <c r="F775" s="7">
        <v>4</v>
      </c>
      <c r="G775" s="3">
        <v>0.99598393574297173</v>
      </c>
      <c r="H775" s="7">
        <v>1</v>
      </c>
      <c r="I775" s="7">
        <v>0</v>
      </c>
      <c r="J775" s="7">
        <v>0</v>
      </c>
    </row>
    <row r="776" spans="1:10" x14ac:dyDescent="0.3">
      <c r="A776" s="6" t="s">
        <v>1549</v>
      </c>
      <c r="B776" s="6" t="s">
        <v>1550</v>
      </c>
      <c r="C776" s="7">
        <v>249</v>
      </c>
      <c r="D776" s="7">
        <v>238</v>
      </c>
      <c r="E776" s="3">
        <v>0.95582329317269066</v>
      </c>
      <c r="F776" s="7">
        <v>9</v>
      </c>
      <c r="G776" s="3">
        <v>0.99196787148594379</v>
      </c>
      <c r="H776" s="7">
        <v>2</v>
      </c>
      <c r="I776" s="7">
        <v>0</v>
      </c>
      <c r="J776" s="7">
        <v>0</v>
      </c>
    </row>
    <row r="777" spans="1:10" x14ac:dyDescent="0.3">
      <c r="A777" s="6" t="s">
        <v>1551</v>
      </c>
      <c r="B777" s="6" t="s">
        <v>1552</v>
      </c>
      <c r="C777" s="7">
        <v>248</v>
      </c>
      <c r="D777" s="7">
        <v>242</v>
      </c>
      <c r="E777" s="3">
        <v>0.97580645161290325</v>
      </c>
      <c r="F777" s="7">
        <v>3</v>
      </c>
      <c r="G777" s="3">
        <v>0.98790322580645162</v>
      </c>
      <c r="H777" s="7">
        <v>2</v>
      </c>
      <c r="I777" s="7">
        <v>0</v>
      </c>
      <c r="J777" s="7">
        <v>1</v>
      </c>
    </row>
    <row r="778" spans="1:10" x14ac:dyDescent="0.3">
      <c r="A778" s="6" t="s">
        <v>1553</v>
      </c>
      <c r="B778" s="6" t="s">
        <v>1554</v>
      </c>
      <c r="C778" s="7">
        <v>248</v>
      </c>
      <c r="D778" s="7">
        <v>242</v>
      </c>
      <c r="E778" s="3">
        <v>0.97580645161290325</v>
      </c>
      <c r="F778" s="7">
        <v>4</v>
      </c>
      <c r="G778" s="3">
        <v>0.99193548387096764</v>
      </c>
      <c r="H778" s="7">
        <v>2</v>
      </c>
      <c r="I778" s="7">
        <v>0</v>
      </c>
      <c r="J778" s="7">
        <v>0</v>
      </c>
    </row>
    <row r="779" spans="1:10" x14ac:dyDescent="0.3">
      <c r="A779" s="6" t="s">
        <v>1555</v>
      </c>
      <c r="B779" s="6" t="s">
        <v>1556</v>
      </c>
      <c r="C779" s="7">
        <v>248</v>
      </c>
      <c r="D779" s="7">
        <v>235</v>
      </c>
      <c r="E779" s="3">
        <v>0.94758064516129037</v>
      </c>
      <c r="F779" s="7">
        <v>9</v>
      </c>
      <c r="G779" s="3">
        <v>0.9838709677419355</v>
      </c>
      <c r="H779" s="7">
        <v>4</v>
      </c>
      <c r="I779" s="7">
        <v>0</v>
      </c>
      <c r="J779" s="7">
        <v>0</v>
      </c>
    </row>
    <row r="780" spans="1:10" x14ac:dyDescent="0.3">
      <c r="A780" s="6" t="s">
        <v>1557</v>
      </c>
      <c r="B780" s="6" t="s">
        <v>1558</v>
      </c>
      <c r="C780" s="7">
        <v>248</v>
      </c>
      <c r="D780" s="7">
        <v>238</v>
      </c>
      <c r="E780" s="3">
        <v>0.95967741935483875</v>
      </c>
      <c r="F780" s="7">
        <v>4</v>
      </c>
      <c r="G780" s="3">
        <v>0.97580645161290325</v>
      </c>
      <c r="H780" s="7">
        <v>6</v>
      </c>
      <c r="I780" s="7">
        <v>0</v>
      </c>
      <c r="J780" s="7">
        <v>0</v>
      </c>
    </row>
    <row r="781" spans="1:10" x14ac:dyDescent="0.3">
      <c r="A781" s="6" t="s">
        <v>1559</v>
      </c>
      <c r="B781" s="6" t="s">
        <v>1560</v>
      </c>
      <c r="C781" s="7">
        <v>248</v>
      </c>
      <c r="D781" s="7">
        <v>243</v>
      </c>
      <c r="E781" s="3">
        <v>0.97983870967741937</v>
      </c>
      <c r="F781" s="7">
        <v>3</v>
      </c>
      <c r="G781" s="3">
        <v>0.99193548387096764</v>
      </c>
      <c r="H781" s="7">
        <v>2</v>
      </c>
      <c r="I781" s="7">
        <v>0</v>
      </c>
      <c r="J781" s="7">
        <v>0</v>
      </c>
    </row>
    <row r="782" spans="1:10" x14ac:dyDescent="0.3">
      <c r="A782" s="6" t="s">
        <v>1561</v>
      </c>
      <c r="B782" s="6" t="s">
        <v>1562</v>
      </c>
      <c r="C782" s="7">
        <v>248</v>
      </c>
      <c r="D782" s="7">
        <v>241</v>
      </c>
      <c r="E782" s="3">
        <v>0.97177419354838723</v>
      </c>
      <c r="F782" s="7">
        <v>5</v>
      </c>
      <c r="G782" s="3">
        <v>0.99193548387096764</v>
      </c>
      <c r="H782" s="7">
        <v>2</v>
      </c>
      <c r="I782" s="7">
        <v>0</v>
      </c>
      <c r="J782" s="7">
        <v>0</v>
      </c>
    </row>
    <row r="783" spans="1:10" x14ac:dyDescent="0.3">
      <c r="A783" s="6" t="s">
        <v>1563</v>
      </c>
      <c r="B783" s="6" t="s">
        <v>1564</v>
      </c>
      <c r="C783" s="7">
        <v>248</v>
      </c>
      <c r="D783" s="7">
        <v>238</v>
      </c>
      <c r="E783" s="3">
        <v>0.95967741935483875</v>
      </c>
      <c r="F783" s="7">
        <v>6</v>
      </c>
      <c r="G783" s="3">
        <v>0.9838709677419355</v>
      </c>
      <c r="H783" s="7">
        <v>4</v>
      </c>
      <c r="I783" s="7">
        <v>0</v>
      </c>
      <c r="J783" s="7">
        <v>0</v>
      </c>
    </row>
    <row r="784" spans="1:10" x14ac:dyDescent="0.3">
      <c r="A784" s="6" t="s">
        <v>1565</v>
      </c>
      <c r="B784" s="6" t="s">
        <v>1566</v>
      </c>
      <c r="C784" s="7">
        <v>248</v>
      </c>
      <c r="D784" s="7">
        <v>240</v>
      </c>
      <c r="E784" s="3">
        <v>0.967741935483871</v>
      </c>
      <c r="F784" s="7">
        <v>4</v>
      </c>
      <c r="G784" s="3">
        <v>0.9838709677419355</v>
      </c>
      <c r="H784" s="7">
        <v>4</v>
      </c>
      <c r="I784" s="7">
        <v>0</v>
      </c>
      <c r="J784" s="7">
        <v>0</v>
      </c>
    </row>
    <row r="785" spans="1:10" x14ac:dyDescent="0.3">
      <c r="A785" s="6" t="s">
        <v>1567</v>
      </c>
      <c r="B785" s="6" t="s">
        <v>1568</v>
      </c>
      <c r="C785" s="7">
        <v>248</v>
      </c>
      <c r="D785" s="7">
        <v>241</v>
      </c>
      <c r="E785" s="3">
        <v>0.97177419354838723</v>
      </c>
      <c r="F785" s="7">
        <v>4</v>
      </c>
      <c r="G785" s="3">
        <v>0.98790322580645162</v>
      </c>
      <c r="H785" s="7">
        <v>3</v>
      </c>
      <c r="I785" s="7">
        <v>0</v>
      </c>
      <c r="J785" s="7">
        <v>0</v>
      </c>
    </row>
    <row r="786" spans="1:10" x14ac:dyDescent="0.3">
      <c r="A786" s="6" t="s">
        <v>1569</v>
      </c>
      <c r="B786" s="6" t="s">
        <v>1570</v>
      </c>
      <c r="C786" s="7">
        <v>247</v>
      </c>
      <c r="D786" s="7">
        <v>239</v>
      </c>
      <c r="E786" s="3">
        <v>0.9676113360323888</v>
      </c>
      <c r="F786" s="7">
        <v>5</v>
      </c>
      <c r="G786" s="3">
        <v>0.98785425101214575</v>
      </c>
      <c r="H786" s="7">
        <v>3</v>
      </c>
      <c r="I786" s="7">
        <v>0</v>
      </c>
      <c r="J786" s="7">
        <v>0</v>
      </c>
    </row>
    <row r="787" spans="1:10" x14ac:dyDescent="0.3">
      <c r="A787" s="6" t="s">
        <v>1571</v>
      </c>
      <c r="B787" s="6" t="s">
        <v>1572</v>
      </c>
      <c r="C787" s="7">
        <v>247</v>
      </c>
      <c r="D787" s="7">
        <v>243</v>
      </c>
      <c r="E787" s="3">
        <v>0.98380566801619418</v>
      </c>
      <c r="F787" s="7">
        <v>4</v>
      </c>
      <c r="G787" s="3">
        <v>1</v>
      </c>
      <c r="H787" s="7">
        <v>0</v>
      </c>
      <c r="I787" s="7">
        <v>0</v>
      </c>
      <c r="J787" s="7">
        <v>0</v>
      </c>
    </row>
    <row r="788" spans="1:10" x14ac:dyDescent="0.3">
      <c r="A788" s="6" t="s">
        <v>1573</v>
      </c>
      <c r="B788" s="6" t="s">
        <v>1574</v>
      </c>
      <c r="C788" s="7">
        <v>247</v>
      </c>
      <c r="D788" s="7">
        <v>240</v>
      </c>
      <c r="E788" s="3">
        <v>0.97165991902834004</v>
      </c>
      <c r="F788" s="7">
        <v>6</v>
      </c>
      <c r="G788" s="3">
        <v>0.99595141700404854</v>
      </c>
      <c r="H788" s="7">
        <v>1</v>
      </c>
      <c r="I788" s="7">
        <v>0</v>
      </c>
      <c r="J788" s="7">
        <v>0</v>
      </c>
    </row>
    <row r="789" spans="1:10" x14ac:dyDescent="0.3">
      <c r="A789" s="6" t="s">
        <v>1575</v>
      </c>
      <c r="B789" s="6" t="s">
        <v>1576</v>
      </c>
      <c r="C789" s="7">
        <v>247</v>
      </c>
      <c r="D789" s="7">
        <v>234</v>
      </c>
      <c r="E789" s="3">
        <v>0.94736842105263153</v>
      </c>
      <c r="F789" s="7">
        <v>9</v>
      </c>
      <c r="G789" s="3">
        <v>0.98380566801619418</v>
      </c>
      <c r="H789" s="7">
        <v>4</v>
      </c>
      <c r="I789" s="7">
        <v>0</v>
      </c>
      <c r="J789" s="7">
        <v>0</v>
      </c>
    </row>
    <row r="790" spans="1:10" x14ac:dyDescent="0.3">
      <c r="A790" s="6" t="s">
        <v>1577</v>
      </c>
      <c r="B790" s="6" t="s">
        <v>1578</v>
      </c>
      <c r="C790" s="7">
        <v>247</v>
      </c>
      <c r="D790" s="7">
        <v>240</v>
      </c>
      <c r="E790" s="3">
        <v>0.97165991902834004</v>
      </c>
      <c r="F790" s="7">
        <v>4</v>
      </c>
      <c r="G790" s="3">
        <v>0.98785425101214575</v>
      </c>
      <c r="H790" s="7">
        <v>3</v>
      </c>
      <c r="I790" s="7">
        <v>0</v>
      </c>
      <c r="J790" s="7">
        <v>0</v>
      </c>
    </row>
    <row r="791" spans="1:10" x14ac:dyDescent="0.3">
      <c r="A791" s="6" t="s">
        <v>1579</v>
      </c>
      <c r="B791" s="6" t="s">
        <v>1580</v>
      </c>
      <c r="C791" s="7">
        <v>247</v>
      </c>
      <c r="D791" s="7">
        <v>236</v>
      </c>
      <c r="E791" s="3">
        <v>0.95546558704453444</v>
      </c>
      <c r="F791" s="7">
        <v>6</v>
      </c>
      <c r="G791" s="3">
        <v>0.97975708502024295</v>
      </c>
      <c r="H791" s="7">
        <v>5</v>
      </c>
      <c r="I791" s="7">
        <v>0</v>
      </c>
      <c r="J791" s="7">
        <v>0</v>
      </c>
    </row>
    <row r="792" spans="1:10" x14ac:dyDescent="0.3">
      <c r="A792" s="6" t="s">
        <v>1581</v>
      </c>
      <c r="B792" s="6" t="s">
        <v>1582</v>
      </c>
      <c r="C792" s="7">
        <v>246</v>
      </c>
      <c r="D792" s="7">
        <v>235</v>
      </c>
      <c r="E792" s="3">
        <v>0.95528455284552849</v>
      </c>
      <c r="F792" s="7">
        <v>6</v>
      </c>
      <c r="G792" s="3">
        <v>0.97967479674796754</v>
      </c>
      <c r="H792" s="7">
        <v>5</v>
      </c>
      <c r="I792" s="7">
        <v>0</v>
      </c>
      <c r="J792" s="7">
        <v>0</v>
      </c>
    </row>
    <row r="793" spans="1:10" x14ac:dyDescent="0.3">
      <c r="A793" s="6" t="s">
        <v>1583</v>
      </c>
      <c r="B793" s="6" t="s">
        <v>1584</v>
      </c>
      <c r="C793" s="7">
        <v>246</v>
      </c>
      <c r="D793" s="7">
        <v>236</v>
      </c>
      <c r="E793" s="3">
        <v>0.95934959349593496</v>
      </c>
      <c r="F793" s="7">
        <v>8</v>
      </c>
      <c r="G793" s="3">
        <v>0.99186991869918695</v>
      </c>
      <c r="H793" s="7">
        <v>2</v>
      </c>
      <c r="I793" s="7">
        <v>0</v>
      </c>
      <c r="J793" s="7">
        <v>0</v>
      </c>
    </row>
    <row r="794" spans="1:10" x14ac:dyDescent="0.3">
      <c r="A794" s="6" t="s">
        <v>1585</v>
      </c>
      <c r="B794" s="6" t="s">
        <v>1586</v>
      </c>
      <c r="C794" s="7">
        <v>246</v>
      </c>
      <c r="D794" s="7">
        <v>235</v>
      </c>
      <c r="E794" s="3">
        <v>0.95528455284552849</v>
      </c>
      <c r="F794" s="7">
        <v>6</v>
      </c>
      <c r="G794" s="3">
        <v>0.97967479674796754</v>
      </c>
      <c r="H794" s="7">
        <v>5</v>
      </c>
      <c r="I794" s="7">
        <v>0</v>
      </c>
      <c r="J794" s="7">
        <v>0</v>
      </c>
    </row>
    <row r="795" spans="1:10" x14ac:dyDescent="0.3">
      <c r="A795" s="6" t="s">
        <v>1587</v>
      </c>
      <c r="B795" s="6" t="s">
        <v>1588</v>
      </c>
      <c r="C795" s="7">
        <v>246</v>
      </c>
      <c r="D795" s="7">
        <v>239</v>
      </c>
      <c r="E795" s="3">
        <v>0.97154471544715448</v>
      </c>
      <c r="F795" s="7">
        <v>4</v>
      </c>
      <c r="G795" s="3">
        <v>0.98780487804878048</v>
      </c>
      <c r="H795" s="7">
        <v>3</v>
      </c>
      <c r="I795" s="7">
        <v>0</v>
      </c>
      <c r="J795" s="7">
        <v>0</v>
      </c>
    </row>
    <row r="796" spans="1:10" x14ac:dyDescent="0.3">
      <c r="A796" s="6" t="s">
        <v>1589</v>
      </c>
      <c r="B796" s="6" t="s">
        <v>1590</v>
      </c>
      <c r="C796" s="7">
        <v>246</v>
      </c>
      <c r="D796" s="7">
        <v>240</v>
      </c>
      <c r="E796" s="3">
        <v>0.97560975609756095</v>
      </c>
      <c r="F796" s="7">
        <v>4</v>
      </c>
      <c r="G796" s="3">
        <v>0.99186991869918695</v>
      </c>
      <c r="H796" s="7">
        <v>2</v>
      </c>
      <c r="I796" s="7">
        <v>0</v>
      </c>
      <c r="J796" s="7">
        <v>0</v>
      </c>
    </row>
    <row r="797" spans="1:10" x14ac:dyDescent="0.3">
      <c r="A797" s="6" t="s">
        <v>1591</v>
      </c>
      <c r="B797" s="6" t="s">
        <v>1592</v>
      </c>
      <c r="C797" s="7">
        <v>246</v>
      </c>
      <c r="D797" s="7">
        <v>238</v>
      </c>
      <c r="E797" s="3">
        <v>0.96747967479674801</v>
      </c>
      <c r="F797" s="7">
        <v>5</v>
      </c>
      <c r="G797" s="3">
        <v>0.98780487804878048</v>
      </c>
      <c r="H797" s="7">
        <v>3</v>
      </c>
      <c r="I797" s="7">
        <v>0</v>
      </c>
      <c r="J797" s="7">
        <v>0</v>
      </c>
    </row>
    <row r="798" spans="1:10" x14ac:dyDescent="0.3">
      <c r="A798" s="6" t="s">
        <v>1593</v>
      </c>
      <c r="B798" s="6" t="s">
        <v>1594</v>
      </c>
      <c r="C798" s="7">
        <v>246</v>
      </c>
      <c r="D798" s="7">
        <v>244</v>
      </c>
      <c r="E798" s="3">
        <v>0.99186991869918695</v>
      </c>
      <c r="F798" s="7">
        <v>0</v>
      </c>
      <c r="G798" s="3">
        <v>0.99186991869918695</v>
      </c>
      <c r="H798" s="7">
        <v>2</v>
      </c>
      <c r="I798" s="7">
        <v>0</v>
      </c>
      <c r="J798" s="7">
        <v>0</v>
      </c>
    </row>
    <row r="799" spans="1:10" x14ac:dyDescent="0.3">
      <c r="A799" s="6" t="s">
        <v>1595</v>
      </c>
      <c r="B799" s="6" t="s">
        <v>1596</v>
      </c>
      <c r="C799" s="7">
        <v>246</v>
      </c>
      <c r="D799" s="7">
        <v>241</v>
      </c>
      <c r="E799" s="3">
        <v>0.97967479674796754</v>
      </c>
      <c r="F799" s="7">
        <v>4</v>
      </c>
      <c r="G799" s="3">
        <v>0.99593495934959353</v>
      </c>
      <c r="H799" s="7">
        <v>1</v>
      </c>
      <c r="I799" s="7">
        <v>0</v>
      </c>
      <c r="J799" s="7">
        <v>0</v>
      </c>
    </row>
    <row r="800" spans="1:10" x14ac:dyDescent="0.3">
      <c r="A800" s="6" t="s">
        <v>1597</v>
      </c>
      <c r="B800" s="6" t="s">
        <v>1598</v>
      </c>
      <c r="C800" s="7">
        <v>245</v>
      </c>
      <c r="D800" s="7">
        <v>238</v>
      </c>
      <c r="E800" s="3">
        <v>0.97142857142857142</v>
      </c>
      <c r="F800" s="7">
        <v>5</v>
      </c>
      <c r="G800" s="3">
        <v>0.99183673469387756</v>
      </c>
      <c r="H800" s="7">
        <v>2</v>
      </c>
      <c r="I800" s="7">
        <v>0</v>
      </c>
      <c r="J800" s="7">
        <v>0</v>
      </c>
    </row>
    <row r="801" spans="1:10" x14ac:dyDescent="0.3">
      <c r="A801" s="6" t="s">
        <v>1599</v>
      </c>
      <c r="B801" s="6" t="s">
        <v>1600</v>
      </c>
      <c r="C801" s="7">
        <v>245</v>
      </c>
      <c r="D801" s="7">
        <v>238</v>
      </c>
      <c r="E801" s="3">
        <v>0.97142857142857142</v>
      </c>
      <c r="F801" s="7">
        <v>4</v>
      </c>
      <c r="G801" s="3">
        <v>0.98775510204081629</v>
      </c>
      <c r="H801" s="7">
        <v>3</v>
      </c>
      <c r="I801" s="7">
        <v>0</v>
      </c>
      <c r="J801" s="7">
        <v>0</v>
      </c>
    </row>
    <row r="802" spans="1:10" x14ac:dyDescent="0.3">
      <c r="A802" s="6" t="s">
        <v>1601</v>
      </c>
      <c r="B802" s="6" t="s">
        <v>1602</v>
      </c>
      <c r="C802" s="7">
        <v>245</v>
      </c>
      <c r="D802" s="7">
        <v>237</v>
      </c>
      <c r="E802" s="3">
        <v>0.96734693877551026</v>
      </c>
      <c r="F802" s="7">
        <v>6</v>
      </c>
      <c r="G802" s="3">
        <v>0.99183673469387756</v>
      </c>
      <c r="H802" s="7">
        <v>2</v>
      </c>
      <c r="I802" s="7">
        <v>0</v>
      </c>
      <c r="J802" s="7">
        <v>0</v>
      </c>
    </row>
    <row r="803" spans="1:10" x14ac:dyDescent="0.3">
      <c r="A803" s="6" t="s">
        <v>1603</v>
      </c>
      <c r="B803" s="6" t="s">
        <v>1604</v>
      </c>
      <c r="C803" s="7">
        <v>245</v>
      </c>
      <c r="D803" s="7">
        <v>236</v>
      </c>
      <c r="E803" s="3">
        <v>0.96326530612244898</v>
      </c>
      <c r="F803" s="7">
        <v>6</v>
      </c>
      <c r="G803" s="3">
        <v>0.98775510204081629</v>
      </c>
      <c r="H803" s="7">
        <v>3</v>
      </c>
      <c r="I803" s="7">
        <v>0</v>
      </c>
      <c r="J803" s="7">
        <v>0</v>
      </c>
    </row>
    <row r="804" spans="1:10" x14ac:dyDescent="0.3">
      <c r="A804" s="6" t="s">
        <v>1605</v>
      </c>
      <c r="B804" s="6" t="s">
        <v>1606</v>
      </c>
      <c r="C804" s="7">
        <v>245</v>
      </c>
      <c r="D804" s="7">
        <v>235</v>
      </c>
      <c r="E804" s="3">
        <v>0.95918367346938771</v>
      </c>
      <c r="F804" s="7">
        <v>7</v>
      </c>
      <c r="G804" s="3">
        <v>0.98775510204081629</v>
      </c>
      <c r="H804" s="7">
        <v>3</v>
      </c>
      <c r="I804" s="7">
        <v>0</v>
      </c>
      <c r="J804" s="7">
        <v>0</v>
      </c>
    </row>
    <row r="805" spans="1:10" x14ac:dyDescent="0.3">
      <c r="A805" s="6" t="s">
        <v>1607</v>
      </c>
      <c r="B805" s="6" t="s">
        <v>1608</v>
      </c>
      <c r="C805" s="7">
        <v>245</v>
      </c>
      <c r="D805" s="7">
        <v>238</v>
      </c>
      <c r="E805" s="3">
        <v>0.97142857142857142</v>
      </c>
      <c r="F805" s="7">
        <v>6</v>
      </c>
      <c r="G805" s="3">
        <v>0.99591836734693873</v>
      </c>
      <c r="H805" s="7">
        <v>1</v>
      </c>
      <c r="I805" s="7">
        <v>0</v>
      </c>
      <c r="J805" s="7">
        <v>0</v>
      </c>
    </row>
    <row r="806" spans="1:10" x14ac:dyDescent="0.3">
      <c r="A806" s="6" t="s">
        <v>1609</v>
      </c>
      <c r="B806" s="6" t="s">
        <v>1610</v>
      </c>
      <c r="C806" s="7">
        <v>245</v>
      </c>
      <c r="D806" s="7">
        <v>237</v>
      </c>
      <c r="E806" s="3">
        <v>0.96734693877551026</v>
      </c>
      <c r="F806" s="7">
        <v>5</v>
      </c>
      <c r="G806" s="3">
        <v>0.98775510204081629</v>
      </c>
      <c r="H806" s="7">
        <v>3</v>
      </c>
      <c r="I806" s="7">
        <v>0</v>
      </c>
      <c r="J806" s="7">
        <v>0</v>
      </c>
    </row>
    <row r="807" spans="1:10" x14ac:dyDescent="0.3">
      <c r="A807" s="6" t="s">
        <v>1611</v>
      </c>
      <c r="B807" s="6" t="s">
        <v>1612</v>
      </c>
      <c r="C807" s="7">
        <v>245</v>
      </c>
      <c r="D807" s="7">
        <v>240</v>
      </c>
      <c r="E807" s="3">
        <v>0.97959183673469385</v>
      </c>
      <c r="F807" s="7">
        <v>4</v>
      </c>
      <c r="G807" s="3">
        <v>0.99591836734693873</v>
      </c>
      <c r="H807" s="7">
        <v>1</v>
      </c>
      <c r="I807" s="7">
        <v>0</v>
      </c>
      <c r="J807" s="7">
        <v>0</v>
      </c>
    </row>
    <row r="808" spans="1:10" x14ac:dyDescent="0.3">
      <c r="A808" s="6" t="s">
        <v>1613</v>
      </c>
      <c r="B808" s="6" t="s">
        <v>1614</v>
      </c>
      <c r="C808" s="7">
        <v>245</v>
      </c>
      <c r="D808" s="7">
        <v>238</v>
      </c>
      <c r="E808" s="3">
        <v>0.97142857142857142</v>
      </c>
      <c r="F808" s="7">
        <v>5</v>
      </c>
      <c r="G808" s="3">
        <v>0.99183673469387756</v>
      </c>
      <c r="H808" s="7">
        <v>2</v>
      </c>
      <c r="I808" s="7">
        <v>0</v>
      </c>
      <c r="J808" s="7">
        <v>0</v>
      </c>
    </row>
    <row r="809" spans="1:10" x14ac:dyDescent="0.3">
      <c r="A809" s="6" t="s">
        <v>1615</v>
      </c>
      <c r="B809" s="6" t="s">
        <v>1616</v>
      </c>
      <c r="C809" s="7">
        <v>244</v>
      </c>
      <c r="D809" s="7">
        <v>237</v>
      </c>
      <c r="E809" s="3">
        <v>0.97131147540983609</v>
      </c>
      <c r="F809" s="7">
        <v>6</v>
      </c>
      <c r="G809" s="3">
        <v>0.99590163934426235</v>
      </c>
      <c r="H809" s="7">
        <v>1</v>
      </c>
      <c r="I809" s="7">
        <v>0</v>
      </c>
      <c r="J809" s="7">
        <v>0</v>
      </c>
    </row>
    <row r="810" spans="1:10" x14ac:dyDescent="0.3">
      <c r="A810" s="6" t="s">
        <v>1617</v>
      </c>
      <c r="B810" s="6" t="s">
        <v>1618</v>
      </c>
      <c r="C810" s="7">
        <v>244</v>
      </c>
      <c r="D810" s="7">
        <v>235</v>
      </c>
      <c r="E810" s="3">
        <v>0.96311475409836067</v>
      </c>
      <c r="F810" s="7">
        <v>6</v>
      </c>
      <c r="G810" s="3">
        <v>0.98770491803278693</v>
      </c>
      <c r="H810" s="7">
        <v>3</v>
      </c>
      <c r="I810" s="7">
        <v>0</v>
      </c>
      <c r="J810" s="7">
        <v>0</v>
      </c>
    </row>
    <row r="811" spans="1:10" x14ac:dyDescent="0.3">
      <c r="A811" s="6" t="s">
        <v>1619</v>
      </c>
      <c r="B811" s="6" t="s">
        <v>1620</v>
      </c>
      <c r="C811" s="7">
        <v>244</v>
      </c>
      <c r="D811" s="7">
        <v>237</v>
      </c>
      <c r="E811" s="3">
        <v>0.97131147540983609</v>
      </c>
      <c r="F811" s="7">
        <v>6</v>
      </c>
      <c r="G811" s="3">
        <v>0.99590163934426235</v>
      </c>
      <c r="H811" s="7">
        <v>1</v>
      </c>
      <c r="I811" s="7">
        <v>0</v>
      </c>
      <c r="J811" s="7">
        <v>0</v>
      </c>
    </row>
    <row r="812" spans="1:10" x14ac:dyDescent="0.3">
      <c r="A812" s="6" t="s">
        <v>1621</v>
      </c>
      <c r="B812" s="6" t="s">
        <v>1622</v>
      </c>
      <c r="C812" s="7">
        <v>244</v>
      </c>
      <c r="D812" s="7">
        <v>236</v>
      </c>
      <c r="E812" s="3">
        <v>0.96721311475409832</v>
      </c>
      <c r="F812" s="7">
        <v>6</v>
      </c>
      <c r="G812" s="3">
        <v>0.99180327868852458</v>
      </c>
      <c r="H812" s="7">
        <v>2</v>
      </c>
      <c r="I812" s="7">
        <v>0</v>
      </c>
      <c r="J812" s="7">
        <v>0</v>
      </c>
    </row>
    <row r="813" spans="1:10" x14ac:dyDescent="0.3">
      <c r="A813" s="6" t="s">
        <v>1623</v>
      </c>
      <c r="B813" s="6" t="s">
        <v>1624</v>
      </c>
      <c r="C813" s="7">
        <v>244</v>
      </c>
      <c r="D813" s="7">
        <v>234</v>
      </c>
      <c r="E813" s="3">
        <v>0.95901639344262291</v>
      </c>
      <c r="F813" s="7">
        <v>5</v>
      </c>
      <c r="G813" s="3">
        <v>0.97950819672131151</v>
      </c>
      <c r="H813" s="7">
        <v>5</v>
      </c>
      <c r="I813" s="7">
        <v>0</v>
      </c>
      <c r="J813" s="7">
        <v>0</v>
      </c>
    </row>
    <row r="814" spans="1:10" x14ac:dyDescent="0.3">
      <c r="A814" s="6" t="s">
        <v>1625</v>
      </c>
      <c r="B814" s="6" t="s">
        <v>1626</v>
      </c>
      <c r="C814" s="7">
        <v>244</v>
      </c>
      <c r="D814" s="7">
        <v>237</v>
      </c>
      <c r="E814" s="3">
        <v>0.97131147540983609</v>
      </c>
      <c r="F814" s="7">
        <v>5</v>
      </c>
      <c r="G814" s="3">
        <v>0.99180327868852458</v>
      </c>
      <c r="H814" s="7">
        <v>2</v>
      </c>
      <c r="I814" s="7">
        <v>0</v>
      </c>
      <c r="J814" s="7">
        <v>0</v>
      </c>
    </row>
    <row r="815" spans="1:10" x14ac:dyDescent="0.3">
      <c r="A815" s="6" t="s">
        <v>1627</v>
      </c>
      <c r="B815" s="6" t="s">
        <v>1628</v>
      </c>
      <c r="C815" s="7">
        <v>244</v>
      </c>
      <c r="D815" s="7">
        <v>237</v>
      </c>
      <c r="E815" s="3">
        <v>0.97131147540983609</v>
      </c>
      <c r="F815" s="7">
        <v>6</v>
      </c>
      <c r="G815" s="3">
        <v>0.99590163934426235</v>
      </c>
      <c r="H815" s="7">
        <v>1</v>
      </c>
      <c r="I815" s="7">
        <v>0</v>
      </c>
      <c r="J815" s="7">
        <v>0</v>
      </c>
    </row>
    <row r="816" spans="1:10" x14ac:dyDescent="0.3">
      <c r="A816" s="6" t="s">
        <v>1629</v>
      </c>
      <c r="B816" s="6" t="s">
        <v>1630</v>
      </c>
      <c r="C816" s="7">
        <v>243</v>
      </c>
      <c r="D816" s="7">
        <v>232</v>
      </c>
      <c r="E816" s="3">
        <v>0.95473251028806583</v>
      </c>
      <c r="F816" s="7">
        <v>8</v>
      </c>
      <c r="G816" s="3">
        <v>0.98765432098765427</v>
      </c>
      <c r="H816" s="7">
        <v>3</v>
      </c>
      <c r="I816" s="7">
        <v>0</v>
      </c>
      <c r="J816" s="7">
        <v>0</v>
      </c>
    </row>
    <row r="817" spans="1:10" x14ac:dyDescent="0.3">
      <c r="A817" s="6" t="s">
        <v>1631</v>
      </c>
      <c r="B817" s="6" t="s">
        <v>1632</v>
      </c>
      <c r="C817" s="7">
        <v>243</v>
      </c>
      <c r="D817" s="7">
        <v>234</v>
      </c>
      <c r="E817" s="3">
        <v>0.96296296296296291</v>
      </c>
      <c r="F817" s="7">
        <v>6</v>
      </c>
      <c r="G817" s="3">
        <v>0.98765432098765427</v>
      </c>
      <c r="H817" s="7">
        <v>3</v>
      </c>
      <c r="I817" s="7">
        <v>0</v>
      </c>
      <c r="J817" s="7">
        <v>0</v>
      </c>
    </row>
    <row r="818" spans="1:10" x14ac:dyDescent="0.3">
      <c r="A818" s="6" t="s">
        <v>1633</v>
      </c>
      <c r="B818" s="6" t="s">
        <v>1634</v>
      </c>
      <c r="C818" s="7">
        <v>243</v>
      </c>
      <c r="D818" s="7">
        <v>227</v>
      </c>
      <c r="E818" s="3">
        <v>0.93415637860082301</v>
      </c>
      <c r="F818" s="7">
        <v>10</v>
      </c>
      <c r="G818" s="3">
        <v>0.97530864197530864</v>
      </c>
      <c r="H818" s="7">
        <v>6</v>
      </c>
      <c r="I818" s="7">
        <v>0</v>
      </c>
      <c r="J818" s="7">
        <v>0</v>
      </c>
    </row>
    <row r="819" spans="1:10" x14ac:dyDescent="0.3">
      <c r="A819" s="6" t="s">
        <v>1635</v>
      </c>
      <c r="B819" s="6" t="s">
        <v>1636</v>
      </c>
      <c r="C819" s="7">
        <v>243</v>
      </c>
      <c r="D819" s="7">
        <v>237</v>
      </c>
      <c r="E819" s="3">
        <v>0.97530864197530864</v>
      </c>
      <c r="F819" s="7">
        <v>3</v>
      </c>
      <c r="G819" s="3">
        <v>0.98765432098765427</v>
      </c>
      <c r="H819" s="7">
        <v>3</v>
      </c>
      <c r="I819" s="7">
        <v>0</v>
      </c>
      <c r="J819" s="7">
        <v>0</v>
      </c>
    </row>
    <row r="820" spans="1:10" x14ac:dyDescent="0.3">
      <c r="A820" s="6" t="s">
        <v>1637</v>
      </c>
      <c r="B820" s="6" t="s">
        <v>1638</v>
      </c>
      <c r="C820" s="7">
        <v>243</v>
      </c>
      <c r="D820" s="7">
        <v>236</v>
      </c>
      <c r="E820" s="3">
        <v>0.9711934156378601</v>
      </c>
      <c r="F820" s="7">
        <v>5</v>
      </c>
      <c r="G820" s="3">
        <v>0.99176954732510292</v>
      </c>
      <c r="H820" s="7">
        <v>2</v>
      </c>
      <c r="I820" s="7">
        <v>0</v>
      </c>
      <c r="J820" s="7">
        <v>0</v>
      </c>
    </row>
    <row r="821" spans="1:10" x14ac:dyDescent="0.3">
      <c r="A821" s="6" t="s">
        <v>1639</v>
      </c>
      <c r="B821" s="6" t="s">
        <v>1640</v>
      </c>
      <c r="C821" s="7">
        <v>243</v>
      </c>
      <c r="D821" s="7">
        <v>231</v>
      </c>
      <c r="E821" s="3">
        <v>0.9506172839506174</v>
      </c>
      <c r="F821" s="7">
        <v>9</v>
      </c>
      <c r="G821" s="3">
        <v>0.98765432098765427</v>
      </c>
      <c r="H821" s="7">
        <v>3</v>
      </c>
      <c r="I821" s="7">
        <v>0</v>
      </c>
      <c r="J821" s="7">
        <v>0</v>
      </c>
    </row>
    <row r="822" spans="1:10" x14ac:dyDescent="0.3">
      <c r="A822" s="6" t="s">
        <v>1641</v>
      </c>
      <c r="B822" s="6" t="s">
        <v>1642</v>
      </c>
      <c r="C822" s="7">
        <v>243</v>
      </c>
      <c r="D822" s="7">
        <v>237</v>
      </c>
      <c r="E822" s="3">
        <v>0.97530864197530864</v>
      </c>
      <c r="F822" s="7">
        <v>3</v>
      </c>
      <c r="G822" s="3">
        <v>0.98765432098765427</v>
      </c>
      <c r="H822" s="7">
        <v>3</v>
      </c>
      <c r="I822" s="7">
        <v>0</v>
      </c>
      <c r="J822" s="7">
        <v>0</v>
      </c>
    </row>
    <row r="823" spans="1:10" x14ac:dyDescent="0.3">
      <c r="A823" s="6" t="s">
        <v>1643</v>
      </c>
      <c r="B823" s="6" t="s">
        <v>1644</v>
      </c>
      <c r="C823" s="7">
        <v>243</v>
      </c>
      <c r="D823" s="7">
        <v>232</v>
      </c>
      <c r="E823" s="3">
        <v>0.95473251028806583</v>
      </c>
      <c r="F823" s="7">
        <v>8</v>
      </c>
      <c r="G823" s="3">
        <v>0.98765432098765427</v>
      </c>
      <c r="H823" s="7">
        <v>3</v>
      </c>
      <c r="I823" s="7">
        <v>0</v>
      </c>
      <c r="J823" s="7">
        <v>0</v>
      </c>
    </row>
    <row r="824" spans="1:10" x14ac:dyDescent="0.3">
      <c r="A824" s="6" t="s">
        <v>1645</v>
      </c>
      <c r="B824" s="6" t="s">
        <v>1646</v>
      </c>
      <c r="C824" s="7">
        <v>243</v>
      </c>
      <c r="D824" s="7">
        <v>236</v>
      </c>
      <c r="E824" s="3">
        <v>0.9711934156378601</v>
      </c>
      <c r="F824" s="7">
        <v>6</v>
      </c>
      <c r="G824" s="3">
        <v>0.99588477366255146</v>
      </c>
      <c r="H824" s="7">
        <v>1</v>
      </c>
      <c r="I824" s="7">
        <v>0</v>
      </c>
      <c r="J824" s="7">
        <v>0</v>
      </c>
    </row>
    <row r="825" spans="1:10" x14ac:dyDescent="0.3">
      <c r="A825" s="6" t="s">
        <v>1647</v>
      </c>
      <c r="B825" s="6" t="s">
        <v>1648</v>
      </c>
      <c r="C825" s="7">
        <v>243</v>
      </c>
      <c r="D825" s="7">
        <v>235</v>
      </c>
      <c r="E825" s="3">
        <v>0.96707818930041156</v>
      </c>
      <c r="F825" s="7">
        <v>4</v>
      </c>
      <c r="G825" s="3">
        <v>0.98353909465020584</v>
      </c>
      <c r="H825" s="7">
        <v>4</v>
      </c>
      <c r="I825" s="7">
        <v>0</v>
      </c>
      <c r="J825" s="7">
        <v>0</v>
      </c>
    </row>
    <row r="826" spans="1:10" x14ac:dyDescent="0.3">
      <c r="A826" s="6" t="s">
        <v>1649</v>
      </c>
      <c r="B826" s="6" t="s">
        <v>1650</v>
      </c>
      <c r="C826" s="7">
        <v>243</v>
      </c>
      <c r="D826" s="7">
        <v>237</v>
      </c>
      <c r="E826" s="3">
        <v>0.97530864197530864</v>
      </c>
      <c r="F826" s="7">
        <v>2</v>
      </c>
      <c r="G826" s="3">
        <v>0.98353909465020584</v>
      </c>
      <c r="H826" s="7">
        <v>4</v>
      </c>
      <c r="I826" s="7">
        <v>0</v>
      </c>
      <c r="J826" s="7">
        <v>0</v>
      </c>
    </row>
    <row r="827" spans="1:10" x14ac:dyDescent="0.3">
      <c r="A827" s="6" t="s">
        <v>1651</v>
      </c>
      <c r="B827" s="6" t="s">
        <v>1652</v>
      </c>
      <c r="C827" s="7">
        <v>242</v>
      </c>
      <c r="D827" s="7">
        <v>235</v>
      </c>
      <c r="E827" s="3">
        <v>0.97107438016528935</v>
      </c>
      <c r="F827" s="7">
        <v>4</v>
      </c>
      <c r="G827" s="3">
        <v>0.9876033057851239</v>
      </c>
      <c r="H827" s="7">
        <v>3</v>
      </c>
      <c r="I827" s="7">
        <v>0</v>
      </c>
      <c r="J827" s="7">
        <v>0</v>
      </c>
    </row>
    <row r="828" spans="1:10" x14ac:dyDescent="0.3">
      <c r="A828" s="6" t="s">
        <v>1653</v>
      </c>
      <c r="B828" s="6" t="s">
        <v>1654</v>
      </c>
      <c r="C828" s="7">
        <v>242</v>
      </c>
      <c r="D828" s="7">
        <v>231</v>
      </c>
      <c r="E828" s="3">
        <v>0.95454545454545459</v>
      </c>
      <c r="F828" s="7">
        <v>8</v>
      </c>
      <c r="G828" s="3">
        <v>0.9876033057851239</v>
      </c>
      <c r="H828" s="7">
        <v>3</v>
      </c>
      <c r="I828" s="7">
        <v>0</v>
      </c>
      <c r="J828" s="7">
        <v>0</v>
      </c>
    </row>
    <row r="829" spans="1:10" x14ac:dyDescent="0.3">
      <c r="A829" s="6" t="s">
        <v>1655</v>
      </c>
      <c r="B829" s="6" t="s">
        <v>1656</v>
      </c>
      <c r="C829" s="7">
        <v>242</v>
      </c>
      <c r="D829" s="7">
        <v>239</v>
      </c>
      <c r="E829" s="3">
        <v>0.9876033057851239</v>
      </c>
      <c r="F829" s="7">
        <v>3</v>
      </c>
      <c r="G829" s="3">
        <v>1</v>
      </c>
      <c r="H829" s="7">
        <v>0</v>
      </c>
      <c r="I829" s="7">
        <v>0</v>
      </c>
      <c r="J829" s="7">
        <v>0</v>
      </c>
    </row>
    <row r="830" spans="1:10" x14ac:dyDescent="0.3">
      <c r="A830" s="6" t="s">
        <v>1657</v>
      </c>
      <c r="B830" s="6" t="s">
        <v>1658</v>
      </c>
      <c r="C830" s="7">
        <v>242</v>
      </c>
      <c r="D830" s="7">
        <v>233</v>
      </c>
      <c r="E830" s="3">
        <v>0.9628099173553718</v>
      </c>
      <c r="F830" s="7">
        <v>5</v>
      </c>
      <c r="G830" s="3">
        <v>0.98347107438016534</v>
      </c>
      <c r="H830" s="7">
        <v>4</v>
      </c>
      <c r="I830" s="7">
        <v>0</v>
      </c>
      <c r="J830" s="7">
        <v>0</v>
      </c>
    </row>
    <row r="831" spans="1:10" x14ac:dyDescent="0.3">
      <c r="A831" s="6" t="s">
        <v>1659</v>
      </c>
      <c r="B831" s="6" t="s">
        <v>1660</v>
      </c>
      <c r="C831" s="7">
        <v>242</v>
      </c>
      <c r="D831" s="7">
        <v>225</v>
      </c>
      <c r="E831" s="3">
        <v>0.92975206611570238</v>
      </c>
      <c r="F831" s="7">
        <v>15</v>
      </c>
      <c r="G831" s="3">
        <v>0.99173553719008267</v>
      </c>
      <c r="H831" s="7">
        <v>2</v>
      </c>
      <c r="I831" s="7">
        <v>0</v>
      </c>
      <c r="J831" s="7">
        <v>0</v>
      </c>
    </row>
    <row r="832" spans="1:10" x14ac:dyDescent="0.3">
      <c r="A832" s="6" t="s">
        <v>1661</v>
      </c>
      <c r="B832" s="6" t="s">
        <v>1662</v>
      </c>
      <c r="C832" s="7">
        <v>241</v>
      </c>
      <c r="D832" s="7">
        <v>234</v>
      </c>
      <c r="E832" s="3">
        <v>0.97095435684647302</v>
      </c>
      <c r="F832" s="7">
        <v>5</v>
      </c>
      <c r="G832" s="3">
        <v>0.99170124481327804</v>
      </c>
      <c r="H832" s="7">
        <v>2</v>
      </c>
      <c r="I832" s="7">
        <v>0</v>
      </c>
      <c r="J832" s="7">
        <v>0</v>
      </c>
    </row>
    <row r="833" spans="1:10" x14ac:dyDescent="0.3">
      <c r="A833" s="6" t="s">
        <v>1663</v>
      </c>
      <c r="B833" s="6" t="s">
        <v>1664</v>
      </c>
      <c r="C833" s="7">
        <v>241</v>
      </c>
      <c r="D833" s="7">
        <v>231</v>
      </c>
      <c r="E833" s="3">
        <v>0.95850622406639008</v>
      </c>
      <c r="F833" s="7">
        <v>7</v>
      </c>
      <c r="G833" s="3">
        <v>0.98755186721991706</v>
      </c>
      <c r="H833" s="7">
        <v>3</v>
      </c>
      <c r="I833" s="7">
        <v>0</v>
      </c>
      <c r="J833" s="7">
        <v>0</v>
      </c>
    </row>
    <row r="834" spans="1:10" x14ac:dyDescent="0.3">
      <c r="A834" s="6" t="s">
        <v>1665</v>
      </c>
      <c r="B834" s="6" t="s">
        <v>1666</v>
      </c>
      <c r="C834" s="7">
        <v>241</v>
      </c>
      <c r="D834" s="7">
        <v>232</v>
      </c>
      <c r="E834" s="3">
        <v>0.96265560165975106</v>
      </c>
      <c r="F834" s="7">
        <v>6</v>
      </c>
      <c r="G834" s="3">
        <v>0.98755186721991706</v>
      </c>
      <c r="H834" s="7">
        <v>3</v>
      </c>
      <c r="I834" s="7">
        <v>0</v>
      </c>
      <c r="J834" s="7">
        <v>0</v>
      </c>
    </row>
    <row r="835" spans="1:10" x14ac:dyDescent="0.3">
      <c r="A835" s="6" t="s">
        <v>1667</v>
      </c>
      <c r="B835" s="6" t="s">
        <v>1668</v>
      </c>
      <c r="C835" s="7">
        <v>241</v>
      </c>
      <c r="D835" s="7">
        <v>234</v>
      </c>
      <c r="E835" s="3">
        <v>0.97095435684647302</v>
      </c>
      <c r="F835" s="7">
        <v>2</v>
      </c>
      <c r="G835" s="3">
        <v>0.97925311203319498</v>
      </c>
      <c r="H835" s="7">
        <v>5</v>
      </c>
      <c r="I835" s="7">
        <v>0</v>
      </c>
      <c r="J835" s="7">
        <v>0</v>
      </c>
    </row>
    <row r="836" spans="1:10" x14ac:dyDescent="0.3">
      <c r="A836" s="6" t="s">
        <v>1669</v>
      </c>
      <c r="B836" s="6" t="s">
        <v>1670</v>
      </c>
      <c r="C836" s="7">
        <v>241</v>
      </c>
      <c r="D836" s="7">
        <v>235</v>
      </c>
      <c r="E836" s="3">
        <v>0.975103734439834</v>
      </c>
      <c r="F836" s="7">
        <v>4</v>
      </c>
      <c r="G836" s="3">
        <v>0.99170124481327804</v>
      </c>
      <c r="H836" s="7">
        <v>1</v>
      </c>
      <c r="I836" s="7">
        <v>0</v>
      </c>
      <c r="J836" s="7">
        <v>1</v>
      </c>
    </row>
    <row r="837" spans="1:10" x14ac:dyDescent="0.3">
      <c r="A837" s="6" t="s">
        <v>1671</v>
      </c>
      <c r="B837" s="6" t="s">
        <v>1672</v>
      </c>
      <c r="C837" s="7">
        <v>241</v>
      </c>
      <c r="D837" s="7">
        <v>233</v>
      </c>
      <c r="E837" s="3">
        <v>0.96680497925311204</v>
      </c>
      <c r="F837" s="7">
        <v>6</v>
      </c>
      <c r="G837" s="3">
        <v>0.99170124481327804</v>
      </c>
      <c r="H837" s="7">
        <v>2</v>
      </c>
      <c r="I837" s="7">
        <v>0</v>
      </c>
      <c r="J837" s="7">
        <v>0</v>
      </c>
    </row>
    <row r="838" spans="1:10" x14ac:dyDescent="0.3">
      <c r="A838" s="6" t="s">
        <v>1673</v>
      </c>
      <c r="B838" s="6" t="s">
        <v>1674</v>
      </c>
      <c r="C838" s="7">
        <v>241</v>
      </c>
      <c r="D838" s="7">
        <v>233</v>
      </c>
      <c r="E838" s="3">
        <v>0.96680497925311204</v>
      </c>
      <c r="F838" s="7">
        <v>5</v>
      </c>
      <c r="G838" s="3">
        <v>0.98755186721991706</v>
      </c>
      <c r="H838" s="7">
        <v>3</v>
      </c>
      <c r="I838" s="7">
        <v>0</v>
      </c>
      <c r="J838" s="7">
        <v>0</v>
      </c>
    </row>
    <row r="839" spans="1:10" x14ac:dyDescent="0.3">
      <c r="A839" s="6" t="s">
        <v>1675</v>
      </c>
      <c r="B839" s="6" t="s">
        <v>1676</v>
      </c>
      <c r="C839" s="7">
        <v>241</v>
      </c>
      <c r="D839" s="7">
        <v>237</v>
      </c>
      <c r="E839" s="3">
        <v>0.98340248962655596</v>
      </c>
      <c r="F839" s="7">
        <v>3</v>
      </c>
      <c r="G839" s="3">
        <v>0.99585062240663902</v>
      </c>
      <c r="H839" s="7">
        <v>1</v>
      </c>
      <c r="I839" s="7">
        <v>0</v>
      </c>
      <c r="J839" s="7">
        <v>0</v>
      </c>
    </row>
    <row r="840" spans="1:10" x14ac:dyDescent="0.3">
      <c r="A840" s="6" t="s">
        <v>1677</v>
      </c>
      <c r="B840" s="6" t="s">
        <v>1678</v>
      </c>
      <c r="C840" s="7">
        <v>241</v>
      </c>
      <c r="D840" s="7">
        <v>232</v>
      </c>
      <c r="E840" s="3">
        <v>0.96265560165975106</v>
      </c>
      <c r="F840" s="7">
        <v>6</v>
      </c>
      <c r="G840" s="3">
        <v>0.98755186721991706</v>
      </c>
      <c r="H840" s="7">
        <v>3</v>
      </c>
      <c r="I840" s="7">
        <v>0</v>
      </c>
      <c r="J840" s="7">
        <v>0</v>
      </c>
    </row>
    <row r="841" spans="1:10" x14ac:dyDescent="0.3">
      <c r="A841" s="6" t="s">
        <v>1679</v>
      </c>
      <c r="B841" s="6" t="s">
        <v>1680</v>
      </c>
      <c r="C841" s="7">
        <v>241</v>
      </c>
      <c r="D841" s="7">
        <v>233</v>
      </c>
      <c r="E841" s="3">
        <v>0.96680497925311204</v>
      </c>
      <c r="F841" s="7">
        <v>4</v>
      </c>
      <c r="G841" s="3">
        <v>0.98340248962655596</v>
      </c>
      <c r="H841" s="7">
        <v>4</v>
      </c>
      <c r="I841" s="7">
        <v>0</v>
      </c>
      <c r="J841" s="7">
        <v>0</v>
      </c>
    </row>
    <row r="842" spans="1:10" x14ac:dyDescent="0.3">
      <c r="A842" s="6" t="s">
        <v>1681</v>
      </c>
      <c r="B842" s="6" t="s">
        <v>1682</v>
      </c>
      <c r="C842" s="7">
        <v>241</v>
      </c>
      <c r="D842" s="7">
        <v>227</v>
      </c>
      <c r="E842" s="3">
        <v>0.94190871369294593</v>
      </c>
      <c r="F842" s="7">
        <v>8</v>
      </c>
      <c r="G842" s="3">
        <v>0.975103734439834</v>
      </c>
      <c r="H842" s="7">
        <v>6</v>
      </c>
      <c r="I842" s="7">
        <v>0</v>
      </c>
      <c r="J842" s="7">
        <v>0</v>
      </c>
    </row>
    <row r="843" spans="1:10" x14ac:dyDescent="0.3">
      <c r="A843" s="6" t="s">
        <v>1683</v>
      </c>
      <c r="B843" s="6" t="s">
        <v>1684</v>
      </c>
      <c r="C843" s="7">
        <v>241</v>
      </c>
      <c r="D843" s="7">
        <v>234</v>
      </c>
      <c r="E843" s="3">
        <v>0.97095435684647302</v>
      </c>
      <c r="F843" s="7">
        <v>4</v>
      </c>
      <c r="G843" s="3">
        <v>0.98755186721991706</v>
      </c>
      <c r="H843" s="7">
        <v>3</v>
      </c>
      <c r="I843" s="7">
        <v>0</v>
      </c>
      <c r="J843" s="7">
        <v>0</v>
      </c>
    </row>
    <row r="844" spans="1:10" x14ac:dyDescent="0.3">
      <c r="A844" s="6" t="s">
        <v>1685</v>
      </c>
      <c r="B844" s="6" t="s">
        <v>1686</v>
      </c>
      <c r="C844" s="7">
        <v>240</v>
      </c>
      <c r="D844" s="7">
        <v>232</v>
      </c>
      <c r="E844" s="3">
        <v>0.96666666666666667</v>
      </c>
      <c r="F844" s="7">
        <v>4</v>
      </c>
      <c r="G844" s="3">
        <v>0.98333333333333328</v>
      </c>
      <c r="H844" s="7">
        <v>4</v>
      </c>
      <c r="I844" s="7">
        <v>0</v>
      </c>
      <c r="J844" s="7">
        <v>0</v>
      </c>
    </row>
    <row r="845" spans="1:10" x14ac:dyDescent="0.3">
      <c r="A845" s="6" t="s">
        <v>1687</v>
      </c>
      <c r="B845" s="6" t="s">
        <v>1688</v>
      </c>
      <c r="C845" s="7">
        <v>240</v>
      </c>
      <c r="D845" s="7">
        <v>237</v>
      </c>
      <c r="E845" s="3">
        <v>0.98750000000000004</v>
      </c>
      <c r="F845" s="7">
        <v>0</v>
      </c>
      <c r="G845" s="3">
        <v>0.98750000000000004</v>
      </c>
      <c r="H845" s="7">
        <v>3</v>
      </c>
      <c r="I845" s="7">
        <v>0</v>
      </c>
      <c r="J845" s="7">
        <v>0</v>
      </c>
    </row>
    <row r="846" spans="1:10" x14ac:dyDescent="0.3">
      <c r="A846" s="6" t="s">
        <v>1689</v>
      </c>
      <c r="B846" s="6" t="s">
        <v>1690</v>
      </c>
      <c r="C846" s="7">
        <v>240</v>
      </c>
      <c r="D846" s="7">
        <v>230</v>
      </c>
      <c r="E846" s="3">
        <v>0.95833333333333348</v>
      </c>
      <c r="F846" s="7">
        <v>7</v>
      </c>
      <c r="G846" s="3">
        <v>0.98750000000000004</v>
      </c>
      <c r="H846" s="7">
        <v>3</v>
      </c>
      <c r="I846" s="7">
        <v>0</v>
      </c>
      <c r="J846" s="7">
        <v>0</v>
      </c>
    </row>
    <row r="847" spans="1:10" x14ac:dyDescent="0.3">
      <c r="A847" s="6" t="s">
        <v>1691</v>
      </c>
      <c r="B847" s="6" t="s">
        <v>1692</v>
      </c>
      <c r="C847" s="7">
        <v>240</v>
      </c>
      <c r="D847" s="7">
        <v>227</v>
      </c>
      <c r="E847" s="3">
        <v>0.9458333333333333</v>
      </c>
      <c r="F847" s="7">
        <v>9</v>
      </c>
      <c r="G847" s="3">
        <v>0.98333333333333328</v>
      </c>
      <c r="H847" s="7">
        <v>4</v>
      </c>
      <c r="I847" s="7">
        <v>0</v>
      </c>
      <c r="J847" s="7">
        <v>0</v>
      </c>
    </row>
    <row r="848" spans="1:10" x14ac:dyDescent="0.3">
      <c r="A848" s="6" t="s">
        <v>1693</v>
      </c>
      <c r="B848" s="6" t="s">
        <v>1694</v>
      </c>
      <c r="C848" s="7">
        <v>240</v>
      </c>
      <c r="D848" s="7">
        <v>234</v>
      </c>
      <c r="E848" s="3">
        <v>0.97499999999999998</v>
      </c>
      <c r="F848" s="7">
        <v>2</v>
      </c>
      <c r="G848" s="3">
        <v>0.98333333333333328</v>
      </c>
      <c r="H848" s="7">
        <v>4</v>
      </c>
      <c r="I848" s="7">
        <v>0</v>
      </c>
      <c r="J848" s="7">
        <v>0</v>
      </c>
    </row>
    <row r="849" spans="1:10" x14ac:dyDescent="0.3">
      <c r="A849" s="6" t="s">
        <v>1695</v>
      </c>
      <c r="B849" s="6" t="s">
        <v>1696</v>
      </c>
      <c r="C849" s="7">
        <v>240</v>
      </c>
      <c r="D849" s="7">
        <v>235</v>
      </c>
      <c r="E849" s="3">
        <v>0.97916666666666652</v>
      </c>
      <c r="F849" s="7">
        <v>4</v>
      </c>
      <c r="G849" s="3">
        <v>0.99583333333333324</v>
      </c>
      <c r="H849" s="7">
        <v>1</v>
      </c>
      <c r="I849" s="7">
        <v>0</v>
      </c>
      <c r="J849" s="7">
        <v>0</v>
      </c>
    </row>
    <row r="850" spans="1:10" x14ac:dyDescent="0.3">
      <c r="A850" s="6" t="s">
        <v>1697</v>
      </c>
      <c r="B850" s="6" t="s">
        <v>1698</v>
      </c>
      <c r="C850" s="7">
        <v>240</v>
      </c>
      <c r="D850" s="7">
        <v>232</v>
      </c>
      <c r="E850" s="3">
        <v>0.96666666666666667</v>
      </c>
      <c r="F850" s="7">
        <v>5</v>
      </c>
      <c r="G850" s="3">
        <v>0.98750000000000004</v>
      </c>
      <c r="H850" s="7">
        <v>3</v>
      </c>
      <c r="I850" s="7">
        <v>0</v>
      </c>
      <c r="J850" s="7">
        <v>0</v>
      </c>
    </row>
    <row r="851" spans="1:10" x14ac:dyDescent="0.3">
      <c r="A851" s="6" t="s">
        <v>1699</v>
      </c>
      <c r="B851" s="6" t="s">
        <v>1700</v>
      </c>
      <c r="C851" s="7">
        <v>240</v>
      </c>
      <c r="D851" s="7">
        <v>232</v>
      </c>
      <c r="E851" s="3">
        <v>0.96666666666666667</v>
      </c>
      <c r="F851" s="7">
        <v>6</v>
      </c>
      <c r="G851" s="3">
        <v>0.9916666666666667</v>
      </c>
      <c r="H851" s="7">
        <v>2</v>
      </c>
      <c r="I851" s="7">
        <v>0</v>
      </c>
      <c r="J851" s="7">
        <v>0</v>
      </c>
    </row>
    <row r="852" spans="1:10" x14ac:dyDescent="0.3">
      <c r="A852" s="6" t="s">
        <v>1701</v>
      </c>
      <c r="B852" s="6" t="s">
        <v>1702</v>
      </c>
      <c r="C852" s="7">
        <v>240</v>
      </c>
      <c r="D852" s="7">
        <v>229</v>
      </c>
      <c r="E852" s="3">
        <v>0.95416666666666672</v>
      </c>
      <c r="F852" s="7">
        <v>8</v>
      </c>
      <c r="G852" s="3">
        <v>0.98750000000000004</v>
      </c>
      <c r="H852" s="7">
        <v>3</v>
      </c>
      <c r="I852" s="7">
        <v>0</v>
      </c>
      <c r="J852" s="7">
        <v>0</v>
      </c>
    </row>
    <row r="853" spans="1:10" x14ac:dyDescent="0.3">
      <c r="A853" s="6" t="s">
        <v>1703</v>
      </c>
      <c r="B853" s="6" t="s">
        <v>1704</v>
      </c>
      <c r="C853" s="7">
        <v>239</v>
      </c>
      <c r="D853" s="7">
        <v>228</v>
      </c>
      <c r="E853" s="3">
        <v>0.95397489539748959</v>
      </c>
      <c r="F853" s="7">
        <v>6</v>
      </c>
      <c r="G853" s="3">
        <v>0.97907949790794968</v>
      </c>
      <c r="H853" s="7">
        <v>5</v>
      </c>
      <c r="I853" s="7">
        <v>0</v>
      </c>
      <c r="J853" s="7">
        <v>0</v>
      </c>
    </row>
    <row r="854" spans="1:10" x14ac:dyDescent="0.3">
      <c r="A854" s="6" t="s">
        <v>1705</v>
      </c>
      <c r="B854" s="6" t="s">
        <v>1706</v>
      </c>
      <c r="C854" s="7">
        <v>239</v>
      </c>
      <c r="D854" s="7">
        <v>229</v>
      </c>
      <c r="E854" s="3">
        <v>0.95815899581589958</v>
      </c>
      <c r="F854" s="7">
        <v>8</v>
      </c>
      <c r="G854" s="3">
        <v>0.99163179916317989</v>
      </c>
      <c r="H854" s="7">
        <v>2</v>
      </c>
      <c r="I854" s="7">
        <v>0</v>
      </c>
      <c r="J854" s="7">
        <v>0</v>
      </c>
    </row>
    <row r="855" spans="1:10" x14ac:dyDescent="0.3">
      <c r="A855" s="6" t="s">
        <v>1707</v>
      </c>
      <c r="B855" s="6" t="s">
        <v>1708</v>
      </c>
      <c r="C855" s="7">
        <v>239</v>
      </c>
      <c r="D855" s="7">
        <v>230</v>
      </c>
      <c r="E855" s="3">
        <v>0.96234309623430958</v>
      </c>
      <c r="F855" s="7">
        <v>4</v>
      </c>
      <c r="G855" s="3">
        <v>0.97907949790794968</v>
      </c>
      <c r="H855" s="7">
        <v>5</v>
      </c>
      <c r="I855" s="7">
        <v>0</v>
      </c>
      <c r="J855" s="7">
        <v>0</v>
      </c>
    </row>
    <row r="856" spans="1:10" x14ac:dyDescent="0.3">
      <c r="A856" s="6" t="s">
        <v>1709</v>
      </c>
      <c r="B856" s="6" t="s">
        <v>1710</v>
      </c>
      <c r="C856" s="7">
        <v>239</v>
      </c>
      <c r="D856" s="7">
        <v>227</v>
      </c>
      <c r="E856" s="3">
        <v>0.94979079497907948</v>
      </c>
      <c r="F856" s="7">
        <v>6</v>
      </c>
      <c r="G856" s="3">
        <v>0.97489539748953968</v>
      </c>
      <c r="H856" s="7">
        <v>6</v>
      </c>
      <c r="I856" s="7">
        <v>0</v>
      </c>
      <c r="J856" s="7">
        <v>0</v>
      </c>
    </row>
    <row r="857" spans="1:10" x14ac:dyDescent="0.3">
      <c r="A857" s="6" t="s">
        <v>1711</v>
      </c>
      <c r="B857" s="6" t="s">
        <v>1712</v>
      </c>
      <c r="C857" s="7">
        <v>239</v>
      </c>
      <c r="D857" s="7">
        <v>228</v>
      </c>
      <c r="E857" s="3">
        <v>0.95397489539748959</v>
      </c>
      <c r="F857" s="7">
        <v>10</v>
      </c>
      <c r="G857" s="3">
        <v>0.99581589958159</v>
      </c>
      <c r="H857" s="7">
        <v>1</v>
      </c>
      <c r="I857" s="7">
        <v>0</v>
      </c>
      <c r="J857" s="7">
        <v>0</v>
      </c>
    </row>
    <row r="858" spans="1:10" x14ac:dyDescent="0.3">
      <c r="A858" s="6" t="s">
        <v>1713</v>
      </c>
      <c r="B858" s="6" t="s">
        <v>1714</v>
      </c>
      <c r="C858" s="7">
        <v>238</v>
      </c>
      <c r="D858" s="7">
        <v>231</v>
      </c>
      <c r="E858" s="3">
        <v>0.97058823529411764</v>
      </c>
      <c r="F858" s="7">
        <v>4</v>
      </c>
      <c r="G858" s="3">
        <v>0.98739495798319321</v>
      </c>
      <c r="H858" s="7">
        <v>3</v>
      </c>
      <c r="I858" s="7">
        <v>0</v>
      </c>
      <c r="J858" s="7">
        <v>0</v>
      </c>
    </row>
    <row r="859" spans="1:10" x14ac:dyDescent="0.3">
      <c r="A859" s="6" t="s">
        <v>1715</v>
      </c>
      <c r="B859" s="6" t="s">
        <v>1716</v>
      </c>
      <c r="C859" s="7">
        <v>238</v>
      </c>
      <c r="D859" s="7">
        <v>237</v>
      </c>
      <c r="E859" s="3">
        <v>0.99579831932773122</v>
      </c>
      <c r="F859" s="7">
        <v>1</v>
      </c>
      <c r="G859" s="3">
        <v>1</v>
      </c>
      <c r="H859" s="7">
        <v>0</v>
      </c>
      <c r="I859" s="7">
        <v>0</v>
      </c>
      <c r="J859" s="7">
        <v>0</v>
      </c>
    </row>
    <row r="860" spans="1:10" x14ac:dyDescent="0.3">
      <c r="A860" s="6" t="s">
        <v>1717</v>
      </c>
      <c r="B860" s="6" t="s">
        <v>1718</v>
      </c>
      <c r="C860" s="7">
        <v>238</v>
      </c>
      <c r="D860" s="7">
        <v>231</v>
      </c>
      <c r="E860" s="3">
        <v>0.97058823529411764</v>
      </c>
      <c r="F860" s="7">
        <v>4</v>
      </c>
      <c r="G860" s="3">
        <v>0.98739495798319321</v>
      </c>
      <c r="H860" s="7">
        <v>3</v>
      </c>
      <c r="I860" s="7">
        <v>0</v>
      </c>
      <c r="J860" s="7">
        <v>0</v>
      </c>
    </row>
    <row r="861" spans="1:10" x14ac:dyDescent="0.3">
      <c r="A861" s="6" t="s">
        <v>1719</v>
      </c>
      <c r="B861" s="6" t="s">
        <v>1720</v>
      </c>
      <c r="C861" s="7">
        <v>238</v>
      </c>
      <c r="D861" s="7">
        <v>237</v>
      </c>
      <c r="E861" s="3">
        <v>0.99579831932773122</v>
      </c>
      <c r="F861" s="7">
        <v>1</v>
      </c>
      <c r="G861" s="3">
        <v>1</v>
      </c>
      <c r="H861" s="7">
        <v>0</v>
      </c>
      <c r="I861" s="7">
        <v>0</v>
      </c>
      <c r="J861" s="7">
        <v>0</v>
      </c>
    </row>
    <row r="862" spans="1:10" x14ac:dyDescent="0.3">
      <c r="A862" s="6" t="s">
        <v>1721</v>
      </c>
      <c r="B862" s="6" t="s">
        <v>1722</v>
      </c>
      <c r="C862" s="7">
        <v>238</v>
      </c>
      <c r="D862" s="7">
        <v>230</v>
      </c>
      <c r="E862" s="3">
        <v>0.96638655462184875</v>
      </c>
      <c r="F862" s="7">
        <v>6</v>
      </c>
      <c r="G862" s="3">
        <v>0.99159663865546221</v>
      </c>
      <c r="H862" s="7">
        <v>2</v>
      </c>
      <c r="I862" s="7">
        <v>0</v>
      </c>
      <c r="J862" s="7">
        <v>0</v>
      </c>
    </row>
    <row r="863" spans="1:10" x14ac:dyDescent="0.3">
      <c r="A863" s="6" t="s">
        <v>1723</v>
      </c>
      <c r="B863" s="6" t="s">
        <v>1724</v>
      </c>
      <c r="C863" s="7">
        <v>238</v>
      </c>
      <c r="D863" s="7">
        <v>231</v>
      </c>
      <c r="E863" s="3">
        <v>0.97058823529411764</v>
      </c>
      <c r="F863" s="7">
        <v>5</v>
      </c>
      <c r="G863" s="3">
        <v>0.99159663865546221</v>
      </c>
      <c r="H863" s="7">
        <v>2</v>
      </c>
      <c r="I863" s="7">
        <v>0</v>
      </c>
      <c r="J863" s="7">
        <v>0</v>
      </c>
    </row>
    <row r="864" spans="1:10" x14ac:dyDescent="0.3">
      <c r="A864" s="6" t="s">
        <v>1725</v>
      </c>
      <c r="B864" s="6" t="s">
        <v>1726</v>
      </c>
      <c r="C864" s="7">
        <v>237</v>
      </c>
      <c r="D864" s="7">
        <v>227</v>
      </c>
      <c r="E864" s="3">
        <v>0.95780590717299574</v>
      </c>
      <c r="F864" s="7">
        <v>7</v>
      </c>
      <c r="G864" s="3">
        <v>0.98734177215189878</v>
      </c>
      <c r="H864" s="7">
        <v>3</v>
      </c>
      <c r="I864" s="7">
        <v>0</v>
      </c>
      <c r="J864" s="7">
        <v>0</v>
      </c>
    </row>
    <row r="865" spans="1:10" x14ac:dyDescent="0.3">
      <c r="A865" s="6" t="s">
        <v>1727</v>
      </c>
      <c r="B865" s="6" t="s">
        <v>1728</v>
      </c>
      <c r="C865" s="7">
        <v>237</v>
      </c>
      <c r="D865" s="7">
        <v>228</v>
      </c>
      <c r="E865" s="3">
        <v>0.96202531645569622</v>
      </c>
      <c r="F865" s="7">
        <v>7</v>
      </c>
      <c r="G865" s="3">
        <v>0.99156118143459926</v>
      </c>
      <c r="H865" s="7">
        <v>2</v>
      </c>
      <c r="I865" s="7">
        <v>0</v>
      </c>
      <c r="J865" s="7">
        <v>0</v>
      </c>
    </row>
    <row r="866" spans="1:10" x14ac:dyDescent="0.3">
      <c r="A866" s="6" t="s">
        <v>1729</v>
      </c>
      <c r="B866" s="6" t="s">
        <v>1730</v>
      </c>
      <c r="C866" s="7">
        <v>237</v>
      </c>
      <c r="D866" s="7">
        <v>230</v>
      </c>
      <c r="E866" s="3">
        <v>0.97046413502109696</v>
      </c>
      <c r="F866" s="7">
        <v>6</v>
      </c>
      <c r="G866" s="3">
        <v>0.99578059071729963</v>
      </c>
      <c r="H866" s="7">
        <v>1</v>
      </c>
      <c r="I866" s="7">
        <v>0</v>
      </c>
      <c r="J866" s="7">
        <v>0</v>
      </c>
    </row>
    <row r="867" spans="1:10" x14ac:dyDescent="0.3">
      <c r="A867" s="6" t="s">
        <v>1731</v>
      </c>
      <c r="B867" s="6" t="s">
        <v>1732</v>
      </c>
      <c r="C867" s="7">
        <v>237</v>
      </c>
      <c r="D867" s="7">
        <v>227</v>
      </c>
      <c r="E867" s="3">
        <v>0.95780590717299574</v>
      </c>
      <c r="F867" s="7">
        <v>5</v>
      </c>
      <c r="G867" s="3">
        <v>0.97890295358649793</v>
      </c>
      <c r="H867" s="7">
        <v>5</v>
      </c>
      <c r="I867" s="7">
        <v>0</v>
      </c>
      <c r="J867" s="7">
        <v>0</v>
      </c>
    </row>
    <row r="868" spans="1:10" x14ac:dyDescent="0.3">
      <c r="A868" s="6" t="s">
        <v>1733</v>
      </c>
      <c r="B868" s="6" t="s">
        <v>1734</v>
      </c>
      <c r="C868" s="7">
        <v>237</v>
      </c>
      <c r="D868" s="7">
        <v>230</v>
      </c>
      <c r="E868" s="3">
        <v>0.97046413502109696</v>
      </c>
      <c r="F868" s="7">
        <v>5</v>
      </c>
      <c r="G868" s="3">
        <v>0.99156118143459926</v>
      </c>
      <c r="H868" s="7">
        <v>2</v>
      </c>
      <c r="I868" s="7">
        <v>0</v>
      </c>
      <c r="J868" s="7">
        <v>0</v>
      </c>
    </row>
    <row r="869" spans="1:10" x14ac:dyDescent="0.3">
      <c r="A869" s="6" t="s">
        <v>1735</v>
      </c>
      <c r="B869" s="6" t="s">
        <v>1736</v>
      </c>
      <c r="C869" s="7">
        <v>237</v>
      </c>
      <c r="D869" s="7">
        <v>228</v>
      </c>
      <c r="E869" s="3">
        <v>0.96202531645569622</v>
      </c>
      <c r="F869" s="7">
        <v>6</v>
      </c>
      <c r="G869" s="3">
        <v>0.98734177215189878</v>
      </c>
      <c r="H869" s="7">
        <v>3</v>
      </c>
      <c r="I869" s="7">
        <v>0</v>
      </c>
      <c r="J869" s="7">
        <v>0</v>
      </c>
    </row>
    <row r="870" spans="1:10" x14ac:dyDescent="0.3">
      <c r="A870" s="6" t="s">
        <v>1737</v>
      </c>
      <c r="B870" s="6" t="s">
        <v>1738</v>
      </c>
      <c r="C870" s="7">
        <v>237</v>
      </c>
      <c r="D870" s="7">
        <v>233</v>
      </c>
      <c r="E870" s="3">
        <v>0.9831223628691983</v>
      </c>
      <c r="F870" s="7">
        <v>1</v>
      </c>
      <c r="G870" s="3">
        <v>0.98734177215189878</v>
      </c>
      <c r="H870" s="7">
        <v>3</v>
      </c>
      <c r="I870" s="7">
        <v>0</v>
      </c>
      <c r="J870" s="7">
        <v>0</v>
      </c>
    </row>
    <row r="871" spans="1:10" x14ac:dyDescent="0.3">
      <c r="A871" s="6" t="s">
        <v>1739</v>
      </c>
      <c r="B871" s="6" t="s">
        <v>1740</v>
      </c>
      <c r="C871" s="7">
        <v>236</v>
      </c>
      <c r="D871" s="7">
        <v>231</v>
      </c>
      <c r="E871" s="3">
        <v>0.97881355932203395</v>
      </c>
      <c r="F871" s="7">
        <v>5</v>
      </c>
      <c r="G871" s="3">
        <v>1</v>
      </c>
      <c r="H871" s="7">
        <v>0</v>
      </c>
      <c r="I871" s="7">
        <v>0</v>
      </c>
      <c r="J871" s="7">
        <v>0</v>
      </c>
    </row>
    <row r="872" spans="1:10" x14ac:dyDescent="0.3">
      <c r="A872" s="6" t="s">
        <v>1741</v>
      </c>
      <c r="B872" s="6" t="s">
        <v>1742</v>
      </c>
      <c r="C872" s="7">
        <v>236</v>
      </c>
      <c r="D872" s="7">
        <v>229</v>
      </c>
      <c r="E872" s="3">
        <v>0.97033898305084743</v>
      </c>
      <c r="F872" s="7">
        <v>5</v>
      </c>
      <c r="G872" s="3">
        <v>0.99152542372881358</v>
      </c>
      <c r="H872" s="7">
        <v>2</v>
      </c>
      <c r="I872" s="7">
        <v>0</v>
      </c>
      <c r="J872" s="7">
        <v>0</v>
      </c>
    </row>
    <row r="873" spans="1:10" x14ac:dyDescent="0.3">
      <c r="A873" s="6" t="s">
        <v>1743</v>
      </c>
      <c r="B873" s="6" t="s">
        <v>1744</v>
      </c>
      <c r="C873" s="7">
        <v>236</v>
      </c>
      <c r="D873" s="7">
        <v>228</v>
      </c>
      <c r="E873" s="3">
        <v>0.96610169491525422</v>
      </c>
      <c r="F873" s="7">
        <v>5</v>
      </c>
      <c r="G873" s="3">
        <v>0.98728813559322037</v>
      </c>
      <c r="H873" s="7">
        <v>3</v>
      </c>
      <c r="I873" s="7">
        <v>0</v>
      </c>
      <c r="J873" s="7">
        <v>0</v>
      </c>
    </row>
    <row r="874" spans="1:10" x14ac:dyDescent="0.3">
      <c r="A874" s="6" t="s">
        <v>1745</v>
      </c>
      <c r="B874" s="6" t="s">
        <v>1746</v>
      </c>
      <c r="C874" s="7">
        <v>236</v>
      </c>
      <c r="D874" s="7">
        <v>227</v>
      </c>
      <c r="E874" s="3">
        <v>0.96186440677966101</v>
      </c>
      <c r="F874" s="7">
        <v>7</v>
      </c>
      <c r="G874" s="3">
        <v>0.99152542372881358</v>
      </c>
      <c r="H874" s="7">
        <v>2</v>
      </c>
      <c r="I874" s="7">
        <v>0</v>
      </c>
      <c r="J874" s="7">
        <v>0</v>
      </c>
    </row>
    <row r="875" spans="1:10" x14ac:dyDescent="0.3">
      <c r="A875" s="6" t="s">
        <v>1747</v>
      </c>
      <c r="B875" s="6" t="s">
        <v>1748</v>
      </c>
      <c r="C875" s="7">
        <v>236</v>
      </c>
      <c r="D875" s="7">
        <v>225</v>
      </c>
      <c r="E875" s="3">
        <v>0.95338983050847459</v>
      </c>
      <c r="F875" s="7">
        <v>7</v>
      </c>
      <c r="G875" s="3">
        <v>0.98305084745762716</v>
      </c>
      <c r="H875" s="7">
        <v>4</v>
      </c>
      <c r="I875" s="7">
        <v>0</v>
      </c>
      <c r="J875" s="7">
        <v>0</v>
      </c>
    </row>
    <row r="876" spans="1:10" x14ac:dyDescent="0.3">
      <c r="A876" s="6" t="s">
        <v>1749</v>
      </c>
      <c r="B876" s="6" t="s">
        <v>1750</v>
      </c>
      <c r="C876" s="7">
        <v>236</v>
      </c>
      <c r="D876" s="7">
        <v>227</v>
      </c>
      <c r="E876" s="3">
        <v>0.96186440677966101</v>
      </c>
      <c r="F876" s="7">
        <v>3</v>
      </c>
      <c r="G876" s="3">
        <v>0.97457627118644075</v>
      </c>
      <c r="H876" s="7">
        <v>6</v>
      </c>
      <c r="I876" s="7">
        <v>0</v>
      </c>
      <c r="J876" s="7">
        <v>0</v>
      </c>
    </row>
    <row r="877" spans="1:10" x14ac:dyDescent="0.3">
      <c r="A877" s="6" t="s">
        <v>1751</v>
      </c>
      <c r="B877" s="6" t="s">
        <v>1752</v>
      </c>
      <c r="C877" s="7">
        <v>236</v>
      </c>
      <c r="D877" s="7">
        <v>229</v>
      </c>
      <c r="E877" s="3">
        <v>0.97033898305084743</v>
      </c>
      <c r="F877" s="7">
        <v>5</v>
      </c>
      <c r="G877" s="3">
        <v>0.99152542372881358</v>
      </c>
      <c r="H877" s="7">
        <v>2</v>
      </c>
      <c r="I877" s="7">
        <v>0</v>
      </c>
      <c r="J877" s="7">
        <v>0</v>
      </c>
    </row>
    <row r="878" spans="1:10" x14ac:dyDescent="0.3">
      <c r="A878" s="6" t="s">
        <v>1753</v>
      </c>
      <c r="B878" s="6" t="s">
        <v>1754</v>
      </c>
      <c r="C878" s="7">
        <v>236</v>
      </c>
      <c r="D878" s="7">
        <v>231</v>
      </c>
      <c r="E878" s="3">
        <v>0.97881355932203395</v>
      </c>
      <c r="F878" s="7">
        <v>2</v>
      </c>
      <c r="G878" s="3">
        <v>0.98728813559322037</v>
      </c>
      <c r="H878" s="7">
        <v>3</v>
      </c>
      <c r="I878" s="7">
        <v>0</v>
      </c>
      <c r="J878" s="7">
        <v>0</v>
      </c>
    </row>
    <row r="879" spans="1:10" x14ac:dyDescent="0.3">
      <c r="A879" s="6" t="s">
        <v>1755</v>
      </c>
      <c r="B879" s="6" t="s">
        <v>1756</v>
      </c>
      <c r="C879" s="7">
        <v>235</v>
      </c>
      <c r="D879" s="7">
        <v>228</v>
      </c>
      <c r="E879" s="3">
        <v>0.97021276595744677</v>
      </c>
      <c r="F879" s="7">
        <v>3</v>
      </c>
      <c r="G879" s="3">
        <v>0.98297872340425529</v>
      </c>
      <c r="H879" s="7">
        <v>4</v>
      </c>
      <c r="I879" s="7">
        <v>0</v>
      </c>
      <c r="J879" s="7">
        <v>0</v>
      </c>
    </row>
    <row r="880" spans="1:10" x14ac:dyDescent="0.3">
      <c r="A880" s="6" t="s">
        <v>1757</v>
      </c>
      <c r="B880" s="6" t="s">
        <v>1758</v>
      </c>
      <c r="C880" s="7">
        <v>235</v>
      </c>
      <c r="D880" s="7">
        <v>229</v>
      </c>
      <c r="E880" s="3">
        <v>0.97446808510638294</v>
      </c>
      <c r="F880" s="7">
        <v>5</v>
      </c>
      <c r="G880" s="3">
        <v>0.99574468085106393</v>
      </c>
      <c r="H880" s="7">
        <v>1</v>
      </c>
      <c r="I880" s="7">
        <v>0</v>
      </c>
      <c r="J880" s="7">
        <v>0</v>
      </c>
    </row>
    <row r="881" spans="1:10" x14ac:dyDescent="0.3">
      <c r="A881" s="6" t="s">
        <v>1759</v>
      </c>
      <c r="B881" s="6" t="s">
        <v>1760</v>
      </c>
      <c r="C881" s="7">
        <v>235</v>
      </c>
      <c r="D881" s="7">
        <v>230</v>
      </c>
      <c r="E881" s="3">
        <v>0.97872340425531912</v>
      </c>
      <c r="F881" s="7">
        <v>1</v>
      </c>
      <c r="G881" s="3">
        <v>0.98297872340425529</v>
      </c>
      <c r="H881" s="7">
        <v>4</v>
      </c>
      <c r="I881" s="7">
        <v>0</v>
      </c>
      <c r="J881" s="7">
        <v>0</v>
      </c>
    </row>
    <row r="882" spans="1:10" x14ac:dyDescent="0.3">
      <c r="A882" s="6" t="s">
        <v>1761</v>
      </c>
      <c r="B882" s="6" t="s">
        <v>1762</v>
      </c>
      <c r="C882" s="7">
        <v>235</v>
      </c>
      <c r="D882" s="7">
        <v>230</v>
      </c>
      <c r="E882" s="3">
        <v>0.97872340425531912</v>
      </c>
      <c r="F882" s="7">
        <v>3</v>
      </c>
      <c r="G882" s="3">
        <v>0.99148936170212765</v>
      </c>
      <c r="H882" s="7">
        <v>2</v>
      </c>
      <c r="I882" s="7">
        <v>0</v>
      </c>
      <c r="J882" s="7">
        <v>0</v>
      </c>
    </row>
    <row r="883" spans="1:10" x14ac:dyDescent="0.3">
      <c r="A883" s="6" t="s">
        <v>1763</v>
      </c>
      <c r="B883" s="6" t="s">
        <v>1764</v>
      </c>
      <c r="C883" s="7">
        <v>235</v>
      </c>
      <c r="D883" s="7">
        <v>225</v>
      </c>
      <c r="E883" s="3">
        <v>0.95744680851063835</v>
      </c>
      <c r="F883" s="7">
        <v>7</v>
      </c>
      <c r="G883" s="3">
        <v>0.98723404255319158</v>
      </c>
      <c r="H883" s="7">
        <v>3</v>
      </c>
      <c r="I883" s="7">
        <v>0</v>
      </c>
      <c r="J883" s="7">
        <v>0</v>
      </c>
    </row>
    <row r="884" spans="1:10" x14ac:dyDescent="0.3">
      <c r="A884" s="6" t="s">
        <v>1765</v>
      </c>
      <c r="B884" s="6" t="s">
        <v>1766</v>
      </c>
      <c r="C884" s="7">
        <v>235</v>
      </c>
      <c r="D884" s="7">
        <v>226</v>
      </c>
      <c r="E884" s="3">
        <v>0.96170212765957441</v>
      </c>
      <c r="F884" s="7">
        <v>4</v>
      </c>
      <c r="G884" s="3">
        <v>0.97872340425531912</v>
      </c>
      <c r="H884" s="7">
        <v>5</v>
      </c>
      <c r="I884" s="7">
        <v>0</v>
      </c>
      <c r="J884" s="7">
        <v>0</v>
      </c>
    </row>
    <row r="885" spans="1:10" x14ac:dyDescent="0.3">
      <c r="A885" s="6" t="s">
        <v>1767</v>
      </c>
      <c r="B885" s="6" t="s">
        <v>1768</v>
      </c>
      <c r="C885" s="7">
        <v>235</v>
      </c>
      <c r="D885" s="7">
        <v>228</v>
      </c>
      <c r="E885" s="3">
        <v>0.97021276595744677</v>
      </c>
      <c r="F885" s="7">
        <v>5</v>
      </c>
      <c r="G885" s="3">
        <v>0.99148936170212765</v>
      </c>
      <c r="H885" s="7">
        <v>2</v>
      </c>
      <c r="I885" s="7">
        <v>0</v>
      </c>
      <c r="J885" s="7">
        <v>0</v>
      </c>
    </row>
    <row r="886" spans="1:10" x14ac:dyDescent="0.3">
      <c r="A886" s="6" t="s">
        <v>1769</v>
      </c>
      <c r="B886" s="6" t="s">
        <v>1770</v>
      </c>
      <c r="C886" s="7">
        <v>235</v>
      </c>
      <c r="D886" s="7">
        <v>229</v>
      </c>
      <c r="E886" s="3">
        <v>0.97446808510638294</v>
      </c>
      <c r="F886" s="7">
        <v>4</v>
      </c>
      <c r="G886" s="3">
        <v>0.99148936170212765</v>
      </c>
      <c r="H886" s="7">
        <v>2</v>
      </c>
      <c r="I886" s="7">
        <v>0</v>
      </c>
      <c r="J886" s="7">
        <v>0</v>
      </c>
    </row>
    <row r="887" spans="1:10" x14ac:dyDescent="0.3">
      <c r="A887" s="6" t="s">
        <v>1771</v>
      </c>
      <c r="B887" s="6" t="s">
        <v>1772</v>
      </c>
      <c r="C887" s="7">
        <v>235</v>
      </c>
      <c r="D887" s="7">
        <v>228</v>
      </c>
      <c r="E887" s="3">
        <v>0.97021276595744677</v>
      </c>
      <c r="F887" s="7">
        <v>4</v>
      </c>
      <c r="G887" s="3">
        <v>0.98723404255319158</v>
      </c>
      <c r="H887" s="7">
        <v>2</v>
      </c>
      <c r="I887" s="7">
        <v>0</v>
      </c>
      <c r="J887" s="7">
        <v>1</v>
      </c>
    </row>
    <row r="888" spans="1:10" x14ac:dyDescent="0.3">
      <c r="A888" s="6" t="s">
        <v>1773</v>
      </c>
      <c r="B888" s="6" t="s">
        <v>1774</v>
      </c>
      <c r="C888" s="7">
        <v>235</v>
      </c>
      <c r="D888" s="7">
        <v>228</v>
      </c>
      <c r="E888" s="3">
        <v>0.97021276595744677</v>
      </c>
      <c r="F888" s="7">
        <v>3</v>
      </c>
      <c r="G888" s="3">
        <v>0.98297872340425529</v>
      </c>
      <c r="H888" s="7">
        <v>4</v>
      </c>
      <c r="I888" s="7">
        <v>0</v>
      </c>
      <c r="J888" s="7">
        <v>0</v>
      </c>
    </row>
    <row r="889" spans="1:10" x14ac:dyDescent="0.3">
      <c r="A889" s="6" t="s">
        <v>1775</v>
      </c>
      <c r="B889" s="6" t="s">
        <v>1776</v>
      </c>
      <c r="C889" s="7">
        <v>235</v>
      </c>
      <c r="D889" s="7">
        <v>231</v>
      </c>
      <c r="E889" s="3">
        <v>0.98297872340425529</v>
      </c>
      <c r="F889" s="7">
        <v>3</v>
      </c>
      <c r="G889" s="3">
        <v>0.99574468085106393</v>
      </c>
      <c r="H889" s="7">
        <v>1</v>
      </c>
      <c r="I889" s="7">
        <v>0</v>
      </c>
      <c r="J889" s="7">
        <v>0</v>
      </c>
    </row>
    <row r="890" spans="1:10" x14ac:dyDescent="0.3">
      <c r="A890" s="6" t="s">
        <v>1777</v>
      </c>
      <c r="B890" s="6" t="s">
        <v>1778</v>
      </c>
      <c r="C890" s="7">
        <v>234</v>
      </c>
      <c r="D890" s="7">
        <v>220</v>
      </c>
      <c r="E890" s="3">
        <v>0.94017094017094005</v>
      </c>
      <c r="F890" s="7">
        <v>4</v>
      </c>
      <c r="G890" s="3">
        <v>0.95726495726495731</v>
      </c>
      <c r="H890" s="7">
        <v>10</v>
      </c>
      <c r="I890" s="7">
        <v>0</v>
      </c>
      <c r="J890" s="7">
        <v>0</v>
      </c>
    </row>
    <row r="891" spans="1:10" x14ac:dyDescent="0.3">
      <c r="A891" s="6" t="s">
        <v>1779</v>
      </c>
      <c r="B891" s="6" t="s">
        <v>1780</v>
      </c>
      <c r="C891" s="7">
        <v>234</v>
      </c>
      <c r="D891" s="7">
        <v>229</v>
      </c>
      <c r="E891" s="3">
        <v>0.9786324786324786</v>
      </c>
      <c r="F891" s="7">
        <v>3</v>
      </c>
      <c r="G891" s="3">
        <v>0.99145299145299148</v>
      </c>
      <c r="H891" s="7">
        <v>2</v>
      </c>
      <c r="I891" s="7">
        <v>0</v>
      </c>
      <c r="J891" s="7">
        <v>0</v>
      </c>
    </row>
    <row r="892" spans="1:10" x14ac:dyDescent="0.3">
      <c r="A892" s="6" t="s">
        <v>1781</v>
      </c>
      <c r="B892" s="6" t="s">
        <v>1782</v>
      </c>
      <c r="C892" s="7">
        <v>234</v>
      </c>
      <c r="D892" s="7">
        <v>221</v>
      </c>
      <c r="E892" s="3">
        <v>0.94444444444444442</v>
      </c>
      <c r="F892" s="7">
        <v>10</v>
      </c>
      <c r="G892" s="3">
        <v>0.98717948717948734</v>
      </c>
      <c r="H892" s="7">
        <v>3</v>
      </c>
      <c r="I892" s="7">
        <v>0</v>
      </c>
      <c r="J892" s="7">
        <v>0</v>
      </c>
    </row>
    <row r="893" spans="1:10" x14ac:dyDescent="0.3">
      <c r="A893" s="6" t="s">
        <v>1783</v>
      </c>
      <c r="B893" s="6" t="s">
        <v>1784</v>
      </c>
      <c r="C893" s="7">
        <v>234</v>
      </c>
      <c r="D893" s="7">
        <v>225</v>
      </c>
      <c r="E893" s="3">
        <v>0.96153846153846156</v>
      </c>
      <c r="F893" s="7">
        <v>7</v>
      </c>
      <c r="G893" s="3">
        <v>0.99145299145299148</v>
      </c>
      <c r="H893" s="7">
        <v>2</v>
      </c>
      <c r="I893" s="7">
        <v>0</v>
      </c>
      <c r="J893" s="7">
        <v>0</v>
      </c>
    </row>
    <row r="894" spans="1:10" x14ac:dyDescent="0.3">
      <c r="A894" s="6" t="s">
        <v>1785</v>
      </c>
      <c r="B894" s="6" t="s">
        <v>1786</v>
      </c>
      <c r="C894" s="7">
        <v>234</v>
      </c>
      <c r="D894" s="7">
        <v>224</v>
      </c>
      <c r="E894" s="3">
        <v>0.95726495726495731</v>
      </c>
      <c r="F894" s="7">
        <v>5</v>
      </c>
      <c r="G894" s="3">
        <v>0.9786324786324786</v>
      </c>
      <c r="H894" s="7">
        <v>5</v>
      </c>
      <c r="I894" s="7">
        <v>0</v>
      </c>
      <c r="J894" s="7">
        <v>0</v>
      </c>
    </row>
    <row r="895" spans="1:10" x14ac:dyDescent="0.3">
      <c r="A895" s="6" t="s">
        <v>1787</v>
      </c>
      <c r="B895" s="6" t="s">
        <v>1788</v>
      </c>
      <c r="C895" s="7">
        <v>234</v>
      </c>
      <c r="D895" s="7">
        <v>230</v>
      </c>
      <c r="E895" s="3">
        <v>0.98290598290598286</v>
      </c>
      <c r="F895" s="7">
        <v>3</v>
      </c>
      <c r="G895" s="3">
        <v>0.99572649572649563</v>
      </c>
      <c r="H895" s="7">
        <v>1</v>
      </c>
      <c r="I895" s="7">
        <v>0</v>
      </c>
      <c r="J895" s="7">
        <v>0</v>
      </c>
    </row>
    <row r="896" spans="1:10" x14ac:dyDescent="0.3">
      <c r="A896" s="6" t="s">
        <v>1789</v>
      </c>
      <c r="B896" s="6" t="s">
        <v>1790</v>
      </c>
      <c r="C896" s="7">
        <v>234</v>
      </c>
      <c r="D896" s="7">
        <v>224</v>
      </c>
      <c r="E896" s="3">
        <v>0.95726495726495731</v>
      </c>
      <c r="F896" s="7">
        <v>3</v>
      </c>
      <c r="G896" s="3">
        <v>0.97008547008547008</v>
      </c>
      <c r="H896" s="7">
        <v>7</v>
      </c>
      <c r="I896" s="7">
        <v>0</v>
      </c>
      <c r="J896" s="7">
        <v>0</v>
      </c>
    </row>
    <row r="897" spans="1:10" x14ac:dyDescent="0.3">
      <c r="A897" s="6" t="s">
        <v>1791</v>
      </c>
      <c r="B897" s="6" t="s">
        <v>1792</v>
      </c>
      <c r="C897" s="7">
        <v>234</v>
      </c>
      <c r="D897" s="7">
        <v>227</v>
      </c>
      <c r="E897" s="3">
        <v>0.97008547008547008</v>
      </c>
      <c r="F897" s="7">
        <v>5</v>
      </c>
      <c r="G897" s="3">
        <v>0.99145299145299148</v>
      </c>
      <c r="H897" s="7">
        <v>2</v>
      </c>
      <c r="I897" s="7">
        <v>0</v>
      </c>
      <c r="J897" s="7">
        <v>0</v>
      </c>
    </row>
    <row r="898" spans="1:10" x14ac:dyDescent="0.3">
      <c r="A898" s="6" t="s">
        <v>1793</v>
      </c>
      <c r="B898" s="6" t="s">
        <v>1794</v>
      </c>
      <c r="C898" s="7">
        <v>233</v>
      </c>
      <c r="D898" s="7">
        <v>217</v>
      </c>
      <c r="E898" s="3">
        <v>0.93133047210300424</v>
      </c>
      <c r="F898" s="7">
        <v>13</v>
      </c>
      <c r="G898" s="3">
        <v>0.98712446351931338</v>
      </c>
      <c r="H898" s="7">
        <v>3</v>
      </c>
      <c r="I898" s="7">
        <v>0</v>
      </c>
      <c r="J898" s="7">
        <v>0</v>
      </c>
    </row>
    <row r="899" spans="1:10" x14ac:dyDescent="0.3">
      <c r="A899" s="6" t="s">
        <v>1795</v>
      </c>
      <c r="B899" s="6" t="s">
        <v>1796</v>
      </c>
      <c r="C899" s="7">
        <v>233</v>
      </c>
      <c r="D899" s="7">
        <v>223</v>
      </c>
      <c r="E899" s="3">
        <v>0.9570815450643777</v>
      </c>
      <c r="F899" s="7">
        <v>6</v>
      </c>
      <c r="G899" s="3">
        <v>0.98283261802575117</v>
      </c>
      <c r="H899" s="7">
        <v>4</v>
      </c>
      <c r="I899" s="7">
        <v>0</v>
      </c>
      <c r="J899" s="7">
        <v>0</v>
      </c>
    </row>
    <row r="900" spans="1:10" x14ac:dyDescent="0.3">
      <c r="A900" s="6" t="s">
        <v>1797</v>
      </c>
      <c r="B900" s="6" t="s">
        <v>1798</v>
      </c>
      <c r="C900" s="7">
        <v>233</v>
      </c>
      <c r="D900" s="7">
        <v>224</v>
      </c>
      <c r="E900" s="3">
        <v>0.96137339055793991</v>
      </c>
      <c r="F900" s="7">
        <v>7</v>
      </c>
      <c r="G900" s="3">
        <v>0.99141630901287559</v>
      </c>
      <c r="H900" s="7">
        <v>2</v>
      </c>
      <c r="I900" s="7">
        <v>0</v>
      </c>
      <c r="J900" s="7">
        <v>0</v>
      </c>
    </row>
    <row r="901" spans="1:10" x14ac:dyDescent="0.3">
      <c r="A901" s="6" t="s">
        <v>1799</v>
      </c>
      <c r="B901" s="6" t="s">
        <v>1800</v>
      </c>
      <c r="C901" s="7">
        <v>233</v>
      </c>
      <c r="D901" s="7">
        <v>223</v>
      </c>
      <c r="E901" s="3">
        <v>0.9570815450643777</v>
      </c>
      <c r="F901" s="7">
        <v>7</v>
      </c>
      <c r="G901" s="3">
        <v>0.98712446351931338</v>
      </c>
      <c r="H901" s="7">
        <v>3</v>
      </c>
      <c r="I901" s="7">
        <v>0</v>
      </c>
      <c r="J901" s="7">
        <v>0</v>
      </c>
    </row>
    <row r="902" spans="1:10" x14ac:dyDescent="0.3">
      <c r="A902" s="6" t="s">
        <v>1801</v>
      </c>
      <c r="B902" s="6" t="s">
        <v>1802</v>
      </c>
      <c r="C902" s="7">
        <v>233</v>
      </c>
      <c r="D902" s="7">
        <v>221</v>
      </c>
      <c r="E902" s="3">
        <v>0.94849785407725318</v>
      </c>
      <c r="F902" s="7">
        <v>11</v>
      </c>
      <c r="G902" s="3">
        <v>0.99570815450643779</v>
      </c>
      <c r="H902" s="7">
        <v>1</v>
      </c>
      <c r="I902" s="7">
        <v>0</v>
      </c>
      <c r="J902" s="7">
        <v>0</v>
      </c>
    </row>
    <row r="903" spans="1:10" x14ac:dyDescent="0.3">
      <c r="A903" s="6" t="s">
        <v>1803</v>
      </c>
      <c r="B903" s="6" t="s">
        <v>1804</v>
      </c>
      <c r="C903" s="7">
        <v>232</v>
      </c>
      <c r="D903" s="7">
        <v>224</v>
      </c>
      <c r="E903" s="3">
        <v>0.96551724137931028</v>
      </c>
      <c r="F903" s="7">
        <v>6</v>
      </c>
      <c r="G903" s="3">
        <v>0.99137931034482762</v>
      </c>
      <c r="H903" s="7">
        <v>2</v>
      </c>
      <c r="I903" s="7">
        <v>0</v>
      </c>
      <c r="J903" s="7">
        <v>0</v>
      </c>
    </row>
    <row r="904" spans="1:10" x14ac:dyDescent="0.3">
      <c r="A904" s="6" t="s">
        <v>1805</v>
      </c>
      <c r="B904" s="6" t="s">
        <v>1806</v>
      </c>
      <c r="C904" s="7">
        <v>232</v>
      </c>
      <c r="D904" s="7">
        <v>227</v>
      </c>
      <c r="E904" s="3">
        <v>0.97844827586206895</v>
      </c>
      <c r="F904" s="7">
        <v>2</v>
      </c>
      <c r="G904" s="3">
        <v>0.98706896551724133</v>
      </c>
      <c r="H904" s="7">
        <v>3</v>
      </c>
      <c r="I904" s="7">
        <v>0</v>
      </c>
      <c r="J904" s="7">
        <v>0</v>
      </c>
    </row>
    <row r="905" spans="1:10" x14ac:dyDescent="0.3">
      <c r="A905" s="6" t="s">
        <v>1807</v>
      </c>
      <c r="B905" s="6" t="s">
        <v>1808</v>
      </c>
      <c r="C905" s="7">
        <v>232</v>
      </c>
      <c r="D905" s="7">
        <v>225</v>
      </c>
      <c r="E905" s="3">
        <v>0.96982758620689646</v>
      </c>
      <c r="F905" s="7">
        <v>5</v>
      </c>
      <c r="G905" s="3">
        <v>0.99137931034482762</v>
      </c>
      <c r="H905" s="7">
        <v>2</v>
      </c>
      <c r="I905" s="7">
        <v>0</v>
      </c>
      <c r="J905" s="7">
        <v>0</v>
      </c>
    </row>
    <row r="906" spans="1:10" x14ac:dyDescent="0.3">
      <c r="A906" s="6" t="s">
        <v>1809</v>
      </c>
      <c r="B906" s="6" t="s">
        <v>1810</v>
      </c>
      <c r="C906" s="7">
        <v>232</v>
      </c>
      <c r="D906" s="7">
        <v>224</v>
      </c>
      <c r="E906" s="3">
        <v>0.96551724137931028</v>
      </c>
      <c r="F906" s="7">
        <v>7</v>
      </c>
      <c r="G906" s="3">
        <v>0.99568965517241381</v>
      </c>
      <c r="H906" s="7">
        <v>1</v>
      </c>
      <c r="I906" s="7">
        <v>0</v>
      </c>
      <c r="J906" s="7">
        <v>0</v>
      </c>
    </row>
    <row r="907" spans="1:10" x14ac:dyDescent="0.3">
      <c r="A907" s="6" t="s">
        <v>1811</v>
      </c>
      <c r="B907" s="6" t="s">
        <v>1812</v>
      </c>
      <c r="C907" s="7">
        <v>232</v>
      </c>
      <c r="D907" s="7">
        <v>227</v>
      </c>
      <c r="E907" s="3">
        <v>0.97844827586206895</v>
      </c>
      <c r="F907" s="7">
        <v>5</v>
      </c>
      <c r="G907" s="3">
        <v>1</v>
      </c>
      <c r="H907" s="7">
        <v>0</v>
      </c>
      <c r="I907" s="7">
        <v>0</v>
      </c>
      <c r="J907" s="7">
        <v>0</v>
      </c>
    </row>
    <row r="908" spans="1:10" x14ac:dyDescent="0.3">
      <c r="A908" s="6" t="s">
        <v>1813</v>
      </c>
      <c r="B908" s="6" t="s">
        <v>1814</v>
      </c>
      <c r="C908" s="7">
        <v>232</v>
      </c>
      <c r="D908" s="7">
        <v>225</v>
      </c>
      <c r="E908" s="3">
        <v>0.96982758620689646</v>
      </c>
      <c r="F908" s="7">
        <v>2</v>
      </c>
      <c r="G908" s="3">
        <v>0.97844827586206895</v>
      </c>
      <c r="H908" s="7">
        <v>5</v>
      </c>
      <c r="I908" s="7">
        <v>0</v>
      </c>
      <c r="J908" s="7">
        <v>0</v>
      </c>
    </row>
    <row r="909" spans="1:10" x14ac:dyDescent="0.3">
      <c r="A909" s="6" t="s">
        <v>1815</v>
      </c>
      <c r="B909" s="6" t="s">
        <v>1816</v>
      </c>
      <c r="C909" s="7">
        <v>232</v>
      </c>
      <c r="D909" s="7">
        <v>229</v>
      </c>
      <c r="E909" s="3">
        <v>0.98706896551724133</v>
      </c>
      <c r="F909" s="7">
        <v>1</v>
      </c>
      <c r="G909" s="3">
        <v>0.99137931034482762</v>
      </c>
      <c r="H909" s="7">
        <v>2</v>
      </c>
      <c r="I909" s="7">
        <v>0</v>
      </c>
      <c r="J909" s="7">
        <v>0</v>
      </c>
    </row>
    <row r="910" spans="1:10" x14ac:dyDescent="0.3">
      <c r="A910" s="6" t="s">
        <v>1817</v>
      </c>
      <c r="B910" s="6" t="s">
        <v>1818</v>
      </c>
      <c r="C910" s="7">
        <v>231</v>
      </c>
      <c r="D910" s="7">
        <v>224</v>
      </c>
      <c r="E910" s="3">
        <v>0.96969696969696972</v>
      </c>
      <c r="F910" s="7">
        <v>4</v>
      </c>
      <c r="G910" s="3">
        <v>0.98701298701298701</v>
      </c>
      <c r="H910" s="7">
        <v>3</v>
      </c>
      <c r="I910" s="7">
        <v>0</v>
      </c>
      <c r="J910" s="7">
        <v>0</v>
      </c>
    </row>
    <row r="911" spans="1:10" x14ac:dyDescent="0.3">
      <c r="A911" s="6" t="s">
        <v>1819</v>
      </c>
      <c r="B911" s="6" t="s">
        <v>1820</v>
      </c>
      <c r="C911" s="7">
        <v>231</v>
      </c>
      <c r="D911" s="7">
        <v>225</v>
      </c>
      <c r="E911" s="3">
        <v>0.97402597402597413</v>
      </c>
      <c r="F911" s="7">
        <v>5</v>
      </c>
      <c r="G911" s="3">
        <v>0.99567099567099571</v>
      </c>
      <c r="H911" s="7">
        <v>1</v>
      </c>
      <c r="I911" s="7">
        <v>0</v>
      </c>
      <c r="J911" s="7">
        <v>0</v>
      </c>
    </row>
    <row r="912" spans="1:10" x14ac:dyDescent="0.3">
      <c r="A912" s="6" t="s">
        <v>1821</v>
      </c>
      <c r="B912" s="6" t="s">
        <v>1822</v>
      </c>
      <c r="C912" s="7">
        <v>231</v>
      </c>
      <c r="D912" s="7">
        <v>226</v>
      </c>
      <c r="E912" s="3">
        <v>0.97835497835497831</v>
      </c>
      <c r="F912" s="7">
        <v>2</v>
      </c>
      <c r="G912" s="3">
        <v>0.98701298701298701</v>
      </c>
      <c r="H912" s="7">
        <v>3</v>
      </c>
      <c r="I912" s="7">
        <v>0</v>
      </c>
      <c r="J912" s="7">
        <v>0</v>
      </c>
    </row>
    <row r="913" spans="1:10" x14ac:dyDescent="0.3">
      <c r="A913" s="6" t="s">
        <v>1823</v>
      </c>
      <c r="B913" s="6" t="s">
        <v>1824</v>
      </c>
      <c r="C913" s="7">
        <v>231</v>
      </c>
      <c r="D913" s="7">
        <v>227</v>
      </c>
      <c r="E913" s="3">
        <v>0.98268398268398272</v>
      </c>
      <c r="F913" s="7">
        <v>3</v>
      </c>
      <c r="G913" s="3">
        <v>0.99567099567099571</v>
      </c>
      <c r="H913" s="7">
        <v>1</v>
      </c>
      <c r="I913" s="7">
        <v>0</v>
      </c>
      <c r="J913" s="7">
        <v>0</v>
      </c>
    </row>
    <row r="914" spans="1:10" x14ac:dyDescent="0.3">
      <c r="A914" s="6" t="s">
        <v>1825</v>
      </c>
      <c r="B914" s="6" t="s">
        <v>1826</v>
      </c>
      <c r="C914" s="7">
        <v>231</v>
      </c>
      <c r="D914" s="7">
        <v>222</v>
      </c>
      <c r="E914" s="3">
        <v>0.96103896103896103</v>
      </c>
      <c r="F914" s="7">
        <v>8</v>
      </c>
      <c r="G914" s="3">
        <v>0.99567099567099571</v>
      </c>
      <c r="H914" s="7">
        <v>1</v>
      </c>
      <c r="I914" s="7">
        <v>0</v>
      </c>
      <c r="J914" s="7">
        <v>0</v>
      </c>
    </row>
    <row r="915" spans="1:10" x14ac:dyDescent="0.3">
      <c r="A915" s="6" t="s">
        <v>1827</v>
      </c>
      <c r="B915" s="6" t="s">
        <v>1828</v>
      </c>
      <c r="C915" s="7">
        <v>231</v>
      </c>
      <c r="D915" s="7">
        <v>225</v>
      </c>
      <c r="E915" s="3">
        <v>0.97402597402597413</v>
      </c>
      <c r="F915" s="7">
        <v>4</v>
      </c>
      <c r="G915" s="3">
        <v>0.99134199134199141</v>
      </c>
      <c r="H915" s="7">
        <v>2</v>
      </c>
      <c r="I915" s="7">
        <v>0</v>
      </c>
      <c r="J915" s="7">
        <v>0</v>
      </c>
    </row>
    <row r="916" spans="1:10" x14ac:dyDescent="0.3">
      <c r="A916" s="6" t="s">
        <v>1829</v>
      </c>
      <c r="B916" s="6" t="s">
        <v>1830</v>
      </c>
      <c r="C916" s="7">
        <v>231</v>
      </c>
      <c r="D916" s="7">
        <v>225</v>
      </c>
      <c r="E916" s="3">
        <v>0.97402597402597413</v>
      </c>
      <c r="F916" s="7">
        <v>3</v>
      </c>
      <c r="G916" s="3">
        <v>0.98701298701298701</v>
      </c>
      <c r="H916" s="7">
        <v>3</v>
      </c>
      <c r="I916" s="7">
        <v>0</v>
      </c>
      <c r="J916" s="7">
        <v>0</v>
      </c>
    </row>
    <row r="917" spans="1:10" x14ac:dyDescent="0.3">
      <c r="A917" s="6" t="s">
        <v>1831</v>
      </c>
      <c r="B917" s="6" t="s">
        <v>1832</v>
      </c>
      <c r="C917" s="7">
        <v>231</v>
      </c>
      <c r="D917" s="7">
        <v>223</v>
      </c>
      <c r="E917" s="3">
        <v>0.96536796536796532</v>
      </c>
      <c r="F917" s="7">
        <v>7</v>
      </c>
      <c r="G917" s="3">
        <v>0.99567099567099571</v>
      </c>
      <c r="H917" s="7">
        <v>1</v>
      </c>
      <c r="I917" s="7">
        <v>0</v>
      </c>
      <c r="J917" s="7">
        <v>0</v>
      </c>
    </row>
    <row r="918" spans="1:10" x14ac:dyDescent="0.3">
      <c r="A918" s="6" t="s">
        <v>1833</v>
      </c>
      <c r="B918" s="6" t="s">
        <v>1834</v>
      </c>
      <c r="C918" s="7">
        <v>231</v>
      </c>
      <c r="D918" s="7">
        <v>226</v>
      </c>
      <c r="E918" s="3">
        <v>0.97835497835497831</v>
      </c>
      <c r="F918" s="7">
        <v>3</v>
      </c>
      <c r="G918" s="3">
        <v>0.99134199134199141</v>
      </c>
      <c r="H918" s="7">
        <v>2</v>
      </c>
      <c r="I918" s="7">
        <v>0</v>
      </c>
      <c r="J918" s="7">
        <v>0</v>
      </c>
    </row>
    <row r="919" spans="1:10" x14ac:dyDescent="0.3">
      <c r="A919" s="6" t="s">
        <v>1835</v>
      </c>
      <c r="B919" s="6" t="s">
        <v>1836</v>
      </c>
      <c r="C919" s="7">
        <v>230</v>
      </c>
      <c r="D919" s="7">
        <v>223</v>
      </c>
      <c r="E919" s="3">
        <v>0.96956521739130441</v>
      </c>
      <c r="F919" s="7">
        <v>5</v>
      </c>
      <c r="G919" s="3">
        <v>0.99130434782608701</v>
      </c>
      <c r="H919" s="7">
        <v>2</v>
      </c>
      <c r="I919" s="7">
        <v>0</v>
      </c>
      <c r="J919" s="7">
        <v>0</v>
      </c>
    </row>
    <row r="920" spans="1:10" x14ac:dyDescent="0.3">
      <c r="A920" s="6" t="s">
        <v>1837</v>
      </c>
      <c r="B920" s="6" t="s">
        <v>1838</v>
      </c>
      <c r="C920" s="7">
        <v>230</v>
      </c>
      <c r="D920" s="7">
        <v>226</v>
      </c>
      <c r="E920" s="3">
        <v>0.9826086956521739</v>
      </c>
      <c r="F920" s="7">
        <v>2</v>
      </c>
      <c r="G920" s="3">
        <v>0.99130434782608701</v>
      </c>
      <c r="H920" s="7">
        <v>2</v>
      </c>
      <c r="I920" s="7">
        <v>0</v>
      </c>
      <c r="J920" s="7">
        <v>0</v>
      </c>
    </row>
    <row r="921" spans="1:10" x14ac:dyDescent="0.3">
      <c r="A921" s="6" t="s">
        <v>1839</v>
      </c>
      <c r="B921" s="6" t="s">
        <v>1840</v>
      </c>
      <c r="C921" s="7">
        <v>230</v>
      </c>
      <c r="D921" s="7">
        <v>223</v>
      </c>
      <c r="E921" s="3">
        <v>0.96956521739130441</v>
      </c>
      <c r="F921" s="7">
        <v>3</v>
      </c>
      <c r="G921" s="3">
        <v>0.9826086956521739</v>
      </c>
      <c r="H921" s="7">
        <v>3</v>
      </c>
      <c r="I921" s="7">
        <v>0</v>
      </c>
      <c r="J921" s="7">
        <v>1</v>
      </c>
    </row>
    <row r="922" spans="1:10" x14ac:dyDescent="0.3">
      <c r="A922" s="6" t="s">
        <v>1841</v>
      </c>
      <c r="B922" s="6" t="s">
        <v>1842</v>
      </c>
      <c r="C922" s="7">
        <v>230</v>
      </c>
      <c r="D922" s="7">
        <v>223</v>
      </c>
      <c r="E922" s="3">
        <v>0.96956521739130441</v>
      </c>
      <c r="F922" s="7">
        <v>2</v>
      </c>
      <c r="G922" s="3">
        <v>0.97826086956521729</v>
      </c>
      <c r="H922" s="7">
        <v>5</v>
      </c>
      <c r="I922" s="7">
        <v>0</v>
      </c>
      <c r="J922" s="7">
        <v>0</v>
      </c>
    </row>
    <row r="923" spans="1:10" x14ac:dyDescent="0.3">
      <c r="A923" s="6" t="s">
        <v>1843</v>
      </c>
      <c r="B923" s="6" t="s">
        <v>1844</v>
      </c>
      <c r="C923" s="7">
        <v>230</v>
      </c>
      <c r="D923" s="7">
        <v>222</v>
      </c>
      <c r="E923" s="3">
        <v>0.9652173913043478</v>
      </c>
      <c r="F923" s="7">
        <v>4</v>
      </c>
      <c r="G923" s="3">
        <v>0.9826086956521739</v>
      </c>
      <c r="H923" s="7">
        <v>4</v>
      </c>
      <c r="I923" s="7">
        <v>0</v>
      </c>
      <c r="J923" s="7">
        <v>0</v>
      </c>
    </row>
    <row r="924" spans="1:10" x14ac:dyDescent="0.3">
      <c r="A924" s="6" t="s">
        <v>1845</v>
      </c>
      <c r="B924" s="6" t="s">
        <v>1846</v>
      </c>
      <c r="C924" s="7">
        <v>230</v>
      </c>
      <c r="D924" s="7">
        <v>227</v>
      </c>
      <c r="E924" s="3">
        <v>0.98695652173913051</v>
      </c>
      <c r="F924" s="7">
        <v>3</v>
      </c>
      <c r="G924" s="3">
        <v>1</v>
      </c>
      <c r="H924" s="7">
        <v>0</v>
      </c>
      <c r="I924" s="7">
        <v>0</v>
      </c>
      <c r="J924" s="7">
        <v>0</v>
      </c>
    </row>
    <row r="925" spans="1:10" x14ac:dyDescent="0.3">
      <c r="A925" s="6" t="s">
        <v>1847</v>
      </c>
      <c r="B925" s="6" t="s">
        <v>1848</v>
      </c>
      <c r="C925" s="7">
        <v>230</v>
      </c>
      <c r="D925" s="7">
        <v>221</v>
      </c>
      <c r="E925" s="3">
        <v>0.96086956521739131</v>
      </c>
      <c r="F925" s="7">
        <v>5</v>
      </c>
      <c r="G925" s="3">
        <v>0.9826086956521739</v>
      </c>
      <c r="H925" s="7">
        <v>4</v>
      </c>
      <c r="I925" s="7">
        <v>0</v>
      </c>
      <c r="J925" s="7">
        <v>0</v>
      </c>
    </row>
    <row r="926" spans="1:10" x14ac:dyDescent="0.3">
      <c r="A926" s="6" t="s">
        <v>1849</v>
      </c>
      <c r="B926" s="6" t="s">
        <v>1850</v>
      </c>
      <c r="C926" s="7">
        <v>230</v>
      </c>
      <c r="D926" s="7">
        <v>217</v>
      </c>
      <c r="E926" s="3">
        <v>0.94347826086956521</v>
      </c>
      <c r="F926" s="7">
        <v>8</v>
      </c>
      <c r="G926" s="3">
        <v>0.97826086956521729</v>
      </c>
      <c r="H926" s="7">
        <v>5</v>
      </c>
      <c r="I926" s="7">
        <v>0</v>
      </c>
      <c r="J926" s="7">
        <v>0</v>
      </c>
    </row>
    <row r="927" spans="1:10" x14ac:dyDescent="0.3">
      <c r="A927" s="6" t="s">
        <v>1851</v>
      </c>
      <c r="B927" s="6" t="s">
        <v>1852</v>
      </c>
      <c r="C927" s="7">
        <v>229</v>
      </c>
      <c r="D927" s="7">
        <v>225</v>
      </c>
      <c r="E927" s="3">
        <v>0.98253275109170302</v>
      </c>
      <c r="F927" s="7">
        <v>4</v>
      </c>
      <c r="G927" s="3">
        <v>1</v>
      </c>
      <c r="H927" s="7">
        <v>0</v>
      </c>
      <c r="I927" s="7">
        <v>0</v>
      </c>
      <c r="J927" s="7">
        <v>0</v>
      </c>
    </row>
    <row r="928" spans="1:10" x14ac:dyDescent="0.3">
      <c r="A928" s="6" t="s">
        <v>1853</v>
      </c>
      <c r="B928" s="6" t="s">
        <v>1854</v>
      </c>
      <c r="C928" s="7">
        <v>229</v>
      </c>
      <c r="D928" s="7">
        <v>217</v>
      </c>
      <c r="E928" s="3">
        <v>0.94759825327510905</v>
      </c>
      <c r="F928" s="7">
        <v>6</v>
      </c>
      <c r="G928" s="3">
        <v>0.97379912663755464</v>
      </c>
      <c r="H928" s="7">
        <v>6</v>
      </c>
      <c r="I928" s="7">
        <v>0</v>
      </c>
      <c r="J928" s="7">
        <v>0</v>
      </c>
    </row>
    <row r="929" spans="1:10" x14ac:dyDescent="0.3">
      <c r="A929" s="6" t="s">
        <v>1855</v>
      </c>
      <c r="B929" s="6" t="s">
        <v>1856</v>
      </c>
      <c r="C929" s="7">
        <v>229</v>
      </c>
      <c r="D929" s="7">
        <v>219</v>
      </c>
      <c r="E929" s="3">
        <v>0.95633187772925765</v>
      </c>
      <c r="F929" s="7">
        <v>6</v>
      </c>
      <c r="G929" s="3">
        <v>0.98253275109170302</v>
      </c>
      <c r="H929" s="7">
        <v>4</v>
      </c>
      <c r="I929" s="7">
        <v>0</v>
      </c>
      <c r="J929" s="7">
        <v>0</v>
      </c>
    </row>
    <row r="930" spans="1:10" x14ac:dyDescent="0.3">
      <c r="A930" s="6" t="s">
        <v>1857</v>
      </c>
      <c r="B930" s="6" t="s">
        <v>1858</v>
      </c>
      <c r="C930" s="7">
        <v>228</v>
      </c>
      <c r="D930" s="7">
        <v>223</v>
      </c>
      <c r="E930" s="3">
        <v>0.97807017543859653</v>
      </c>
      <c r="F930" s="7">
        <v>4</v>
      </c>
      <c r="G930" s="3">
        <v>0.99561403508771928</v>
      </c>
      <c r="H930" s="7">
        <v>1</v>
      </c>
      <c r="I930" s="7">
        <v>0</v>
      </c>
      <c r="J930" s="7">
        <v>0</v>
      </c>
    </row>
    <row r="931" spans="1:10" x14ac:dyDescent="0.3">
      <c r="A931" s="6" t="s">
        <v>1859</v>
      </c>
      <c r="B931" s="6" t="s">
        <v>1860</v>
      </c>
      <c r="C931" s="7">
        <v>228</v>
      </c>
      <c r="D931" s="7">
        <v>221</v>
      </c>
      <c r="E931" s="3">
        <v>0.9692982456140351</v>
      </c>
      <c r="F931" s="7">
        <v>2</v>
      </c>
      <c r="G931" s="3">
        <v>0.97807017543859653</v>
      </c>
      <c r="H931" s="7">
        <v>5</v>
      </c>
      <c r="I931" s="7">
        <v>0</v>
      </c>
      <c r="J931" s="7">
        <v>0</v>
      </c>
    </row>
    <row r="932" spans="1:10" x14ac:dyDescent="0.3">
      <c r="A932" s="6" t="s">
        <v>1861</v>
      </c>
      <c r="B932" s="6" t="s">
        <v>1862</v>
      </c>
      <c r="C932" s="7">
        <v>228</v>
      </c>
      <c r="D932" s="7">
        <v>220</v>
      </c>
      <c r="E932" s="3">
        <v>0.96491228070175439</v>
      </c>
      <c r="F932" s="7">
        <v>6</v>
      </c>
      <c r="G932" s="3">
        <v>0.99122807017543868</v>
      </c>
      <c r="H932" s="7">
        <v>2</v>
      </c>
      <c r="I932" s="7">
        <v>0</v>
      </c>
      <c r="J932" s="7">
        <v>0</v>
      </c>
    </row>
    <row r="933" spans="1:10" x14ac:dyDescent="0.3">
      <c r="A933" s="6" t="s">
        <v>1863</v>
      </c>
      <c r="B933" s="6" t="s">
        <v>1864</v>
      </c>
      <c r="C933" s="7">
        <v>228</v>
      </c>
      <c r="D933" s="7">
        <v>221</v>
      </c>
      <c r="E933" s="3">
        <v>0.9692982456140351</v>
      </c>
      <c r="F933" s="7">
        <v>2</v>
      </c>
      <c r="G933" s="3">
        <v>0.97807017543859653</v>
      </c>
      <c r="H933" s="7">
        <v>5</v>
      </c>
      <c r="I933" s="7">
        <v>0</v>
      </c>
      <c r="J933" s="7">
        <v>0</v>
      </c>
    </row>
    <row r="934" spans="1:10" x14ac:dyDescent="0.3">
      <c r="A934" s="6" t="s">
        <v>1865</v>
      </c>
      <c r="B934" s="6" t="s">
        <v>1866</v>
      </c>
      <c r="C934" s="7">
        <v>228</v>
      </c>
      <c r="D934" s="7">
        <v>220</v>
      </c>
      <c r="E934" s="3">
        <v>0.96491228070175439</v>
      </c>
      <c r="F934" s="7">
        <v>6</v>
      </c>
      <c r="G934" s="3">
        <v>0.99122807017543868</v>
      </c>
      <c r="H934" s="7">
        <v>2</v>
      </c>
      <c r="I934" s="7">
        <v>0</v>
      </c>
      <c r="J934" s="7">
        <v>0</v>
      </c>
    </row>
    <row r="935" spans="1:10" x14ac:dyDescent="0.3">
      <c r="A935" s="6" t="s">
        <v>1867</v>
      </c>
      <c r="B935" s="6" t="s">
        <v>1868</v>
      </c>
      <c r="C935" s="7">
        <v>228</v>
      </c>
      <c r="D935" s="7">
        <v>220</v>
      </c>
      <c r="E935" s="3">
        <v>0.96491228070175439</v>
      </c>
      <c r="F935" s="7">
        <v>2</v>
      </c>
      <c r="G935" s="3">
        <v>0.97368421052631571</v>
      </c>
      <c r="H935" s="7">
        <v>6</v>
      </c>
      <c r="I935" s="7">
        <v>0</v>
      </c>
      <c r="J935" s="7">
        <v>0</v>
      </c>
    </row>
    <row r="936" spans="1:10" x14ac:dyDescent="0.3">
      <c r="A936" s="6" t="s">
        <v>1869</v>
      </c>
      <c r="B936" s="6" t="s">
        <v>1870</v>
      </c>
      <c r="C936" s="7">
        <v>228</v>
      </c>
      <c r="D936" s="7">
        <v>220</v>
      </c>
      <c r="E936" s="3">
        <v>0.96491228070175439</v>
      </c>
      <c r="F936" s="7">
        <v>5</v>
      </c>
      <c r="G936" s="3">
        <v>0.98684210526315785</v>
      </c>
      <c r="H936" s="7">
        <v>3</v>
      </c>
      <c r="I936" s="7">
        <v>0</v>
      </c>
      <c r="J936" s="7">
        <v>0</v>
      </c>
    </row>
    <row r="937" spans="1:10" x14ac:dyDescent="0.3">
      <c r="A937" s="6" t="s">
        <v>1871</v>
      </c>
      <c r="B937" s="6" t="s">
        <v>1872</v>
      </c>
      <c r="C937" s="7">
        <v>228</v>
      </c>
      <c r="D937" s="7">
        <v>221</v>
      </c>
      <c r="E937" s="3">
        <v>0.9692982456140351</v>
      </c>
      <c r="F937" s="7">
        <v>5</v>
      </c>
      <c r="G937" s="3">
        <v>0.99122807017543868</v>
      </c>
      <c r="H937" s="7">
        <v>2</v>
      </c>
      <c r="I937" s="7">
        <v>0</v>
      </c>
      <c r="J937" s="7">
        <v>0</v>
      </c>
    </row>
    <row r="938" spans="1:10" x14ac:dyDescent="0.3">
      <c r="A938" s="6" t="s">
        <v>1873</v>
      </c>
      <c r="B938" s="6" t="s">
        <v>1874</v>
      </c>
      <c r="C938" s="7">
        <v>227</v>
      </c>
      <c r="D938" s="7">
        <v>216</v>
      </c>
      <c r="E938" s="3">
        <v>0.95154185022026427</v>
      </c>
      <c r="F938" s="7">
        <v>5</v>
      </c>
      <c r="G938" s="3">
        <v>0.97356828193832601</v>
      </c>
      <c r="H938" s="7">
        <v>6</v>
      </c>
      <c r="I938" s="7">
        <v>0</v>
      </c>
      <c r="J938" s="7">
        <v>0</v>
      </c>
    </row>
    <row r="939" spans="1:10" x14ac:dyDescent="0.3">
      <c r="A939" s="6" t="s">
        <v>1875</v>
      </c>
      <c r="B939" s="6" t="s">
        <v>1876</v>
      </c>
      <c r="C939" s="7">
        <v>227</v>
      </c>
      <c r="D939" s="7">
        <v>215</v>
      </c>
      <c r="E939" s="3">
        <v>0.94713656387665202</v>
      </c>
      <c r="F939" s="7">
        <v>8</v>
      </c>
      <c r="G939" s="3">
        <v>0.98237885462555075</v>
      </c>
      <c r="H939" s="7">
        <v>4</v>
      </c>
      <c r="I939" s="7">
        <v>0</v>
      </c>
      <c r="J939" s="7">
        <v>0</v>
      </c>
    </row>
    <row r="940" spans="1:10" x14ac:dyDescent="0.3">
      <c r="A940" s="6" t="s">
        <v>1877</v>
      </c>
      <c r="B940" s="6" t="s">
        <v>1878</v>
      </c>
      <c r="C940" s="7">
        <v>227</v>
      </c>
      <c r="D940" s="7">
        <v>217</v>
      </c>
      <c r="E940" s="3">
        <v>0.95594713656387664</v>
      </c>
      <c r="F940" s="7">
        <v>5</v>
      </c>
      <c r="G940" s="3">
        <v>0.97797356828193838</v>
      </c>
      <c r="H940" s="7">
        <v>4</v>
      </c>
      <c r="I940" s="7">
        <v>0</v>
      </c>
      <c r="J940" s="7">
        <v>1</v>
      </c>
    </row>
    <row r="941" spans="1:10" x14ac:dyDescent="0.3">
      <c r="A941" s="6" t="s">
        <v>1879</v>
      </c>
      <c r="B941" s="6" t="s">
        <v>1880</v>
      </c>
      <c r="C941" s="7">
        <v>227</v>
      </c>
      <c r="D941" s="7">
        <v>220</v>
      </c>
      <c r="E941" s="3">
        <v>0.96916299559471364</v>
      </c>
      <c r="F941" s="7">
        <v>3</v>
      </c>
      <c r="G941" s="3">
        <v>0.98237885462555075</v>
      </c>
      <c r="H941" s="7">
        <v>4</v>
      </c>
      <c r="I941" s="7">
        <v>0</v>
      </c>
      <c r="J941" s="7">
        <v>0</v>
      </c>
    </row>
    <row r="942" spans="1:10" x14ac:dyDescent="0.3">
      <c r="A942" s="6" t="s">
        <v>1881</v>
      </c>
      <c r="B942" s="6" t="s">
        <v>1882</v>
      </c>
      <c r="C942" s="7">
        <v>227</v>
      </c>
      <c r="D942" s="7">
        <v>221</v>
      </c>
      <c r="E942" s="3">
        <v>0.97356828193832601</v>
      </c>
      <c r="F942" s="7">
        <v>5</v>
      </c>
      <c r="G942" s="3">
        <v>0.99559471365638752</v>
      </c>
      <c r="H942" s="7">
        <v>1</v>
      </c>
      <c r="I942" s="7">
        <v>0</v>
      </c>
      <c r="J942" s="7">
        <v>0</v>
      </c>
    </row>
    <row r="943" spans="1:10" x14ac:dyDescent="0.3">
      <c r="A943" s="6" t="s">
        <v>1883</v>
      </c>
      <c r="B943" s="6" t="s">
        <v>1884</v>
      </c>
      <c r="C943" s="7">
        <v>227</v>
      </c>
      <c r="D943" s="7">
        <v>216</v>
      </c>
      <c r="E943" s="3">
        <v>0.95154185022026427</v>
      </c>
      <c r="F943" s="7">
        <v>9</v>
      </c>
      <c r="G943" s="3">
        <v>0.99118942731277537</v>
      </c>
      <c r="H943" s="7">
        <v>2</v>
      </c>
      <c r="I943" s="7">
        <v>0</v>
      </c>
      <c r="J943" s="7">
        <v>0</v>
      </c>
    </row>
    <row r="944" spans="1:10" x14ac:dyDescent="0.3">
      <c r="A944" s="6" t="s">
        <v>1885</v>
      </c>
      <c r="B944" s="6" t="s">
        <v>1886</v>
      </c>
      <c r="C944" s="7">
        <v>227</v>
      </c>
      <c r="D944" s="7">
        <v>221</v>
      </c>
      <c r="E944" s="3">
        <v>0.97356828193832601</v>
      </c>
      <c r="F944" s="7">
        <v>3</v>
      </c>
      <c r="G944" s="3">
        <v>0.986784140969163</v>
      </c>
      <c r="H944" s="7">
        <v>3</v>
      </c>
      <c r="I944" s="7">
        <v>0</v>
      </c>
      <c r="J944" s="7">
        <v>0</v>
      </c>
    </row>
    <row r="945" spans="1:10" x14ac:dyDescent="0.3">
      <c r="A945" s="6" t="s">
        <v>1887</v>
      </c>
      <c r="B945" s="6" t="s">
        <v>1888</v>
      </c>
      <c r="C945" s="7">
        <v>227</v>
      </c>
      <c r="D945" s="7">
        <v>223</v>
      </c>
      <c r="E945" s="3">
        <v>0.98237885462555075</v>
      </c>
      <c r="F945" s="7">
        <v>4</v>
      </c>
      <c r="G945" s="3">
        <v>1</v>
      </c>
      <c r="H945" s="7">
        <v>0</v>
      </c>
      <c r="I945" s="7">
        <v>0</v>
      </c>
      <c r="J945" s="7">
        <v>0</v>
      </c>
    </row>
    <row r="946" spans="1:10" x14ac:dyDescent="0.3">
      <c r="A946" s="6" t="s">
        <v>1889</v>
      </c>
      <c r="B946" s="6" t="s">
        <v>1890</v>
      </c>
      <c r="C946" s="7">
        <v>226</v>
      </c>
      <c r="D946" s="7">
        <v>218</v>
      </c>
      <c r="E946" s="3">
        <v>0.96460176991150437</v>
      </c>
      <c r="F946" s="7">
        <v>5</v>
      </c>
      <c r="G946" s="3">
        <v>0.98672566371681414</v>
      </c>
      <c r="H946" s="7">
        <v>3</v>
      </c>
      <c r="I946" s="7">
        <v>0</v>
      </c>
      <c r="J946" s="7">
        <v>0</v>
      </c>
    </row>
    <row r="947" spans="1:10" x14ac:dyDescent="0.3">
      <c r="A947" s="6" t="s">
        <v>1891</v>
      </c>
      <c r="B947" s="6" t="s">
        <v>1892</v>
      </c>
      <c r="C947" s="7">
        <v>226</v>
      </c>
      <c r="D947" s="7">
        <v>212</v>
      </c>
      <c r="E947" s="3">
        <v>0.93805309734513276</v>
      </c>
      <c r="F947" s="7">
        <v>5</v>
      </c>
      <c r="G947" s="3">
        <v>0.96017699115044253</v>
      </c>
      <c r="H947" s="7">
        <v>9</v>
      </c>
      <c r="I947" s="7">
        <v>0</v>
      </c>
      <c r="J947" s="7">
        <v>0</v>
      </c>
    </row>
    <row r="948" spans="1:10" x14ac:dyDescent="0.3">
      <c r="A948" s="6" t="s">
        <v>1893</v>
      </c>
      <c r="B948" s="6" t="s">
        <v>1894</v>
      </c>
      <c r="C948" s="7">
        <v>226</v>
      </c>
      <c r="D948" s="7">
        <v>218</v>
      </c>
      <c r="E948" s="3">
        <v>0.96460176991150437</v>
      </c>
      <c r="F948" s="7">
        <v>3</v>
      </c>
      <c r="G948" s="3">
        <v>0.97787610619469023</v>
      </c>
      <c r="H948" s="7">
        <v>5</v>
      </c>
      <c r="I948" s="7">
        <v>0</v>
      </c>
      <c r="J948" s="7">
        <v>0</v>
      </c>
    </row>
    <row r="949" spans="1:10" x14ac:dyDescent="0.3">
      <c r="A949" s="6" t="s">
        <v>1895</v>
      </c>
      <c r="B949" s="6" t="s">
        <v>1896</v>
      </c>
      <c r="C949" s="7">
        <v>226</v>
      </c>
      <c r="D949" s="7">
        <v>223</v>
      </c>
      <c r="E949" s="3">
        <v>0.98672566371681414</v>
      </c>
      <c r="F949" s="7">
        <v>1</v>
      </c>
      <c r="G949" s="3">
        <v>0.99115044247787609</v>
      </c>
      <c r="H949" s="7">
        <v>2</v>
      </c>
      <c r="I949" s="7">
        <v>0</v>
      </c>
      <c r="J949" s="7">
        <v>0</v>
      </c>
    </row>
    <row r="950" spans="1:10" x14ac:dyDescent="0.3">
      <c r="A950" s="6" t="s">
        <v>1897</v>
      </c>
      <c r="B950" s="6" t="s">
        <v>1898</v>
      </c>
      <c r="C950" s="7">
        <v>225</v>
      </c>
      <c r="D950" s="7">
        <v>219</v>
      </c>
      <c r="E950" s="3">
        <v>0.97333333333333338</v>
      </c>
      <c r="F950" s="7">
        <v>4</v>
      </c>
      <c r="G950" s="3">
        <v>0.99111111111111116</v>
      </c>
      <c r="H950" s="7">
        <v>2</v>
      </c>
      <c r="I950" s="7">
        <v>0</v>
      </c>
      <c r="J950" s="7">
        <v>0</v>
      </c>
    </row>
    <row r="951" spans="1:10" x14ac:dyDescent="0.3">
      <c r="A951" s="6" t="s">
        <v>1899</v>
      </c>
      <c r="B951" s="6" t="s">
        <v>1900</v>
      </c>
      <c r="C951" s="7">
        <v>225</v>
      </c>
      <c r="D951" s="7">
        <v>216</v>
      </c>
      <c r="E951" s="3">
        <v>0.96</v>
      </c>
      <c r="F951" s="7">
        <v>5</v>
      </c>
      <c r="G951" s="3">
        <v>0.98222222222222233</v>
      </c>
      <c r="H951" s="7">
        <v>4</v>
      </c>
      <c r="I951" s="7">
        <v>0</v>
      </c>
      <c r="J951" s="7">
        <v>0</v>
      </c>
    </row>
    <row r="952" spans="1:10" x14ac:dyDescent="0.3">
      <c r="A952" s="6" t="s">
        <v>1901</v>
      </c>
      <c r="B952" s="6" t="s">
        <v>1902</v>
      </c>
      <c r="C952" s="7">
        <v>225</v>
      </c>
      <c r="D952" s="7">
        <v>216</v>
      </c>
      <c r="E952" s="3">
        <v>0.96</v>
      </c>
      <c r="F952" s="7">
        <v>4</v>
      </c>
      <c r="G952" s="3">
        <v>0.97777777777777775</v>
      </c>
      <c r="H952" s="7">
        <v>5</v>
      </c>
      <c r="I952" s="7">
        <v>0</v>
      </c>
      <c r="J952" s="7">
        <v>0</v>
      </c>
    </row>
    <row r="953" spans="1:10" x14ac:dyDescent="0.3">
      <c r="A953" s="6" t="s">
        <v>1903</v>
      </c>
      <c r="B953" s="6" t="s">
        <v>1904</v>
      </c>
      <c r="C953" s="7">
        <v>225</v>
      </c>
      <c r="D953" s="7">
        <v>215</v>
      </c>
      <c r="E953" s="3">
        <v>0.9555555555555556</v>
      </c>
      <c r="F953" s="7">
        <v>6</v>
      </c>
      <c r="G953" s="3">
        <v>0.98222222222222233</v>
      </c>
      <c r="H953" s="7">
        <v>4</v>
      </c>
      <c r="I953" s="7">
        <v>0</v>
      </c>
      <c r="J953" s="7">
        <v>0</v>
      </c>
    </row>
    <row r="954" spans="1:10" x14ac:dyDescent="0.3">
      <c r="A954" s="6" t="s">
        <v>1905</v>
      </c>
      <c r="B954" s="6" t="s">
        <v>1906</v>
      </c>
      <c r="C954" s="7">
        <v>225</v>
      </c>
      <c r="D954" s="7">
        <v>215</v>
      </c>
      <c r="E954" s="3">
        <v>0.9555555555555556</v>
      </c>
      <c r="F954" s="7">
        <v>9</v>
      </c>
      <c r="G954" s="3">
        <v>0.99555555555555553</v>
      </c>
      <c r="H954" s="7">
        <v>1</v>
      </c>
      <c r="I954" s="7">
        <v>0</v>
      </c>
      <c r="J954" s="7">
        <v>0</v>
      </c>
    </row>
    <row r="955" spans="1:10" x14ac:dyDescent="0.3">
      <c r="A955" s="6" t="s">
        <v>1907</v>
      </c>
      <c r="B955" s="6" t="s">
        <v>1908</v>
      </c>
      <c r="C955" s="7">
        <v>225</v>
      </c>
      <c r="D955" s="7">
        <v>220</v>
      </c>
      <c r="E955" s="3">
        <v>0.97777777777777775</v>
      </c>
      <c r="F955" s="7">
        <v>4</v>
      </c>
      <c r="G955" s="3">
        <v>0.99555555555555553</v>
      </c>
      <c r="H955" s="7">
        <v>1</v>
      </c>
      <c r="I955" s="7">
        <v>0</v>
      </c>
      <c r="J955" s="7">
        <v>0</v>
      </c>
    </row>
    <row r="956" spans="1:10" x14ac:dyDescent="0.3">
      <c r="A956" s="6" t="s">
        <v>1909</v>
      </c>
      <c r="B956" s="6" t="s">
        <v>1910</v>
      </c>
      <c r="C956" s="7">
        <v>225</v>
      </c>
      <c r="D956" s="7">
        <v>219</v>
      </c>
      <c r="E956" s="3">
        <v>0.97333333333333338</v>
      </c>
      <c r="F956" s="7">
        <v>5</v>
      </c>
      <c r="G956" s="3">
        <v>0.99555555555555553</v>
      </c>
      <c r="H956" s="7">
        <v>1</v>
      </c>
      <c r="I956" s="7">
        <v>0</v>
      </c>
      <c r="J956" s="7">
        <v>0</v>
      </c>
    </row>
    <row r="957" spans="1:10" x14ac:dyDescent="0.3">
      <c r="A957" s="6" t="s">
        <v>1911</v>
      </c>
      <c r="B957" s="6" t="s">
        <v>1912</v>
      </c>
      <c r="C957" s="7">
        <v>225</v>
      </c>
      <c r="D957" s="7">
        <v>220</v>
      </c>
      <c r="E957" s="3">
        <v>0.97777777777777775</v>
      </c>
      <c r="F957" s="7">
        <v>4</v>
      </c>
      <c r="G957" s="3">
        <v>0.99555555555555553</v>
      </c>
      <c r="H957" s="7">
        <v>1</v>
      </c>
      <c r="I957" s="7">
        <v>0</v>
      </c>
      <c r="J957" s="7">
        <v>0</v>
      </c>
    </row>
    <row r="958" spans="1:10" x14ac:dyDescent="0.3">
      <c r="A958" s="6" t="s">
        <v>1913</v>
      </c>
      <c r="B958" s="6" t="s">
        <v>1914</v>
      </c>
      <c r="C958" s="7">
        <v>225</v>
      </c>
      <c r="D958" s="7">
        <v>216</v>
      </c>
      <c r="E958" s="3">
        <v>0.96</v>
      </c>
      <c r="F958" s="7">
        <v>8</v>
      </c>
      <c r="G958" s="3">
        <v>0.99555555555555553</v>
      </c>
      <c r="H958" s="7">
        <v>1</v>
      </c>
      <c r="I958" s="7">
        <v>0</v>
      </c>
      <c r="J958" s="7">
        <v>0</v>
      </c>
    </row>
    <row r="959" spans="1:10" x14ac:dyDescent="0.3">
      <c r="A959" s="6" t="s">
        <v>1915</v>
      </c>
      <c r="B959" s="6" t="s">
        <v>1916</v>
      </c>
      <c r="C959" s="7">
        <v>225</v>
      </c>
      <c r="D959" s="7">
        <v>206</v>
      </c>
      <c r="E959" s="3">
        <v>0.91555555555555557</v>
      </c>
      <c r="F959" s="7">
        <v>12</v>
      </c>
      <c r="G959" s="3">
        <v>0.96888888888888891</v>
      </c>
      <c r="H959" s="7">
        <v>7</v>
      </c>
      <c r="I959" s="7">
        <v>0</v>
      </c>
      <c r="J959" s="7">
        <v>0</v>
      </c>
    </row>
    <row r="960" spans="1:10" x14ac:dyDescent="0.3">
      <c r="A960" s="6" t="s">
        <v>1917</v>
      </c>
      <c r="B960" s="6" t="s">
        <v>1918</v>
      </c>
      <c r="C960" s="7">
        <v>225</v>
      </c>
      <c r="D960" s="7">
        <v>219</v>
      </c>
      <c r="E960" s="3">
        <v>0.97333333333333338</v>
      </c>
      <c r="F960" s="7">
        <v>4</v>
      </c>
      <c r="G960" s="3">
        <v>0.99111111111111116</v>
      </c>
      <c r="H960" s="7">
        <v>2</v>
      </c>
      <c r="I960" s="7">
        <v>0</v>
      </c>
      <c r="J960" s="7">
        <v>0</v>
      </c>
    </row>
    <row r="961" spans="1:10" x14ac:dyDescent="0.3">
      <c r="A961" s="6" t="s">
        <v>1919</v>
      </c>
      <c r="B961" s="6" t="s">
        <v>1920</v>
      </c>
      <c r="C961" s="7">
        <v>225</v>
      </c>
      <c r="D961" s="7">
        <v>214</v>
      </c>
      <c r="E961" s="3">
        <v>0.95111111111111113</v>
      </c>
      <c r="F961" s="7">
        <v>7</v>
      </c>
      <c r="G961" s="3">
        <v>0.98222222222222233</v>
      </c>
      <c r="H961" s="7">
        <v>4</v>
      </c>
      <c r="I961" s="7">
        <v>0</v>
      </c>
      <c r="J961" s="7">
        <v>0</v>
      </c>
    </row>
    <row r="962" spans="1:10" x14ac:dyDescent="0.3">
      <c r="A962" s="6" t="s">
        <v>1921</v>
      </c>
      <c r="B962" s="6" t="s">
        <v>1922</v>
      </c>
      <c r="C962" s="7">
        <v>224</v>
      </c>
      <c r="D962" s="7">
        <v>215</v>
      </c>
      <c r="E962" s="3">
        <v>0.9598214285714286</v>
      </c>
      <c r="F962" s="7">
        <v>7</v>
      </c>
      <c r="G962" s="3">
        <v>0.9910714285714286</v>
      </c>
      <c r="H962" s="7">
        <v>2</v>
      </c>
      <c r="I962" s="7">
        <v>0</v>
      </c>
      <c r="J962" s="7">
        <v>0</v>
      </c>
    </row>
    <row r="963" spans="1:10" x14ac:dyDescent="0.3">
      <c r="A963" s="6" t="s">
        <v>1923</v>
      </c>
      <c r="B963" s="6" t="s">
        <v>1924</v>
      </c>
      <c r="C963" s="7">
        <v>224</v>
      </c>
      <c r="D963" s="7">
        <v>215</v>
      </c>
      <c r="E963" s="3">
        <v>0.9598214285714286</v>
      </c>
      <c r="F963" s="7">
        <v>6</v>
      </c>
      <c r="G963" s="3">
        <v>0.9866071428571429</v>
      </c>
      <c r="H963" s="7">
        <v>3</v>
      </c>
      <c r="I963" s="7">
        <v>0</v>
      </c>
      <c r="J963" s="7">
        <v>0</v>
      </c>
    </row>
    <row r="964" spans="1:10" x14ac:dyDescent="0.3">
      <c r="A964" s="6" t="s">
        <v>1925</v>
      </c>
      <c r="B964" s="6" t="s">
        <v>1926</v>
      </c>
      <c r="C964" s="7">
        <v>224</v>
      </c>
      <c r="D964" s="7">
        <v>218</v>
      </c>
      <c r="E964" s="3">
        <v>0.9732142857142857</v>
      </c>
      <c r="F964" s="7">
        <v>5</v>
      </c>
      <c r="G964" s="3">
        <v>0.9955357142857143</v>
      </c>
      <c r="H964" s="7">
        <v>1</v>
      </c>
      <c r="I964" s="7">
        <v>0</v>
      </c>
      <c r="J964" s="7">
        <v>0</v>
      </c>
    </row>
    <row r="965" spans="1:10" x14ac:dyDescent="0.3">
      <c r="A965" s="6" t="s">
        <v>1927</v>
      </c>
      <c r="B965" s="6" t="s">
        <v>1928</v>
      </c>
      <c r="C965" s="7">
        <v>224</v>
      </c>
      <c r="D965" s="7">
        <v>212</v>
      </c>
      <c r="E965" s="3">
        <v>0.9464285714285714</v>
      </c>
      <c r="F965" s="7">
        <v>8</v>
      </c>
      <c r="G965" s="3">
        <v>0.9821428571428571</v>
      </c>
      <c r="H965" s="7">
        <v>4</v>
      </c>
      <c r="I965" s="7">
        <v>0</v>
      </c>
      <c r="J965" s="7">
        <v>0</v>
      </c>
    </row>
    <row r="966" spans="1:10" x14ac:dyDescent="0.3">
      <c r="A966" s="6" t="s">
        <v>1929</v>
      </c>
      <c r="B966" s="6" t="s">
        <v>1930</v>
      </c>
      <c r="C966" s="7">
        <v>224</v>
      </c>
      <c r="D966" s="7">
        <v>215</v>
      </c>
      <c r="E966" s="3">
        <v>0.9598214285714286</v>
      </c>
      <c r="F966" s="7">
        <v>6</v>
      </c>
      <c r="G966" s="3">
        <v>0.9866071428571429</v>
      </c>
      <c r="H966" s="7">
        <v>3</v>
      </c>
      <c r="I966" s="7">
        <v>0</v>
      </c>
      <c r="J966" s="7">
        <v>0</v>
      </c>
    </row>
    <row r="967" spans="1:10" x14ac:dyDescent="0.3">
      <c r="A967" s="6" t="s">
        <v>1931</v>
      </c>
      <c r="B967" s="6" t="s">
        <v>1932</v>
      </c>
      <c r="C967" s="7">
        <v>224</v>
      </c>
      <c r="D967" s="7">
        <v>209</v>
      </c>
      <c r="E967" s="3">
        <v>0.9330357142857143</v>
      </c>
      <c r="F967" s="7">
        <v>13</v>
      </c>
      <c r="G967" s="3">
        <v>0.9910714285714286</v>
      </c>
      <c r="H967" s="7">
        <v>2</v>
      </c>
      <c r="I967" s="7">
        <v>0</v>
      </c>
      <c r="J967" s="7">
        <v>0</v>
      </c>
    </row>
    <row r="968" spans="1:10" x14ac:dyDescent="0.3">
      <c r="A968" s="6" t="s">
        <v>1933</v>
      </c>
      <c r="B968" s="6" t="s">
        <v>1934</v>
      </c>
      <c r="C968" s="7">
        <v>224</v>
      </c>
      <c r="D968" s="7">
        <v>218</v>
      </c>
      <c r="E968" s="3">
        <v>0.9732142857142857</v>
      </c>
      <c r="F968" s="7">
        <v>5</v>
      </c>
      <c r="G968" s="3">
        <v>0.9955357142857143</v>
      </c>
      <c r="H968" s="7">
        <v>1</v>
      </c>
      <c r="I968" s="7">
        <v>0</v>
      </c>
      <c r="J968" s="7">
        <v>0</v>
      </c>
    </row>
    <row r="969" spans="1:10" x14ac:dyDescent="0.3">
      <c r="A969" s="6" t="s">
        <v>1935</v>
      </c>
      <c r="B969" s="6" t="s">
        <v>1936</v>
      </c>
      <c r="C969" s="7">
        <v>224</v>
      </c>
      <c r="D969" s="7">
        <v>217</v>
      </c>
      <c r="E969" s="3">
        <v>0.96875</v>
      </c>
      <c r="F969" s="7">
        <v>3</v>
      </c>
      <c r="G969" s="3">
        <v>0.9821428571428571</v>
      </c>
      <c r="H969" s="7">
        <v>4</v>
      </c>
      <c r="I969" s="7">
        <v>0</v>
      </c>
      <c r="J969" s="7">
        <v>0</v>
      </c>
    </row>
    <row r="970" spans="1:10" x14ac:dyDescent="0.3">
      <c r="A970" s="6" t="s">
        <v>1937</v>
      </c>
      <c r="B970" s="6" t="s">
        <v>1938</v>
      </c>
      <c r="C970" s="7">
        <v>224</v>
      </c>
      <c r="D970" s="7">
        <v>212</v>
      </c>
      <c r="E970" s="3">
        <v>0.9464285714285714</v>
      </c>
      <c r="F970" s="7">
        <v>11</v>
      </c>
      <c r="G970" s="3">
        <v>0.9955357142857143</v>
      </c>
      <c r="H970" s="7">
        <v>1</v>
      </c>
      <c r="I970" s="7">
        <v>0</v>
      </c>
      <c r="J970" s="7">
        <v>0</v>
      </c>
    </row>
    <row r="971" spans="1:10" x14ac:dyDescent="0.3">
      <c r="A971" s="6" t="s">
        <v>1939</v>
      </c>
      <c r="B971" s="6" t="s">
        <v>1940</v>
      </c>
      <c r="C971" s="7">
        <v>223</v>
      </c>
      <c r="D971" s="7">
        <v>213</v>
      </c>
      <c r="E971" s="3">
        <v>0.95515695067264572</v>
      </c>
      <c r="F971" s="7">
        <v>6</v>
      </c>
      <c r="G971" s="3">
        <v>0.98206278026905824</v>
      </c>
      <c r="H971" s="7">
        <v>4</v>
      </c>
      <c r="I971" s="7">
        <v>0</v>
      </c>
      <c r="J971" s="7">
        <v>0</v>
      </c>
    </row>
    <row r="972" spans="1:10" x14ac:dyDescent="0.3">
      <c r="A972" s="6" t="s">
        <v>1941</v>
      </c>
      <c r="B972" s="6" t="s">
        <v>1942</v>
      </c>
      <c r="C972" s="7">
        <v>223</v>
      </c>
      <c r="D972" s="7">
        <v>216</v>
      </c>
      <c r="E972" s="3">
        <v>0.96860986547085204</v>
      </c>
      <c r="F972" s="7">
        <v>3</v>
      </c>
      <c r="G972" s="3">
        <v>0.98206278026905824</v>
      </c>
      <c r="H972" s="7">
        <v>4</v>
      </c>
      <c r="I972" s="7">
        <v>0</v>
      </c>
      <c r="J972" s="7">
        <v>0</v>
      </c>
    </row>
    <row r="973" spans="1:10" x14ac:dyDescent="0.3">
      <c r="A973" s="6" t="s">
        <v>1943</v>
      </c>
      <c r="B973" s="6" t="s">
        <v>1944</v>
      </c>
      <c r="C973" s="7">
        <v>223</v>
      </c>
      <c r="D973" s="7">
        <v>216</v>
      </c>
      <c r="E973" s="3">
        <v>0.96860986547085204</v>
      </c>
      <c r="F973" s="7">
        <v>1</v>
      </c>
      <c r="G973" s="3">
        <v>0.97309417040358748</v>
      </c>
      <c r="H973" s="7">
        <v>6</v>
      </c>
      <c r="I973" s="7">
        <v>0</v>
      </c>
      <c r="J973" s="7">
        <v>0</v>
      </c>
    </row>
    <row r="974" spans="1:10" x14ac:dyDescent="0.3">
      <c r="A974" s="6" t="s">
        <v>1945</v>
      </c>
      <c r="B974" s="6" t="s">
        <v>1946</v>
      </c>
      <c r="C974" s="7">
        <v>223</v>
      </c>
      <c r="D974" s="7">
        <v>212</v>
      </c>
      <c r="E974" s="3">
        <v>0.95067264573991028</v>
      </c>
      <c r="F974" s="7">
        <v>7</v>
      </c>
      <c r="G974" s="3">
        <v>0.98206278026905824</v>
      </c>
      <c r="H974" s="7">
        <v>4</v>
      </c>
      <c r="I974" s="7">
        <v>0</v>
      </c>
      <c r="J974" s="7">
        <v>0</v>
      </c>
    </row>
    <row r="975" spans="1:10" x14ac:dyDescent="0.3">
      <c r="A975" s="6" t="s">
        <v>1947</v>
      </c>
      <c r="B975" s="6" t="s">
        <v>1948</v>
      </c>
      <c r="C975" s="7">
        <v>223</v>
      </c>
      <c r="D975" s="7">
        <v>214</v>
      </c>
      <c r="E975" s="3">
        <v>0.95964125560538127</v>
      </c>
      <c r="F975" s="7">
        <v>8</v>
      </c>
      <c r="G975" s="3">
        <v>0.99551569506726456</v>
      </c>
      <c r="H975" s="7">
        <v>1</v>
      </c>
      <c r="I975" s="7">
        <v>0</v>
      </c>
      <c r="J975" s="7">
        <v>0</v>
      </c>
    </row>
    <row r="976" spans="1:10" x14ac:dyDescent="0.3">
      <c r="A976" s="6" t="s">
        <v>1949</v>
      </c>
      <c r="B976" s="6" t="s">
        <v>1950</v>
      </c>
      <c r="C976" s="7">
        <v>223</v>
      </c>
      <c r="D976" s="7">
        <v>212</v>
      </c>
      <c r="E976" s="3">
        <v>0.95067264573991028</v>
      </c>
      <c r="F976" s="7">
        <v>8</v>
      </c>
      <c r="G976" s="3">
        <v>0.98654708520179368</v>
      </c>
      <c r="H976" s="7">
        <v>3</v>
      </c>
      <c r="I976" s="7">
        <v>0</v>
      </c>
      <c r="J976" s="7">
        <v>0</v>
      </c>
    </row>
    <row r="977" spans="1:10" x14ac:dyDescent="0.3">
      <c r="A977" s="6" t="s">
        <v>1951</v>
      </c>
      <c r="B977" s="6" t="s">
        <v>1952</v>
      </c>
      <c r="C977" s="7">
        <v>223</v>
      </c>
      <c r="D977" s="7">
        <v>217</v>
      </c>
      <c r="E977" s="3">
        <v>0.97309417040358748</v>
      </c>
      <c r="F977" s="7">
        <v>4</v>
      </c>
      <c r="G977" s="3">
        <v>0.99103139013452912</v>
      </c>
      <c r="H977" s="7">
        <v>2</v>
      </c>
      <c r="I977" s="7">
        <v>0</v>
      </c>
      <c r="J977" s="7">
        <v>0</v>
      </c>
    </row>
    <row r="978" spans="1:10" x14ac:dyDescent="0.3">
      <c r="A978" s="6" t="s">
        <v>1953</v>
      </c>
      <c r="B978" s="6" t="s">
        <v>1954</v>
      </c>
      <c r="C978" s="7">
        <v>223</v>
      </c>
      <c r="D978" s="7">
        <v>213</v>
      </c>
      <c r="E978" s="3">
        <v>0.95515695067264572</v>
      </c>
      <c r="F978" s="7">
        <v>5</v>
      </c>
      <c r="G978" s="3">
        <v>0.97757847533632292</v>
      </c>
      <c r="H978" s="7">
        <v>5</v>
      </c>
      <c r="I978" s="7">
        <v>0</v>
      </c>
      <c r="J978" s="7">
        <v>0</v>
      </c>
    </row>
    <row r="979" spans="1:10" x14ac:dyDescent="0.3">
      <c r="A979" s="6" t="s">
        <v>1955</v>
      </c>
      <c r="B979" s="6" t="s">
        <v>1956</v>
      </c>
      <c r="C979" s="7">
        <v>222</v>
      </c>
      <c r="D979" s="7">
        <v>213</v>
      </c>
      <c r="E979" s="3">
        <v>0.95945945945945932</v>
      </c>
      <c r="F979" s="7">
        <v>7</v>
      </c>
      <c r="G979" s="3">
        <v>0.99099099099099097</v>
      </c>
      <c r="H979" s="7">
        <v>2</v>
      </c>
      <c r="I979" s="7">
        <v>0</v>
      </c>
      <c r="J979" s="7">
        <v>0</v>
      </c>
    </row>
    <row r="980" spans="1:10" x14ac:dyDescent="0.3">
      <c r="A980" s="6" t="s">
        <v>1957</v>
      </c>
      <c r="B980" s="6" t="s">
        <v>1958</v>
      </c>
      <c r="C980" s="7">
        <v>222</v>
      </c>
      <c r="D980" s="7">
        <v>215</v>
      </c>
      <c r="E980" s="3">
        <v>0.96846846846846846</v>
      </c>
      <c r="F980" s="7">
        <v>5</v>
      </c>
      <c r="G980" s="3">
        <v>0.99099099099099097</v>
      </c>
      <c r="H980" s="7">
        <v>2</v>
      </c>
      <c r="I980" s="7">
        <v>0</v>
      </c>
      <c r="J980" s="7">
        <v>0</v>
      </c>
    </row>
    <row r="981" spans="1:10" x14ac:dyDescent="0.3">
      <c r="A981" s="6" t="s">
        <v>1959</v>
      </c>
      <c r="B981" s="6" t="s">
        <v>1960</v>
      </c>
      <c r="C981" s="7">
        <v>222</v>
      </c>
      <c r="D981" s="7">
        <v>214</v>
      </c>
      <c r="E981" s="3">
        <v>0.963963963963964</v>
      </c>
      <c r="F981" s="7">
        <v>6</v>
      </c>
      <c r="G981" s="3">
        <v>0.99099099099099097</v>
      </c>
      <c r="H981" s="7">
        <v>2</v>
      </c>
      <c r="I981" s="7">
        <v>0</v>
      </c>
      <c r="J981" s="7">
        <v>0</v>
      </c>
    </row>
    <row r="982" spans="1:10" x14ac:dyDescent="0.3">
      <c r="A982" s="6" t="s">
        <v>1961</v>
      </c>
      <c r="B982" s="6" t="s">
        <v>1962</v>
      </c>
      <c r="C982" s="7">
        <v>222</v>
      </c>
      <c r="D982" s="7">
        <v>217</v>
      </c>
      <c r="E982" s="3">
        <v>0.97747747747747749</v>
      </c>
      <c r="F982" s="7">
        <v>4</v>
      </c>
      <c r="G982" s="3">
        <v>0.99549549549549554</v>
      </c>
      <c r="H982" s="7">
        <v>1</v>
      </c>
      <c r="I982" s="7">
        <v>0</v>
      </c>
      <c r="J982" s="7">
        <v>0</v>
      </c>
    </row>
    <row r="983" spans="1:10" x14ac:dyDescent="0.3">
      <c r="A983" s="6" t="s">
        <v>1963</v>
      </c>
      <c r="B983" s="6" t="s">
        <v>1964</v>
      </c>
      <c r="C983" s="7">
        <v>222</v>
      </c>
      <c r="D983" s="7">
        <v>211</v>
      </c>
      <c r="E983" s="3">
        <v>0.9504504504504504</v>
      </c>
      <c r="F983" s="7">
        <v>6</v>
      </c>
      <c r="G983" s="3">
        <v>0.97747747747747749</v>
      </c>
      <c r="H983" s="7">
        <v>5</v>
      </c>
      <c r="I983" s="7">
        <v>0</v>
      </c>
      <c r="J983" s="7">
        <v>0</v>
      </c>
    </row>
    <row r="984" spans="1:10" x14ac:dyDescent="0.3">
      <c r="A984" s="6" t="s">
        <v>1965</v>
      </c>
      <c r="B984" s="6" t="s">
        <v>1966</v>
      </c>
      <c r="C984" s="7">
        <v>222</v>
      </c>
      <c r="D984" s="7">
        <v>212</v>
      </c>
      <c r="E984" s="3">
        <v>0.95495495495495508</v>
      </c>
      <c r="F984" s="7">
        <v>8</v>
      </c>
      <c r="G984" s="3">
        <v>0.99099099099099097</v>
      </c>
      <c r="H984" s="7">
        <v>2</v>
      </c>
      <c r="I984" s="7">
        <v>0</v>
      </c>
      <c r="J984" s="7">
        <v>0</v>
      </c>
    </row>
    <row r="985" spans="1:10" x14ac:dyDescent="0.3">
      <c r="A985" s="6" t="s">
        <v>1967</v>
      </c>
      <c r="B985" s="6" t="s">
        <v>1968</v>
      </c>
      <c r="C985" s="7">
        <v>222</v>
      </c>
      <c r="D985" s="7">
        <v>214</v>
      </c>
      <c r="E985" s="3">
        <v>0.963963963963964</v>
      </c>
      <c r="F985" s="7">
        <v>4</v>
      </c>
      <c r="G985" s="3">
        <v>0.98198198198198194</v>
      </c>
      <c r="H985" s="7">
        <v>4</v>
      </c>
      <c r="I985" s="7">
        <v>0</v>
      </c>
      <c r="J985" s="7">
        <v>0</v>
      </c>
    </row>
    <row r="986" spans="1:10" x14ac:dyDescent="0.3">
      <c r="A986" s="6" t="s">
        <v>1969</v>
      </c>
      <c r="B986" s="6" t="s">
        <v>1970</v>
      </c>
      <c r="C986" s="7">
        <v>221</v>
      </c>
      <c r="D986" s="7">
        <v>214</v>
      </c>
      <c r="E986" s="3">
        <v>0.96832579185520362</v>
      </c>
      <c r="F986" s="7">
        <v>6</v>
      </c>
      <c r="G986" s="3">
        <v>0.99547511312217196</v>
      </c>
      <c r="H986" s="7">
        <v>1</v>
      </c>
      <c r="I986" s="7">
        <v>0</v>
      </c>
      <c r="J986" s="7">
        <v>0</v>
      </c>
    </row>
    <row r="987" spans="1:10" x14ac:dyDescent="0.3">
      <c r="A987" s="6" t="s">
        <v>1971</v>
      </c>
      <c r="B987" s="6" t="s">
        <v>1972</v>
      </c>
      <c r="C987" s="7">
        <v>221</v>
      </c>
      <c r="D987" s="7">
        <v>215</v>
      </c>
      <c r="E987" s="3">
        <v>0.97285067873303166</v>
      </c>
      <c r="F987" s="7">
        <v>4</v>
      </c>
      <c r="G987" s="3">
        <v>0.99095022624434392</v>
      </c>
      <c r="H987" s="7">
        <v>2</v>
      </c>
      <c r="I987" s="7">
        <v>0</v>
      </c>
      <c r="J987" s="7">
        <v>0</v>
      </c>
    </row>
    <row r="988" spans="1:10" x14ac:dyDescent="0.3">
      <c r="A988" s="6" t="s">
        <v>1973</v>
      </c>
      <c r="B988" s="6" t="s">
        <v>1974</v>
      </c>
      <c r="C988" s="7">
        <v>221</v>
      </c>
      <c r="D988" s="7">
        <v>208</v>
      </c>
      <c r="E988" s="3">
        <v>0.94117647058823517</v>
      </c>
      <c r="F988" s="7">
        <v>10</v>
      </c>
      <c r="G988" s="3">
        <v>0.98642533936651589</v>
      </c>
      <c r="H988" s="7">
        <v>3</v>
      </c>
      <c r="I988" s="7">
        <v>0</v>
      </c>
      <c r="J988" s="7">
        <v>0</v>
      </c>
    </row>
    <row r="989" spans="1:10" x14ac:dyDescent="0.3">
      <c r="A989" s="6" t="s">
        <v>1975</v>
      </c>
      <c r="B989" s="6" t="s">
        <v>1976</v>
      </c>
      <c r="C989" s="7">
        <v>221</v>
      </c>
      <c r="D989" s="7">
        <v>218</v>
      </c>
      <c r="E989" s="3">
        <v>0.98642533936651589</v>
      </c>
      <c r="F989" s="7">
        <v>3</v>
      </c>
      <c r="G989" s="3">
        <v>1</v>
      </c>
      <c r="H989" s="7">
        <v>0</v>
      </c>
      <c r="I989" s="7">
        <v>0</v>
      </c>
      <c r="J989" s="7">
        <v>0</v>
      </c>
    </row>
    <row r="990" spans="1:10" x14ac:dyDescent="0.3">
      <c r="A990" s="6" t="s">
        <v>1977</v>
      </c>
      <c r="B990" s="6" t="s">
        <v>1978</v>
      </c>
      <c r="C990" s="7">
        <v>221</v>
      </c>
      <c r="D990" s="7">
        <v>214</v>
      </c>
      <c r="E990" s="3">
        <v>0.96832579185520362</v>
      </c>
      <c r="F990" s="7">
        <v>4</v>
      </c>
      <c r="G990" s="3">
        <v>0.98642533936651589</v>
      </c>
      <c r="H990" s="7">
        <v>2</v>
      </c>
      <c r="I990" s="7">
        <v>0</v>
      </c>
      <c r="J990" s="7">
        <v>1</v>
      </c>
    </row>
    <row r="991" spans="1:10" x14ac:dyDescent="0.3">
      <c r="A991" s="6" t="s">
        <v>1979</v>
      </c>
      <c r="B991" s="6" t="s">
        <v>1980</v>
      </c>
      <c r="C991" s="7">
        <v>220</v>
      </c>
      <c r="D991" s="7">
        <v>213</v>
      </c>
      <c r="E991" s="3">
        <v>0.96818181818181814</v>
      </c>
      <c r="F991" s="7">
        <v>3</v>
      </c>
      <c r="G991" s="3">
        <v>0.98181818181818192</v>
      </c>
      <c r="H991" s="7">
        <v>4</v>
      </c>
      <c r="I991" s="7">
        <v>0</v>
      </c>
      <c r="J991" s="7">
        <v>0</v>
      </c>
    </row>
    <row r="992" spans="1:10" x14ac:dyDescent="0.3">
      <c r="A992" s="6" t="s">
        <v>1981</v>
      </c>
      <c r="B992" s="6" t="s">
        <v>1982</v>
      </c>
      <c r="C992" s="7">
        <v>220</v>
      </c>
      <c r="D992" s="7">
        <v>214</v>
      </c>
      <c r="E992" s="3">
        <v>0.97272727272727277</v>
      </c>
      <c r="F992" s="7">
        <v>3</v>
      </c>
      <c r="G992" s="3">
        <v>0.98636363636363622</v>
      </c>
      <c r="H992" s="7">
        <v>3</v>
      </c>
      <c r="I992" s="7">
        <v>0</v>
      </c>
      <c r="J992" s="7">
        <v>0</v>
      </c>
    </row>
    <row r="993" spans="1:10" x14ac:dyDescent="0.3">
      <c r="A993" s="6" t="s">
        <v>1983</v>
      </c>
      <c r="B993" s="6" t="s">
        <v>1984</v>
      </c>
      <c r="C993" s="7">
        <v>220</v>
      </c>
      <c r="D993" s="7">
        <v>215</v>
      </c>
      <c r="E993" s="3">
        <v>0.97727272727272729</v>
      </c>
      <c r="F993" s="7">
        <v>4</v>
      </c>
      <c r="G993" s="3">
        <v>0.99545454545454548</v>
      </c>
      <c r="H993" s="7">
        <v>1</v>
      </c>
      <c r="I993" s="7">
        <v>0</v>
      </c>
      <c r="J993" s="7">
        <v>0</v>
      </c>
    </row>
    <row r="994" spans="1:10" x14ac:dyDescent="0.3">
      <c r="A994" s="6" t="s">
        <v>1985</v>
      </c>
      <c r="B994" s="6" t="s">
        <v>1986</v>
      </c>
      <c r="C994" s="7">
        <v>220</v>
      </c>
      <c r="D994" s="7">
        <v>213</v>
      </c>
      <c r="E994" s="3">
        <v>0.96818181818181814</v>
      </c>
      <c r="F994" s="7">
        <v>1</v>
      </c>
      <c r="G994" s="3">
        <v>0.97272727272727277</v>
      </c>
      <c r="H994" s="7">
        <v>6</v>
      </c>
      <c r="I994" s="7">
        <v>0</v>
      </c>
      <c r="J994" s="7">
        <v>0</v>
      </c>
    </row>
    <row r="995" spans="1:10" x14ac:dyDescent="0.3">
      <c r="A995" s="6" t="s">
        <v>1987</v>
      </c>
      <c r="B995" s="6" t="s">
        <v>1988</v>
      </c>
      <c r="C995" s="7">
        <v>220</v>
      </c>
      <c r="D995" s="7">
        <v>214</v>
      </c>
      <c r="E995" s="3">
        <v>0.97272727272727277</v>
      </c>
      <c r="F995" s="7">
        <v>4</v>
      </c>
      <c r="G995" s="3">
        <v>0.99090909090909096</v>
      </c>
      <c r="H995" s="7">
        <v>2</v>
      </c>
      <c r="I995" s="7">
        <v>0</v>
      </c>
      <c r="J995" s="7">
        <v>0</v>
      </c>
    </row>
    <row r="996" spans="1:10" x14ac:dyDescent="0.3">
      <c r="A996" s="6" t="s">
        <v>1989</v>
      </c>
      <c r="B996" s="6" t="s">
        <v>1990</v>
      </c>
      <c r="C996" s="7">
        <v>220</v>
      </c>
      <c r="D996" s="7">
        <v>211</v>
      </c>
      <c r="E996" s="3">
        <v>0.95909090909090911</v>
      </c>
      <c r="F996" s="7">
        <v>3</v>
      </c>
      <c r="G996" s="3">
        <v>0.97272727272727277</v>
      </c>
      <c r="H996" s="7">
        <v>6</v>
      </c>
      <c r="I996" s="7">
        <v>0</v>
      </c>
      <c r="J996" s="7">
        <v>0</v>
      </c>
    </row>
    <row r="997" spans="1:10" x14ac:dyDescent="0.3">
      <c r="A997" s="6" t="s">
        <v>1991</v>
      </c>
      <c r="B997" s="6" t="s">
        <v>1992</v>
      </c>
      <c r="C997" s="7">
        <v>220</v>
      </c>
      <c r="D997" s="7">
        <v>211</v>
      </c>
      <c r="E997" s="3">
        <v>0.95909090909090911</v>
      </c>
      <c r="F997" s="7">
        <v>6</v>
      </c>
      <c r="G997" s="3">
        <v>0.98636363636363622</v>
      </c>
      <c r="H997" s="7">
        <v>3</v>
      </c>
      <c r="I997" s="7">
        <v>0</v>
      </c>
      <c r="J997" s="7">
        <v>0</v>
      </c>
    </row>
    <row r="998" spans="1:10" x14ac:dyDescent="0.3">
      <c r="A998" s="6" t="s">
        <v>1993</v>
      </c>
      <c r="B998" s="6" t="s">
        <v>1994</v>
      </c>
      <c r="C998" s="7">
        <v>220</v>
      </c>
      <c r="D998" s="7">
        <v>205</v>
      </c>
      <c r="E998" s="3">
        <v>0.93181818181818177</v>
      </c>
      <c r="F998" s="7">
        <v>11</v>
      </c>
      <c r="G998" s="3">
        <v>0.98181818181818192</v>
      </c>
      <c r="H998" s="7">
        <v>4</v>
      </c>
      <c r="I998" s="7">
        <v>0</v>
      </c>
      <c r="J998" s="7">
        <v>0</v>
      </c>
    </row>
    <row r="999" spans="1:10" x14ac:dyDescent="0.3">
      <c r="A999" s="6" t="s">
        <v>1995</v>
      </c>
      <c r="B999" s="6" t="s">
        <v>1996</v>
      </c>
      <c r="C999" s="7">
        <v>220</v>
      </c>
      <c r="D999" s="7">
        <v>214</v>
      </c>
      <c r="E999" s="3">
        <v>0.97272727272727277</v>
      </c>
      <c r="F999" s="7">
        <v>2</v>
      </c>
      <c r="G999" s="3">
        <v>0.98181818181818192</v>
      </c>
      <c r="H999" s="7">
        <v>4</v>
      </c>
      <c r="I999" s="7">
        <v>0</v>
      </c>
      <c r="J999" s="7">
        <v>0</v>
      </c>
    </row>
    <row r="1000" spans="1:10" x14ac:dyDescent="0.3">
      <c r="A1000" s="6" t="s">
        <v>1997</v>
      </c>
      <c r="B1000" s="6" t="s">
        <v>1998</v>
      </c>
      <c r="C1000" s="7">
        <v>219</v>
      </c>
      <c r="D1000" s="7">
        <v>211</v>
      </c>
      <c r="E1000" s="3">
        <v>0.9634703196347032</v>
      </c>
      <c r="F1000" s="7">
        <v>6</v>
      </c>
      <c r="G1000" s="3">
        <v>0.9908675799086758</v>
      </c>
      <c r="H1000" s="7">
        <v>2</v>
      </c>
      <c r="I1000" s="7">
        <v>0</v>
      </c>
      <c r="J1000" s="7">
        <v>0</v>
      </c>
    </row>
    <row r="1001" spans="1:10" x14ac:dyDescent="0.3">
      <c r="A1001" s="6" t="s">
        <v>1999</v>
      </c>
      <c r="B1001" s="6" t="s">
        <v>2000</v>
      </c>
      <c r="C1001" s="7">
        <v>219</v>
      </c>
      <c r="D1001" s="7">
        <v>212</v>
      </c>
      <c r="E1001" s="3">
        <v>0.96803652968036535</v>
      </c>
      <c r="F1001" s="7">
        <v>2</v>
      </c>
      <c r="G1001" s="3">
        <v>0.97716894977168944</v>
      </c>
      <c r="H1001" s="7">
        <v>5</v>
      </c>
      <c r="I1001" s="7">
        <v>0</v>
      </c>
      <c r="J1001" s="7">
        <v>0</v>
      </c>
    </row>
    <row r="1002" spans="1:10" x14ac:dyDescent="0.3">
      <c r="A1002" s="6" t="s">
        <v>2001</v>
      </c>
      <c r="B1002" s="6" t="s">
        <v>2002</v>
      </c>
      <c r="C1002" s="7">
        <v>219</v>
      </c>
      <c r="D1002" s="7">
        <v>212</v>
      </c>
      <c r="E1002" s="3">
        <v>0.96803652968036535</v>
      </c>
      <c r="F1002" s="7">
        <v>6</v>
      </c>
      <c r="G1002" s="3">
        <v>0.99543378995433784</v>
      </c>
      <c r="H1002" s="7">
        <v>1</v>
      </c>
      <c r="I1002" s="7">
        <v>0</v>
      </c>
      <c r="J1002" s="7">
        <v>0</v>
      </c>
    </row>
    <row r="1003" spans="1:10" x14ac:dyDescent="0.3">
      <c r="A1003" s="6" t="s">
        <v>2003</v>
      </c>
      <c r="B1003" s="6" t="s">
        <v>2004</v>
      </c>
      <c r="C1003" s="7">
        <v>219</v>
      </c>
      <c r="D1003" s="7">
        <v>214</v>
      </c>
      <c r="E1003" s="3">
        <v>0.97716894977168944</v>
      </c>
      <c r="F1003" s="7">
        <v>1</v>
      </c>
      <c r="G1003" s="3">
        <v>0.9817351598173516</v>
      </c>
      <c r="H1003" s="7">
        <v>4</v>
      </c>
      <c r="I1003" s="7">
        <v>0</v>
      </c>
      <c r="J1003" s="7">
        <v>0</v>
      </c>
    </row>
    <row r="1004" spans="1:10" x14ac:dyDescent="0.3">
      <c r="A1004" s="6" t="s">
        <v>2005</v>
      </c>
      <c r="B1004" s="6" t="s">
        <v>2006</v>
      </c>
      <c r="C1004" s="7">
        <v>219</v>
      </c>
      <c r="D1004" s="7">
        <v>210</v>
      </c>
      <c r="E1004" s="3">
        <v>0.95890410958904093</v>
      </c>
      <c r="F1004" s="7">
        <v>5</v>
      </c>
      <c r="G1004" s="3">
        <v>0.9817351598173516</v>
      </c>
      <c r="H1004" s="7">
        <v>4</v>
      </c>
      <c r="I1004" s="7">
        <v>0</v>
      </c>
      <c r="J1004" s="7">
        <v>0</v>
      </c>
    </row>
    <row r="1005" spans="1:10" x14ac:dyDescent="0.3">
      <c r="A1005" s="6" t="s">
        <v>2007</v>
      </c>
      <c r="B1005" s="6" t="s">
        <v>2008</v>
      </c>
      <c r="C1005" s="7">
        <v>219</v>
      </c>
      <c r="D1005" s="7">
        <v>207</v>
      </c>
      <c r="E1005" s="3">
        <v>0.9452054794520548</v>
      </c>
      <c r="F1005" s="7">
        <v>6</v>
      </c>
      <c r="G1005" s="3">
        <v>0.97260273972602751</v>
      </c>
      <c r="H1005" s="7">
        <v>6</v>
      </c>
      <c r="I1005" s="7">
        <v>0</v>
      </c>
      <c r="J1005" s="7">
        <v>0</v>
      </c>
    </row>
    <row r="1006" spans="1:10" x14ac:dyDescent="0.3">
      <c r="A1006" s="6" t="s">
        <v>2009</v>
      </c>
      <c r="B1006" s="6" t="s">
        <v>2010</v>
      </c>
      <c r="C1006" s="7">
        <v>219</v>
      </c>
      <c r="D1006" s="7">
        <v>214</v>
      </c>
      <c r="E1006" s="3">
        <v>0.97716894977168944</v>
      </c>
      <c r="F1006" s="7">
        <v>4</v>
      </c>
      <c r="G1006" s="3">
        <v>0.99543378995433784</v>
      </c>
      <c r="H1006" s="7">
        <v>1</v>
      </c>
      <c r="I1006" s="7">
        <v>0</v>
      </c>
      <c r="J1006" s="7">
        <v>0</v>
      </c>
    </row>
    <row r="1007" spans="1:10" x14ac:dyDescent="0.3">
      <c r="A1007" s="6" t="s">
        <v>2011</v>
      </c>
      <c r="B1007" s="6" t="s">
        <v>2012</v>
      </c>
      <c r="C1007" s="7">
        <v>219</v>
      </c>
      <c r="D1007" s="7">
        <v>210</v>
      </c>
      <c r="E1007" s="3">
        <v>0.95890410958904093</v>
      </c>
      <c r="F1007" s="7">
        <v>6</v>
      </c>
      <c r="G1007" s="3">
        <v>0.98630136986301364</v>
      </c>
      <c r="H1007" s="7">
        <v>3</v>
      </c>
      <c r="I1007" s="7">
        <v>0</v>
      </c>
      <c r="J1007" s="7">
        <v>0</v>
      </c>
    </row>
    <row r="1008" spans="1:10" x14ac:dyDescent="0.3">
      <c r="A1008" s="6" t="s">
        <v>2013</v>
      </c>
      <c r="B1008" s="6" t="s">
        <v>2014</v>
      </c>
      <c r="C1008" s="7">
        <v>219</v>
      </c>
      <c r="D1008" s="7">
        <v>210</v>
      </c>
      <c r="E1008" s="3">
        <v>0.95890410958904093</v>
      </c>
      <c r="F1008" s="7">
        <v>7</v>
      </c>
      <c r="G1008" s="3">
        <v>0.9908675799086758</v>
      </c>
      <c r="H1008" s="7">
        <v>2</v>
      </c>
      <c r="I1008" s="7">
        <v>0</v>
      </c>
      <c r="J1008" s="7">
        <v>0</v>
      </c>
    </row>
    <row r="1009" spans="1:10" x14ac:dyDescent="0.3">
      <c r="A1009" s="6" t="s">
        <v>2015</v>
      </c>
      <c r="B1009" s="6" t="s">
        <v>2016</v>
      </c>
      <c r="C1009" s="7">
        <v>219</v>
      </c>
      <c r="D1009" s="7">
        <v>213</v>
      </c>
      <c r="E1009" s="3">
        <v>0.97260273972602751</v>
      </c>
      <c r="F1009" s="7">
        <v>5</v>
      </c>
      <c r="G1009" s="3">
        <v>0.99543378995433784</v>
      </c>
      <c r="H1009" s="7">
        <v>1</v>
      </c>
      <c r="I1009" s="7">
        <v>0</v>
      </c>
      <c r="J1009" s="7">
        <v>0</v>
      </c>
    </row>
    <row r="1010" spans="1:10" x14ac:dyDescent="0.3">
      <c r="A1010" s="6" t="s">
        <v>2017</v>
      </c>
      <c r="B1010" s="6" t="s">
        <v>2018</v>
      </c>
      <c r="C1010" s="7">
        <v>218</v>
      </c>
      <c r="D1010" s="7">
        <v>205</v>
      </c>
      <c r="E1010" s="3">
        <v>0.94036697247706424</v>
      </c>
      <c r="F1010" s="7">
        <v>10</v>
      </c>
      <c r="G1010" s="3">
        <v>0.98623853211009171</v>
      </c>
      <c r="H1010" s="7">
        <v>3</v>
      </c>
      <c r="I1010" s="7">
        <v>0</v>
      </c>
      <c r="J1010" s="7">
        <v>0</v>
      </c>
    </row>
    <row r="1011" spans="1:10" x14ac:dyDescent="0.3">
      <c r="A1011" s="6" t="s">
        <v>2019</v>
      </c>
      <c r="B1011" s="6" t="s">
        <v>2020</v>
      </c>
      <c r="C1011" s="7">
        <v>218</v>
      </c>
      <c r="D1011" s="7">
        <v>210</v>
      </c>
      <c r="E1011" s="3">
        <v>0.96330275229357798</v>
      </c>
      <c r="F1011" s="7">
        <v>6</v>
      </c>
      <c r="G1011" s="3">
        <v>0.99082568807339455</v>
      </c>
      <c r="H1011" s="7">
        <v>2</v>
      </c>
      <c r="I1011" s="7">
        <v>0</v>
      </c>
      <c r="J1011" s="7">
        <v>0</v>
      </c>
    </row>
    <row r="1012" spans="1:10" x14ac:dyDescent="0.3">
      <c r="A1012" s="6" t="s">
        <v>2021</v>
      </c>
      <c r="B1012" s="6" t="s">
        <v>2022</v>
      </c>
      <c r="C1012" s="7">
        <v>218</v>
      </c>
      <c r="D1012" s="7">
        <v>213</v>
      </c>
      <c r="E1012" s="3">
        <v>0.97706422018348638</v>
      </c>
      <c r="F1012" s="7">
        <v>4</v>
      </c>
      <c r="G1012" s="3">
        <v>0.99541284403669716</v>
      </c>
      <c r="H1012" s="7">
        <v>1</v>
      </c>
      <c r="I1012" s="7">
        <v>0</v>
      </c>
      <c r="J1012" s="7">
        <v>0</v>
      </c>
    </row>
    <row r="1013" spans="1:10" x14ac:dyDescent="0.3">
      <c r="A1013" s="6" t="s">
        <v>2023</v>
      </c>
      <c r="B1013" s="6" t="s">
        <v>2024</v>
      </c>
      <c r="C1013" s="7">
        <v>218</v>
      </c>
      <c r="D1013" s="7">
        <v>212</v>
      </c>
      <c r="E1013" s="3">
        <v>0.97247706422018354</v>
      </c>
      <c r="F1013" s="7">
        <v>4</v>
      </c>
      <c r="G1013" s="3">
        <v>0.99082568807339455</v>
      </c>
      <c r="H1013" s="7">
        <v>2</v>
      </c>
      <c r="I1013" s="7">
        <v>0</v>
      </c>
      <c r="J1013" s="7">
        <v>0</v>
      </c>
    </row>
    <row r="1014" spans="1:10" x14ac:dyDescent="0.3">
      <c r="A1014" s="6" t="s">
        <v>2025</v>
      </c>
      <c r="B1014" s="6" t="s">
        <v>2026</v>
      </c>
      <c r="C1014" s="7">
        <v>218</v>
      </c>
      <c r="D1014" s="7">
        <v>209</v>
      </c>
      <c r="E1014" s="3">
        <v>0.95871559633027525</v>
      </c>
      <c r="F1014" s="7">
        <v>6</v>
      </c>
      <c r="G1014" s="3">
        <v>0.98623853211009171</v>
      </c>
      <c r="H1014" s="7">
        <v>3</v>
      </c>
      <c r="I1014" s="7">
        <v>0</v>
      </c>
      <c r="J1014" s="7">
        <v>0</v>
      </c>
    </row>
    <row r="1015" spans="1:10" x14ac:dyDescent="0.3">
      <c r="A1015" s="6" t="s">
        <v>2027</v>
      </c>
      <c r="B1015" s="6" t="s">
        <v>2028</v>
      </c>
      <c r="C1015" s="7">
        <v>218</v>
      </c>
      <c r="D1015" s="7">
        <v>210</v>
      </c>
      <c r="E1015" s="3">
        <v>0.96330275229357798</v>
      </c>
      <c r="F1015" s="7">
        <v>3</v>
      </c>
      <c r="G1015" s="3">
        <v>0.97706422018348638</v>
      </c>
      <c r="H1015" s="7">
        <v>5</v>
      </c>
      <c r="I1015" s="7">
        <v>0</v>
      </c>
      <c r="J1015" s="7">
        <v>0</v>
      </c>
    </row>
    <row r="1016" spans="1:10" x14ac:dyDescent="0.3">
      <c r="A1016" s="6" t="s">
        <v>2029</v>
      </c>
      <c r="B1016" s="6" t="s">
        <v>2030</v>
      </c>
      <c r="C1016" s="7">
        <v>217</v>
      </c>
      <c r="D1016" s="7">
        <v>202</v>
      </c>
      <c r="E1016" s="3">
        <v>0.93087557603686633</v>
      </c>
      <c r="F1016" s="7">
        <v>7</v>
      </c>
      <c r="G1016" s="3">
        <v>0.96313364055299544</v>
      </c>
      <c r="H1016" s="7">
        <v>8</v>
      </c>
      <c r="I1016" s="7">
        <v>0</v>
      </c>
      <c r="J1016" s="7">
        <v>0</v>
      </c>
    </row>
    <row r="1017" spans="1:10" x14ac:dyDescent="0.3">
      <c r="A1017" s="6" t="s">
        <v>2031</v>
      </c>
      <c r="B1017" s="6" t="s">
        <v>2032</v>
      </c>
      <c r="C1017" s="7">
        <v>217</v>
      </c>
      <c r="D1017" s="7">
        <v>213</v>
      </c>
      <c r="E1017" s="3">
        <v>0.98156682027649766</v>
      </c>
      <c r="F1017" s="7">
        <v>2</v>
      </c>
      <c r="G1017" s="3">
        <v>0.99078341013824878</v>
      </c>
      <c r="H1017" s="7">
        <v>2</v>
      </c>
      <c r="I1017" s="7">
        <v>0</v>
      </c>
      <c r="J1017" s="7">
        <v>0</v>
      </c>
    </row>
    <row r="1018" spans="1:10" x14ac:dyDescent="0.3">
      <c r="A1018" s="6" t="s">
        <v>2033</v>
      </c>
      <c r="B1018" s="6" t="s">
        <v>2034</v>
      </c>
      <c r="C1018" s="7">
        <v>217</v>
      </c>
      <c r="D1018" s="7">
        <v>213</v>
      </c>
      <c r="E1018" s="3">
        <v>0.98156682027649766</v>
      </c>
      <c r="F1018" s="7">
        <v>3</v>
      </c>
      <c r="G1018" s="3">
        <v>0.99539170506912444</v>
      </c>
      <c r="H1018" s="7">
        <v>1</v>
      </c>
      <c r="I1018" s="7">
        <v>0</v>
      </c>
      <c r="J1018" s="7">
        <v>0</v>
      </c>
    </row>
    <row r="1019" spans="1:10" x14ac:dyDescent="0.3">
      <c r="A1019" s="6" t="s">
        <v>2035</v>
      </c>
      <c r="B1019" s="6" t="s">
        <v>2036</v>
      </c>
      <c r="C1019" s="7">
        <v>217</v>
      </c>
      <c r="D1019" s="7">
        <v>207</v>
      </c>
      <c r="E1019" s="3">
        <v>0.95391705069124422</v>
      </c>
      <c r="F1019" s="7">
        <v>9</v>
      </c>
      <c r="G1019" s="3">
        <v>0.99539170506912444</v>
      </c>
      <c r="H1019" s="7">
        <v>1</v>
      </c>
      <c r="I1019" s="7">
        <v>0</v>
      </c>
      <c r="J1019" s="7">
        <v>0</v>
      </c>
    </row>
    <row r="1020" spans="1:10" x14ac:dyDescent="0.3">
      <c r="A1020" s="6" t="s">
        <v>2037</v>
      </c>
      <c r="B1020" s="6" t="s">
        <v>2038</v>
      </c>
      <c r="C1020" s="7">
        <v>217</v>
      </c>
      <c r="D1020" s="7">
        <v>204</v>
      </c>
      <c r="E1020" s="3">
        <v>0.94009216589861755</v>
      </c>
      <c r="F1020" s="7">
        <v>10</v>
      </c>
      <c r="G1020" s="3">
        <v>0.98617511520737322</v>
      </c>
      <c r="H1020" s="7">
        <v>3</v>
      </c>
      <c r="I1020" s="7">
        <v>0</v>
      </c>
      <c r="J1020" s="7">
        <v>0</v>
      </c>
    </row>
    <row r="1021" spans="1:10" x14ac:dyDescent="0.3">
      <c r="A1021" s="6" t="s">
        <v>2039</v>
      </c>
      <c r="B1021" s="6" t="s">
        <v>2040</v>
      </c>
      <c r="C1021" s="7">
        <v>217</v>
      </c>
      <c r="D1021" s="7">
        <v>211</v>
      </c>
      <c r="E1021" s="3">
        <v>0.97235023041474666</v>
      </c>
      <c r="F1021" s="7">
        <v>3</v>
      </c>
      <c r="G1021" s="3">
        <v>0.98617511520737322</v>
      </c>
      <c r="H1021" s="7">
        <v>3</v>
      </c>
      <c r="I1021" s="7">
        <v>0</v>
      </c>
      <c r="J1021" s="7">
        <v>0</v>
      </c>
    </row>
    <row r="1022" spans="1:10" x14ac:dyDescent="0.3">
      <c r="A1022" s="6" t="s">
        <v>2041</v>
      </c>
      <c r="B1022" s="6" t="s">
        <v>2042</v>
      </c>
      <c r="C1022" s="7">
        <v>217</v>
      </c>
      <c r="D1022" s="7">
        <v>210</v>
      </c>
      <c r="E1022" s="3">
        <v>0.967741935483871</v>
      </c>
      <c r="F1022" s="7">
        <v>5</v>
      </c>
      <c r="G1022" s="3">
        <v>0.99078341013824878</v>
      </c>
      <c r="H1022" s="7">
        <v>2</v>
      </c>
      <c r="I1022" s="7">
        <v>0</v>
      </c>
      <c r="J1022" s="7">
        <v>0</v>
      </c>
    </row>
    <row r="1023" spans="1:10" x14ac:dyDescent="0.3">
      <c r="A1023" s="6" t="s">
        <v>2043</v>
      </c>
      <c r="B1023" s="6" t="s">
        <v>2044</v>
      </c>
      <c r="C1023" s="7">
        <v>217</v>
      </c>
      <c r="D1023" s="7">
        <v>208</v>
      </c>
      <c r="E1023" s="3">
        <v>0.95852534562211966</v>
      </c>
      <c r="F1023" s="7">
        <v>5</v>
      </c>
      <c r="G1023" s="3">
        <v>0.98156682027649766</v>
      </c>
      <c r="H1023" s="7">
        <v>4</v>
      </c>
      <c r="I1023" s="7">
        <v>0</v>
      </c>
      <c r="J1023" s="7">
        <v>0</v>
      </c>
    </row>
    <row r="1024" spans="1:10" x14ac:dyDescent="0.3">
      <c r="A1024" s="6" t="s">
        <v>2045</v>
      </c>
      <c r="B1024" s="6" t="s">
        <v>2046</v>
      </c>
      <c r="C1024" s="7">
        <v>217</v>
      </c>
      <c r="D1024" s="7">
        <v>205</v>
      </c>
      <c r="E1024" s="3">
        <v>0.9447004608294931</v>
      </c>
      <c r="F1024" s="7">
        <v>9</v>
      </c>
      <c r="G1024" s="3">
        <v>0.98617511520737322</v>
      </c>
      <c r="H1024" s="7">
        <v>3</v>
      </c>
      <c r="I1024" s="7">
        <v>0</v>
      </c>
      <c r="J1024" s="7">
        <v>0</v>
      </c>
    </row>
    <row r="1025" spans="1:10" x14ac:dyDescent="0.3">
      <c r="A1025" s="6" t="s">
        <v>2047</v>
      </c>
      <c r="B1025" s="6" t="s">
        <v>2048</v>
      </c>
      <c r="C1025" s="7">
        <v>217</v>
      </c>
      <c r="D1025" s="7">
        <v>211</v>
      </c>
      <c r="E1025" s="3">
        <v>0.97235023041474666</v>
      </c>
      <c r="F1025" s="7">
        <v>5</v>
      </c>
      <c r="G1025" s="3">
        <v>0.99539170506912444</v>
      </c>
      <c r="H1025" s="7">
        <v>1</v>
      </c>
      <c r="I1025" s="7">
        <v>0</v>
      </c>
      <c r="J1025" s="7">
        <v>0</v>
      </c>
    </row>
    <row r="1026" spans="1:10" x14ac:dyDescent="0.3">
      <c r="A1026" s="6" t="s">
        <v>2049</v>
      </c>
      <c r="B1026" s="6" t="s">
        <v>2050</v>
      </c>
      <c r="C1026" s="7">
        <v>217</v>
      </c>
      <c r="D1026" s="7">
        <v>206</v>
      </c>
      <c r="E1026" s="3">
        <v>0.94930875576036866</v>
      </c>
      <c r="F1026" s="7">
        <v>5</v>
      </c>
      <c r="G1026" s="3">
        <v>0.97235023041474666</v>
      </c>
      <c r="H1026" s="7">
        <v>6</v>
      </c>
      <c r="I1026" s="7">
        <v>0</v>
      </c>
      <c r="J1026" s="7">
        <v>0</v>
      </c>
    </row>
    <row r="1027" spans="1:10" x14ac:dyDescent="0.3">
      <c r="A1027" s="6" t="s">
        <v>2051</v>
      </c>
      <c r="B1027" s="6" t="s">
        <v>2052</v>
      </c>
      <c r="C1027" s="7">
        <v>217</v>
      </c>
      <c r="D1027" s="7">
        <v>207</v>
      </c>
      <c r="E1027" s="3">
        <v>0.95391705069124422</v>
      </c>
      <c r="F1027" s="7">
        <v>4</v>
      </c>
      <c r="G1027" s="3">
        <v>0.97235023041474666</v>
      </c>
      <c r="H1027" s="7">
        <v>6</v>
      </c>
      <c r="I1027" s="7">
        <v>0</v>
      </c>
      <c r="J1027" s="7">
        <v>0</v>
      </c>
    </row>
    <row r="1028" spans="1:10" x14ac:dyDescent="0.3">
      <c r="A1028" s="6" t="s">
        <v>2053</v>
      </c>
      <c r="B1028" s="6" t="s">
        <v>2054</v>
      </c>
      <c r="C1028" s="7">
        <v>216</v>
      </c>
      <c r="D1028" s="7">
        <v>206</v>
      </c>
      <c r="E1028" s="3">
        <v>0.95370370370370372</v>
      </c>
      <c r="F1028" s="7">
        <v>6</v>
      </c>
      <c r="G1028" s="3">
        <v>0.98148148148148151</v>
      </c>
      <c r="H1028" s="7">
        <v>4</v>
      </c>
      <c r="I1028" s="7">
        <v>0</v>
      </c>
      <c r="J1028" s="7">
        <v>0</v>
      </c>
    </row>
    <row r="1029" spans="1:10" x14ac:dyDescent="0.3">
      <c r="A1029" s="6" t="s">
        <v>2055</v>
      </c>
      <c r="B1029" s="6" t="s">
        <v>2056</v>
      </c>
      <c r="C1029" s="7">
        <v>216</v>
      </c>
      <c r="D1029" s="7">
        <v>208</v>
      </c>
      <c r="E1029" s="3">
        <v>0.96296296296296291</v>
      </c>
      <c r="F1029" s="7">
        <v>4</v>
      </c>
      <c r="G1029" s="3">
        <v>0.98148148148148151</v>
      </c>
      <c r="H1029" s="7">
        <v>4</v>
      </c>
      <c r="I1029" s="7">
        <v>0</v>
      </c>
      <c r="J1029" s="7">
        <v>0</v>
      </c>
    </row>
    <row r="1030" spans="1:10" x14ac:dyDescent="0.3">
      <c r="A1030" s="6" t="s">
        <v>2057</v>
      </c>
      <c r="B1030" s="6" t="s">
        <v>2058</v>
      </c>
      <c r="C1030" s="7">
        <v>216</v>
      </c>
      <c r="D1030" s="7">
        <v>208</v>
      </c>
      <c r="E1030" s="3">
        <v>0.96296296296296291</v>
      </c>
      <c r="F1030" s="7">
        <v>6</v>
      </c>
      <c r="G1030" s="3">
        <v>0.99074074074074081</v>
      </c>
      <c r="H1030" s="7">
        <v>2</v>
      </c>
      <c r="I1030" s="7">
        <v>0</v>
      </c>
      <c r="J1030" s="7">
        <v>0</v>
      </c>
    </row>
    <row r="1031" spans="1:10" x14ac:dyDescent="0.3">
      <c r="A1031" s="6" t="s">
        <v>2059</v>
      </c>
      <c r="B1031" s="6" t="s">
        <v>2060</v>
      </c>
      <c r="C1031" s="7">
        <v>216</v>
      </c>
      <c r="D1031" s="7">
        <v>211</v>
      </c>
      <c r="E1031" s="3">
        <v>0.97685185185185186</v>
      </c>
      <c r="F1031" s="7">
        <v>1</v>
      </c>
      <c r="G1031" s="3">
        <v>0.98148148148148151</v>
      </c>
      <c r="H1031" s="7">
        <v>4</v>
      </c>
      <c r="I1031" s="7">
        <v>0</v>
      </c>
      <c r="J1031" s="7">
        <v>0</v>
      </c>
    </row>
    <row r="1032" spans="1:10" x14ac:dyDescent="0.3">
      <c r="A1032" s="6" t="s">
        <v>2061</v>
      </c>
      <c r="B1032" s="6" t="s">
        <v>2062</v>
      </c>
      <c r="C1032" s="7">
        <v>216</v>
      </c>
      <c r="D1032" s="7">
        <v>209</v>
      </c>
      <c r="E1032" s="3">
        <v>0.96759259259259256</v>
      </c>
      <c r="F1032" s="7">
        <v>5</v>
      </c>
      <c r="G1032" s="3">
        <v>0.99074074074074081</v>
      </c>
      <c r="H1032" s="7">
        <v>2</v>
      </c>
      <c r="I1032" s="7">
        <v>0</v>
      </c>
      <c r="J1032" s="7">
        <v>0</v>
      </c>
    </row>
    <row r="1033" spans="1:10" x14ac:dyDescent="0.3">
      <c r="A1033" s="6" t="s">
        <v>2063</v>
      </c>
      <c r="B1033" s="6" t="s">
        <v>2064</v>
      </c>
      <c r="C1033" s="7">
        <v>216</v>
      </c>
      <c r="D1033" s="7">
        <v>208</v>
      </c>
      <c r="E1033" s="3">
        <v>0.96296296296296291</v>
      </c>
      <c r="F1033" s="7">
        <v>7</v>
      </c>
      <c r="G1033" s="3">
        <v>0.99537037037037035</v>
      </c>
      <c r="H1033" s="7">
        <v>1</v>
      </c>
      <c r="I1033" s="7">
        <v>0</v>
      </c>
      <c r="J1033" s="7">
        <v>0</v>
      </c>
    </row>
    <row r="1034" spans="1:10" x14ac:dyDescent="0.3">
      <c r="A1034" s="6" t="s">
        <v>2065</v>
      </c>
      <c r="B1034" s="6" t="s">
        <v>2066</v>
      </c>
      <c r="C1034" s="7">
        <v>216</v>
      </c>
      <c r="D1034" s="7">
        <v>209</v>
      </c>
      <c r="E1034" s="3">
        <v>0.96759259259259256</v>
      </c>
      <c r="F1034" s="7">
        <v>3</v>
      </c>
      <c r="G1034" s="3">
        <v>0.98148148148148151</v>
      </c>
      <c r="H1034" s="7">
        <v>4</v>
      </c>
      <c r="I1034" s="7">
        <v>0</v>
      </c>
      <c r="J1034" s="7">
        <v>0</v>
      </c>
    </row>
    <row r="1035" spans="1:10" x14ac:dyDescent="0.3">
      <c r="A1035" s="6" t="s">
        <v>2067</v>
      </c>
      <c r="B1035" s="6" t="s">
        <v>2068</v>
      </c>
      <c r="C1035" s="7">
        <v>216</v>
      </c>
      <c r="D1035" s="7">
        <v>208</v>
      </c>
      <c r="E1035" s="3">
        <v>0.96296296296296291</v>
      </c>
      <c r="F1035" s="7">
        <v>5</v>
      </c>
      <c r="G1035" s="3">
        <v>0.98611111111111116</v>
      </c>
      <c r="H1035" s="7">
        <v>3</v>
      </c>
      <c r="I1035" s="7">
        <v>0</v>
      </c>
      <c r="J1035" s="7">
        <v>0</v>
      </c>
    </row>
    <row r="1036" spans="1:10" x14ac:dyDescent="0.3">
      <c r="A1036" s="6" t="s">
        <v>2069</v>
      </c>
      <c r="B1036" s="6" t="s">
        <v>2070</v>
      </c>
      <c r="C1036" s="7">
        <v>216</v>
      </c>
      <c r="D1036" s="7">
        <v>212</v>
      </c>
      <c r="E1036" s="3">
        <v>0.98148148148148151</v>
      </c>
      <c r="F1036" s="7">
        <v>2</v>
      </c>
      <c r="G1036" s="3">
        <v>0.99074074074074081</v>
      </c>
      <c r="H1036" s="7">
        <v>1</v>
      </c>
      <c r="I1036" s="7">
        <v>0</v>
      </c>
      <c r="J1036" s="7">
        <v>1</v>
      </c>
    </row>
    <row r="1037" spans="1:10" x14ac:dyDescent="0.3">
      <c r="A1037" s="6" t="s">
        <v>2071</v>
      </c>
      <c r="B1037" s="6" t="s">
        <v>2072</v>
      </c>
      <c r="C1037" s="7">
        <v>215</v>
      </c>
      <c r="D1037" s="7">
        <v>202</v>
      </c>
      <c r="E1037" s="3">
        <v>0.93953488372093019</v>
      </c>
      <c r="F1037" s="7">
        <v>11</v>
      </c>
      <c r="G1037" s="3">
        <v>0.99069767441860468</v>
      </c>
      <c r="H1037" s="7">
        <v>2</v>
      </c>
      <c r="I1037" s="7">
        <v>0</v>
      </c>
      <c r="J1037" s="7">
        <v>0</v>
      </c>
    </row>
    <row r="1038" spans="1:10" x14ac:dyDescent="0.3">
      <c r="A1038" s="6" t="s">
        <v>2073</v>
      </c>
      <c r="B1038" s="6" t="s">
        <v>2074</v>
      </c>
      <c r="C1038" s="7">
        <v>215</v>
      </c>
      <c r="D1038" s="7">
        <v>209</v>
      </c>
      <c r="E1038" s="3">
        <v>0.97209302325581393</v>
      </c>
      <c r="F1038" s="7">
        <v>4</v>
      </c>
      <c r="G1038" s="3">
        <v>0.99069767441860468</v>
      </c>
      <c r="H1038" s="7">
        <v>2</v>
      </c>
      <c r="I1038" s="7">
        <v>0</v>
      </c>
      <c r="J1038" s="7">
        <v>0</v>
      </c>
    </row>
    <row r="1039" spans="1:10" x14ac:dyDescent="0.3">
      <c r="A1039" s="6" t="s">
        <v>2075</v>
      </c>
      <c r="B1039" s="6" t="s">
        <v>2076</v>
      </c>
      <c r="C1039" s="7">
        <v>215</v>
      </c>
      <c r="D1039" s="7">
        <v>209</v>
      </c>
      <c r="E1039" s="3">
        <v>0.97209302325581393</v>
      </c>
      <c r="F1039" s="7">
        <v>2</v>
      </c>
      <c r="G1039" s="3">
        <v>0.98139534883720925</v>
      </c>
      <c r="H1039" s="7">
        <v>4</v>
      </c>
      <c r="I1039" s="7">
        <v>0</v>
      </c>
      <c r="J1039" s="7">
        <v>0</v>
      </c>
    </row>
    <row r="1040" spans="1:10" x14ac:dyDescent="0.3">
      <c r="A1040" s="6" t="s">
        <v>2077</v>
      </c>
      <c r="B1040" s="6" t="s">
        <v>2078</v>
      </c>
      <c r="C1040" s="7">
        <v>215</v>
      </c>
      <c r="D1040" s="7">
        <v>205</v>
      </c>
      <c r="E1040" s="3">
        <v>0.95348837209302328</v>
      </c>
      <c r="F1040" s="7">
        <v>7</v>
      </c>
      <c r="G1040" s="3">
        <v>0.98604651162790702</v>
      </c>
      <c r="H1040" s="7">
        <v>3</v>
      </c>
      <c r="I1040" s="7">
        <v>0</v>
      </c>
      <c r="J1040" s="7">
        <v>0</v>
      </c>
    </row>
    <row r="1041" spans="1:10" x14ac:dyDescent="0.3">
      <c r="A1041" s="6" t="s">
        <v>2079</v>
      </c>
      <c r="B1041" s="6" t="s">
        <v>2080</v>
      </c>
      <c r="C1041" s="7">
        <v>215</v>
      </c>
      <c r="D1041" s="7">
        <v>211</v>
      </c>
      <c r="E1041" s="3">
        <v>0.98139534883720925</v>
      </c>
      <c r="F1041" s="7">
        <v>1</v>
      </c>
      <c r="G1041" s="3">
        <v>0.98604651162790702</v>
      </c>
      <c r="H1041" s="7">
        <v>3</v>
      </c>
      <c r="I1041" s="7">
        <v>0</v>
      </c>
      <c r="J1041" s="7">
        <v>0</v>
      </c>
    </row>
    <row r="1042" spans="1:10" x14ac:dyDescent="0.3">
      <c r="A1042" s="6" t="s">
        <v>2081</v>
      </c>
      <c r="B1042" s="6" t="s">
        <v>2082</v>
      </c>
      <c r="C1042" s="7">
        <v>215</v>
      </c>
      <c r="D1042" s="7">
        <v>208</v>
      </c>
      <c r="E1042" s="3">
        <v>0.96744186046511627</v>
      </c>
      <c r="F1042" s="7">
        <v>6</v>
      </c>
      <c r="G1042" s="3">
        <v>0.99534883720930234</v>
      </c>
      <c r="H1042" s="7">
        <v>1</v>
      </c>
      <c r="I1042" s="7">
        <v>0</v>
      </c>
      <c r="J1042" s="7">
        <v>0</v>
      </c>
    </row>
    <row r="1043" spans="1:10" x14ac:dyDescent="0.3">
      <c r="A1043" s="6" t="s">
        <v>2083</v>
      </c>
      <c r="B1043" s="6" t="s">
        <v>2084</v>
      </c>
      <c r="C1043" s="7">
        <v>215</v>
      </c>
      <c r="D1043" s="7">
        <v>210</v>
      </c>
      <c r="E1043" s="3">
        <v>0.97674418604651148</v>
      </c>
      <c r="F1043" s="7">
        <v>5</v>
      </c>
      <c r="G1043" s="3">
        <v>1</v>
      </c>
      <c r="H1043" s="7">
        <v>0</v>
      </c>
      <c r="I1043" s="7">
        <v>0</v>
      </c>
      <c r="J1043" s="7">
        <v>0</v>
      </c>
    </row>
    <row r="1044" spans="1:10" x14ac:dyDescent="0.3">
      <c r="A1044" s="6" t="s">
        <v>2085</v>
      </c>
      <c r="B1044" s="6" t="s">
        <v>2086</v>
      </c>
      <c r="C1044" s="7">
        <v>215</v>
      </c>
      <c r="D1044" s="7">
        <v>207</v>
      </c>
      <c r="E1044" s="3">
        <v>0.96279069767441849</v>
      </c>
      <c r="F1044" s="7">
        <v>5</v>
      </c>
      <c r="G1044" s="3">
        <v>0.98604651162790702</v>
      </c>
      <c r="H1044" s="7">
        <v>2</v>
      </c>
      <c r="I1044" s="7">
        <v>1</v>
      </c>
      <c r="J1044" s="7">
        <v>0</v>
      </c>
    </row>
    <row r="1045" spans="1:10" x14ac:dyDescent="0.3">
      <c r="A1045" s="6" t="s">
        <v>2087</v>
      </c>
      <c r="B1045" s="6" t="s">
        <v>2088</v>
      </c>
      <c r="C1045" s="7">
        <v>215</v>
      </c>
      <c r="D1045" s="7">
        <v>204</v>
      </c>
      <c r="E1045" s="3">
        <v>0.94883720930232551</v>
      </c>
      <c r="F1045" s="7">
        <v>7</v>
      </c>
      <c r="G1045" s="3">
        <v>0.98139534883720925</v>
      </c>
      <c r="H1045" s="7">
        <v>4</v>
      </c>
      <c r="I1045" s="7">
        <v>0</v>
      </c>
      <c r="J1045" s="7">
        <v>0</v>
      </c>
    </row>
    <row r="1046" spans="1:10" x14ac:dyDescent="0.3">
      <c r="A1046" s="6" t="s">
        <v>2089</v>
      </c>
      <c r="B1046" s="6" t="s">
        <v>2090</v>
      </c>
      <c r="C1046" s="7">
        <v>214</v>
      </c>
      <c r="D1046" s="7">
        <v>208</v>
      </c>
      <c r="E1046" s="3">
        <v>0.9719626168224299</v>
      </c>
      <c r="F1046" s="7">
        <v>3</v>
      </c>
      <c r="G1046" s="3">
        <v>0.98598130841121501</v>
      </c>
      <c r="H1046" s="7">
        <v>3</v>
      </c>
      <c r="I1046" s="7">
        <v>0</v>
      </c>
      <c r="J1046" s="7">
        <v>0</v>
      </c>
    </row>
    <row r="1047" spans="1:10" x14ac:dyDescent="0.3">
      <c r="A1047" s="6" t="s">
        <v>2091</v>
      </c>
      <c r="B1047" s="6" t="s">
        <v>2092</v>
      </c>
      <c r="C1047" s="7">
        <v>214</v>
      </c>
      <c r="D1047" s="7">
        <v>207</v>
      </c>
      <c r="E1047" s="3">
        <v>0.96728971962616828</v>
      </c>
      <c r="F1047" s="7">
        <v>3</v>
      </c>
      <c r="G1047" s="3">
        <v>0.98130841121495327</v>
      </c>
      <c r="H1047" s="7">
        <v>4</v>
      </c>
      <c r="I1047" s="7">
        <v>0</v>
      </c>
      <c r="J1047" s="7">
        <v>0</v>
      </c>
    </row>
    <row r="1048" spans="1:10" x14ac:dyDescent="0.3">
      <c r="A1048" s="6" t="s">
        <v>2093</v>
      </c>
      <c r="B1048" s="6" t="s">
        <v>2094</v>
      </c>
      <c r="C1048" s="7">
        <v>214</v>
      </c>
      <c r="D1048" s="7">
        <v>207</v>
      </c>
      <c r="E1048" s="3">
        <v>0.96728971962616828</v>
      </c>
      <c r="F1048" s="7">
        <v>3</v>
      </c>
      <c r="G1048" s="3">
        <v>0.98130841121495327</v>
      </c>
      <c r="H1048" s="7">
        <v>4</v>
      </c>
      <c r="I1048" s="7">
        <v>0</v>
      </c>
      <c r="J1048" s="7">
        <v>0</v>
      </c>
    </row>
    <row r="1049" spans="1:10" x14ac:dyDescent="0.3">
      <c r="A1049" s="6" t="s">
        <v>2095</v>
      </c>
      <c r="B1049" s="6" t="s">
        <v>2096</v>
      </c>
      <c r="C1049" s="7">
        <v>214</v>
      </c>
      <c r="D1049" s="7">
        <v>201</v>
      </c>
      <c r="E1049" s="3">
        <v>0.93925233644859818</v>
      </c>
      <c r="F1049" s="7">
        <v>7</v>
      </c>
      <c r="G1049" s="3">
        <v>0.9719626168224299</v>
      </c>
      <c r="H1049" s="7">
        <v>6</v>
      </c>
      <c r="I1049" s="7">
        <v>0</v>
      </c>
      <c r="J1049" s="7">
        <v>0</v>
      </c>
    </row>
    <row r="1050" spans="1:10" x14ac:dyDescent="0.3">
      <c r="A1050" s="6" t="s">
        <v>2097</v>
      </c>
      <c r="B1050" s="6" t="s">
        <v>2098</v>
      </c>
      <c r="C1050" s="7">
        <v>214</v>
      </c>
      <c r="D1050" s="7">
        <v>204</v>
      </c>
      <c r="E1050" s="3">
        <v>0.95327102803738317</v>
      </c>
      <c r="F1050" s="7">
        <v>5</v>
      </c>
      <c r="G1050" s="3">
        <v>0.97663551401869175</v>
      </c>
      <c r="H1050" s="7">
        <v>5</v>
      </c>
      <c r="I1050" s="7">
        <v>0</v>
      </c>
      <c r="J1050" s="7">
        <v>0</v>
      </c>
    </row>
    <row r="1051" spans="1:10" x14ac:dyDescent="0.3">
      <c r="A1051" s="6" t="s">
        <v>2099</v>
      </c>
      <c r="B1051" s="6" t="s">
        <v>2100</v>
      </c>
      <c r="C1051" s="7">
        <v>214</v>
      </c>
      <c r="D1051" s="7">
        <v>200</v>
      </c>
      <c r="E1051" s="3">
        <v>0.93457943925233655</v>
      </c>
      <c r="F1051" s="7">
        <v>11</v>
      </c>
      <c r="G1051" s="3">
        <v>0.98598130841121501</v>
      </c>
      <c r="H1051" s="7">
        <v>3</v>
      </c>
      <c r="I1051" s="7">
        <v>0</v>
      </c>
      <c r="J1051" s="7">
        <v>0</v>
      </c>
    </row>
    <row r="1052" spans="1:10" x14ac:dyDescent="0.3">
      <c r="A1052" s="6" t="s">
        <v>2101</v>
      </c>
      <c r="B1052" s="6" t="s">
        <v>2102</v>
      </c>
      <c r="C1052" s="7">
        <v>214</v>
      </c>
      <c r="D1052" s="7">
        <v>206</v>
      </c>
      <c r="E1052" s="3">
        <v>0.96261682242990654</v>
      </c>
      <c r="F1052" s="7">
        <v>4</v>
      </c>
      <c r="G1052" s="3">
        <v>0.98130841121495327</v>
      </c>
      <c r="H1052" s="7">
        <v>4</v>
      </c>
      <c r="I1052" s="7">
        <v>0</v>
      </c>
      <c r="J1052" s="7">
        <v>0</v>
      </c>
    </row>
    <row r="1053" spans="1:10" x14ac:dyDescent="0.3">
      <c r="A1053" s="6" t="s">
        <v>2103</v>
      </c>
      <c r="B1053" s="6" t="s">
        <v>2104</v>
      </c>
      <c r="C1053" s="7">
        <v>214</v>
      </c>
      <c r="D1053" s="7">
        <v>207</v>
      </c>
      <c r="E1053" s="3">
        <v>0.96728971962616828</v>
      </c>
      <c r="F1053" s="7">
        <v>5</v>
      </c>
      <c r="G1053" s="3">
        <v>0.99065420560747663</v>
      </c>
      <c r="H1053" s="7">
        <v>2</v>
      </c>
      <c r="I1053" s="7">
        <v>0</v>
      </c>
      <c r="J1053" s="7">
        <v>0</v>
      </c>
    </row>
    <row r="1054" spans="1:10" x14ac:dyDescent="0.3">
      <c r="A1054" s="6" t="s">
        <v>2105</v>
      </c>
      <c r="B1054" s="6" t="s">
        <v>2106</v>
      </c>
      <c r="C1054" s="7">
        <v>213</v>
      </c>
      <c r="D1054" s="7">
        <v>167</v>
      </c>
      <c r="E1054" s="3">
        <v>0.78403755868544611</v>
      </c>
      <c r="F1054" s="7">
        <v>44</v>
      </c>
      <c r="G1054" s="3">
        <v>0.99061032863849763</v>
      </c>
      <c r="H1054" s="7">
        <v>2</v>
      </c>
      <c r="I1054" s="7">
        <v>0</v>
      </c>
      <c r="J1054" s="7">
        <v>0</v>
      </c>
    </row>
    <row r="1055" spans="1:10" x14ac:dyDescent="0.3">
      <c r="A1055" s="6" t="s">
        <v>2107</v>
      </c>
      <c r="B1055" s="6" t="s">
        <v>2108</v>
      </c>
      <c r="C1055" s="7">
        <v>213</v>
      </c>
      <c r="D1055" s="7">
        <v>206</v>
      </c>
      <c r="E1055" s="3">
        <v>0.96713615023474175</v>
      </c>
      <c r="F1055" s="7">
        <v>6</v>
      </c>
      <c r="G1055" s="3">
        <v>0.99530516431924876</v>
      </c>
      <c r="H1055" s="7">
        <v>1</v>
      </c>
      <c r="I1055" s="7">
        <v>0</v>
      </c>
      <c r="J1055" s="7">
        <v>0</v>
      </c>
    </row>
    <row r="1056" spans="1:10" x14ac:dyDescent="0.3">
      <c r="A1056" s="6" t="s">
        <v>2109</v>
      </c>
      <c r="B1056" s="6" t="s">
        <v>2110</v>
      </c>
      <c r="C1056" s="7">
        <v>213</v>
      </c>
      <c r="D1056" s="7">
        <v>203</v>
      </c>
      <c r="E1056" s="3">
        <v>0.95305164319248836</v>
      </c>
      <c r="F1056" s="7">
        <v>9</v>
      </c>
      <c r="G1056" s="3">
        <v>0.99530516431924876</v>
      </c>
      <c r="H1056" s="7">
        <v>1</v>
      </c>
      <c r="I1056" s="7">
        <v>0</v>
      </c>
      <c r="J1056" s="7">
        <v>0</v>
      </c>
    </row>
    <row r="1057" spans="1:10" x14ac:dyDescent="0.3">
      <c r="A1057" s="6" t="s">
        <v>2111</v>
      </c>
      <c r="B1057" s="6" t="s">
        <v>2112</v>
      </c>
      <c r="C1057" s="7">
        <v>213</v>
      </c>
      <c r="D1057" s="7">
        <v>205</v>
      </c>
      <c r="E1057" s="3">
        <v>0.96244131455399051</v>
      </c>
      <c r="F1057" s="7">
        <v>5</v>
      </c>
      <c r="G1057" s="3">
        <v>0.9859154929577465</v>
      </c>
      <c r="H1057" s="7">
        <v>3</v>
      </c>
      <c r="I1057" s="7">
        <v>0</v>
      </c>
      <c r="J1057" s="7">
        <v>0</v>
      </c>
    </row>
    <row r="1058" spans="1:10" x14ac:dyDescent="0.3">
      <c r="A1058" s="6" t="s">
        <v>2113</v>
      </c>
      <c r="B1058" s="6" t="s">
        <v>2114</v>
      </c>
      <c r="C1058" s="7">
        <v>213</v>
      </c>
      <c r="D1058" s="7">
        <v>204</v>
      </c>
      <c r="E1058" s="3">
        <v>0.95774647887323938</v>
      </c>
      <c r="F1058" s="7">
        <v>7</v>
      </c>
      <c r="G1058" s="3">
        <v>0.99061032863849763</v>
      </c>
      <c r="H1058" s="7">
        <v>2</v>
      </c>
      <c r="I1058" s="7">
        <v>0</v>
      </c>
      <c r="J1058" s="7">
        <v>0</v>
      </c>
    </row>
    <row r="1059" spans="1:10" x14ac:dyDescent="0.3">
      <c r="A1059" s="6" t="s">
        <v>2115</v>
      </c>
      <c r="B1059" s="6" t="s">
        <v>2116</v>
      </c>
      <c r="C1059" s="7">
        <v>213</v>
      </c>
      <c r="D1059" s="7">
        <v>210</v>
      </c>
      <c r="E1059" s="3">
        <v>0.9859154929577465</v>
      </c>
      <c r="F1059" s="7">
        <v>2</v>
      </c>
      <c r="G1059" s="3">
        <v>0.99530516431924876</v>
      </c>
      <c r="H1059" s="7">
        <v>1</v>
      </c>
      <c r="I1059" s="7">
        <v>0</v>
      </c>
      <c r="J1059" s="7">
        <v>0</v>
      </c>
    </row>
    <row r="1060" spans="1:10" x14ac:dyDescent="0.3">
      <c r="A1060" s="6" t="s">
        <v>2117</v>
      </c>
      <c r="B1060" s="6" t="s">
        <v>2118</v>
      </c>
      <c r="C1060" s="7">
        <v>213</v>
      </c>
      <c r="D1060" s="7">
        <v>205</v>
      </c>
      <c r="E1060" s="3">
        <v>0.96244131455399051</v>
      </c>
      <c r="F1060" s="7">
        <v>3</v>
      </c>
      <c r="G1060" s="3">
        <v>0.97652582159624413</v>
      </c>
      <c r="H1060" s="7">
        <v>5</v>
      </c>
      <c r="I1060" s="7">
        <v>0</v>
      </c>
      <c r="J1060" s="7">
        <v>0</v>
      </c>
    </row>
    <row r="1061" spans="1:10" x14ac:dyDescent="0.3">
      <c r="A1061" s="6" t="s">
        <v>2119</v>
      </c>
      <c r="B1061" s="6" t="s">
        <v>2120</v>
      </c>
      <c r="C1061" s="7">
        <v>213</v>
      </c>
      <c r="D1061" s="7">
        <v>206</v>
      </c>
      <c r="E1061" s="3">
        <v>0.96713615023474175</v>
      </c>
      <c r="F1061" s="7">
        <v>5</v>
      </c>
      <c r="G1061" s="3">
        <v>0.99061032863849763</v>
      </c>
      <c r="H1061" s="7">
        <v>2</v>
      </c>
      <c r="I1061" s="7">
        <v>0</v>
      </c>
      <c r="J1061" s="7">
        <v>0</v>
      </c>
    </row>
    <row r="1062" spans="1:10" x14ac:dyDescent="0.3">
      <c r="A1062" s="6" t="s">
        <v>2121</v>
      </c>
      <c r="B1062" s="6" t="s">
        <v>2122</v>
      </c>
      <c r="C1062" s="7">
        <v>213</v>
      </c>
      <c r="D1062" s="7">
        <v>203</v>
      </c>
      <c r="E1062" s="3">
        <v>0.95305164319248836</v>
      </c>
      <c r="F1062" s="7">
        <v>6</v>
      </c>
      <c r="G1062" s="3">
        <v>0.98122065727699526</v>
      </c>
      <c r="H1062" s="7">
        <v>4</v>
      </c>
      <c r="I1062" s="7">
        <v>0</v>
      </c>
      <c r="J1062" s="7">
        <v>0</v>
      </c>
    </row>
    <row r="1063" spans="1:10" x14ac:dyDescent="0.3">
      <c r="A1063" s="6" t="s">
        <v>2123</v>
      </c>
      <c r="B1063" s="6" t="s">
        <v>2124</v>
      </c>
      <c r="C1063" s="7">
        <v>212</v>
      </c>
      <c r="D1063" s="7">
        <v>201</v>
      </c>
      <c r="E1063" s="3">
        <v>0.94811320754716977</v>
      </c>
      <c r="F1063" s="7">
        <v>4</v>
      </c>
      <c r="G1063" s="3">
        <v>0.96698113207547165</v>
      </c>
      <c r="H1063" s="7">
        <v>7</v>
      </c>
      <c r="I1063" s="7">
        <v>0</v>
      </c>
      <c r="J1063" s="7">
        <v>0</v>
      </c>
    </row>
    <row r="1064" spans="1:10" x14ac:dyDescent="0.3">
      <c r="A1064" s="6" t="s">
        <v>2125</v>
      </c>
      <c r="B1064" s="6" t="s">
        <v>2126</v>
      </c>
      <c r="C1064" s="7">
        <v>212</v>
      </c>
      <c r="D1064" s="7">
        <v>200</v>
      </c>
      <c r="E1064" s="3">
        <v>0.94339622641509435</v>
      </c>
      <c r="F1064" s="7">
        <v>9</v>
      </c>
      <c r="G1064" s="3">
        <v>0.98584905660377364</v>
      </c>
      <c r="H1064" s="7">
        <v>3</v>
      </c>
      <c r="I1064" s="7">
        <v>0</v>
      </c>
      <c r="J1064" s="7">
        <v>0</v>
      </c>
    </row>
    <row r="1065" spans="1:10" x14ac:dyDescent="0.3">
      <c r="A1065" s="6" t="s">
        <v>2127</v>
      </c>
      <c r="B1065" s="6" t="s">
        <v>2128</v>
      </c>
      <c r="C1065" s="7">
        <v>212</v>
      </c>
      <c r="D1065" s="7">
        <v>203</v>
      </c>
      <c r="E1065" s="3">
        <v>0.95754716981132082</v>
      </c>
      <c r="F1065" s="7">
        <v>6</v>
      </c>
      <c r="G1065" s="3">
        <v>0.98584905660377364</v>
      </c>
      <c r="H1065" s="7">
        <v>3</v>
      </c>
      <c r="I1065" s="7">
        <v>0</v>
      </c>
      <c r="J1065" s="7">
        <v>0</v>
      </c>
    </row>
    <row r="1066" spans="1:10" x14ac:dyDescent="0.3">
      <c r="A1066" s="6" t="s">
        <v>2129</v>
      </c>
      <c r="B1066" s="6" t="s">
        <v>2130</v>
      </c>
      <c r="C1066" s="7">
        <v>212</v>
      </c>
      <c r="D1066" s="7">
        <v>204</v>
      </c>
      <c r="E1066" s="3">
        <v>0.96226415094339623</v>
      </c>
      <c r="F1066" s="7">
        <v>3</v>
      </c>
      <c r="G1066" s="3">
        <v>0.97641509433962259</v>
      </c>
      <c r="H1066" s="7">
        <v>5</v>
      </c>
      <c r="I1066" s="7">
        <v>0</v>
      </c>
      <c r="J1066" s="7">
        <v>0</v>
      </c>
    </row>
    <row r="1067" spans="1:10" x14ac:dyDescent="0.3">
      <c r="A1067" s="6" t="s">
        <v>2131</v>
      </c>
      <c r="B1067" s="6" t="s">
        <v>2132</v>
      </c>
      <c r="C1067" s="7">
        <v>212</v>
      </c>
      <c r="D1067" s="7">
        <v>204</v>
      </c>
      <c r="E1067" s="3">
        <v>0.96226415094339623</v>
      </c>
      <c r="F1067" s="7">
        <v>7</v>
      </c>
      <c r="G1067" s="3">
        <v>0.99528301886792447</v>
      </c>
      <c r="H1067" s="7">
        <v>1</v>
      </c>
      <c r="I1067" s="7">
        <v>0</v>
      </c>
      <c r="J1067" s="7">
        <v>0</v>
      </c>
    </row>
    <row r="1068" spans="1:10" x14ac:dyDescent="0.3">
      <c r="A1068" s="6" t="s">
        <v>2133</v>
      </c>
      <c r="B1068" s="6" t="s">
        <v>2134</v>
      </c>
      <c r="C1068" s="7">
        <v>212</v>
      </c>
      <c r="D1068" s="7">
        <v>209</v>
      </c>
      <c r="E1068" s="3">
        <v>0.98584905660377364</v>
      </c>
      <c r="F1068" s="7">
        <v>1</v>
      </c>
      <c r="G1068" s="3">
        <v>0.99056603773584906</v>
      </c>
      <c r="H1068" s="7">
        <v>2</v>
      </c>
      <c r="I1068" s="7">
        <v>0</v>
      </c>
      <c r="J1068" s="7">
        <v>0</v>
      </c>
    </row>
    <row r="1069" spans="1:10" x14ac:dyDescent="0.3">
      <c r="A1069" s="6" t="s">
        <v>2135</v>
      </c>
      <c r="B1069" s="6" t="s">
        <v>2136</v>
      </c>
      <c r="C1069" s="7">
        <v>211</v>
      </c>
      <c r="D1069" s="7">
        <v>201</v>
      </c>
      <c r="E1069" s="3">
        <v>0.95260663507109</v>
      </c>
      <c r="F1069" s="7">
        <v>9</v>
      </c>
      <c r="G1069" s="3">
        <v>0.99526066350710896</v>
      </c>
      <c r="H1069" s="7">
        <v>1</v>
      </c>
      <c r="I1069" s="7">
        <v>0</v>
      </c>
      <c r="J1069" s="7">
        <v>0</v>
      </c>
    </row>
    <row r="1070" spans="1:10" x14ac:dyDescent="0.3">
      <c r="A1070" s="6" t="s">
        <v>2137</v>
      </c>
      <c r="B1070" s="6" t="s">
        <v>2138</v>
      </c>
      <c r="C1070" s="7">
        <v>211</v>
      </c>
      <c r="D1070" s="7">
        <v>207</v>
      </c>
      <c r="E1070" s="3">
        <v>0.98104265402843605</v>
      </c>
      <c r="F1070" s="7">
        <v>3</v>
      </c>
      <c r="G1070" s="3">
        <v>0.99526066350710896</v>
      </c>
      <c r="H1070" s="7">
        <v>1</v>
      </c>
      <c r="I1070" s="7">
        <v>0</v>
      </c>
      <c r="J1070" s="7">
        <v>0</v>
      </c>
    </row>
    <row r="1071" spans="1:10" x14ac:dyDescent="0.3">
      <c r="A1071" s="6" t="s">
        <v>2139</v>
      </c>
      <c r="B1071" s="6" t="s">
        <v>2140</v>
      </c>
      <c r="C1071" s="7">
        <v>211</v>
      </c>
      <c r="D1071" s="7">
        <v>208</v>
      </c>
      <c r="E1071" s="3">
        <v>0.98578199052132698</v>
      </c>
      <c r="F1071" s="7">
        <v>2</v>
      </c>
      <c r="G1071" s="3">
        <v>0.99526066350710896</v>
      </c>
      <c r="H1071" s="7">
        <v>1</v>
      </c>
      <c r="I1071" s="7">
        <v>0</v>
      </c>
      <c r="J1071" s="7">
        <v>0</v>
      </c>
    </row>
    <row r="1072" spans="1:10" x14ac:dyDescent="0.3">
      <c r="A1072" s="6" t="s">
        <v>2141</v>
      </c>
      <c r="B1072" s="6" t="s">
        <v>2142</v>
      </c>
      <c r="C1072" s="7">
        <v>211</v>
      </c>
      <c r="D1072" s="7">
        <v>203</v>
      </c>
      <c r="E1072" s="3">
        <v>0.96208530805687209</v>
      </c>
      <c r="F1072" s="7">
        <v>6</v>
      </c>
      <c r="G1072" s="3">
        <v>0.99052132701421802</v>
      </c>
      <c r="H1072" s="7">
        <v>2</v>
      </c>
      <c r="I1072" s="7">
        <v>0</v>
      </c>
      <c r="J1072" s="7">
        <v>0</v>
      </c>
    </row>
    <row r="1073" spans="1:10" x14ac:dyDescent="0.3">
      <c r="A1073" s="6" t="s">
        <v>2143</v>
      </c>
      <c r="B1073" s="6" t="s">
        <v>2144</v>
      </c>
      <c r="C1073" s="7">
        <v>211</v>
      </c>
      <c r="D1073" s="7">
        <v>206</v>
      </c>
      <c r="E1073" s="3">
        <v>0.976303317535545</v>
      </c>
      <c r="F1073" s="7">
        <v>2</v>
      </c>
      <c r="G1073" s="3">
        <v>0.98578199052132698</v>
      </c>
      <c r="H1073" s="7">
        <v>3</v>
      </c>
      <c r="I1073" s="7">
        <v>0</v>
      </c>
      <c r="J1073" s="7">
        <v>0</v>
      </c>
    </row>
    <row r="1074" spans="1:10" x14ac:dyDescent="0.3">
      <c r="A1074" s="6" t="s">
        <v>2145</v>
      </c>
      <c r="B1074" s="6" t="s">
        <v>2146</v>
      </c>
      <c r="C1074" s="7">
        <v>211</v>
      </c>
      <c r="D1074" s="7">
        <v>202</v>
      </c>
      <c r="E1074" s="3">
        <v>0.95734597156398105</v>
      </c>
      <c r="F1074" s="7">
        <v>7</v>
      </c>
      <c r="G1074" s="3">
        <v>0.99052132701421802</v>
      </c>
      <c r="H1074" s="7">
        <v>2</v>
      </c>
      <c r="I1074" s="7">
        <v>0</v>
      </c>
      <c r="J1074" s="7">
        <v>0</v>
      </c>
    </row>
    <row r="1075" spans="1:10" x14ac:dyDescent="0.3">
      <c r="A1075" s="6" t="s">
        <v>2147</v>
      </c>
      <c r="B1075" s="6" t="s">
        <v>2148</v>
      </c>
      <c r="C1075" s="7">
        <v>211</v>
      </c>
      <c r="D1075" s="7">
        <v>199</v>
      </c>
      <c r="E1075" s="3">
        <v>0.94312796208530802</v>
      </c>
      <c r="F1075" s="7">
        <v>8</v>
      </c>
      <c r="G1075" s="3">
        <v>0.98104265402843605</v>
      </c>
      <c r="H1075" s="7">
        <v>4</v>
      </c>
      <c r="I1075" s="7">
        <v>0</v>
      </c>
      <c r="J1075" s="7">
        <v>0</v>
      </c>
    </row>
    <row r="1076" spans="1:10" x14ac:dyDescent="0.3">
      <c r="A1076" s="6" t="s">
        <v>2149</v>
      </c>
      <c r="B1076" s="6" t="s">
        <v>2150</v>
      </c>
      <c r="C1076" s="7">
        <v>210</v>
      </c>
      <c r="D1076" s="7">
        <v>201</v>
      </c>
      <c r="E1076" s="3">
        <v>0.95714285714285718</v>
      </c>
      <c r="F1076" s="7">
        <v>5</v>
      </c>
      <c r="G1076" s="3">
        <v>0.98095238095238091</v>
      </c>
      <c r="H1076" s="7">
        <v>4</v>
      </c>
      <c r="I1076" s="7">
        <v>0</v>
      </c>
      <c r="J1076" s="7">
        <v>0</v>
      </c>
    </row>
    <row r="1077" spans="1:10" x14ac:dyDescent="0.3">
      <c r="A1077" s="6" t="s">
        <v>2151</v>
      </c>
      <c r="B1077" s="6" t="s">
        <v>2152</v>
      </c>
      <c r="C1077" s="7">
        <v>210</v>
      </c>
      <c r="D1077" s="7">
        <v>205</v>
      </c>
      <c r="E1077" s="3">
        <v>0.97619047619047616</v>
      </c>
      <c r="F1077" s="7">
        <v>2</v>
      </c>
      <c r="G1077" s="3">
        <v>0.98571428571428588</v>
      </c>
      <c r="H1077" s="7">
        <v>3</v>
      </c>
      <c r="I1077" s="7">
        <v>0</v>
      </c>
      <c r="J1077" s="7">
        <v>0</v>
      </c>
    </row>
    <row r="1078" spans="1:10" x14ac:dyDescent="0.3">
      <c r="A1078" s="6" t="s">
        <v>2153</v>
      </c>
      <c r="B1078" s="6" t="s">
        <v>2154</v>
      </c>
      <c r="C1078" s="7">
        <v>210</v>
      </c>
      <c r="D1078" s="7">
        <v>204</v>
      </c>
      <c r="E1078" s="3">
        <v>0.97142857142857142</v>
      </c>
      <c r="F1078" s="7">
        <v>2</v>
      </c>
      <c r="G1078" s="3">
        <v>0.98095238095238091</v>
      </c>
      <c r="H1078" s="7">
        <v>4</v>
      </c>
      <c r="I1078" s="7">
        <v>0</v>
      </c>
      <c r="J1078" s="7">
        <v>0</v>
      </c>
    </row>
    <row r="1079" spans="1:10" x14ac:dyDescent="0.3">
      <c r="A1079" s="6" t="s">
        <v>2155</v>
      </c>
      <c r="B1079" s="6" t="s">
        <v>2156</v>
      </c>
      <c r="C1079" s="7">
        <v>210</v>
      </c>
      <c r="D1079" s="7">
        <v>202</v>
      </c>
      <c r="E1079" s="3">
        <v>0.96190476190476193</v>
      </c>
      <c r="F1079" s="7">
        <v>5</v>
      </c>
      <c r="G1079" s="3">
        <v>0.98571428571428588</v>
      </c>
      <c r="H1079" s="7">
        <v>3</v>
      </c>
      <c r="I1079" s="7">
        <v>0</v>
      </c>
      <c r="J1079" s="7">
        <v>0</v>
      </c>
    </row>
    <row r="1080" spans="1:10" x14ac:dyDescent="0.3">
      <c r="A1080" s="6" t="s">
        <v>2157</v>
      </c>
      <c r="B1080" s="6" t="s">
        <v>2158</v>
      </c>
      <c r="C1080" s="7">
        <v>210</v>
      </c>
      <c r="D1080" s="7">
        <v>201</v>
      </c>
      <c r="E1080" s="3">
        <v>0.95714285714285718</v>
      </c>
      <c r="F1080" s="7">
        <v>8</v>
      </c>
      <c r="G1080" s="3">
        <v>0.99523809523809514</v>
      </c>
      <c r="H1080" s="7">
        <v>1</v>
      </c>
      <c r="I1080" s="7">
        <v>0</v>
      </c>
      <c r="J1080" s="7">
        <v>0</v>
      </c>
    </row>
    <row r="1081" spans="1:10" x14ac:dyDescent="0.3">
      <c r="A1081" s="6" t="s">
        <v>2159</v>
      </c>
      <c r="B1081" s="6" t="s">
        <v>2160</v>
      </c>
      <c r="C1081" s="7">
        <v>210</v>
      </c>
      <c r="D1081" s="7">
        <v>207</v>
      </c>
      <c r="E1081" s="3">
        <v>0.98571428571428588</v>
      </c>
      <c r="F1081" s="7">
        <v>3</v>
      </c>
      <c r="G1081" s="3">
        <v>1</v>
      </c>
      <c r="H1081" s="7">
        <v>0</v>
      </c>
      <c r="I1081" s="7">
        <v>0</v>
      </c>
      <c r="J1081" s="7">
        <v>0</v>
      </c>
    </row>
    <row r="1082" spans="1:10" x14ac:dyDescent="0.3">
      <c r="A1082" s="6" t="s">
        <v>2161</v>
      </c>
      <c r="B1082" s="6" t="s">
        <v>2162</v>
      </c>
      <c r="C1082" s="7">
        <v>210</v>
      </c>
      <c r="D1082" s="7">
        <v>201</v>
      </c>
      <c r="E1082" s="3">
        <v>0.95714285714285718</v>
      </c>
      <c r="F1082" s="7">
        <v>7</v>
      </c>
      <c r="G1082" s="3">
        <v>0.99047619047619051</v>
      </c>
      <c r="H1082" s="7">
        <v>2</v>
      </c>
      <c r="I1082" s="7">
        <v>0</v>
      </c>
      <c r="J1082" s="7">
        <v>0</v>
      </c>
    </row>
    <row r="1083" spans="1:10" x14ac:dyDescent="0.3">
      <c r="A1083" s="6" t="s">
        <v>2163</v>
      </c>
      <c r="B1083" s="6" t="s">
        <v>2164</v>
      </c>
      <c r="C1083" s="7">
        <v>210</v>
      </c>
      <c r="D1083" s="7">
        <v>197</v>
      </c>
      <c r="E1083" s="3">
        <v>0.93809523809523809</v>
      </c>
      <c r="F1083" s="7">
        <v>8</v>
      </c>
      <c r="G1083" s="3">
        <v>0.97619047619047616</v>
      </c>
      <c r="H1083" s="7">
        <v>5</v>
      </c>
      <c r="I1083" s="7">
        <v>0</v>
      </c>
      <c r="J1083" s="7">
        <v>0</v>
      </c>
    </row>
    <row r="1084" spans="1:10" x14ac:dyDescent="0.3">
      <c r="A1084" s="6" t="s">
        <v>2165</v>
      </c>
      <c r="B1084" s="6" t="s">
        <v>2166</v>
      </c>
      <c r="C1084" s="7">
        <v>210</v>
      </c>
      <c r="D1084" s="7">
        <v>204</v>
      </c>
      <c r="E1084" s="3">
        <v>0.97142857142857142</v>
      </c>
      <c r="F1084" s="7">
        <v>4</v>
      </c>
      <c r="G1084" s="3">
        <v>0.99047619047619051</v>
      </c>
      <c r="H1084" s="7">
        <v>2</v>
      </c>
      <c r="I1084" s="7">
        <v>0</v>
      </c>
      <c r="J1084" s="7">
        <v>0</v>
      </c>
    </row>
    <row r="1085" spans="1:10" x14ac:dyDescent="0.3">
      <c r="A1085" s="6" t="s">
        <v>2167</v>
      </c>
      <c r="B1085" s="6" t="s">
        <v>2168</v>
      </c>
      <c r="C1085" s="7">
        <v>210</v>
      </c>
      <c r="D1085" s="7">
        <v>201</v>
      </c>
      <c r="E1085" s="3">
        <v>0.95714285714285718</v>
      </c>
      <c r="F1085" s="7">
        <v>8</v>
      </c>
      <c r="G1085" s="3">
        <v>0.99523809523809514</v>
      </c>
      <c r="H1085" s="7">
        <v>1</v>
      </c>
      <c r="I1085" s="7">
        <v>0</v>
      </c>
      <c r="J1085" s="7">
        <v>0</v>
      </c>
    </row>
    <row r="1086" spans="1:10" x14ac:dyDescent="0.3">
      <c r="A1086" s="6" t="s">
        <v>2169</v>
      </c>
      <c r="B1086" s="6" t="s">
        <v>2170</v>
      </c>
      <c r="C1086" s="7">
        <v>209</v>
      </c>
      <c r="D1086" s="7">
        <v>199</v>
      </c>
      <c r="E1086" s="3">
        <v>0.95215311004784686</v>
      </c>
      <c r="F1086" s="7">
        <v>8</v>
      </c>
      <c r="G1086" s="3">
        <v>0.99043062200956944</v>
      </c>
      <c r="H1086" s="7">
        <v>2</v>
      </c>
      <c r="I1086" s="7">
        <v>0</v>
      </c>
      <c r="J1086" s="7">
        <v>0</v>
      </c>
    </row>
    <row r="1087" spans="1:10" x14ac:dyDescent="0.3">
      <c r="A1087" s="6" t="s">
        <v>2171</v>
      </c>
      <c r="B1087" s="6" t="s">
        <v>2172</v>
      </c>
      <c r="C1087" s="7">
        <v>209</v>
      </c>
      <c r="D1087" s="7">
        <v>202</v>
      </c>
      <c r="E1087" s="3">
        <v>0.96650717703349287</v>
      </c>
      <c r="F1087" s="7">
        <v>5</v>
      </c>
      <c r="G1087" s="3">
        <v>0.99043062200956944</v>
      </c>
      <c r="H1087" s="7">
        <v>2</v>
      </c>
      <c r="I1087" s="7">
        <v>0</v>
      </c>
      <c r="J1087" s="7">
        <v>0</v>
      </c>
    </row>
    <row r="1088" spans="1:10" x14ac:dyDescent="0.3">
      <c r="A1088" s="6" t="s">
        <v>2173</v>
      </c>
      <c r="B1088" s="6" t="s">
        <v>2174</v>
      </c>
      <c r="C1088" s="7">
        <v>209</v>
      </c>
      <c r="D1088" s="7">
        <v>203</v>
      </c>
      <c r="E1088" s="3">
        <v>0.97129186602870798</v>
      </c>
      <c r="F1088" s="7">
        <v>4</v>
      </c>
      <c r="G1088" s="3">
        <v>0.99043062200956944</v>
      </c>
      <c r="H1088" s="7">
        <v>2</v>
      </c>
      <c r="I1088" s="7">
        <v>0</v>
      </c>
      <c r="J1088" s="7">
        <v>0</v>
      </c>
    </row>
    <row r="1089" spans="1:10" x14ac:dyDescent="0.3">
      <c r="A1089" s="6" t="s">
        <v>2175</v>
      </c>
      <c r="B1089" s="6" t="s">
        <v>2176</v>
      </c>
      <c r="C1089" s="7">
        <v>209</v>
      </c>
      <c r="D1089" s="7">
        <v>201</v>
      </c>
      <c r="E1089" s="3">
        <v>0.96172248803827753</v>
      </c>
      <c r="F1089" s="7">
        <v>5</v>
      </c>
      <c r="G1089" s="3">
        <v>0.9856459330143541</v>
      </c>
      <c r="H1089" s="7">
        <v>3</v>
      </c>
      <c r="I1089" s="7">
        <v>0</v>
      </c>
      <c r="J1089" s="7">
        <v>0</v>
      </c>
    </row>
    <row r="1090" spans="1:10" x14ac:dyDescent="0.3">
      <c r="A1090" s="6" t="s">
        <v>2177</v>
      </c>
      <c r="B1090" s="6" t="s">
        <v>2178</v>
      </c>
      <c r="C1090" s="7">
        <v>209</v>
      </c>
      <c r="D1090" s="7">
        <v>205</v>
      </c>
      <c r="E1090" s="3">
        <v>0.98086124401913877</v>
      </c>
      <c r="F1090" s="7">
        <v>4</v>
      </c>
      <c r="G1090" s="3">
        <v>1</v>
      </c>
      <c r="H1090" s="7">
        <v>0</v>
      </c>
      <c r="I1090" s="7">
        <v>0</v>
      </c>
      <c r="J1090" s="7">
        <v>0</v>
      </c>
    </row>
    <row r="1091" spans="1:10" x14ac:dyDescent="0.3">
      <c r="A1091" s="6" t="s">
        <v>2179</v>
      </c>
      <c r="B1091" s="6" t="s">
        <v>2180</v>
      </c>
      <c r="C1091" s="7">
        <v>209</v>
      </c>
      <c r="D1091" s="7">
        <v>199</v>
      </c>
      <c r="E1091" s="3">
        <v>0.95215311004784686</v>
      </c>
      <c r="F1091" s="7">
        <v>7</v>
      </c>
      <c r="G1091" s="3">
        <v>0.9856459330143541</v>
      </c>
      <c r="H1091" s="7">
        <v>3</v>
      </c>
      <c r="I1091" s="7">
        <v>0</v>
      </c>
      <c r="J1091" s="7">
        <v>0</v>
      </c>
    </row>
    <row r="1092" spans="1:10" x14ac:dyDescent="0.3">
      <c r="A1092" s="6" t="s">
        <v>2181</v>
      </c>
      <c r="B1092" s="6" t="s">
        <v>2182</v>
      </c>
      <c r="C1092" s="7">
        <v>209</v>
      </c>
      <c r="D1092" s="7">
        <v>198</v>
      </c>
      <c r="E1092" s="3">
        <v>0.94736842105263153</v>
      </c>
      <c r="F1092" s="7">
        <v>8</v>
      </c>
      <c r="G1092" s="3">
        <v>0.9856459330143541</v>
      </c>
      <c r="H1092" s="7">
        <v>3</v>
      </c>
      <c r="I1092" s="7">
        <v>0</v>
      </c>
      <c r="J1092" s="7">
        <v>0</v>
      </c>
    </row>
    <row r="1093" spans="1:10" x14ac:dyDescent="0.3">
      <c r="A1093" s="6" t="s">
        <v>2183</v>
      </c>
      <c r="B1093" s="6" t="s">
        <v>2184</v>
      </c>
      <c r="C1093" s="7">
        <v>209</v>
      </c>
      <c r="D1093" s="7">
        <v>201</v>
      </c>
      <c r="E1093" s="3">
        <v>0.96172248803827753</v>
      </c>
      <c r="F1093" s="7">
        <v>4</v>
      </c>
      <c r="G1093" s="3">
        <v>0.98086124401913877</v>
      </c>
      <c r="H1093" s="7">
        <v>4</v>
      </c>
      <c r="I1093" s="7">
        <v>0</v>
      </c>
      <c r="J1093" s="7">
        <v>0</v>
      </c>
    </row>
    <row r="1094" spans="1:10" x14ac:dyDescent="0.3">
      <c r="A1094" s="6" t="s">
        <v>2185</v>
      </c>
      <c r="B1094" s="6" t="s">
        <v>2186</v>
      </c>
      <c r="C1094" s="7">
        <v>209</v>
      </c>
      <c r="D1094" s="7">
        <v>199</v>
      </c>
      <c r="E1094" s="3">
        <v>0.95215311004784686</v>
      </c>
      <c r="F1094" s="7">
        <v>7</v>
      </c>
      <c r="G1094" s="3">
        <v>0.9856459330143541</v>
      </c>
      <c r="H1094" s="7">
        <v>3</v>
      </c>
      <c r="I1094" s="7">
        <v>0</v>
      </c>
      <c r="J1094" s="7">
        <v>0</v>
      </c>
    </row>
    <row r="1095" spans="1:10" x14ac:dyDescent="0.3">
      <c r="A1095" s="6" t="s">
        <v>2187</v>
      </c>
      <c r="B1095" s="6" t="s">
        <v>2188</v>
      </c>
      <c r="C1095" s="7">
        <v>209</v>
      </c>
      <c r="D1095" s="7">
        <v>200</v>
      </c>
      <c r="E1095" s="3">
        <v>0.95693779904306231</v>
      </c>
      <c r="F1095" s="7">
        <v>6</v>
      </c>
      <c r="G1095" s="3">
        <v>0.9856459330143541</v>
      </c>
      <c r="H1095" s="7">
        <v>3</v>
      </c>
      <c r="I1095" s="7">
        <v>0</v>
      </c>
      <c r="J1095" s="7">
        <v>0</v>
      </c>
    </row>
    <row r="1096" spans="1:10" x14ac:dyDescent="0.3">
      <c r="A1096" s="6" t="s">
        <v>2189</v>
      </c>
      <c r="B1096" s="6" t="s">
        <v>2190</v>
      </c>
      <c r="C1096" s="7">
        <v>208</v>
      </c>
      <c r="D1096" s="7">
        <v>200</v>
      </c>
      <c r="E1096" s="3">
        <v>0.96153846153846156</v>
      </c>
      <c r="F1096" s="7">
        <v>5</v>
      </c>
      <c r="G1096" s="3">
        <v>0.98557692307692302</v>
      </c>
      <c r="H1096" s="7">
        <v>3</v>
      </c>
      <c r="I1096" s="7">
        <v>0</v>
      </c>
      <c r="J1096" s="7">
        <v>0</v>
      </c>
    </row>
    <row r="1097" spans="1:10" x14ac:dyDescent="0.3">
      <c r="A1097" s="6" t="s">
        <v>2191</v>
      </c>
      <c r="B1097" s="6" t="s">
        <v>2192</v>
      </c>
      <c r="C1097" s="7">
        <v>208</v>
      </c>
      <c r="D1097" s="7">
        <v>203</v>
      </c>
      <c r="E1097" s="3">
        <v>0.97596153846153844</v>
      </c>
      <c r="F1097" s="7">
        <v>2</v>
      </c>
      <c r="G1097" s="3">
        <v>0.98557692307692302</v>
      </c>
      <c r="H1097" s="7">
        <v>3</v>
      </c>
      <c r="I1097" s="7">
        <v>0</v>
      </c>
      <c r="J1097" s="7">
        <v>0</v>
      </c>
    </row>
    <row r="1098" spans="1:10" x14ac:dyDescent="0.3">
      <c r="A1098" s="6" t="s">
        <v>2193</v>
      </c>
      <c r="B1098" s="6" t="s">
        <v>2194</v>
      </c>
      <c r="C1098" s="7">
        <v>208</v>
      </c>
      <c r="D1098" s="7">
        <v>202</v>
      </c>
      <c r="E1098" s="3">
        <v>0.97115384615384615</v>
      </c>
      <c r="F1098" s="7">
        <v>5</v>
      </c>
      <c r="G1098" s="3">
        <v>0.99519230769230771</v>
      </c>
      <c r="H1098" s="7">
        <v>1</v>
      </c>
      <c r="I1098" s="7">
        <v>0</v>
      </c>
      <c r="J1098" s="7">
        <v>0</v>
      </c>
    </row>
    <row r="1099" spans="1:10" x14ac:dyDescent="0.3">
      <c r="A1099" s="6" t="s">
        <v>2195</v>
      </c>
      <c r="B1099" s="6" t="s">
        <v>2196</v>
      </c>
      <c r="C1099" s="7">
        <v>208</v>
      </c>
      <c r="D1099" s="7">
        <v>200</v>
      </c>
      <c r="E1099" s="3">
        <v>0.96153846153846156</v>
      </c>
      <c r="F1099" s="7">
        <v>5</v>
      </c>
      <c r="G1099" s="3">
        <v>0.98557692307692302</v>
      </c>
      <c r="H1099" s="7">
        <v>3</v>
      </c>
      <c r="I1099" s="7">
        <v>0</v>
      </c>
      <c r="J1099" s="7">
        <v>0</v>
      </c>
    </row>
    <row r="1100" spans="1:10" x14ac:dyDescent="0.3">
      <c r="A1100" s="6" t="s">
        <v>2197</v>
      </c>
      <c r="B1100" s="6" t="s">
        <v>2198</v>
      </c>
      <c r="C1100" s="7">
        <v>208</v>
      </c>
      <c r="D1100" s="7">
        <v>196</v>
      </c>
      <c r="E1100" s="3">
        <v>0.94230769230769229</v>
      </c>
      <c r="F1100" s="7">
        <v>8</v>
      </c>
      <c r="G1100" s="3">
        <v>0.98076923076923062</v>
      </c>
      <c r="H1100" s="7">
        <v>4</v>
      </c>
      <c r="I1100" s="7">
        <v>0</v>
      </c>
      <c r="J1100" s="7">
        <v>0</v>
      </c>
    </row>
    <row r="1101" spans="1:10" x14ac:dyDescent="0.3">
      <c r="A1101" s="6" t="s">
        <v>2199</v>
      </c>
      <c r="B1101" s="6" t="s">
        <v>2200</v>
      </c>
      <c r="C1101" s="7">
        <v>208</v>
      </c>
      <c r="D1101" s="7">
        <v>204</v>
      </c>
      <c r="E1101" s="3">
        <v>0.98076923076923062</v>
      </c>
      <c r="F1101" s="7">
        <v>3</v>
      </c>
      <c r="G1101" s="3">
        <v>0.99519230769230771</v>
      </c>
      <c r="H1101" s="7">
        <v>1</v>
      </c>
      <c r="I1101" s="7">
        <v>0</v>
      </c>
      <c r="J1101" s="7">
        <v>0</v>
      </c>
    </row>
    <row r="1102" spans="1:10" x14ac:dyDescent="0.3">
      <c r="A1102" s="6" t="s">
        <v>2201</v>
      </c>
      <c r="B1102" s="6" t="s">
        <v>2202</v>
      </c>
      <c r="C1102" s="7">
        <v>208</v>
      </c>
      <c r="D1102" s="7">
        <v>197</v>
      </c>
      <c r="E1102" s="3">
        <v>0.94711538461538458</v>
      </c>
      <c r="F1102" s="7">
        <v>6</v>
      </c>
      <c r="G1102" s="3">
        <v>0.97596153846153844</v>
      </c>
      <c r="H1102" s="7">
        <v>5</v>
      </c>
      <c r="I1102" s="7">
        <v>0</v>
      </c>
      <c r="J1102" s="7">
        <v>0</v>
      </c>
    </row>
    <row r="1103" spans="1:10" x14ac:dyDescent="0.3">
      <c r="A1103" s="6" t="s">
        <v>2203</v>
      </c>
      <c r="B1103" s="6" t="s">
        <v>2204</v>
      </c>
      <c r="C1103" s="7">
        <v>208</v>
      </c>
      <c r="D1103" s="7">
        <v>199</v>
      </c>
      <c r="E1103" s="3">
        <v>0.95673076923076938</v>
      </c>
      <c r="F1103" s="7">
        <v>4</v>
      </c>
      <c r="G1103" s="3">
        <v>0.97596153846153844</v>
      </c>
      <c r="H1103" s="7">
        <v>5</v>
      </c>
      <c r="I1103" s="7">
        <v>0</v>
      </c>
      <c r="J1103" s="7">
        <v>0</v>
      </c>
    </row>
    <row r="1104" spans="1:10" x14ac:dyDescent="0.3">
      <c r="A1104" s="6" t="s">
        <v>2205</v>
      </c>
      <c r="B1104" s="6" t="s">
        <v>2206</v>
      </c>
      <c r="C1104" s="7">
        <v>208</v>
      </c>
      <c r="D1104" s="7">
        <v>199</v>
      </c>
      <c r="E1104" s="3">
        <v>0.95673076923076938</v>
      </c>
      <c r="F1104" s="7">
        <v>6</v>
      </c>
      <c r="G1104" s="3">
        <v>0.98557692307692302</v>
      </c>
      <c r="H1104" s="7">
        <v>3</v>
      </c>
      <c r="I1104" s="7">
        <v>0</v>
      </c>
      <c r="J1104" s="7">
        <v>0</v>
      </c>
    </row>
    <row r="1105" spans="1:10" x14ac:dyDescent="0.3">
      <c r="A1105" s="6" t="s">
        <v>2207</v>
      </c>
      <c r="B1105" s="6" t="s">
        <v>2208</v>
      </c>
      <c r="C1105" s="7">
        <v>208</v>
      </c>
      <c r="D1105" s="7">
        <v>204</v>
      </c>
      <c r="E1105" s="3">
        <v>0.98076923076923062</v>
      </c>
      <c r="F1105" s="7">
        <v>2</v>
      </c>
      <c r="G1105" s="3">
        <v>0.99038461538461542</v>
      </c>
      <c r="H1105" s="7">
        <v>2</v>
      </c>
      <c r="I1105" s="7">
        <v>0</v>
      </c>
      <c r="J1105" s="7">
        <v>0</v>
      </c>
    </row>
    <row r="1106" spans="1:10" x14ac:dyDescent="0.3">
      <c r="A1106" s="6" t="s">
        <v>2209</v>
      </c>
      <c r="B1106" s="6" t="s">
        <v>2210</v>
      </c>
      <c r="C1106" s="7">
        <v>208</v>
      </c>
      <c r="D1106" s="7">
        <v>197</v>
      </c>
      <c r="E1106" s="3">
        <v>0.94711538461538458</v>
      </c>
      <c r="F1106" s="7">
        <v>8</v>
      </c>
      <c r="G1106" s="3">
        <v>0.98557692307692302</v>
      </c>
      <c r="H1106" s="7">
        <v>3</v>
      </c>
      <c r="I1106" s="7">
        <v>0</v>
      </c>
      <c r="J1106" s="7">
        <v>0</v>
      </c>
    </row>
    <row r="1107" spans="1:10" x14ac:dyDescent="0.3">
      <c r="A1107" s="6" t="s">
        <v>2211</v>
      </c>
      <c r="B1107" s="6" t="s">
        <v>2212</v>
      </c>
      <c r="C1107" s="7">
        <v>208</v>
      </c>
      <c r="D1107" s="7">
        <v>205</v>
      </c>
      <c r="E1107" s="3">
        <v>0.98557692307692302</v>
      </c>
      <c r="F1107" s="7">
        <v>3</v>
      </c>
      <c r="G1107" s="3">
        <v>1</v>
      </c>
      <c r="H1107" s="7">
        <v>0</v>
      </c>
      <c r="I1107" s="7">
        <v>0</v>
      </c>
      <c r="J1107" s="7">
        <v>0</v>
      </c>
    </row>
    <row r="1108" spans="1:10" x14ac:dyDescent="0.3">
      <c r="A1108" s="6" t="s">
        <v>2213</v>
      </c>
      <c r="B1108" s="6" t="s">
        <v>2214</v>
      </c>
      <c r="C1108" s="7">
        <v>207</v>
      </c>
      <c r="D1108" s="7">
        <v>203</v>
      </c>
      <c r="E1108" s="3">
        <v>0.98067632850241548</v>
      </c>
      <c r="F1108" s="7">
        <v>3</v>
      </c>
      <c r="G1108" s="3">
        <v>0.99516908212560384</v>
      </c>
      <c r="H1108" s="7">
        <v>1</v>
      </c>
      <c r="I1108" s="7">
        <v>0</v>
      </c>
      <c r="J1108" s="7">
        <v>0</v>
      </c>
    </row>
    <row r="1109" spans="1:10" x14ac:dyDescent="0.3">
      <c r="A1109" s="6" t="s">
        <v>2215</v>
      </c>
      <c r="B1109" s="6" t="s">
        <v>2216</v>
      </c>
      <c r="C1109" s="7">
        <v>207</v>
      </c>
      <c r="D1109" s="7">
        <v>201</v>
      </c>
      <c r="E1109" s="3">
        <v>0.97101449275362317</v>
      </c>
      <c r="F1109" s="7">
        <v>4</v>
      </c>
      <c r="G1109" s="3">
        <v>0.99033816425120758</v>
      </c>
      <c r="H1109" s="7">
        <v>2</v>
      </c>
      <c r="I1109" s="7">
        <v>0</v>
      </c>
      <c r="J1109" s="7">
        <v>0</v>
      </c>
    </row>
    <row r="1110" spans="1:10" x14ac:dyDescent="0.3">
      <c r="A1110" s="6" t="s">
        <v>2217</v>
      </c>
      <c r="B1110" s="6" t="s">
        <v>2218</v>
      </c>
      <c r="C1110" s="7">
        <v>207</v>
      </c>
      <c r="D1110" s="7">
        <v>201</v>
      </c>
      <c r="E1110" s="3">
        <v>0.97101449275362317</v>
      </c>
      <c r="F1110" s="7">
        <v>6</v>
      </c>
      <c r="G1110" s="3">
        <v>1</v>
      </c>
      <c r="H1110" s="7">
        <v>0</v>
      </c>
      <c r="I1110" s="7">
        <v>0</v>
      </c>
      <c r="J1110" s="7">
        <v>0</v>
      </c>
    </row>
    <row r="1111" spans="1:10" x14ac:dyDescent="0.3">
      <c r="A1111" s="6" t="s">
        <v>2219</v>
      </c>
      <c r="B1111" s="6" t="s">
        <v>2220</v>
      </c>
      <c r="C1111" s="7">
        <v>207</v>
      </c>
      <c r="D1111" s="7">
        <v>200</v>
      </c>
      <c r="E1111" s="3">
        <v>0.96618357487922713</v>
      </c>
      <c r="F1111" s="7">
        <v>4</v>
      </c>
      <c r="G1111" s="3">
        <v>0.98550724637681175</v>
      </c>
      <c r="H1111" s="7">
        <v>3</v>
      </c>
      <c r="I1111" s="7">
        <v>0</v>
      </c>
      <c r="J1111" s="7">
        <v>0</v>
      </c>
    </row>
    <row r="1112" spans="1:10" x14ac:dyDescent="0.3">
      <c r="A1112" s="6" t="s">
        <v>2221</v>
      </c>
      <c r="B1112" s="6" t="s">
        <v>2222</v>
      </c>
      <c r="C1112" s="7">
        <v>207</v>
      </c>
      <c r="D1112" s="7">
        <v>197</v>
      </c>
      <c r="E1112" s="3">
        <v>0.95169082125603865</v>
      </c>
      <c r="F1112" s="7">
        <v>9</v>
      </c>
      <c r="G1112" s="3">
        <v>0.99516908212560384</v>
      </c>
      <c r="H1112" s="7">
        <v>1</v>
      </c>
      <c r="I1112" s="7">
        <v>0</v>
      </c>
      <c r="J1112" s="7">
        <v>0</v>
      </c>
    </row>
    <row r="1113" spans="1:10" x14ac:dyDescent="0.3">
      <c r="A1113" s="6" t="s">
        <v>2223</v>
      </c>
      <c r="B1113" s="6" t="s">
        <v>2224</v>
      </c>
      <c r="C1113" s="7">
        <v>206</v>
      </c>
      <c r="D1113" s="7">
        <v>197</v>
      </c>
      <c r="E1113" s="3">
        <v>0.95631067961165039</v>
      </c>
      <c r="F1113" s="7">
        <v>7</v>
      </c>
      <c r="G1113" s="3">
        <v>0.99029126213592233</v>
      </c>
      <c r="H1113" s="7">
        <v>2</v>
      </c>
      <c r="I1113" s="7">
        <v>0</v>
      </c>
      <c r="J1113" s="7">
        <v>0</v>
      </c>
    </row>
    <row r="1114" spans="1:10" x14ac:dyDescent="0.3">
      <c r="A1114" s="6" t="s">
        <v>2225</v>
      </c>
      <c r="B1114" s="6" t="s">
        <v>2226</v>
      </c>
      <c r="C1114" s="7">
        <v>206</v>
      </c>
      <c r="D1114" s="7">
        <v>202</v>
      </c>
      <c r="E1114" s="3">
        <v>0.98058252427184467</v>
      </c>
      <c r="F1114" s="7">
        <v>2</v>
      </c>
      <c r="G1114" s="3">
        <v>0.99029126213592233</v>
      </c>
      <c r="H1114" s="7">
        <v>2</v>
      </c>
      <c r="I1114" s="7">
        <v>0</v>
      </c>
      <c r="J1114" s="7">
        <v>0</v>
      </c>
    </row>
    <row r="1115" spans="1:10" x14ac:dyDescent="0.3">
      <c r="A1115" s="6" t="s">
        <v>2227</v>
      </c>
      <c r="B1115" s="6" t="s">
        <v>2228</v>
      </c>
      <c r="C1115" s="7">
        <v>206</v>
      </c>
      <c r="D1115" s="7">
        <v>197</v>
      </c>
      <c r="E1115" s="3">
        <v>0.95631067961165039</v>
      </c>
      <c r="F1115" s="7">
        <v>6</v>
      </c>
      <c r="G1115" s="3">
        <v>0.9854368932038835</v>
      </c>
      <c r="H1115" s="7">
        <v>3</v>
      </c>
      <c r="I1115" s="7">
        <v>0</v>
      </c>
      <c r="J1115" s="7">
        <v>0</v>
      </c>
    </row>
    <row r="1116" spans="1:10" x14ac:dyDescent="0.3">
      <c r="A1116" s="6" t="s">
        <v>2229</v>
      </c>
      <c r="B1116" s="6" t="s">
        <v>2230</v>
      </c>
      <c r="C1116" s="7">
        <v>206</v>
      </c>
      <c r="D1116" s="7">
        <v>191</v>
      </c>
      <c r="E1116" s="3">
        <v>0.92718446601941751</v>
      </c>
      <c r="F1116" s="7">
        <v>9</v>
      </c>
      <c r="G1116" s="3">
        <v>0.970873786407767</v>
      </c>
      <c r="H1116" s="7">
        <v>3</v>
      </c>
      <c r="I1116" s="7">
        <v>0</v>
      </c>
      <c r="J1116" s="7">
        <v>3</v>
      </c>
    </row>
    <row r="1117" spans="1:10" x14ac:dyDescent="0.3">
      <c r="A1117" s="6" t="s">
        <v>2231</v>
      </c>
      <c r="B1117" s="6" t="s">
        <v>2232</v>
      </c>
      <c r="C1117" s="7">
        <v>206</v>
      </c>
      <c r="D1117" s="7">
        <v>190</v>
      </c>
      <c r="E1117" s="3">
        <v>0.92233009708737868</v>
      </c>
      <c r="F1117" s="7">
        <v>9</v>
      </c>
      <c r="G1117" s="3">
        <v>0.96601941747572828</v>
      </c>
      <c r="H1117" s="7">
        <v>7</v>
      </c>
      <c r="I1117" s="7">
        <v>0</v>
      </c>
      <c r="J1117" s="7">
        <v>0</v>
      </c>
    </row>
    <row r="1118" spans="1:10" x14ac:dyDescent="0.3">
      <c r="A1118" s="6" t="s">
        <v>2233</v>
      </c>
      <c r="B1118" s="6" t="s">
        <v>2234</v>
      </c>
      <c r="C1118" s="7">
        <v>206</v>
      </c>
      <c r="D1118" s="7">
        <v>194</v>
      </c>
      <c r="E1118" s="3">
        <v>0.94174757281553401</v>
      </c>
      <c r="F1118" s="7">
        <v>7</v>
      </c>
      <c r="G1118" s="3">
        <v>0.97572815533980584</v>
      </c>
      <c r="H1118" s="7">
        <v>5</v>
      </c>
      <c r="I1118" s="7">
        <v>0</v>
      </c>
      <c r="J1118" s="7">
        <v>0</v>
      </c>
    </row>
    <row r="1119" spans="1:10" x14ac:dyDescent="0.3">
      <c r="A1119" s="6" t="s">
        <v>2235</v>
      </c>
      <c r="B1119" s="6" t="s">
        <v>2236</v>
      </c>
      <c r="C1119" s="7">
        <v>206</v>
      </c>
      <c r="D1119" s="7">
        <v>197</v>
      </c>
      <c r="E1119" s="3">
        <v>0.95631067961165039</v>
      </c>
      <c r="F1119" s="7">
        <v>6</v>
      </c>
      <c r="G1119" s="3">
        <v>0.9854368932038835</v>
      </c>
      <c r="H1119" s="7">
        <v>3</v>
      </c>
      <c r="I1119" s="7">
        <v>0</v>
      </c>
      <c r="J1119" s="7">
        <v>0</v>
      </c>
    </row>
    <row r="1120" spans="1:10" x14ac:dyDescent="0.3">
      <c r="A1120" s="6" t="s">
        <v>2237</v>
      </c>
      <c r="B1120" s="6" t="s">
        <v>2238</v>
      </c>
      <c r="C1120" s="7">
        <v>206</v>
      </c>
      <c r="D1120" s="7">
        <v>199</v>
      </c>
      <c r="E1120" s="3">
        <v>0.96601941747572828</v>
      </c>
      <c r="F1120" s="7">
        <v>5</v>
      </c>
      <c r="G1120" s="3">
        <v>0.99029126213592233</v>
      </c>
      <c r="H1120" s="7">
        <v>2</v>
      </c>
      <c r="I1120" s="7">
        <v>0</v>
      </c>
      <c r="J1120" s="7">
        <v>0</v>
      </c>
    </row>
    <row r="1121" spans="1:10" x14ac:dyDescent="0.3">
      <c r="A1121" s="6" t="s">
        <v>2239</v>
      </c>
      <c r="B1121" s="6" t="s">
        <v>2240</v>
      </c>
      <c r="C1121" s="7">
        <v>205</v>
      </c>
      <c r="D1121" s="7">
        <v>194</v>
      </c>
      <c r="E1121" s="3">
        <v>0.9463414634146341</v>
      </c>
      <c r="F1121" s="7">
        <v>10</v>
      </c>
      <c r="G1121" s="3">
        <v>0.99512195121951219</v>
      </c>
      <c r="H1121" s="7">
        <v>1</v>
      </c>
      <c r="I1121" s="7">
        <v>0</v>
      </c>
      <c r="J1121" s="7">
        <v>0</v>
      </c>
    </row>
    <row r="1122" spans="1:10" x14ac:dyDescent="0.3">
      <c r="A1122" s="6" t="s">
        <v>2241</v>
      </c>
      <c r="B1122" s="6" t="s">
        <v>2242</v>
      </c>
      <c r="C1122" s="7">
        <v>205</v>
      </c>
      <c r="D1122" s="7">
        <v>200</v>
      </c>
      <c r="E1122" s="3">
        <v>0.97560975609756095</v>
      </c>
      <c r="F1122" s="7">
        <v>2</v>
      </c>
      <c r="G1122" s="3">
        <v>0.98536585365853657</v>
      </c>
      <c r="H1122" s="7">
        <v>3</v>
      </c>
      <c r="I1122" s="7">
        <v>0</v>
      </c>
      <c r="J1122" s="7">
        <v>0</v>
      </c>
    </row>
    <row r="1123" spans="1:10" x14ac:dyDescent="0.3">
      <c r="A1123" s="6" t="s">
        <v>2243</v>
      </c>
      <c r="B1123" s="6" t="s">
        <v>2244</v>
      </c>
      <c r="C1123" s="7">
        <v>205</v>
      </c>
      <c r="D1123" s="7">
        <v>197</v>
      </c>
      <c r="E1123" s="3">
        <v>0.96097560975609753</v>
      </c>
      <c r="F1123" s="7">
        <v>3</v>
      </c>
      <c r="G1123" s="3">
        <v>0.97560975609756095</v>
      </c>
      <c r="H1123" s="7">
        <v>5</v>
      </c>
      <c r="I1123" s="7">
        <v>0</v>
      </c>
      <c r="J1123" s="7">
        <v>0</v>
      </c>
    </row>
    <row r="1124" spans="1:10" x14ac:dyDescent="0.3">
      <c r="A1124" s="6" t="s">
        <v>2245</v>
      </c>
      <c r="B1124" s="6" t="s">
        <v>2246</v>
      </c>
      <c r="C1124" s="7">
        <v>205</v>
      </c>
      <c r="D1124" s="7">
        <v>194</v>
      </c>
      <c r="E1124" s="3">
        <v>0.9463414634146341</v>
      </c>
      <c r="F1124" s="7">
        <v>7</v>
      </c>
      <c r="G1124" s="3">
        <v>0.98048780487804876</v>
      </c>
      <c r="H1124" s="7">
        <v>4</v>
      </c>
      <c r="I1124" s="7">
        <v>0</v>
      </c>
      <c r="J1124" s="7">
        <v>0</v>
      </c>
    </row>
    <row r="1125" spans="1:10" x14ac:dyDescent="0.3">
      <c r="A1125" s="6" t="s">
        <v>2247</v>
      </c>
      <c r="B1125" s="6" t="s">
        <v>2248</v>
      </c>
      <c r="C1125" s="7">
        <v>205</v>
      </c>
      <c r="D1125" s="7">
        <v>198</v>
      </c>
      <c r="E1125" s="3">
        <v>0.96585365853658534</v>
      </c>
      <c r="F1125" s="7">
        <v>4</v>
      </c>
      <c r="G1125" s="3">
        <v>0.98536585365853657</v>
      </c>
      <c r="H1125" s="7">
        <v>3</v>
      </c>
      <c r="I1125" s="7">
        <v>0</v>
      </c>
      <c r="J1125" s="7">
        <v>0</v>
      </c>
    </row>
    <row r="1126" spans="1:10" x14ac:dyDescent="0.3">
      <c r="A1126" s="6" t="s">
        <v>2249</v>
      </c>
      <c r="B1126" s="6" t="s">
        <v>2250</v>
      </c>
      <c r="C1126" s="7">
        <v>205</v>
      </c>
      <c r="D1126" s="7">
        <v>195</v>
      </c>
      <c r="E1126" s="3">
        <v>0.95121951219512202</v>
      </c>
      <c r="F1126" s="7">
        <v>6</v>
      </c>
      <c r="G1126" s="3">
        <v>0.98048780487804876</v>
      </c>
      <c r="H1126" s="7">
        <v>4</v>
      </c>
      <c r="I1126" s="7">
        <v>0</v>
      </c>
      <c r="J1126" s="7">
        <v>0</v>
      </c>
    </row>
    <row r="1127" spans="1:10" x14ac:dyDescent="0.3">
      <c r="A1127" s="6" t="s">
        <v>2251</v>
      </c>
      <c r="B1127" s="6" t="s">
        <v>2252</v>
      </c>
      <c r="C1127" s="7">
        <v>205</v>
      </c>
      <c r="D1127" s="7">
        <v>200</v>
      </c>
      <c r="E1127" s="3">
        <v>0.97560975609756095</v>
      </c>
      <c r="F1127" s="7">
        <v>4</v>
      </c>
      <c r="G1127" s="3">
        <v>0.99512195121951219</v>
      </c>
      <c r="H1127" s="7">
        <v>1</v>
      </c>
      <c r="I1127" s="7">
        <v>0</v>
      </c>
      <c r="J1127" s="7">
        <v>0</v>
      </c>
    </row>
    <row r="1128" spans="1:10" x14ac:dyDescent="0.3">
      <c r="A1128" s="6" t="s">
        <v>2253</v>
      </c>
      <c r="B1128" s="6" t="s">
        <v>2254</v>
      </c>
      <c r="C1128" s="7">
        <v>205</v>
      </c>
      <c r="D1128" s="7">
        <v>199</v>
      </c>
      <c r="E1128" s="3">
        <v>0.97073170731707303</v>
      </c>
      <c r="F1128" s="7">
        <v>4</v>
      </c>
      <c r="G1128" s="3">
        <v>0.99024390243902449</v>
      </c>
      <c r="H1128" s="7">
        <v>2</v>
      </c>
      <c r="I1128" s="7">
        <v>0</v>
      </c>
      <c r="J1128" s="7">
        <v>0</v>
      </c>
    </row>
    <row r="1129" spans="1:10" x14ac:dyDescent="0.3">
      <c r="A1129" s="6" t="s">
        <v>2255</v>
      </c>
      <c r="B1129" s="6" t="s">
        <v>2256</v>
      </c>
      <c r="C1129" s="7">
        <v>205</v>
      </c>
      <c r="D1129" s="7">
        <v>195</v>
      </c>
      <c r="E1129" s="3">
        <v>0.95121951219512202</v>
      </c>
      <c r="F1129" s="7">
        <v>8</v>
      </c>
      <c r="G1129" s="3">
        <v>0.99024390243902449</v>
      </c>
      <c r="H1129" s="7">
        <v>2</v>
      </c>
      <c r="I1129" s="7">
        <v>0</v>
      </c>
      <c r="J1129" s="7">
        <v>0</v>
      </c>
    </row>
    <row r="1130" spans="1:10" x14ac:dyDescent="0.3">
      <c r="A1130" s="6" t="s">
        <v>2257</v>
      </c>
      <c r="B1130" s="6" t="s">
        <v>2258</v>
      </c>
      <c r="C1130" s="7">
        <v>205</v>
      </c>
      <c r="D1130" s="7">
        <v>199</v>
      </c>
      <c r="E1130" s="3">
        <v>0.97073170731707303</v>
      </c>
      <c r="F1130" s="7">
        <v>5</v>
      </c>
      <c r="G1130" s="3">
        <v>0.99512195121951219</v>
      </c>
      <c r="H1130" s="7">
        <v>1</v>
      </c>
      <c r="I1130" s="7">
        <v>0</v>
      </c>
      <c r="J1130" s="7">
        <v>0</v>
      </c>
    </row>
    <row r="1131" spans="1:10" x14ac:dyDescent="0.3">
      <c r="A1131" s="6" t="s">
        <v>2259</v>
      </c>
      <c r="B1131" s="6" t="s">
        <v>2260</v>
      </c>
      <c r="C1131" s="7">
        <v>205</v>
      </c>
      <c r="D1131" s="7">
        <v>194</v>
      </c>
      <c r="E1131" s="3">
        <v>0.9463414634146341</v>
      </c>
      <c r="F1131" s="7">
        <v>7</v>
      </c>
      <c r="G1131" s="3">
        <v>0.98048780487804876</v>
      </c>
      <c r="H1131" s="7">
        <v>4</v>
      </c>
      <c r="I1131" s="7">
        <v>0</v>
      </c>
      <c r="J1131" s="7">
        <v>0</v>
      </c>
    </row>
    <row r="1132" spans="1:10" x14ac:dyDescent="0.3">
      <c r="A1132" s="6" t="s">
        <v>2261</v>
      </c>
      <c r="B1132" s="6" t="s">
        <v>2262</v>
      </c>
      <c r="C1132" s="7">
        <v>204</v>
      </c>
      <c r="D1132" s="7">
        <v>197</v>
      </c>
      <c r="E1132" s="3">
        <v>0.96568627450980382</v>
      </c>
      <c r="F1132" s="7">
        <v>3</v>
      </c>
      <c r="G1132" s="3">
        <v>0.98039215686274506</v>
      </c>
      <c r="H1132" s="7">
        <v>4</v>
      </c>
      <c r="I1132" s="7">
        <v>0</v>
      </c>
      <c r="J1132" s="7">
        <v>0</v>
      </c>
    </row>
    <row r="1133" spans="1:10" x14ac:dyDescent="0.3">
      <c r="A1133" s="6" t="s">
        <v>2263</v>
      </c>
      <c r="B1133" s="6" t="s">
        <v>2264</v>
      </c>
      <c r="C1133" s="7">
        <v>204</v>
      </c>
      <c r="D1133" s="7">
        <v>194</v>
      </c>
      <c r="E1133" s="3">
        <v>0.9509803921568627</v>
      </c>
      <c r="F1133" s="7">
        <v>7</v>
      </c>
      <c r="G1133" s="3">
        <v>0.98529411764705888</v>
      </c>
      <c r="H1133" s="7">
        <v>2</v>
      </c>
      <c r="I1133" s="7">
        <v>0</v>
      </c>
      <c r="J1133" s="7">
        <v>1</v>
      </c>
    </row>
    <row r="1134" spans="1:10" x14ac:dyDescent="0.3">
      <c r="A1134" s="6" t="s">
        <v>2265</v>
      </c>
      <c r="B1134" s="6" t="s">
        <v>2266</v>
      </c>
      <c r="C1134" s="7">
        <v>204</v>
      </c>
      <c r="D1134" s="7">
        <v>196</v>
      </c>
      <c r="E1134" s="3">
        <v>0.96078431372549022</v>
      </c>
      <c r="F1134" s="7">
        <v>5</v>
      </c>
      <c r="G1134" s="3">
        <v>0.98529411764705888</v>
      </c>
      <c r="H1134" s="7">
        <v>3</v>
      </c>
      <c r="I1134" s="7">
        <v>0</v>
      </c>
      <c r="J1134" s="7">
        <v>0</v>
      </c>
    </row>
    <row r="1135" spans="1:10" x14ac:dyDescent="0.3">
      <c r="A1135" s="6" t="s">
        <v>2267</v>
      </c>
      <c r="B1135" s="6" t="s">
        <v>2268</v>
      </c>
      <c r="C1135" s="7">
        <v>204</v>
      </c>
      <c r="D1135" s="7">
        <v>195</v>
      </c>
      <c r="E1135" s="3">
        <v>0.95588235294117652</v>
      </c>
      <c r="F1135" s="7">
        <v>6</v>
      </c>
      <c r="G1135" s="3">
        <v>0.98529411764705888</v>
      </c>
      <c r="H1135" s="7">
        <v>3</v>
      </c>
      <c r="I1135" s="7">
        <v>0</v>
      </c>
      <c r="J1135" s="7">
        <v>0</v>
      </c>
    </row>
    <row r="1136" spans="1:10" x14ac:dyDescent="0.3">
      <c r="A1136" s="6" t="s">
        <v>2269</v>
      </c>
      <c r="B1136" s="6" t="s">
        <v>2270</v>
      </c>
      <c r="C1136" s="7">
        <v>204</v>
      </c>
      <c r="D1136" s="7">
        <v>201</v>
      </c>
      <c r="E1136" s="3">
        <v>0.98529411764705888</v>
      </c>
      <c r="F1136" s="7">
        <v>2</v>
      </c>
      <c r="G1136" s="3">
        <v>0.99509803921568629</v>
      </c>
      <c r="H1136" s="7">
        <v>0</v>
      </c>
      <c r="I1136" s="7">
        <v>1</v>
      </c>
      <c r="J1136" s="7">
        <v>0</v>
      </c>
    </row>
    <row r="1137" spans="1:10" x14ac:dyDescent="0.3">
      <c r="A1137" s="6" t="s">
        <v>2271</v>
      </c>
      <c r="B1137" s="6" t="s">
        <v>2272</v>
      </c>
      <c r="C1137" s="7">
        <v>204</v>
      </c>
      <c r="D1137" s="7">
        <v>200</v>
      </c>
      <c r="E1137" s="3">
        <v>0.98039215686274506</v>
      </c>
      <c r="F1137" s="7">
        <v>2</v>
      </c>
      <c r="G1137" s="3">
        <v>0.99019607843137269</v>
      </c>
      <c r="H1137" s="7">
        <v>2</v>
      </c>
      <c r="I1137" s="7">
        <v>0</v>
      </c>
      <c r="J1137" s="7">
        <v>0</v>
      </c>
    </row>
    <row r="1138" spans="1:10" x14ac:dyDescent="0.3">
      <c r="A1138" s="6" t="s">
        <v>2273</v>
      </c>
      <c r="B1138" s="6" t="s">
        <v>2274</v>
      </c>
      <c r="C1138" s="7">
        <v>204</v>
      </c>
      <c r="D1138" s="7">
        <v>194</v>
      </c>
      <c r="E1138" s="3">
        <v>0.9509803921568627</v>
      </c>
      <c r="F1138" s="7">
        <v>6</v>
      </c>
      <c r="G1138" s="3">
        <v>0.98039215686274506</v>
      </c>
      <c r="H1138" s="7">
        <v>4</v>
      </c>
      <c r="I1138" s="7">
        <v>0</v>
      </c>
      <c r="J1138" s="7">
        <v>0</v>
      </c>
    </row>
    <row r="1139" spans="1:10" x14ac:dyDescent="0.3">
      <c r="A1139" s="6" t="s">
        <v>2275</v>
      </c>
      <c r="B1139" s="6" t="s">
        <v>2276</v>
      </c>
      <c r="C1139" s="7">
        <v>204</v>
      </c>
      <c r="D1139" s="7">
        <v>198</v>
      </c>
      <c r="E1139" s="3">
        <v>0.97058823529411764</v>
      </c>
      <c r="F1139" s="7">
        <v>3</v>
      </c>
      <c r="G1139" s="3">
        <v>0.98529411764705888</v>
      </c>
      <c r="H1139" s="7">
        <v>3</v>
      </c>
      <c r="I1139" s="7">
        <v>0</v>
      </c>
      <c r="J1139" s="7">
        <v>0</v>
      </c>
    </row>
    <row r="1140" spans="1:10" x14ac:dyDescent="0.3">
      <c r="A1140" s="6" t="s">
        <v>2277</v>
      </c>
      <c r="B1140" s="6" t="s">
        <v>2278</v>
      </c>
      <c r="C1140" s="7">
        <v>203</v>
      </c>
      <c r="D1140" s="7">
        <v>199</v>
      </c>
      <c r="E1140" s="3">
        <v>0.98029556650246308</v>
      </c>
      <c r="F1140" s="7">
        <v>2</v>
      </c>
      <c r="G1140" s="3">
        <v>0.99014778325123165</v>
      </c>
      <c r="H1140" s="7">
        <v>2</v>
      </c>
      <c r="I1140" s="7">
        <v>0</v>
      </c>
      <c r="J1140" s="7">
        <v>0</v>
      </c>
    </row>
    <row r="1141" spans="1:10" x14ac:dyDescent="0.3">
      <c r="A1141" s="6" t="s">
        <v>2279</v>
      </c>
      <c r="B1141" s="6" t="s">
        <v>2280</v>
      </c>
      <c r="C1141" s="7">
        <v>203</v>
      </c>
      <c r="D1141" s="7">
        <v>194</v>
      </c>
      <c r="E1141" s="3">
        <v>0.95566502463054193</v>
      </c>
      <c r="F1141" s="7">
        <v>6</v>
      </c>
      <c r="G1141" s="3">
        <v>0.98522167487684731</v>
      </c>
      <c r="H1141" s="7">
        <v>2</v>
      </c>
      <c r="I1141" s="7">
        <v>1</v>
      </c>
      <c r="J1141" s="7">
        <v>0</v>
      </c>
    </row>
    <row r="1142" spans="1:10" x14ac:dyDescent="0.3">
      <c r="A1142" s="6" t="s">
        <v>2281</v>
      </c>
      <c r="B1142" s="6" t="s">
        <v>2282</v>
      </c>
      <c r="C1142" s="7">
        <v>203</v>
      </c>
      <c r="D1142" s="7">
        <v>200</v>
      </c>
      <c r="E1142" s="3">
        <v>0.98522167487684731</v>
      </c>
      <c r="F1142" s="7">
        <v>2</v>
      </c>
      <c r="G1142" s="3">
        <v>0.99507389162561577</v>
      </c>
      <c r="H1142" s="7">
        <v>1</v>
      </c>
      <c r="I1142" s="7">
        <v>0</v>
      </c>
      <c r="J1142" s="7">
        <v>0</v>
      </c>
    </row>
    <row r="1143" spans="1:10" x14ac:dyDescent="0.3">
      <c r="A1143" s="6" t="s">
        <v>2283</v>
      </c>
      <c r="B1143" s="6" t="s">
        <v>2284</v>
      </c>
      <c r="C1143" s="7">
        <v>203</v>
      </c>
      <c r="D1143" s="7">
        <v>200</v>
      </c>
      <c r="E1143" s="3">
        <v>0.98522167487684731</v>
      </c>
      <c r="F1143" s="7">
        <v>3</v>
      </c>
      <c r="G1143" s="3">
        <v>1</v>
      </c>
      <c r="H1143" s="7">
        <v>0</v>
      </c>
      <c r="I1143" s="7">
        <v>0</v>
      </c>
      <c r="J1143" s="7">
        <v>0</v>
      </c>
    </row>
    <row r="1144" spans="1:10" x14ac:dyDescent="0.3">
      <c r="A1144" s="6" t="s">
        <v>2285</v>
      </c>
      <c r="B1144" s="6" t="s">
        <v>2286</v>
      </c>
      <c r="C1144" s="7">
        <v>203</v>
      </c>
      <c r="D1144" s="7">
        <v>194</v>
      </c>
      <c r="E1144" s="3">
        <v>0.95566502463054193</v>
      </c>
      <c r="F1144" s="7">
        <v>6</v>
      </c>
      <c r="G1144" s="3">
        <v>0.98522167487684731</v>
      </c>
      <c r="H1144" s="7">
        <v>3</v>
      </c>
      <c r="I1144" s="7">
        <v>0</v>
      </c>
      <c r="J1144" s="7">
        <v>0</v>
      </c>
    </row>
    <row r="1145" spans="1:10" x14ac:dyDescent="0.3">
      <c r="A1145" s="6" t="s">
        <v>2287</v>
      </c>
      <c r="B1145" s="6" t="s">
        <v>2288</v>
      </c>
      <c r="C1145" s="7">
        <v>203</v>
      </c>
      <c r="D1145" s="7">
        <v>187</v>
      </c>
      <c r="E1145" s="3">
        <v>0.9211822660098522</v>
      </c>
      <c r="F1145" s="7">
        <v>7</v>
      </c>
      <c r="G1145" s="3">
        <v>0.95566502463054193</v>
      </c>
      <c r="H1145" s="7">
        <v>9</v>
      </c>
      <c r="I1145" s="7">
        <v>0</v>
      </c>
      <c r="J1145" s="7">
        <v>0</v>
      </c>
    </row>
    <row r="1146" spans="1:10" x14ac:dyDescent="0.3">
      <c r="A1146" s="6" t="s">
        <v>2289</v>
      </c>
      <c r="B1146" s="6" t="s">
        <v>2290</v>
      </c>
      <c r="C1146" s="7">
        <v>203</v>
      </c>
      <c r="D1146" s="7">
        <v>194</v>
      </c>
      <c r="E1146" s="3">
        <v>0.95566502463054193</v>
      </c>
      <c r="F1146" s="7">
        <v>4</v>
      </c>
      <c r="G1146" s="3">
        <v>0.97536945812807885</v>
      </c>
      <c r="H1146" s="7">
        <v>5</v>
      </c>
      <c r="I1146" s="7">
        <v>0</v>
      </c>
      <c r="J1146" s="7">
        <v>0</v>
      </c>
    </row>
    <row r="1147" spans="1:10" x14ac:dyDescent="0.3">
      <c r="A1147" s="6" t="s">
        <v>2291</v>
      </c>
      <c r="B1147" s="6" t="s">
        <v>2292</v>
      </c>
      <c r="C1147" s="7">
        <v>203</v>
      </c>
      <c r="D1147" s="7">
        <v>196</v>
      </c>
      <c r="E1147" s="3">
        <v>0.96551724137931028</v>
      </c>
      <c r="F1147" s="7">
        <v>5</v>
      </c>
      <c r="G1147" s="3">
        <v>0.99014778325123165</v>
      </c>
      <c r="H1147" s="7">
        <v>2</v>
      </c>
      <c r="I1147" s="7">
        <v>0</v>
      </c>
      <c r="J1147" s="7">
        <v>0</v>
      </c>
    </row>
    <row r="1148" spans="1:10" x14ac:dyDescent="0.3">
      <c r="A1148" s="6" t="s">
        <v>2293</v>
      </c>
      <c r="B1148" s="6" t="s">
        <v>2294</v>
      </c>
      <c r="C1148" s="7">
        <v>203</v>
      </c>
      <c r="D1148" s="7">
        <v>199</v>
      </c>
      <c r="E1148" s="3">
        <v>0.98029556650246308</v>
      </c>
      <c r="F1148" s="7">
        <v>4</v>
      </c>
      <c r="G1148" s="3">
        <v>1</v>
      </c>
      <c r="H1148" s="7">
        <v>0</v>
      </c>
      <c r="I1148" s="7">
        <v>0</v>
      </c>
      <c r="J1148" s="7">
        <v>0</v>
      </c>
    </row>
    <row r="1149" spans="1:10" x14ac:dyDescent="0.3">
      <c r="A1149" s="6" t="s">
        <v>2295</v>
      </c>
      <c r="B1149" s="6" t="s">
        <v>2296</v>
      </c>
      <c r="C1149" s="7">
        <v>203</v>
      </c>
      <c r="D1149" s="7">
        <v>193</v>
      </c>
      <c r="E1149" s="3">
        <v>0.95073891625615758</v>
      </c>
      <c r="F1149" s="7">
        <v>7</v>
      </c>
      <c r="G1149" s="3">
        <v>0.98522167487684731</v>
      </c>
      <c r="H1149" s="7">
        <v>3</v>
      </c>
      <c r="I1149" s="7">
        <v>0</v>
      </c>
      <c r="J1149" s="7">
        <v>0</v>
      </c>
    </row>
    <row r="1150" spans="1:10" x14ac:dyDescent="0.3">
      <c r="A1150" s="6" t="s">
        <v>2297</v>
      </c>
      <c r="B1150" s="6" t="s">
        <v>2298</v>
      </c>
      <c r="C1150" s="7">
        <v>203</v>
      </c>
      <c r="D1150" s="7">
        <v>193</v>
      </c>
      <c r="E1150" s="3">
        <v>0.95073891625615758</v>
      </c>
      <c r="F1150" s="7">
        <v>6</v>
      </c>
      <c r="G1150" s="3">
        <v>0.98029556650246308</v>
      </c>
      <c r="H1150" s="7">
        <v>2</v>
      </c>
      <c r="I1150" s="7">
        <v>1</v>
      </c>
      <c r="J1150" s="7">
        <v>1</v>
      </c>
    </row>
    <row r="1151" spans="1:10" x14ac:dyDescent="0.3">
      <c r="A1151" s="6" t="s">
        <v>2299</v>
      </c>
      <c r="B1151" s="6" t="s">
        <v>2300</v>
      </c>
      <c r="C1151" s="7">
        <v>202</v>
      </c>
      <c r="D1151" s="7">
        <v>195</v>
      </c>
      <c r="E1151" s="3">
        <v>0.96534653465346532</v>
      </c>
      <c r="F1151" s="7">
        <v>5</v>
      </c>
      <c r="G1151" s="3">
        <v>0.99009900990099009</v>
      </c>
      <c r="H1151" s="7">
        <v>2</v>
      </c>
      <c r="I1151" s="7">
        <v>0</v>
      </c>
      <c r="J1151" s="7">
        <v>0</v>
      </c>
    </row>
    <row r="1152" spans="1:10" x14ac:dyDescent="0.3">
      <c r="A1152" s="6" t="s">
        <v>2301</v>
      </c>
      <c r="B1152" s="6" t="s">
        <v>2302</v>
      </c>
      <c r="C1152" s="7">
        <v>202</v>
      </c>
      <c r="D1152" s="7">
        <v>198</v>
      </c>
      <c r="E1152" s="3">
        <v>0.98019801980198029</v>
      </c>
      <c r="F1152" s="7">
        <v>0</v>
      </c>
      <c r="G1152" s="3">
        <v>0.98019801980198029</v>
      </c>
      <c r="H1152" s="7">
        <v>4</v>
      </c>
      <c r="I1152" s="7">
        <v>0</v>
      </c>
      <c r="J1152" s="7">
        <v>0</v>
      </c>
    </row>
    <row r="1153" spans="1:10" x14ac:dyDescent="0.3">
      <c r="A1153" s="6" t="s">
        <v>2303</v>
      </c>
      <c r="B1153" s="6" t="s">
        <v>2304</v>
      </c>
      <c r="C1153" s="7">
        <v>202</v>
      </c>
      <c r="D1153" s="7">
        <v>191</v>
      </c>
      <c r="E1153" s="3">
        <v>0.9455445544554455</v>
      </c>
      <c r="F1153" s="7">
        <v>7</v>
      </c>
      <c r="G1153" s="3">
        <v>0.98019801980198029</v>
      </c>
      <c r="H1153" s="7">
        <v>4</v>
      </c>
      <c r="I1153" s="7">
        <v>0</v>
      </c>
      <c r="J1153" s="7">
        <v>0</v>
      </c>
    </row>
    <row r="1154" spans="1:10" x14ac:dyDescent="0.3">
      <c r="A1154" s="6" t="s">
        <v>2305</v>
      </c>
      <c r="B1154" s="6" t="s">
        <v>2306</v>
      </c>
      <c r="C1154" s="7">
        <v>202</v>
      </c>
      <c r="D1154" s="7">
        <v>197</v>
      </c>
      <c r="E1154" s="3">
        <v>0.97524752475247523</v>
      </c>
      <c r="F1154" s="7">
        <v>3</v>
      </c>
      <c r="G1154" s="3">
        <v>0.99009900990099009</v>
      </c>
      <c r="H1154" s="7">
        <v>2</v>
      </c>
      <c r="I1154" s="7">
        <v>0</v>
      </c>
      <c r="J1154" s="7">
        <v>0</v>
      </c>
    </row>
    <row r="1155" spans="1:10" x14ac:dyDescent="0.3">
      <c r="A1155" s="6" t="s">
        <v>2307</v>
      </c>
      <c r="B1155" s="6" t="s">
        <v>2308</v>
      </c>
      <c r="C1155" s="7">
        <v>202</v>
      </c>
      <c r="D1155" s="7">
        <v>192</v>
      </c>
      <c r="E1155" s="3">
        <v>0.95049504950495045</v>
      </c>
      <c r="F1155" s="7">
        <v>8</v>
      </c>
      <c r="G1155" s="3">
        <v>0.99009900990099009</v>
      </c>
      <c r="H1155" s="7">
        <v>2</v>
      </c>
      <c r="I1155" s="7">
        <v>0</v>
      </c>
      <c r="J1155" s="7">
        <v>0</v>
      </c>
    </row>
    <row r="1156" spans="1:10" x14ac:dyDescent="0.3">
      <c r="A1156" s="6" t="s">
        <v>2309</v>
      </c>
      <c r="B1156" s="6" t="s">
        <v>2310</v>
      </c>
      <c r="C1156" s="7">
        <v>202</v>
      </c>
      <c r="D1156" s="7">
        <v>197</v>
      </c>
      <c r="E1156" s="3">
        <v>0.97524752475247523</v>
      </c>
      <c r="F1156" s="7">
        <v>3</v>
      </c>
      <c r="G1156" s="3">
        <v>0.99009900990099009</v>
      </c>
      <c r="H1156" s="7">
        <v>2</v>
      </c>
      <c r="I1156" s="7">
        <v>0</v>
      </c>
      <c r="J1156" s="7">
        <v>0</v>
      </c>
    </row>
    <row r="1157" spans="1:10" x14ac:dyDescent="0.3">
      <c r="A1157" s="6" t="s">
        <v>2311</v>
      </c>
      <c r="B1157" s="6" t="s">
        <v>2312</v>
      </c>
      <c r="C1157" s="7">
        <v>202</v>
      </c>
      <c r="D1157" s="7">
        <v>196</v>
      </c>
      <c r="E1157" s="3">
        <v>0.97029702970297027</v>
      </c>
      <c r="F1157" s="7">
        <v>5</v>
      </c>
      <c r="G1157" s="3">
        <v>0.99504950495049505</v>
      </c>
      <c r="H1157" s="7">
        <v>1</v>
      </c>
      <c r="I1157" s="7">
        <v>0</v>
      </c>
      <c r="J1157" s="7">
        <v>0</v>
      </c>
    </row>
    <row r="1158" spans="1:10" x14ac:dyDescent="0.3">
      <c r="A1158" s="6" t="s">
        <v>2313</v>
      </c>
      <c r="B1158" s="6" t="s">
        <v>2314</v>
      </c>
      <c r="C1158" s="7">
        <v>202</v>
      </c>
      <c r="D1158" s="7">
        <v>191</v>
      </c>
      <c r="E1158" s="3">
        <v>0.9455445544554455</v>
      </c>
      <c r="F1158" s="7">
        <v>6</v>
      </c>
      <c r="G1158" s="3">
        <v>0.97524752475247523</v>
      </c>
      <c r="H1158" s="7">
        <v>5</v>
      </c>
      <c r="I1158" s="7">
        <v>0</v>
      </c>
      <c r="J1158" s="7">
        <v>0</v>
      </c>
    </row>
    <row r="1159" spans="1:10" x14ac:dyDescent="0.3">
      <c r="A1159" s="6" t="s">
        <v>2315</v>
      </c>
      <c r="B1159" s="6" t="s">
        <v>2316</v>
      </c>
      <c r="C1159" s="7">
        <v>201</v>
      </c>
      <c r="D1159" s="7">
        <v>198</v>
      </c>
      <c r="E1159" s="3">
        <v>0.98507462686567171</v>
      </c>
      <c r="F1159" s="7">
        <v>1</v>
      </c>
      <c r="G1159" s="3">
        <v>0.99004975124378125</v>
      </c>
      <c r="H1159" s="7">
        <v>2</v>
      </c>
      <c r="I1159" s="7">
        <v>0</v>
      </c>
      <c r="J1159" s="7">
        <v>0</v>
      </c>
    </row>
    <row r="1160" spans="1:10" x14ac:dyDescent="0.3">
      <c r="A1160" s="6" t="s">
        <v>2317</v>
      </c>
      <c r="B1160" s="6" t="s">
        <v>2318</v>
      </c>
      <c r="C1160" s="7">
        <v>201</v>
      </c>
      <c r="D1160" s="7">
        <v>198</v>
      </c>
      <c r="E1160" s="3">
        <v>0.98507462686567171</v>
      </c>
      <c r="F1160" s="7">
        <v>2</v>
      </c>
      <c r="G1160" s="3">
        <v>0.99502487562189057</v>
      </c>
      <c r="H1160" s="7">
        <v>1</v>
      </c>
      <c r="I1160" s="7">
        <v>0</v>
      </c>
      <c r="J1160" s="7">
        <v>0</v>
      </c>
    </row>
    <row r="1161" spans="1:10" x14ac:dyDescent="0.3">
      <c r="A1161" s="6" t="s">
        <v>2319</v>
      </c>
      <c r="B1161" s="6" t="s">
        <v>2320</v>
      </c>
      <c r="C1161" s="7">
        <v>201</v>
      </c>
      <c r="D1161" s="7">
        <v>197</v>
      </c>
      <c r="E1161" s="3">
        <v>0.98009950248756217</v>
      </c>
      <c r="F1161" s="7">
        <v>1</v>
      </c>
      <c r="G1161" s="3">
        <v>0.98507462686567171</v>
      </c>
      <c r="H1161" s="7">
        <v>3</v>
      </c>
      <c r="I1161" s="7">
        <v>0</v>
      </c>
      <c r="J1161" s="7">
        <v>0</v>
      </c>
    </row>
    <row r="1162" spans="1:10" x14ac:dyDescent="0.3">
      <c r="A1162" s="6" t="s">
        <v>2321</v>
      </c>
      <c r="B1162" s="6" t="s">
        <v>2322</v>
      </c>
      <c r="C1162" s="7">
        <v>201</v>
      </c>
      <c r="D1162" s="7">
        <v>191</v>
      </c>
      <c r="E1162" s="3">
        <v>0.95024875621890548</v>
      </c>
      <c r="F1162" s="7">
        <v>6</v>
      </c>
      <c r="G1162" s="3">
        <v>0.98009950248756217</v>
      </c>
      <c r="H1162" s="7">
        <v>4</v>
      </c>
      <c r="I1162" s="7">
        <v>0</v>
      </c>
      <c r="J1162" s="7">
        <v>0</v>
      </c>
    </row>
    <row r="1163" spans="1:10" x14ac:dyDescent="0.3">
      <c r="A1163" s="6" t="s">
        <v>2323</v>
      </c>
      <c r="B1163" s="6" t="s">
        <v>2324</v>
      </c>
      <c r="C1163" s="7">
        <v>201</v>
      </c>
      <c r="D1163" s="7">
        <v>188</v>
      </c>
      <c r="E1163" s="3">
        <v>0.93532338308457708</v>
      </c>
      <c r="F1163" s="7">
        <v>9</v>
      </c>
      <c r="G1163" s="3">
        <v>0.98009950248756217</v>
      </c>
      <c r="H1163" s="7">
        <v>4</v>
      </c>
      <c r="I1163" s="7">
        <v>0</v>
      </c>
      <c r="J1163" s="7">
        <v>0</v>
      </c>
    </row>
    <row r="1164" spans="1:10" x14ac:dyDescent="0.3">
      <c r="A1164" s="6" t="s">
        <v>2325</v>
      </c>
      <c r="B1164" s="6" t="s">
        <v>2326</v>
      </c>
      <c r="C1164" s="7">
        <v>201</v>
      </c>
      <c r="D1164" s="7">
        <v>191</v>
      </c>
      <c r="E1164" s="3">
        <v>0.95024875621890548</v>
      </c>
      <c r="F1164" s="7">
        <v>8</v>
      </c>
      <c r="G1164" s="3">
        <v>0.99004975124378125</v>
      </c>
      <c r="H1164" s="7">
        <v>2</v>
      </c>
      <c r="I1164" s="7">
        <v>0</v>
      </c>
      <c r="J1164" s="7">
        <v>0</v>
      </c>
    </row>
    <row r="1165" spans="1:10" x14ac:dyDescent="0.3">
      <c r="A1165" s="6" t="s">
        <v>2327</v>
      </c>
      <c r="B1165" s="6" t="s">
        <v>2328</v>
      </c>
      <c r="C1165" s="7">
        <v>201</v>
      </c>
      <c r="D1165" s="7">
        <v>194</v>
      </c>
      <c r="E1165" s="3">
        <v>0.96517412935323388</v>
      </c>
      <c r="F1165" s="7">
        <v>3</v>
      </c>
      <c r="G1165" s="3">
        <v>0.98009950248756217</v>
      </c>
      <c r="H1165" s="7">
        <v>4</v>
      </c>
      <c r="I1165" s="7">
        <v>0</v>
      </c>
      <c r="J1165" s="7">
        <v>0</v>
      </c>
    </row>
    <row r="1166" spans="1:10" x14ac:dyDescent="0.3">
      <c r="A1166" s="6" t="s">
        <v>2329</v>
      </c>
      <c r="B1166" s="6" t="s">
        <v>2330</v>
      </c>
      <c r="C1166" s="7">
        <v>201</v>
      </c>
      <c r="D1166" s="7">
        <v>198</v>
      </c>
      <c r="E1166" s="3">
        <v>0.98507462686567171</v>
      </c>
      <c r="F1166" s="7">
        <v>3</v>
      </c>
      <c r="G1166" s="3">
        <v>1</v>
      </c>
      <c r="H1166" s="7">
        <v>0</v>
      </c>
      <c r="I1166" s="7">
        <v>0</v>
      </c>
      <c r="J1166" s="7">
        <v>0</v>
      </c>
    </row>
    <row r="1167" spans="1:10" x14ac:dyDescent="0.3">
      <c r="A1167" s="6" t="s">
        <v>2331</v>
      </c>
      <c r="B1167" s="6" t="s">
        <v>2332</v>
      </c>
      <c r="C1167" s="7">
        <v>201</v>
      </c>
      <c r="D1167" s="7">
        <v>197</v>
      </c>
      <c r="E1167" s="3">
        <v>0.98009950248756217</v>
      </c>
      <c r="F1167" s="7">
        <v>3</v>
      </c>
      <c r="G1167" s="3">
        <v>0.99502487562189057</v>
      </c>
      <c r="H1167" s="7">
        <v>1</v>
      </c>
      <c r="I1167" s="7">
        <v>0</v>
      </c>
      <c r="J1167" s="7">
        <v>0</v>
      </c>
    </row>
    <row r="1168" spans="1:10" x14ac:dyDescent="0.3">
      <c r="A1168" s="6" t="s">
        <v>2333</v>
      </c>
      <c r="B1168" s="6" t="s">
        <v>2334</v>
      </c>
      <c r="C1168" s="7">
        <v>200</v>
      </c>
      <c r="D1168" s="7">
        <v>194</v>
      </c>
      <c r="E1168" s="3">
        <v>0.97</v>
      </c>
      <c r="F1168" s="7">
        <v>4</v>
      </c>
      <c r="G1168" s="3">
        <v>0.99</v>
      </c>
      <c r="H1168" s="7">
        <v>2</v>
      </c>
      <c r="I1168" s="7">
        <v>0</v>
      </c>
      <c r="J1168" s="7">
        <v>0</v>
      </c>
    </row>
    <row r="1169" spans="1:10" x14ac:dyDescent="0.3">
      <c r="A1169" s="6" t="s">
        <v>2335</v>
      </c>
      <c r="B1169" s="6" t="s">
        <v>2336</v>
      </c>
      <c r="C1169" s="7">
        <v>200</v>
      </c>
      <c r="D1169" s="7">
        <v>196</v>
      </c>
      <c r="E1169" s="3">
        <v>0.98</v>
      </c>
      <c r="F1169" s="7">
        <v>2</v>
      </c>
      <c r="G1169" s="3">
        <v>0.99</v>
      </c>
      <c r="H1169" s="7">
        <v>2</v>
      </c>
      <c r="I1169" s="7">
        <v>0</v>
      </c>
      <c r="J1169" s="7">
        <v>0</v>
      </c>
    </row>
    <row r="1170" spans="1:10" x14ac:dyDescent="0.3">
      <c r="A1170" s="6" t="s">
        <v>2337</v>
      </c>
      <c r="B1170" s="6" t="s">
        <v>2338</v>
      </c>
      <c r="C1170" s="7">
        <v>200</v>
      </c>
      <c r="D1170" s="7">
        <v>188</v>
      </c>
      <c r="E1170" s="3">
        <v>0.94</v>
      </c>
      <c r="F1170" s="7">
        <v>10</v>
      </c>
      <c r="G1170" s="3">
        <v>0.99</v>
      </c>
      <c r="H1170" s="7">
        <v>2</v>
      </c>
      <c r="I1170" s="7">
        <v>0</v>
      </c>
      <c r="J1170" s="7">
        <v>0</v>
      </c>
    </row>
    <row r="1171" spans="1:10" x14ac:dyDescent="0.3">
      <c r="A1171" s="6" t="s">
        <v>2339</v>
      </c>
      <c r="B1171" s="6" t="s">
        <v>2340</v>
      </c>
      <c r="C1171" s="7">
        <v>200</v>
      </c>
      <c r="D1171" s="7">
        <v>198</v>
      </c>
      <c r="E1171" s="3">
        <v>0.99</v>
      </c>
      <c r="F1171" s="7">
        <v>2</v>
      </c>
      <c r="G1171" s="3">
        <v>1</v>
      </c>
      <c r="H1171" s="7">
        <v>0</v>
      </c>
      <c r="I1171" s="7">
        <v>0</v>
      </c>
      <c r="J1171" s="7">
        <v>0</v>
      </c>
    </row>
    <row r="1172" spans="1:10" x14ac:dyDescent="0.3">
      <c r="A1172" s="6" t="s">
        <v>2341</v>
      </c>
      <c r="B1172" s="6" t="s">
        <v>2342</v>
      </c>
      <c r="C1172" s="7">
        <v>200</v>
      </c>
      <c r="D1172" s="7">
        <v>190</v>
      </c>
      <c r="E1172" s="3">
        <v>0.95</v>
      </c>
      <c r="F1172" s="7">
        <v>5</v>
      </c>
      <c r="G1172" s="3">
        <v>0.97499999999999998</v>
      </c>
      <c r="H1172" s="7">
        <v>5</v>
      </c>
      <c r="I1172" s="7">
        <v>0</v>
      </c>
      <c r="J1172" s="7">
        <v>0</v>
      </c>
    </row>
    <row r="1173" spans="1:10" x14ac:dyDescent="0.3">
      <c r="A1173" s="6" t="s">
        <v>2343</v>
      </c>
      <c r="B1173" s="6" t="s">
        <v>2344</v>
      </c>
      <c r="C1173" s="7">
        <v>200</v>
      </c>
      <c r="D1173" s="7">
        <v>192</v>
      </c>
      <c r="E1173" s="3">
        <v>0.96</v>
      </c>
      <c r="F1173" s="7">
        <v>5</v>
      </c>
      <c r="G1173" s="3">
        <v>0.98499999999999999</v>
      </c>
      <c r="H1173" s="7">
        <v>3</v>
      </c>
      <c r="I1173" s="7">
        <v>0</v>
      </c>
      <c r="J1173" s="7">
        <v>0</v>
      </c>
    </row>
    <row r="1174" spans="1:10" x14ac:dyDescent="0.3">
      <c r="A1174" s="6" t="s">
        <v>2345</v>
      </c>
      <c r="B1174" s="6" t="s">
        <v>2346</v>
      </c>
      <c r="C1174" s="7">
        <v>200</v>
      </c>
      <c r="D1174" s="7">
        <v>189</v>
      </c>
      <c r="E1174" s="3">
        <v>0.94499999999999995</v>
      </c>
      <c r="F1174" s="7">
        <v>6</v>
      </c>
      <c r="G1174" s="3">
        <v>0.97499999999999998</v>
      </c>
      <c r="H1174" s="7">
        <v>5</v>
      </c>
      <c r="I1174" s="7">
        <v>0</v>
      </c>
      <c r="J1174" s="7">
        <v>0</v>
      </c>
    </row>
    <row r="1175" spans="1:10" x14ac:dyDescent="0.3">
      <c r="A1175" s="6" t="s">
        <v>2347</v>
      </c>
      <c r="B1175" s="6" t="s">
        <v>2348</v>
      </c>
      <c r="C1175" s="7">
        <v>200</v>
      </c>
      <c r="D1175" s="7">
        <v>193</v>
      </c>
      <c r="E1175" s="3">
        <v>0.96499999999999997</v>
      </c>
      <c r="F1175" s="7">
        <v>6</v>
      </c>
      <c r="G1175" s="3">
        <v>0.995</v>
      </c>
      <c r="H1175" s="7">
        <v>1</v>
      </c>
      <c r="I1175" s="7">
        <v>0</v>
      </c>
      <c r="J1175" s="7">
        <v>0</v>
      </c>
    </row>
    <row r="1176" spans="1:10" x14ac:dyDescent="0.3">
      <c r="A1176" s="6" t="s">
        <v>2349</v>
      </c>
      <c r="B1176" s="6" t="s">
        <v>2350</v>
      </c>
      <c r="C1176" s="7">
        <v>199</v>
      </c>
      <c r="D1176" s="7">
        <v>193</v>
      </c>
      <c r="E1176" s="3">
        <v>0.96984924623115576</v>
      </c>
      <c r="F1176" s="7">
        <v>4</v>
      </c>
      <c r="G1176" s="3">
        <v>0.98994974874371844</v>
      </c>
      <c r="H1176" s="7">
        <v>2</v>
      </c>
      <c r="I1176" s="7">
        <v>0</v>
      </c>
      <c r="J1176" s="7">
        <v>0</v>
      </c>
    </row>
    <row r="1177" spans="1:10" x14ac:dyDescent="0.3">
      <c r="A1177" s="6" t="s">
        <v>2351</v>
      </c>
      <c r="B1177" s="6" t="s">
        <v>2352</v>
      </c>
      <c r="C1177" s="7">
        <v>199</v>
      </c>
      <c r="D1177" s="7">
        <v>193</v>
      </c>
      <c r="E1177" s="3">
        <v>0.96984924623115576</v>
      </c>
      <c r="F1177" s="7">
        <v>3</v>
      </c>
      <c r="G1177" s="3">
        <v>0.98492462311557782</v>
      </c>
      <c r="H1177" s="7">
        <v>3</v>
      </c>
      <c r="I1177" s="7">
        <v>0</v>
      </c>
      <c r="J1177" s="7">
        <v>0</v>
      </c>
    </row>
    <row r="1178" spans="1:10" x14ac:dyDescent="0.3">
      <c r="A1178" s="6" t="s">
        <v>2353</v>
      </c>
      <c r="B1178" s="6" t="s">
        <v>2354</v>
      </c>
      <c r="C1178" s="7">
        <v>199</v>
      </c>
      <c r="D1178" s="7">
        <v>192</v>
      </c>
      <c r="E1178" s="3">
        <v>0.96482412060301503</v>
      </c>
      <c r="F1178" s="7">
        <v>4</v>
      </c>
      <c r="G1178" s="3">
        <v>0.98492462311557782</v>
      </c>
      <c r="H1178" s="7">
        <v>3</v>
      </c>
      <c r="I1178" s="7">
        <v>0</v>
      </c>
      <c r="J1178" s="7">
        <v>0</v>
      </c>
    </row>
    <row r="1179" spans="1:10" x14ac:dyDescent="0.3">
      <c r="A1179" s="6" t="s">
        <v>2355</v>
      </c>
      <c r="B1179" s="6" t="s">
        <v>2356</v>
      </c>
      <c r="C1179" s="7">
        <v>199</v>
      </c>
      <c r="D1179" s="7">
        <v>189</v>
      </c>
      <c r="E1179" s="3">
        <v>0.94974874371859297</v>
      </c>
      <c r="F1179" s="7">
        <v>4</v>
      </c>
      <c r="G1179" s="3">
        <v>0.96984924623115576</v>
      </c>
      <c r="H1179" s="7">
        <v>6</v>
      </c>
      <c r="I1179" s="7">
        <v>0</v>
      </c>
      <c r="J1179" s="7">
        <v>0</v>
      </c>
    </row>
    <row r="1180" spans="1:10" x14ac:dyDescent="0.3">
      <c r="A1180" s="6" t="s">
        <v>2357</v>
      </c>
      <c r="B1180" s="6" t="s">
        <v>2358</v>
      </c>
      <c r="C1180" s="7">
        <v>199</v>
      </c>
      <c r="D1180" s="7">
        <v>194</v>
      </c>
      <c r="E1180" s="3">
        <v>0.97487437185929648</v>
      </c>
      <c r="F1180" s="7">
        <v>4</v>
      </c>
      <c r="G1180" s="3">
        <v>0.99497487437185927</v>
      </c>
      <c r="H1180" s="7">
        <v>1</v>
      </c>
      <c r="I1180" s="7">
        <v>0</v>
      </c>
      <c r="J1180" s="7">
        <v>0</v>
      </c>
    </row>
    <row r="1181" spans="1:10" x14ac:dyDescent="0.3">
      <c r="A1181" s="6" t="s">
        <v>2359</v>
      </c>
      <c r="B1181" s="6" t="s">
        <v>2360</v>
      </c>
      <c r="C1181" s="7">
        <v>199</v>
      </c>
      <c r="D1181" s="7">
        <v>196</v>
      </c>
      <c r="E1181" s="3">
        <v>0.98492462311557782</v>
      </c>
      <c r="F1181" s="7">
        <v>3</v>
      </c>
      <c r="G1181" s="3">
        <v>1</v>
      </c>
      <c r="H1181" s="7">
        <v>0</v>
      </c>
      <c r="I1181" s="7">
        <v>0</v>
      </c>
      <c r="J1181" s="7">
        <v>0</v>
      </c>
    </row>
    <row r="1182" spans="1:10" x14ac:dyDescent="0.3">
      <c r="A1182" s="6" t="s">
        <v>2361</v>
      </c>
      <c r="B1182" s="6" t="s">
        <v>2362</v>
      </c>
      <c r="C1182" s="7">
        <v>199</v>
      </c>
      <c r="D1182" s="7">
        <v>191</v>
      </c>
      <c r="E1182" s="3">
        <v>0.95979899497487442</v>
      </c>
      <c r="F1182" s="7">
        <v>4</v>
      </c>
      <c r="G1182" s="3">
        <v>0.97989949748743721</v>
      </c>
      <c r="H1182" s="7">
        <v>3</v>
      </c>
      <c r="I1182" s="7">
        <v>0</v>
      </c>
      <c r="J1182" s="7">
        <v>1</v>
      </c>
    </row>
    <row r="1183" spans="1:10" x14ac:dyDescent="0.3">
      <c r="A1183" s="6" t="s">
        <v>2363</v>
      </c>
      <c r="B1183" s="6" t="s">
        <v>2364</v>
      </c>
      <c r="C1183" s="7">
        <v>199</v>
      </c>
      <c r="D1183" s="7">
        <v>188</v>
      </c>
      <c r="E1183" s="3">
        <v>0.94472361809045224</v>
      </c>
      <c r="F1183" s="7">
        <v>7</v>
      </c>
      <c r="G1183" s="3">
        <v>0.97989949748743721</v>
      </c>
      <c r="H1183" s="7">
        <v>4</v>
      </c>
      <c r="I1183" s="7">
        <v>0</v>
      </c>
      <c r="J1183" s="7">
        <v>0</v>
      </c>
    </row>
    <row r="1184" spans="1:10" x14ac:dyDescent="0.3">
      <c r="A1184" s="6" t="s">
        <v>2365</v>
      </c>
      <c r="B1184" s="6" t="s">
        <v>2366</v>
      </c>
      <c r="C1184" s="7">
        <v>199</v>
      </c>
      <c r="D1184" s="7">
        <v>187</v>
      </c>
      <c r="E1184" s="3">
        <v>0.93969849246231152</v>
      </c>
      <c r="F1184" s="7">
        <v>7</v>
      </c>
      <c r="G1184" s="3">
        <v>0.97487437185929648</v>
      </c>
      <c r="H1184" s="7">
        <v>5</v>
      </c>
      <c r="I1184" s="7">
        <v>0</v>
      </c>
      <c r="J1184" s="7">
        <v>0</v>
      </c>
    </row>
    <row r="1185" spans="1:10" x14ac:dyDescent="0.3">
      <c r="A1185" s="6" t="s">
        <v>2367</v>
      </c>
      <c r="B1185" s="6" t="s">
        <v>2368</v>
      </c>
      <c r="C1185" s="7">
        <v>199</v>
      </c>
      <c r="D1185" s="7">
        <v>194</v>
      </c>
      <c r="E1185" s="3">
        <v>0.97487437185929648</v>
      </c>
      <c r="F1185" s="7">
        <v>4</v>
      </c>
      <c r="G1185" s="3">
        <v>0.99497487437185927</v>
      </c>
      <c r="H1185" s="7">
        <v>1</v>
      </c>
      <c r="I1185" s="7">
        <v>0</v>
      </c>
      <c r="J1185" s="7">
        <v>0</v>
      </c>
    </row>
    <row r="1186" spans="1:10" x14ac:dyDescent="0.3">
      <c r="A1186" s="6" t="s">
        <v>2369</v>
      </c>
      <c r="B1186" s="6" t="s">
        <v>2370</v>
      </c>
      <c r="C1186" s="7">
        <v>198</v>
      </c>
      <c r="D1186" s="7">
        <v>192</v>
      </c>
      <c r="E1186" s="3">
        <v>0.96969696969696972</v>
      </c>
      <c r="F1186" s="7">
        <v>5</v>
      </c>
      <c r="G1186" s="3">
        <v>0.99494949494949492</v>
      </c>
      <c r="H1186" s="7">
        <v>1</v>
      </c>
      <c r="I1186" s="7">
        <v>0</v>
      </c>
      <c r="J1186" s="7">
        <v>0</v>
      </c>
    </row>
    <row r="1187" spans="1:10" x14ac:dyDescent="0.3">
      <c r="A1187" s="6" t="s">
        <v>2371</v>
      </c>
      <c r="B1187" s="6" t="s">
        <v>2372</v>
      </c>
      <c r="C1187" s="7">
        <v>198</v>
      </c>
      <c r="D1187" s="7">
        <v>193</v>
      </c>
      <c r="E1187" s="3">
        <v>0.9747474747474747</v>
      </c>
      <c r="F1187" s="7">
        <v>3</v>
      </c>
      <c r="G1187" s="3">
        <v>0.98989898989898994</v>
      </c>
      <c r="H1187" s="7">
        <v>2</v>
      </c>
      <c r="I1187" s="7">
        <v>0</v>
      </c>
      <c r="J1187" s="7">
        <v>0</v>
      </c>
    </row>
    <row r="1188" spans="1:10" x14ac:dyDescent="0.3">
      <c r="A1188" s="6" t="s">
        <v>2373</v>
      </c>
      <c r="B1188" s="6" t="s">
        <v>2374</v>
      </c>
      <c r="C1188" s="7">
        <v>198</v>
      </c>
      <c r="D1188" s="7">
        <v>189</v>
      </c>
      <c r="E1188" s="3">
        <v>0.95454545454545459</v>
      </c>
      <c r="F1188" s="7">
        <v>4</v>
      </c>
      <c r="G1188" s="3">
        <v>0.9747474747474747</v>
      </c>
      <c r="H1188" s="7">
        <v>4</v>
      </c>
      <c r="I1188" s="7">
        <v>1</v>
      </c>
      <c r="J1188" s="7">
        <v>0</v>
      </c>
    </row>
    <row r="1189" spans="1:10" x14ac:dyDescent="0.3">
      <c r="A1189" s="6" t="s">
        <v>2375</v>
      </c>
      <c r="B1189" s="6" t="s">
        <v>2376</v>
      </c>
      <c r="C1189" s="7">
        <v>198</v>
      </c>
      <c r="D1189" s="7">
        <v>194</v>
      </c>
      <c r="E1189" s="3">
        <v>0.97979797979797978</v>
      </c>
      <c r="F1189" s="7">
        <v>3</v>
      </c>
      <c r="G1189" s="3">
        <v>0.99494949494949492</v>
      </c>
      <c r="H1189" s="7">
        <v>1</v>
      </c>
      <c r="I1189" s="7">
        <v>0</v>
      </c>
      <c r="J1189" s="7">
        <v>0</v>
      </c>
    </row>
    <row r="1190" spans="1:10" x14ac:dyDescent="0.3">
      <c r="A1190" s="6" t="s">
        <v>2377</v>
      </c>
      <c r="B1190" s="6" t="s">
        <v>2378</v>
      </c>
      <c r="C1190" s="7">
        <v>198</v>
      </c>
      <c r="D1190" s="7">
        <v>183</v>
      </c>
      <c r="E1190" s="3">
        <v>0.9242424242424242</v>
      </c>
      <c r="F1190" s="7">
        <v>5</v>
      </c>
      <c r="G1190" s="3">
        <v>0.9494949494949495</v>
      </c>
      <c r="H1190" s="7">
        <v>10</v>
      </c>
      <c r="I1190" s="7">
        <v>0</v>
      </c>
      <c r="J1190" s="7">
        <v>0</v>
      </c>
    </row>
    <row r="1191" spans="1:10" x14ac:dyDescent="0.3">
      <c r="A1191" s="6" t="s">
        <v>2379</v>
      </c>
      <c r="B1191" s="6" t="s">
        <v>2380</v>
      </c>
      <c r="C1191" s="7">
        <v>198</v>
      </c>
      <c r="D1191" s="7">
        <v>191</v>
      </c>
      <c r="E1191" s="3">
        <v>0.96464646464646464</v>
      </c>
      <c r="F1191" s="7">
        <v>4</v>
      </c>
      <c r="G1191" s="3">
        <v>0.98484848484848486</v>
      </c>
      <c r="H1191" s="7">
        <v>3</v>
      </c>
      <c r="I1191" s="7">
        <v>0</v>
      </c>
      <c r="J1191" s="7">
        <v>0</v>
      </c>
    </row>
    <row r="1192" spans="1:10" x14ac:dyDescent="0.3">
      <c r="A1192" s="6" t="s">
        <v>2381</v>
      </c>
      <c r="B1192" s="6" t="s">
        <v>2382</v>
      </c>
      <c r="C1192" s="7">
        <v>198</v>
      </c>
      <c r="D1192" s="7">
        <v>190</v>
      </c>
      <c r="E1192" s="3">
        <v>0.95959595959595956</v>
      </c>
      <c r="F1192" s="7">
        <v>6</v>
      </c>
      <c r="G1192" s="3">
        <v>0.98989898989898994</v>
      </c>
      <c r="H1192" s="7">
        <v>2</v>
      </c>
      <c r="I1192" s="7">
        <v>0</v>
      </c>
      <c r="J1192" s="7">
        <v>0</v>
      </c>
    </row>
    <row r="1193" spans="1:10" x14ac:dyDescent="0.3">
      <c r="A1193" s="6" t="s">
        <v>2383</v>
      </c>
      <c r="B1193" s="6" t="s">
        <v>2384</v>
      </c>
      <c r="C1193" s="7">
        <v>198</v>
      </c>
      <c r="D1193" s="7">
        <v>191</v>
      </c>
      <c r="E1193" s="3">
        <v>0.96464646464646464</v>
      </c>
      <c r="F1193" s="7">
        <v>3</v>
      </c>
      <c r="G1193" s="3">
        <v>0.97979797979797978</v>
      </c>
      <c r="H1193" s="7">
        <v>4</v>
      </c>
      <c r="I1193" s="7">
        <v>0</v>
      </c>
      <c r="J1193" s="7">
        <v>0</v>
      </c>
    </row>
    <row r="1194" spans="1:10" x14ac:dyDescent="0.3">
      <c r="A1194" s="6" t="s">
        <v>2385</v>
      </c>
      <c r="B1194" s="6" t="s">
        <v>2386</v>
      </c>
      <c r="C1194" s="7">
        <v>198</v>
      </c>
      <c r="D1194" s="7">
        <v>190</v>
      </c>
      <c r="E1194" s="3">
        <v>0.95959595959595956</v>
      </c>
      <c r="F1194" s="7">
        <v>3</v>
      </c>
      <c r="G1194" s="3">
        <v>0.9747474747474747</v>
      </c>
      <c r="H1194" s="7">
        <v>5</v>
      </c>
      <c r="I1194" s="7">
        <v>0</v>
      </c>
      <c r="J1194" s="7">
        <v>0</v>
      </c>
    </row>
    <row r="1195" spans="1:10" x14ac:dyDescent="0.3">
      <c r="A1195" s="6" t="s">
        <v>2387</v>
      </c>
      <c r="B1195" s="6" t="s">
        <v>2388</v>
      </c>
      <c r="C1195" s="7">
        <v>198</v>
      </c>
      <c r="D1195" s="7">
        <v>194</v>
      </c>
      <c r="E1195" s="3">
        <v>0.97979797979797978</v>
      </c>
      <c r="F1195" s="7">
        <v>4</v>
      </c>
      <c r="G1195" s="3">
        <v>1</v>
      </c>
      <c r="H1195" s="7">
        <v>0</v>
      </c>
      <c r="I1195" s="7">
        <v>0</v>
      </c>
      <c r="J1195" s="7">
        <v>0</v>
      </c>
    </row>
    <row r="1196" spans="1:10" x14ac:dyDescent="0.3">
      <c r="A1196" s="6" t="s">
        <v>2389</v>
      </c>
      <c r="B1196" s="6" t="s">
        <v>2390</v>
      </c>
      <c r="C1196" s="7">
        <v>198</v>
      </c>
      <c r="D1196" s="7">
        <v>186</v>
      </c>
      <c r="E1196" s="3">
        <v>0.93939393939393934</v>
      </c>
      <c r="F1196" s="7">
        <v>3</v>
      </c>
      <c r="G1196" s="3">
        <v>0.95454545454545459</v>
      </c>
      <c r="H1196" s="7">
        <v>9</v>
      </c>
      <c r="I1196" s="7">
        <v>0</v>
      </c>
      <c r="J1196" s="7">
        <v>0</v>
      </c>
    </row>
    <row r="1197" spans="1:10" x14ac:dyDescent="0.3">
      <c r="A1197" s="6" t="s">
        <v>2391</v>
      </c>
      <c r="B1197" s="6" t="s">
        <v>2392</v>
      </c>
      <c r="C1197" s="7">
        <v>198</v>
      </c>
      <c r="D1197" s="7">
        <v>186</v>
      </c>
      <c r="E1197" s="3">
        <v>0.93939393939393934</v>
      </c>
      <c r="F1197" s="7">
        <v>8</v>
      </c>
      <c r="G1197" s="3">
        <v>0.97979797979797978</v>
      </c>
      <c r="H1197" s="7">
        <v>4</v>
      </c>
      <c r="I1197" s="7">
        <v>0</v>
      </c>
      <c r="J1197" s="7">
        <v>0</v>
      </c>
    </row>
    <row r="1198" spans="1:10" x14ac:dyDescent="0.3">
      <c r="A1198" s="6" t="s">
        <v>2393</v>
      </c>
      <c r="B1198" s="6" t="s">
        <v>2394</v>
      </c>
      <c r="C1198" s="7">
        <v>198</v>
      </c>
      <c r="D1198" s="7">
        <v>195</v>
      </c>
      <c r="E1198" s="3">
        <v>0.98484848484848486</v>
      </c>
      <c r="F1198" s="7">
        <v>2</v>
      </c>
      <c r="G1198" s="3">
        <v>0.99494949494949492</v>
      </c>
      <c r="H1198" s="7">
        <v>1</v>
      </c>
      <c r="I1198" s="7">
        <v>0</v>
      </c>
      <c r="J1198" s="7">
        <v>0</v>
      </c>
    </row>
    <row r="1199" spans="1:10" x14ac:dyDescent="0.3">
      <c r="A1199" s="6" t="s">
        <v>2395</v>
      </c>
      <c r="B1199" s="6" t="s">
        <v>2396</v>
      </c>
      <c r="C1199" s="7">
        <v>197</v>
      </c>
      <c r="D1199" s="7">
        <v>186</v>
      </c>
      <c r="E1199" s="3">
        <v>0.9441624365482234</v>
      </c>
      <c r="F1199" s="7">
        <v>7</v>
      </c>
      <c r="G1199" s="3">
        <v>0.97969543147208127</v>
      </c>
      <c r="H1199" s="7">
        <v>4</v>
      </c>
      <c r="I1199" s="7">
        <v>0</v>
      </c>
      <c r="J1199" s="7">
        <v>0</v>
      </c>
    </row>
    <row r="1200" spans="1:10" x14ac:dyDescent="0.3">
      <c r="A1200" s="6" t="s">
        <v>2397</v>
      </c>
      <c r="B1200" s="6" t="s">
        <v>2398</v>
      </c>
      <c r="C1200" s="7">
        <v>197</v>
      </c>
      <c r="D1200" s="7">
        <v>192</v>
      </c>
      <c r="E1200" s="3">
        <v>0.97461928934010156</v>
      </c>
      <c r="F1200" s="7">
        <v>1</v>
      </c>
      <c r="G1200" s="3">
        <v>0.97969543147208127</v>
      </c>
      <c r="H1200" s="7">
        <v>4</v>
      </c>
      <c r="I1200" s="7">
        <v>0</v>
      </c>
      <c r="J1200" s="7">
        <v>0</v>
      </c>
    </row>
    <row r="1201" spans="1:10" x14ac:dyDescent="0.3">
      <c r="A1201" s="6" t="s">
        <v>2399</v>
      </c>
      <c r="B1201" s="6" t="s">
        <v>2400</v>
      </c>
      <c r="C1201" s="7">
        <v>197</v>
      </c>
      <c r="D1201" s="7">
        <v>188</v>
      </c>
      <c r="E1201" s="3">
        <v>0.95431472081218272</v>
      </c>
      <c r="F1201" s="7">
        <v>4</v>
      </c>
      <c r="G1201" s="3">
        <v>0.97461928934010156</v>
      </c>
      <c r="H1201" s="7">
        <v>5</v>
      </c>
      <c r="I1201" s="7">
        <v>0</v>
      </c>
      <c r="J1201" s="7">
        <v>0</v>
      </c>
    </row>
    <row r="1202" spans="1:10" x14ac:dyDescent="0.3">
      <c r="A1202" s="6" t="s">
        <v>2401</v>
      </c>
      <c r="B1202" s="6" t="s">
        <v>2402</v>
      </c>
      <c r="C1202" s="7">
        <v>197</v>
      </c>
      <c r="D1202" s="7">
        <v>187</v>
      </c>
      <c r="E1202" s="3">
        <v>0.94923857868020312</v>
      </c>
      <c r="F1202" s="7">
        <v>8</v>
      </c>
      <c r="G1202" s="3">
        <v>0.98984771573604069</v>
      </c>
      <c r="H1202" s="7">
        <v>2</v>
      </c>
      <c r="I1202" s="7">
        <v>0</v>
      </c>
      <c r="J1202" s="7">
        <v>0</v>
      </c>
    </row>
    <row r="1203" spans="1:10" x14ac:dyDescent="0.3">
      <c r="A1203" s="6" t="s">
        <v>2403</v>
      </c>
      <c r="B1203" s="6" t="s">
        <v>2404</v>
      </c>
      <c r="C1203" s="7">
        <v>196</v>
      </c>
      <c r="D1203" s="7">
        <v>188</v>
      </c>
      <c r="E1203" s="3">
        <v>0.95918367346938771</v>
      </c>
      <c r="F1203" s="7">
        <v>5</v>
      </c>
      <c r="G1203" s="3">
        <v>0.98469387755102045</v>
      </c>
      <c r="H1203" s="7">
        <v>3</v>
      </c>
      <c r="I1203" s="7">
        <v>0</v>
      </c>
      <c r="J1203" s="7">
        <v>0</v>
      </c>
    </row>
    <row r="1204" spans="1:10" x14ac:dyDescent="0.3">
      <c r="A1204" s="6" t="s">
        <v>2405</v>
      </c>
      <c r="B1204" s="6" t="s">
        <v>2406</v>
      </c>
      <c r="C1204" s="7">
        <v>196</v>
      </c>
      <c r="D1204" s="7">
        <v>188</v>
      </c>
      <c r="E1204" s="3">
        <v>0.95918367346938771</v>
      </c>
      <c r="F1204" s="7">
        <v>5</v>
      </c>
      <c r="G1204" s="3">
        <v>0.98469387755102045</v>
      </c>
      <c r="H1204" s="7">
        <v>3</v>
      </c>
      <c r="I1204" s="7">
        <v>0</v>
      </c>
      <c r="J1204" s="7">
        <v>0</v>
      </c>
    </row>
    <row r="1205" spans="1:10" x14ac:dyDescent="0.3">
      <c r="A1205" s="6" t="s">
        <v>2407</v>
      </c>
      <c r="B1205" s="6" t="s">
        <v>2408</v>
      </c>
      <c r="C1205" s="7">
        <v>196</v>
      </c>
      <c r="D1205" s="7">
        <v>183</v>
      </c>
      <c r="E1205" s="3">
        <v>0.93367346938775508</v>
      </c>
      <c r="F1205" s="7">
        <v>7</v>
      </c>
      <c r="G1205" s="3">
        <v>0.96938775510204078</v>
      </c>
      <c r="H1205" s="7">
        <v>6</v>
      </c>
      <c r="I1205" s="7">
        <v>0</v>
      </c>
      <c r="J1205" s="7">
        <v>0</v>
      </c>
    </row>
    <row r="1206" spans="1:10" x14ac:dyDescent="0.3">
      <c r="A1206" s="6" t="s">
        <v>2409</v>
      </c>
      <c r="B1206" s="6" t="s">
        <v>2410</v>
      </c>
      <c r="C1206" s="7">
        <v>196</v>
      </c>
      <c r="D1206" s="7">
        <v>194</v>
      </c>
      <c r="E1206" s="3">
        <v>0.98979591836734704</v>
      </c>
      <c r="F1206" s="7">
        <v>2</v>
      </c>
      <c r="G1206" s="3">
        <v>1</v>
      </c>
      <c r="H1206" s="7">
        <v>0</v>
      </c>
      <c r="I1206" s="7">
        <v>0</v>
      </c>
      <c r="J1206" s="7">
        <v>0</v>
      </c>
    </row>
    <row r="1207" spans="1:10" x14ac:dyDescent="0.3">
      <c r="A1207" s="6" t="s">
        <v>2411</v>
      </c>
      <c r="B1207" s="6" t="s">
        <v>2412</v>
      </c>
      <c r="C1207" s="7">
        <v>196</v>
      </c>
      <c r="D1207" s="7">
        <v>191</v>
      </c>
      <c r="E1207" s="3">
        <v>0.97448979591836737</v>
      </c>
      <c r="F1207" s="7">
        <v>2</v>
      </c>
      <c r="G1207" s="3">
        <v>0.98469387755102045</v>
      </c>
      <c r="H1207" s="7">
        <v>3</v>
      </c>
      <c r="I1207" s="7">
        <v>0</v>
      </c>
      <c r="J1207" s="7">
        <v>0</v>
      </c>
    </row>
    <row r="1208" spans="1:10" x14ac:dyDescent="0.3">
      <c r="A1208" s="6" t="s">
        <v>2413</v>
      </c>
      <c r="B1208" s="6" t="s">
        <v>2414</v>
      </c>
      <c r="C1208" s="7">
        <v>196</v>
      </c>
      <c r="D1208" s="7">
        <v>190</v>
      </c>
      <c r="E1208" s="3">
        <v>0.96938775510204078</v>
      </c>
      <c r="F1208" s="7">
        <v>2</v>
      </c>
      <c r="G1208" s="3">
        <v>0.97959183673469385</v>
      </c>
      <c r="H1208" s="7">
        <v>4</v>
      </c>
      <c r="I1208" s="7">
        <v>0</v>
      </c>
      <c r="J1208" s="7">
        <v>0</v>
      </c>
    </row>
    <row r="1209" spans="1:10" x14ac:dyDescent="0.3">
      <c r="A1209" s="6" t="s">
        <v>2415</v>
      </c>
      <c r="B1209" s="6" t="s">
        <v>2416</v>
      </c>
      <c r="C1209" s="7">
        <v>196</v>
      </c>
      <c r="D1209" s="7">
        <v>181</v>
      </c>
      <c r="E1209" s="3">
        <v>0.92346938775510201</v>
      </c>
      <c r="F1209" s="7">
        <v>9</v>
      </c>
      <c r="G1209" s="3">
        <v>0.96938775510204078</v>
      </c>
      <c r="H1209" s="7">
        <v>6</v>
      </c>
      <c r="I1209" s="7">
        <v>0</v>
      </c>
      <c r="J1209" s="7">
        <v>0</v>
      </c>
    </row>
    <row r="1210" spans="1:10" x14ac:dyDescent="0.3">
      <c r="A1210" s="6" t="s">
        <v>2417</v>
      </c>
      <c r="B1210" s="6" t="s">
        <v>2418</v>
      </c>
      <c r="C1210" s="7">
        <v>196</v>
      </c>
      <c r="D1210" s="7">
        <v>187</v>
      </c>
      <c r="E1210" s="3">
        <v>0.95408163265306134</v>
      </c>
      <c r="F1210" s="7">
        <v>7</v>
      </c>
      <c r="G1210" s="3">
        <v>0.98979591836734704</v>
      </c>
      <c r="H1210" s="7">
        <v>2</v>
      </c>
      <c r="I1210" s="7">
        <v>0</v>
      </c>
      <c r="J1210" s="7">
        <v>0</v>
      </c>
    </row>
    <row r="1211" spans="1:10" x14ac:dyDescent="0.3">
      <c r="A1211" s="6" t="s">
        <v>2419</v>
      </c>
      <c r="B1211" s="6" t="s">
        <v>2420</v>
      </c>
      <c r="C1211" s="7">
        <v>196</v>
      </c>
      <c r="D1211" s="7">
        <v>188</v>
      </c>
      <c r="E1211" s="3">
        <v>0.95918367346938771</v>
      </c>
      <c r="F1211" s="7">
        <v>3</v>
      </c>
      <c r="G1211" s="3">
        <v>0.97448979591836737</v>
      </c>
      <c r="H1211" s="7">
        <v>5</v>
      </c>
      <c r="I1211" s="7">
        <v>0</v>
      </c>
      <c r="J1211" s="7">
        <v>0</v>
      </c>
    </row>
    <row r="1212" spans="1:10" x14ac:dyDescent="0.3">
      <c r="A1212" s="6" t="s">
        <v>2421</v>
      </c>
      <c r="B1212" s="6" t="s">
        <v>2422</v>
      </c>
      <c r="C1212" s="7">
        <v>196</v>
      </c>
      <c r="D1212" s="7">
        <v>186</v>
      </c>
      <c r="E1212" s="3">
        <v>0.94897959183673475</v>
      </c>
      <c r="F1212" s="7">
        <v>7</v>
      </c>
      <c r="G1212" s="3">
        <v>0.98469387755102045</v>
      </c>
      <c r="H1212" s="7">
        <v>1</v>
      </c>
      <c r="I1212" s="7">
        <v>1</v>
      </c>
      <c r="J1212" s="7">
        <v>1</v>
      </c>
    </row>
    <row r="1213" spans="1:10" x14ac:dyDescent="0.3">
      <c r="A1213" s="6" t="s">
        <v>2423</v>
      </c>
      <c r="B1213" s="6" t="s">
        <v>2424</v>
      </c>
      <c r="C1213" s="7">
        <v>196</v>
      </c>
      <c r="D1213" s="7">
        <v>188</v>
      </c>
      <c r="E1213" s="3">
        <v>0.95918367346938771</v>
      </c>
      <c r="F1213" s="7">
        <v>5</v>
      </c>
      <c r="G1213" s="3">
        <v>0.98469387755102045</v>
      </c>
      <c r="H1213" s="7">
        <v>3</v>
      </c>
      <c r="I1213" s="7">
        <v>0</v>
      </c>
      <c r="J1213" s="7">
        <v>0</v>
      </c>
    </row>
    <row r="1214" spans="1:10" x14ac:dyDescent="0.3">
      <c r="A1214" s="6" t="s">
        <v>2425</v>
      </c>
      <c r="B1214" s="6" t="s">
        <v>2426</v>
      </c>
      <c r="C1214" s="7">
        <v>195</v>
      </c>
      <c r="D1214" s="7">
        <v>188</v>
      </c>
      <c r="E1214" s="3">
        <v>0.96410256410256412</v>
      </c>
      <c r="F1214" s="7">
        <v>2</v>
      </c>
      <c r="G1214" s="3">
        <v>0.97435897435897434</v>
      </c>
      <c r="H1214" s="7">
        <v>5</v>
      </c>
      <c r="I1214" s="7">
        <v>0</v>
      </c>
      <c r="J1214" s="7">
        <v>0</v>
      </c>
    </row>
    <row r="1215" spans="1:10" x14ac:dyDescent="0.3">
      <c r="A1215" s="6" t="s">
        <v>2427</v>
      </c>
      <c r="B1215" s="6" t="s">
        <v>2428</v>
      </c>
      <c r="C1215" s="7">
        <v>195</v>
      </c>
      <c r="D1215" s="7">
        <v>185</v>
      </c>
      <c r="E1215" s="3">
        <v>0.94871794871794857</v>
      </c>
      <c r="F1215" s="7">
        <v>3</v>
      </c>
      <c r="G1215" s="3">
        <v>0.96410256410256412</v>
      </c>
      <c r="H1215" s="7">
        <v>7</v>
      </c>
      <c r="I1215" s="7">
        <v>0</v>
      </c>
      <c r="J1215" s="7">
        <v>0</v>
      </c>
    </row>
    <row r="1216" spans="1:10" x14ac:dyDescent="0.3">
      <c r="A1216" s="6" t="s">
        <v>2429</v>
      </c>
      <c r="B1216" s="6" t="s">
        <v>2430</v>
      </c>
      <c r="C1216" s="7">
        <v>195</v>
      </c>
      <c r="D1216" s="7">
        <v>185</v>
      </c>
      <c r="E1216" s="3">
        <v>0.94871794871794857</v>
      </c>
      <c r="F1216" s="7">
        <v>7</v>
      </c>
      <c r="G1216" s="3">
        <v>0.98461538461538467</v>
      </c>
      <c r="H1216" s="7">
        <v>3</v>
      </c>
      <c r="I1216" s="7">
        <v>0</v>
      </c>
      <c r="J1216" s="7">
        <v>0</v>
      </c>
    </row>
    <row r="1217" spans="1:10" x14ac:dyDescent="0.3">
      <c r="A1217" s="6" t="s">
        <v>2431</v>
      </c>
      <c r="B1217" s="6" t="s">
        <v>2432</v>
      </c>
      <c r="C1217" s="7">
        <v>195</v>
      </c>
      <c r="D1217" s="7">
        <v>189</v>
      </c>
      <c r="E1217" s="3">
        <v>0.96923076923076923</v>
      </c>
      <c r="F1217" s="7">
        <v>4</v>
      </c>
      <c r="G1217" s="3">
        <v>0.98974358974358978</v>
      </c>
      <c r="H1217" s="7">
        <v>2</v>
      </c>
      <c r="I1217" s="7">
        <v>0</v>
      </c>
      <c r="J1217" s="7">
        <v>0</v>
      </c>
    </row>
    <row r="1218" spans="1:10" x14ac:dyDescent="0.3">
      <c r="A1218" s="6" t="s">
        <v>2433</v>
      </c>
      <c r="B1218" s="6" t="s">
        <v>2434</v>
      </c>
      <c r="C1218" s="7">
        <v>195</v>
      </c>
      <c r="D1218" s="7">
        <v>190</v>
      </c>
      <c r="E1218" s="3">
        <v>0.97435897435897434</v>
      </c>
      <c r="F1218" s="7">
        <v>2</v>
      </c>
      <c r="G1218" s="3">
        <v>0.98461538461538467</v>
      </c>
      <c r="H1218" s="7">
        <v>3</v>
      </c>
      <c r="I1218" s="7">
        <v>0</v>
      </c>
      <c r="J1218" s="7">
        <v>0</v>
      </c>
    </row>
    <row r="1219" spans="1:10" x14ac:dyDescent="0.3">
      <c r="A1219" s="6" t="s">
        <v>2435</v>
      </c>
      <c r="B1219" s="6" t="s">
        <v>2436</v>
      </c>
      <c r="C1219" s="7">
        <v>195</v>
      </c>
      <c r="D1219" s="7">
        <v>187</v>
      </c>
      <c r="E1219" s="3">
        <v>0.95897435897435901</v>
      </c>
      <c r="F1219" s="7">
        <v>6</v>
      </c>
      <c r="G1219" s="3">
        <v>0.98974358974358978</v>
      </c>
      <c r="H1219" s="7">
        <v>2</v>
      </c>
      <c r="I1219" s="7">
        <v>0</v>
      </c>
      <c r="J1219" s="7">
        <v>0</v>
      </c>
    </row>
    <row r="1220" spans="1:10" x14ac:dyDescent="0.3">
      <c r="A1220" s="6" t="s">
        <v>2437</v>
      </c>
      <c r="B1220" s="6" t="s">
        <v>2438</v>
      </c>
      <c r="C1220" s="7">
        <v>195</v>
      </c>
      <c r="D1220" s="7">
        <v>188</v>
      </c>
      <c r="E1220" s="3">
        <v>0.96410256410256412</v>
      </c>
      <c r="F1220" s="7">
        <v>4</v>
      </c>
      <c r="G1220" s="3">
        <v>0.98461538461538467</v>
      </c>
      <c r="H1220" s="7">
        <v>3</v>
      </c>
      <c r="I1220" s="7">
        <v>0</v>
      </c>
      <c r="J1220" s="7">
        <v>0</v>
      </c>
    </row>
    <row r="1221" spans="1:10" x14ac:dyDescent="0.3">
      <c r="A1221" s="6" t="s">
        <v>2439</v>
      </c>
      <c r="B1221" s="6" t="s">
        <v>2440</v>
      </c>
      <c r="C1221" s="7">
        <v>195</v>
      </c>
      <c r="D1221" s="7">
        <v>187</v>
      </c>
      <c r="E1221" s="3">
        <v>0.95897435897435901</v>
      </c>
      <c r="F1221" s="7">
        <v>4</v>
      </c>
      <c r="G1221" s="3">
        <v>0.97948717948717945</v>
      </c>
      <c r="H1221" s="7">
        <v>4</v>
      </c>
      <c r="I1221" s="7">
        <v>0</v>
      </c>
      <c r="J1221" s="7">
        <v>0</v>
      </c>
    </row>
    <row r="1222" spans="1:10" x14ac:dyDescent="0.3">
      <c r="A1222" s="6" t="s">
        <v>2441</v>
      </c>
      <c r="B1222" s="6" t="s">
        <v>2442</v>
      </c>
      <c r="C1222" s="7">
        <v>195</v>
      </c>
      <c r="D1222" s="7">
        <v>190</v>
      </c>
      <c r="E1222" s="3">
        <v>0.97435897435897434</v>
      </c>
      <c r="F1222" s="7">
        <v>3</v>
      </c>
      <c r="G1222" s="3">
        <v>0.98974358974358978</v>
      </c>
      <c r="H1222" s="7">
        <v>2</v>
      </c>
      <c r="I1222" s="7">
        <v>0</v>
      </c>
      <c r="J1222" s="7">
        <v>0</v>
      </c>
    </row>
    <row r="1223" spans="1:10" x14ac:dyDescent="0.3">
      <c r="A1223" s="6" t="s">
        <v>2443</v>
      </c>
      <c r="B1223" s="6" t="s">
        <v>2444</v>
      </c>
      <c r="C1223" s="7">
        <v>194</v>
      </c>
      <c r="D1223" s="7">
        <v>188</v>
      </c>
      <c r="E1223" s="3">
        <v>0.96907216494845361</v>
      </c>
      <c r="F1223" s="7">
        <v>5</v>
      </c>
      <c r="G1223" s="3">
        <v>0.99484536082474218</v>
      </c>
      <c r="H1223" s="7">
        <v>1</v>
      </c>
      <c r="I1223" s="7">
        <v>0</v>
      </c>
      <c r="J1223" s="7">
        <v>0</v>
      </c>
    </row>
    <row r="1224" spans="1:10" x14ac:dyDescent="0.3">
      <c r="A1224" s="6" t="s">
        <v>2445</v>
      </c>
      <c r="B1224" s="6" t="s">
        <v>2446</v>
      </c>
      <c r="C1224" s="7">
        <v>194</v>
      </c>
      <c r="D1224" s="7">
        <v>187</v>
      </c>
      <c r="E1224" s="3">
        <v>0.96391752577319589</v>
      </c>
      <c r="F1224" s="7">
        <v>6</v>
      </c>
      <c r="G1224" s="3">
        <v>0.99484536082474218</v>
      </c>
      <c r="H1224" s="7">
        <v>1</v>
      </c>
      <c r="I1224" s="7">
        <v>0</v>
      </c>
      <c r="J1224" s="7">
        <v>0</v>
      </c>
    </row>
    <row r="1225" spans="1:10" x14ac:dyDescent="0.3">
      <c r="A1225" s="6" t="s">
        <v>2447</v>
      </c>
      <c r="B1225" s="6" t="s">
        <v>2448</v>
      </c>
      <c r="C1225" s="7">
        <v>194</v>
      </c>
      <c r="D1225" s="7">
        <v>187</v>
      </c>
      <c r="E1225" s="3">
        <v>0.96391752577319589</v>
      </c>
      <c r="F1225" s="7">
        <v>2</v>
      </c>
      <c r="G1225" s="3">
        <v>0.97422680412371132</v>
      </c>
      <c r="H1225" s="7">
        <v>4</v>
      </c>
      <c r="I1225" s="7">
        <v>0</v>
      </c>
      <c r="J1225" s="7">
        <v>1</v>
      </c>
    </row>
    <row r="1226" spans="1:10" x14ac:dyDescent="0.3">
      <c r="A1226" s="6" t="s">
        <v>2449</v>
      </c>
      <c r="B1226" s="6" t="s">
        <v>2450</v>
      </c>
      <c r="C1226" s="7">
        <v>194</v>
      </c>
      <c r="D1226" s="7">
        <v>191</v>
      </c>
      <c r="E1226" s="3">
        <v>0.98453608247422697</v>
      </c>
      <c r="F1226" s="7">
        <v>2</v>
      </c>
      <c r="G1226" s="3">
        <v>0.99484536082474218</v>
      </c>
      <c r="H1226" s="7">
        <v>1</v>
      </c>
      <c r="I1226" s="7">
        <v>0</v>
      </c>
      <c r="J1226" s="7">
        <v>0</v>
      </c>
    </row>
    <row r="1227" spans="1:10" x14ac:dyDescent="0.3">
      <c r="A1227" s="6" t="s">
        <v>2451</v>
      </c>
      <c r="B1227" s="6" t="s">
        <v>2452</v>
      </c>
      <c r="C1227" s="7">
        <v>194</v>
      </c>
      <c r="D1227" s="7">
        <v>188</v>
      </c>
      <c r="E1227" s="3">
        <v>0.96907216494845361</v>
      </c>
      <c r="F1227" s="7">
        <v>4</v>
      </c>
      <c r="G1227" s="3">
        <v>0.98969072164948457</v>
      </c>
      <c r="H1227" s="7">
        <v>2</v>
      </c>
      <c r="I1227" s="7">
        <v>0</v>
      </c>
      <c r="J1227" s="7">
        <v>0</v>
      </c>
    </row>
    <row r="1228" spans="1:10" x14ac:dyDescent="0.3">
      <c r="A1228" s="6" t="s">
        <v>2453</v>
      </c>
      <c r="B1228" s="6" t="s">
        <v>2454</v>
      </c>
      <c r="C1228" s="7">
        <v>194</v>
      </c>
      <c r="D1228" s="7">
        <v>190</v>
      </c>
      <c r="E1228" s="3">
        <v>0.97938144329896903</v>
      </c>
      <c r="F1228" s="7">
        <v>3</v>
      </c>
      <c r="G1228" s="3">
        <v>0.99484536082474218</v>
      </c>
      <c r="H1228" s="7">
        <v>1</v>
      </c>
      <c r="I1228" s="7">
        <v>0</v>
      </c>
      <c r="J1228" s="7">
        <v>0</v>
      </c>
    </row>
    <row r="1229" spans="1:10" x14ac:dyDescent="0.3">
      <c r="A1229" s="6" t="s">
        <v>2455</v>
      </c>
      <c r="B1229" s="6" t="s">
        <v>2456</v>
      </c>
      <c r="C1229" s="7">
        <v>194</v>
      </c>
      <c r="D1229" s="7">
        <v>191</v>
      </c>
      <c r="E1229" s="3">
        <v>0.98453608247422697</v>
      </c>
      <c r="F1229" s="7">
        <v>3</v>
      </c>
      <c r="G1229" s="3">
        <v>1</v>
      </c>
      <c r="H1229" s="7">
        <v>0</v>
      </c>
      <c r="I1229" s="7">
        <v>0</v>
      </c>
      <c r="J1229" s="7">
        <v>0</v>
      </c>
    </row>
    <row r="1230" spans="1:10" x14ac:dyDescent="0.3">
      <c r="A1230" s="6" t="s">
        <v>2457</v>
      </c>
      <c r="B1230" s="6" t="s">
        <v>2458</v>
      </c>
      <c r="C1230" s="7">
        <v>194</v>
      </c>
      <c r="D1230" s="7">
        <v>190</v>
      </c>
      <c r="E1230" s="3">
        <v>0.97938144329896903</v>
      </c>
      <c r="F1230" s="7">
        <v>4</v>
      </c>
      <c r="G1230" s="3">
        <v>1</v>
      </c>
      <c r="H1230" s="7">
        <v>0</v>
      </c>
      <c r="I1230" s="7">
        <v>0</v>
      </c>
      <c r="J1230" s="7">
        <v>0</v>
      </c>
    </row>
    <row r="1231" spans="1:10" x14ac:dyDescent="0.3">
      <c r="A1231" s="6" t="s">
        <v>2459</v>
      </c>
      <c r="B1231" s="6" t="s">
        <v>2460</v>
      </c>
      <c r="C1231" s="7">
        <v>194</v>
      </c>
      <c r="D1231" s="7">
        <v>186</v>
      </c>
      <c r="E1231" s="3">
        <v>0.95876288659793818</v>
      </c>
      <c r="F1231" s="7">
        <v>6</v>
      </c>
      <c r="G1231" s="3">
        <v>0.98969072164948457</v>
      </c>
      <c r="H1231" s="7">
        <v>2</v>
      </c>
      <c r="I1231" s="7">
        <v>0</v>
      </c>
      <c r="J1231" s="7">
        <v>0</v>
      </c>
    </row>
    <row r="1232" spans="1:10" x14ac:dyDescent="0.3">
      <c r="A1232" s="6" t="s">
        <v>2461</v>
      </c>
      <c r="B1232" s="6" t="s">
        <v>2462</v>
      </c>
      <c r="C1232" s="7">
        <v>194</v>
      </c>
      <c r="D1232" s="7">
        <v>187</v>
      </c>
      <c r="E1232" s="3">
        <v>0.96391752577319589</v>
      </c>
      <c r="F1232" s="7">
        <v>5</v>
      </c>
      <c r="G1232" s="3">
        <v>0.98969072164948457</v>
      </c>
      <c r="H1232" s="7">
        <v>2</v>
      </c>
      <c r="I1232" s="7">
        <v>0</v>
      </c>
      <c r="J1232" s="7">
        <v>0</v>
      </c>
    </row>
    <row r="1233" spans="1:10" x14ac:dyDescent="0.3">
      <c r="A1233" s="6" t="s">
        <v>2463</v>
      </c>
      <c r="B1233" s="6" t="s">
        <v>2464</v>
      </c>
      <c r="C1233" s="7">
        <v>194</v>
      </c>
      <c r="D1233" s="7">
        <v>190</v>
      </c>
      <c r="E1233" s="3">
        <v>0.97938144329896903</v>
      </c>
      <c r="F1233" s="7">
        <v>4</v>
      </c>
      <c r="G1233" s="3">
        <v>1</v>
      </c>
      <c r="H1233" s="7">
        <v>0</v>
      </c>
      <c r="I1233" s="7">
        <v>0</v>
      </c>
      <c r="J1233" s="7">
        <v>0</v>
      </c>
    </row>
    <row r="1234" spans="1:10" x14ac:dyDescent="0.3">
      <c r="A1234" s="6" t="s">
        <v>2465</v>
      </c>
      <c r="B1234" s="6" t="s">
        <v>2466</v>
      </c>
      <c r="C1234" s="7">
        <v>194</v>
      </c>
      <c r="D1234" s="7">
        <v>189</v>
      </c>
      <c r="E1234" s="3">
        <v>0.97422680412371132</v>
      </c>
      <c r="F1234" s="7">
        <v>4</v>
      </c>
      <c r="G1234" s="3">
        <v>0.99484536082474218</v>
      </c>
      <c r="H1234" s="7">
        <v>1</v>
      </c>
      <c r="I1234" s="7">
        <v>0</v>
      </c>
      <c r="J1234" s="7">
        <v>0</v>
      </c>
    </row>
    <row r="1235" spans="1:10" x14ac:dyDescent="0.3">
      <c r="A1235" s="6" t="s">
        <v>2467</v>
      </c>
      <c r="B1235" s="6" t="s">
        <v>2468</v>
      </c>
      <c r="C1235" s="7">
        <v>193</v>
      </c>
      <c r="D1235" s="7">
        <v>190</v>
      </c>
      <c r="E1235" s="3">
        <v>0.98445595854922274</v>
      </c>
      <c r="F1235" s="7">
        <v>2</v>
      </c>
      <c r="G1235" s="3">
        <v>0.99481865284974091</v>
      </c>
      <c r="H1235" s="7">
        <v>1</v>
      </c>
      <c r="I1235" s="7">
        <v>0</v>
      </c>
      <c r="J1235" s="7">
        <v>0</v>
      </c>
    </row>
    <row r="1236" spans="1:10" x14ac:dyDescent="0.3">
      <c r="A1236" s="6" t="s">
        <v>2469</v>
      </c>
      <c r="B1236" s="6" t="s">
        <v>2470</v>
      </c>
      <c r="C1236" s="7">
        <v>193</v>
      </c>
      <c r="D1236" s="7">
        <v>186</v>
      </c>
      <c r="E1236" s="3">
        <v>0.96373056994818651</v>
      </c>
      <c r="F1236" s="7">
        <v>4</v>
      </c>
      <c r="G1236" s="3">
        <v>0.98445595854922274</v>
      </c>
      <c r="H1236" s="7">
        <v>3</v>
      </c>
      <c r="I1236" s="7">
        <v>0</v>
      </c>
      <c r="J1236" s="7">
        <v>0</v>
      </c>
    </row>
    <row r="1237" spans="1:10" x14ac:dyDescent="0.3">
      <c r="A1237" s="6" t="s">
        <v>2471</v>
      </c>
      <c r="B1237" s="6" t="s">
        <v>2472</v>
      </c>
      <c r="C1237" s="7">
        <v>193</v>
      </c>
      <c r="D1237" s="7">
        <v>187</v>
      </c>
      <c r="E1237" s="3">
        <v>0.9689119170984456</v>
      </c>
      <c r="F1237" s="7">
        <v>3</v>
      </c>
      <c r="G1237" s="3">
        <v>0.98445595854922274</v>
      </c>
      <c r="H1237" s="7">
        <v>3</v>
      </c>
      <c r="I1237" s="7">
        <v>0</v>
      </c>
      <c r="J1237" s="7">
        <v>0</v>
      </c>
    </row>
    <row r="1238" spans="1:10" x14ac:dyDescent="0.3">
      <c r="A1238" s="6" t="s">
        <v>2473</v>
      </c>
      <c r="B1238" s="6" t="s">
        <v>2474</v>
      </c>
      <c r="C1238" s="7">
        <v>193</v>
      </c>
      <c r="D1238" s="7">
        <v>184</v>
      </c>
      <c r="E1238" s="3">
        <v>0.95336787564766834</v>
      </c>
      <c r="F1238" s="7">
        <v>8</v>
      </c>
      <c r="G1238" s="3">
        <v>0.99481865284974091</v>
      </c>
      <c r="H1238" s="7">
        <v>1</v>
      </c>
      <c r="I1238" s="7">
        <v>0</v>
      </c>
      <c r="J1238" s="7">
        <v>0</v>
      </c>
    </row>
    <row r="1239" spans="1:10" x14ac:dyDescent="0.3">
      <c r="A1239" s="6" t="s">
        <v>2475</v>
      </c>
      <c r="B1239" s="6" t="s">
        <v>2476</v>
      </c>
      <c r="C1239" s="7">
        <v>193</v>
      </c>
      <c r="D1239" s="7">
        <v>187</v>
      </c>
      <c r="E1239" s="3">
        <v>0.9689119170984456</v>
      </c>
      <c r="F1239" s="7">
        <v>2</v>
      </c>
      <c r="G1239" s="3">
        <v>0.97927461139896377</v>
      </c>
      <c r="H1239" s="7">
        <v>2</v>
      </c>
      <c r="I1239" s="7">
        <v>1</v>
      </c>
      <c r="J1239" s="7">
        <v>1</v>
      </c>
    </row>
    <row r="1240" spans="1:10" x14ac:dyDescent="0.3">
      <c r="A1240" s="6" t="s">
        <v>2477</v>
      </c>
      <c r="B1240" s="6" t="s">
        <v>2478</v>
      </c>
      <c r="C1240" s="7">
        <v>193</v>
      </c>
      <c r="D1240" s="7">
        <v>184</v>
      </c>
      <c r="E1240" s="3">
        <v>0.95336787564766834</v>
      </c>
      <c r="F1240" s="7">
        <v>4</v>
      </c>
      <c r="G1240" s="3">
        <v>0.97409326424870468</v>
      </c>
      <c r="H1240" s="7">
        <v>5</v>
      </c>
      <c r="I1240" s="7">
        <v>0</v>
      </c>
      <c r="J1240" s="7">
        <v>0</v>
      </c>
    </row>
    <row r="1241" spans="1:10" x14ac:dyDescent="0.3">
      <c r="A1241" s="6" t="s">
        <v>2479</v>
      </c>
      <c r="B1241" s="6" t="s">
        <v>2480</v>
      </c>
      <c r="C1241" s="7">
        <v>193</v>
      </c>
      <c r="D1241" s="7">
        <v>184</v>
      </c>
      <c r="E1241" s="3">
        <v>0.95336787564766834</v>
      </c>
      <c r="F1241" s="7">
        <v>5</v>
      </c>
      <c r="G1241" s="3">
        <v>0.97927461139896377</v>
      </c>
      <c r="H1241" s="7">
        <v>4</v>
      </c>
      <c r="I1241" s="7">
        <v>0</v>
      </c>
      <c r="J1241" s="7">
        <v>0</v>
      </c>
    </row>
    <row r="1242" spans="1:10" x14ac:dyDescent="0.3">
      <c r="A1242" s="6" t="s">
        <v>2481</v>
      </c>
      <c r="B1242" s="6" t="s">
        <v>2482</v>
      </c>
      <c r="C1242" s="7">
        <v>192</v>
      </c>
      <c r="D1242" s="7">
        <v>187</v>
      </c>
      <c r="E1242" s="3">
        <v>0.97395833333333348</v>
      </c>
      <c r="F1242" s="7">
        <v>4</v>
      </c>
      <c r="G1242" s="3">
        <v>0.99479166666666652</v>
      </c>
      <c r="H1242" s="7">
        <v>1</v>
      </c>
      <c r="I1242" s="7">
        <v>0</v>
      </c>
      <c r="J1242" s="7">
        <v>0</v>
      </c>
    </row>
    <row r="1243" spans="1:10" x14ac:dyDescent="0.3">
      <c r="A1243" s="6" t="s">
        <v>2483</v>
      </c>
      <c r="B1243" s="6" t="s">
        <v>2484</v>
      </c>
      <c r="C1243" s="7">
        <v>192</v>
      </c>
      <c r="D1243" s="7">
        <v>184</v>
      </c>
      <c r="E1243" s="3">
        <v>0.95833333333333348</v>
      </c>
      <c r="F1243" s="7">
        <v>5</v>
      </c>
      <c r="G1243" s="3">
        <v>0.984375</v>
      </c>
      <c r="H1243" s="7">
        <v>3</v>
      </c>
      <c r="I1243" s="7">
        <v>0</v>
      </c>
      <c r="J1243" s="7">
        <v>0</v>
      </c>
    </row>
    <row r="1244" spans="1:10" x14ac:dyDescent="0.3">
      <c r="A1244" s="6" t="s">
        <v>2485</v>
      </c>
      <c r="B1244" s="6" t="s">
        <v>2486</v>
      </c>
      <c r="C1244" s="7">
        <v>192</v>
      </c>
      <c r="D1244" s="7">
        <v>177</v>
      </c>
      <c r="E1244" s="3">
        <v>0.921875</v>
      </c>
      <c r="F1244" s="7">
        <v>12</v>
      </c>
      <c r="G1244" s="3">
        <v>0.984375</v>
      </c>
      <c r="H1244" s="7">
        <v>2</v>
      </c>
      <c r="I1244" s="7">
        <v>1</v>
      </c>
      <c r="J1244" s="7">
        <v>0</v>
      </c>
    </row>
    <row r="1245" spans="1:10" x14ac:dyDescent="0.3">
      <c r="A1245" s="6" t="s">
        <v>2487</v>
      </c>
      <c r="B1245" s="6" t="s">
        <v>2488</v>
      </c>
      <c r="C1245" s="7">
        <v>192</v>
      </c>
      <c r="D1245" s="7">
        <v>185</v>
      </c>
      <c r="E1245" s="3">
        <v>0.96354166666666652</v>
      </c>
      <c r="F1245" s="7">
        <v>4</v>
      </c>
      <c r="G1245" s="3">
        <v>0.984375</v>
      </c>
      <c r="H1245" s="7">
        <v>3</v>
      </c>
      <c r="I1245" s="7">
        <v>0</v>
      </c>
      <c r="J1245" s="7">
        <v>0</v>
      </c>
    </row>
    <row r="1246" spans="1:10" x14ac:dyDescent="0.3">
      <c r="A1246" s="6" t="s">
        <v>2489</v>
      </c>
      <c r="B1246" s="6" t="s">
        <v>2490</v>
      </c>
      <c r="C1246" s="7">
        <v>192</v>
      </c>
      <c r="D1246" s="7">
        <v>188</v>
      </c>
      <c r="E1246" s="3">
        <v>0.97916666666666652</v>
      </c>
      <c r="F1246" s="7">
        <v>3</v>
      </c>
      <c r="G1246" s="3">
        <v>0.99479166666666652</v>
      </c>
      <c r="H1246" s="7">
        <v>1</v>
      </c>
      <c r="I1246" s="7">
        <v>0</v>
      </c>
      <c r="J1246" s="7">
        <v>0</v>
      </c>
    </row>
    <row r="1247" spans="1:10" x14ac:dyDescent="0.3">
      <c r="A1247" s="6" t="s">
        <v>2491</v>
      </c>
      <c r="B1247" s="6" t="s">
        <v>2492</v>
      </c>
      <c r="C1247" s="7">
        <v>192</v>
      </c>
      <c r="D1247" s="7">
        <v>188</v>
      </c>
      <c r="E1247" s="3">
        <v>0.97916666666666652</v>
      </c>
      <c r="F1247" s="7">
        <v>3</v>
      </c>
      <c r="G1247" s="3">
        <v>0.99479166666666652</v>
      </c>
      <c r="H1247" s="7">
        <v>1</v>
      </c>
      <c r="I1247" s="7">
        <v>0</v>
      </c>
      <c r="J1247" s="7">
        <v>0</v>
      </c>
    </row>
    <row r="1248" spans="1:10" x14ac:dyDescent="0.3">
      <c r="A1248" s="6" t="s">
        <v>2493</v>
      </c>
      <c r="B1248" s="6" t="s">
        <v>2494</v>
      </c>
      <c r="C1248" s="7">
        <v>192</v>
      </c>
      <c r="D1248" s="7">
        <v>187</v>
      </c>
      <c r="E1248" s="3">
        <v>0.97395833333333348</v>
      </c>
      <c r="F1248" s="7">
        <v>3</v>
      </c>
      <c r="G1248" s="3">
        <v>0.98958333333333348</v>
      </c>
      <c r="H1248" s="7">
        <v>2</v>
      </c>
      <c r="I1248" s="7">
        <v>0</v>
      </c>
      <c r="J1248" s="7">
        <v>0</v>
      </c>
    </row>
    <row r="1249" spans="1:10" x14ac:dyDescent="0.3">
      <c r="A1249" s="6" t="s">
        <v>2495</v>
      </c>
      <c r="B1249" s="6" t="s">
        <v>2496</v>
      </c>
      <c r="C1249" s="7">
        <v>192</v>
      </c>
      <c r="D1249" s="7">
        <v>186</v>
      </c>
      <c r="E1249" s="3">
        <v>0.96875</v>
      </c>
      <c r="F1249" s="7">
        <v>4</v>
      </c>
      <c r="G1249" s="3">
        <v>0.98958333333333348</v>
      </c>
      <c r="H1249" s="7">
        <v>2</v>
      </c>
      <c r="I1249" s="7">
        <v>0</v>
      </c>
      <c r="J1249" s="7">
        <v>0</v>
      </c>
    </row>
    <row r="1250" spans="1:10" x14ac:dyDescent="0.3">
      <c r="A1250" s="6" t="s">
        <v>2497</v>
      </c>
      <c r="B1250" s="6" t="s">
        <v>2498</v>
      </c>
      <c r="C1250" s="7">
        <v>192</v>
      </c>
      <c r="D1250" s="7">
        <v>184</v>
      </c>
      <c r="E1250" s="3">
        <v>0.95833333333333348</v>
      </c>
      <c r="F1250" s="7">
        <v>6</v>
      </c>
      <c r="G1250" s="3">
        <v>0.98958333333333348</v>
      </c>
      <c r="H1250" s="7">
        <v>2</v>
      </c>
      <c r="I1250" s="7">
        <v>0</v>
      </c>
      <c r="J1250" s="7">
        <v>0</v>
      </c>
    </row>
    <row r="1251" spans="1:10" x14ac:dyDescent="0.3">
      <c r="A1251" s="6" t="s">
        <v>2499</v>
      </c>
      <c r="B1251" s="6" t="s">
        <v>2500</v>
      </c>
      <c r="C1251" s="7">
        <v>192</v>
      </c>
      <c r="D1251" s="7">
        <v>184</v>
      </c>
      <c r="E1251" s="3">
        <v>0.95833333333333348</v>
      </c>
      <c r="F1251" s="7">
        <v>3</v>
      </c>
      <c r="G1251" s="3">
        <v>0.97395833333333348</v>
      </c>
      <c r="H1251" s="7">
        <v>5</v>
      </c>
      <c r="I1251" s="7">
        <v>0</v>
      </c>
      <c r="J1251" s="7">
        <v>0</v>
      </c>
    </row>
    <row r="1252" spans="1:10" x14ac:dyDescent="0.3">
      <c r="A1252" s="6" t="s">
        <v>2501</v>
      </c>
      <c r="B1252" s="6" t="s">
        <v>2502</v>
      </c>
      <c r="C1252" s="7">
        <v>192</v>
      </c>
      <c r="D1252" s="7">
        <v>187</v>
      </c>
      <c r="E1252" s="3">
        <v>0.97395833333333348</v>
      </c>
      <c r="F1252" s="7">
        <v>4</v>
      </c>
      <c r="G1252" s="3">
        <v>0.99479166666666652</v>
      </c>
      <c r="H1252" s="7">
        <v>1</v>
      </c>
      <c r="I1252" s="7">
        <v>0</v>
      </c>
      <c r="J1252" s="7">
        <v>0</v>
      </c>
    </row>
    <row r="1253" spans="1:10" x14ac:dyDescent="0.3">
      <c r="A1253" s="6" t="s">
        <v>2503</v>
      </c>
      <c r="B1253" s="6" t="s">
        <v>2504</v>
      </c>
      <c r="C1253" s="7">
        <v>192</v>
      </c>
      <c r="D1253" s="7">
        <v>188</v>
      </c>
      <c r="E1253" s="3">
        <v>0.97916666666666652</v>
      </c>
      <c r="F1253" s="7">
        <v>4</v>
      </c>
      <c r="G1253" s="3">
        <v>1</v>
      </c>
      <c r="H1253" s="7">
        <v>0</v>
      </c>
      <c r="I1253" s="7">
        <v>0</v>
      </c>
      <c r="J1253" s="7">
        <v>0</v>
      </c>
    </row>
    <row r="1254" spans="1:10" x14ac:dyDescent="0.3">
      <c r="A1254" s="6" t="s">
        <v>2505</v>
      </c>
      <c r="B1254" s="6" t="s">
        <v>2506</v>
      </c>
      <c r="C1254" s="7">
        <v>191</v>
      </c>
      <c r="D1254" s="7">
        <v>181</v>
      </c>
      <c r="E1254" s="3">
        <v>0.94764397905759157</v>
      </c>
      <c r="F1254" s="7">
        <v>7</v>
      </c>
      <c r="G1254" s="3">
        <v>0.98429319371727753</v>
      </c>
      <c r="H1254" s="7">
        <v>3</v>
      </c>
      <c r="I1254" s="7">
        <v>0</v>
      </c>
      <c r="J1254" s="7">
        <v>0</v>
      </c>
    </row>
    <row r="1255" spans="1:10" x14ac:dyDescent="0.3">
      <c r="A1255" s="6" t="s">
        <v>2507</v>
      </c>
      <c r="B1255" s="6" t="s">
        <v>2508</v>
      </c>
      <c r="C1255" s="7">
        <v>191</v>
      </c>
      <c r="D1255" s="7">
        <v>185</v>
      </c>
      <c r="E1255" s="3">
        <v>0.96858638743455505</v>
      </c>
      <c r="F1255" s="7">
        <v>4</v>
      </c>
      <c r="G1255" s="3">
        <v>0.98952879581151831</v>
      </c>
      <c r="H1255" s="7">
        <v>2</v>
      </c>
      <c r="I1255" s="7">
        <v>0</v>
      </c>
      <c r="J1255" s="7">
        <v>0</v>
      </c>
    </row>
    <row r="1256" spans="1:10" x14ac:dyDescent="0.3">
      <c r="A1256" s="6" t="s">
        <v>2509</v>
      </c>
      <c r="B1256" s="6" t="s">
        <v>2510</v>
      </c>
      <c r="C1256" s="7">
        <v>191</v>
      </c>
      <c r="D1256" s="7">
        <v>179</v>
      </c>
      <c r="E1256" s="3">
        <v>0.93717277486910999</v>
      </c>
      <c r="F1256" s="7">
        <v>8</v>
      </c>
      <c r="G1256" s="3">
        <v>0.97905759162303663</v>
      </c>
      <c r="H1256" s="7">
        <v>3</v>
      </c>
      <c r="I1256" s="7">
        <v>0</v>
      </c>
      <c r="J1256" s="7">
        <v>1</v>
      </c>
    </row>
    <row r="1257" spans="1:10" x14ac:dyDescent="0.3">
      <c r="A1257" s="6" t="s">
        <v>2511</v>
      </c>
      <c r="B1257" s="6" t="s">
        <v>2512</v>
      </c>
      <c r="C1257" s="7">
        <v>191</v>
      </c>
      <c r="D1257" s="7">
        <v>186</v>
      </c>
      <c r="E1257" s="3">
        <v>0.97382198952879573</v>
      </c>
      <c r="F1257" s="7">
        <v>3</v>
      </c>
      <c r="G1257" s="3">
        <v>0.98952879581151831</v>
      </c>
      <c r="H1257" s="7">
        <v>2</v>
      </c>
      <c r="I1257" s="7">
        <v>0</v>
      </c>
      <c r="J1257" s="7">
        <v>0</v>
      </c>
    </row>
    <row r="1258" spans="1:10" x14ac:dyDescent="0.3">
      <c r="A1258" s="6" t="s">
        <v>2513</v>
      </c>
      <c r="B1258" s="6" t="s">
        <v>2514</v>
      </c>
      <c r="C1258" s="7">
        <v>191</v>
      </c>
      <c r="D1258" s="7">
        <v>186</v>
      </c>
      <c r="E1258" s="3">
        <v>0.97382198952879573</v>
      </c>
      <c r="F1258" s="7">
        <v>5</v>
      </c>
      <c r="G1258" s="3">
        <v>1</v>
      </c>
      <c r="H1258" s="7">
        <v>0</v>
      </c>
      <c r="I1258" s="7">
        <v>0</v>
      </c>
      <c r="J1258" s="7">
        <v>0</v>
      </c>
    </row>
    <row r="1259" spans="1:10" x14ac:dyDescent="0.3">
      <c r="A1259" s="6" t="s">
        <v>2515</v>
      </c>
      <c r="B1259" s="6" t="s">
        <v>2516</v>
      </c>
      <c r="C1259" s="7">
        <v>191</v>
      </c>
      <c r="D1259" s="7">
        <v>187</v>
      </c>
      <c r="E1259" s="3">
        <v>0.97905759162303663</v>
      </c>
      <c r="F1259" s="7">
        <v>4</v>
      </c>
      <c r="G1259" s="3">
        <v>1</v>
      </c>
      <c r="H1259" s="7">
        <v>0</v>
      </c>
      <c r="I1259" s="7">
        <v>0</v>
      </c>
      <c r="J1259" s="7">
        <v>0</v>
      </c>
    </row>
    <row r="1260" spans="1:10" x14ac:dyDescent="0.3">
      <c r="A1260" s="6" t="s">
        <v>2517</v>
      </c>
      <c r="B1260" s="6" t="s">
        <v>2518</v>
      </c>
      <c r="C1260" s="7">
        <v>191</v>
      </c>
      <c r="D1260" s="7">
        <v>185</v>
      </c>
      <c r="E1260" s="3">
        <v>0.96858638743455505</v>
      </c>
      <c r="F1260" s="7">
        <v>5</v>
      </c>
      <c r="G1260" s="3">
        <v>0.99476439790575921</v>
      </c>
      <c r="H1260" s="7">
        <v>1</v>
      </c>
      <c r="I1260" s="7">
        <v>0</v>
      </c>
      <c r="J1260" s="7">
        <v>0</v>
      </c>
    </row>
    <row r="1261" spans="1:10" x14ac:dyDescent="0.3">
      <c r="A1261" s="6" t="s">
        <v>2519</v>
      </c>
      <c r="B1261" s="6" t="s">
        <v>2520</v>
      </c>
      <c r="C1261" s="7">
        <v>190</v>
      </c>
      <c r="D1261" s="7">
        <v>184</v>
      </c>
      <c r="E1261" s="3">
        <v>0.96842105263157885</v>
      </c>
      <c r="F1261" s="7">
        <v>4</v>
      </c>
      <c r="G1261" s="3">
        <v>0.98947368421052628</v>
      </c>
      <c r="H1261" s="7">
        <v>2</v>
      </c>
      <c r="I1261" s="7">
        <v>0</v>
      </c>
      <c r="J1261" s="7">
        <v>0</v>
      </c>
    </row>
    <row r="1262" spans="1:10" x14ac:dyDescent="0.3">
      <c r="A1262" s="6" t="s">
        <v>2521</v>
      </c>
      <c r="B1262" s="6" t="s">
        <v>2522</v>
      </c>
      <c r="C1262" s="7">
        <v>190</v>
      </c>
      <c r="D1262" s="7">
        <v>181</v>
      </c>
      <c r="E1262" s="3">
        <v>0.95263157894736838</v>
      </c>
      <c r="F1262" s="7">
        <v>6</v>
      </c>
      <c r="G1262" s="3">
        <v>0.98421052631578942</v>
      </c>
      <c r="H1262" s="7">
        <v>3</v>
      </c>
      <c r="I1262" s="7">
        <v>0</v>
      </c>
      <c r="J1262" s="7">
        <v>0</v>
      </c>
    </row>
    <row r="1263" spans="1:10" x14ac:dyDescent="0.3">
      <c r="A1263" s="6" t="s">
        <v>2523</v>
      </c>
      <c r="B1263" s="6" t="s">
        <v>2524</v>
      </c>
      <c r="C1263" s="7">
        <v>190</v>
      </c>
      <c r="D1263" s="7">
        <v>184</v>
      </c>
      <c r="E1263" s="3">
        <v>0.96842105263157885</v>
      </c>
      <c r="F1263" s="7">
        <v>4</v>
      </c>
      <c r="G1263" s="3">
        <v>0.98947368421052628</v>
      </c>
      <c r="H1263" s="7">
        <v>2</v>
      </c>
      <c r="I1263" s="7">
        <v>0</v>
      </c>
      <c r="J1263" s="7">
        <v>0</v>
      </c>
    </row>
    <row r="1264" spans="1:10" x14ac:dyDescent="0.3">
      <c r="A1264" s="6" t="s">
        <v>2525</v>
      </c>
      <c r="B1264" s="6" t="s">
        <v>2526</v>
      </c>
      <c r="C1264" s="7">
        <v>190</v>
      </c>
      <c r="D1264" s="7">
        <v>182</v>
      </c>
      <c r="E1264" s="3">
        <v>0.95789473684210524</v>
      </c>
      <c r="F1264" s="7">
        <v>5</v>
      </c>
      <c r="G1264" s="3">
        <v>0.98421052631578942</v>
      </c>
      <c r="H1264" s="7">
        <v>3</v>
      </c>
      <c r="I1264" s="7">
        <v>0</v>
      </c>
      <c r="J1264" s="7">
        <v>0</v>
      </c>
    </row>
    <row r="1265" spans="1:10" x14ac:dyDescent="0.3">
      <c r="A1265" s="6" t="s">
        <v>2527</v>
      </c>
      <c r="B1265" s="6" t="s">
        <v>2528</v>
      </c>
      <c r="C1265" s="7">
        <v>190</v>
      </c>
      <c r="D1265" s="7">
        <v>182</v>
      </c>
      <c r="E1265" s="3">
        <v>0.95789473684210524</v>
      </c>
      <c r="F1265" s="7">
        <v>8</v>
      </c>
      <c r="G1265" s="3">
        <v>1</v>
      </c>
      <c r="H1265" s="7">
        <v>0</v>
      </c>
      <c r="I1265" s="7">
        <v>0</v>
      </c>
      <c r="J1265" s="7">
        <v>0</v>
      </c>
    </row>
    <row r="1266" spans="1:10" x14ac:dyDescent="0.3">
      <c r="A1266" s="6" t="s">
        <v>2529</v>
      </c>
      <c r="B1266" s="6" t="s">
        <v>2530</v>
      </c>
      <c r="C1266" s="7">
        <v>190</v>
      </c>
      <c r="D1266" s="7">
        <v>183</v>
      </c>
      <c r="E1266" s="3">
        <v>0.9631578947368421</v>
      </c>
      <c r="F1266" s="7">
        <v>6</v>
      </c>
      <c r="G1266" s="3">
        <v>0.99473684210526314</v>
      </c>
      <c r="H1266" s="7">
        <v>1</v>
      </c>
      <c r="I1266" s="7">
        <v>0</v>
      </c>
      <c r="J1266" s="7">
        <v>0</v>
      </c>
    </row>
    <row r="1267" spans="1:10" x14ac:dyDescent="0.3">
      <c r="A1267" s="6" t="s">
        <v>2531</v>
      </c>
      <c r="B1267" s="6" t="s">
        <v>2532</v>
      </c>
      <c r="C1267" s="7">
        <v>190</v>
      </c>
      <c r="D1267" s="7">
        <v>181</v>
      </c>
      <c r="E1267" s="3">
        <v>0.95263157894736838</v>
      </c>
      <c r="F1267" s="7">
        <v>5</v>
      </c>
      <c r="G1267" s="3">
        <v>0.97894736842105279</v>
      </c>
      <c r="H1267" s="7">
        <v>4</v>
      </c>
      <c r="I1267" s="7">
        <v>0</v>
      </c>
      <c r="J1267" s="7">
        <v>0</v>
      </c>
    </row>
    <row r="1268" spans="1:10" x14ac:dyDescent="0.3">
      <c r="A1268" s="6" t="s">
        <v>2533</v>
      </c>
      <c r="B1268" s="6" t="s">
        <v>2534</v>
      </c>
      <c r="C1268" s="7">
        <v>190</v>
      </c>
      <c r="D1268" s="7">
        <v>185</v>
      </c>
      <c r="E1268" s="3">
        <v>0.97368421052631571</v>
      </c>
      <c r="F1268" s="7">
        <v>3</v>
      </c>
      <c r="G1268" s="3">
        <v>0.98947368421052628</v>
      </c>
      <c r="H1268" s="7">
        <v>2</v>
      </c>
      <c r="I1268" s="7">
        <v>0</v>
      </c>
      <c r="J1268" s="7">
        <v>0</v>
      </c>
    </row>
    <row r="1269" spans="1:10" x14ac:dyDescent="0.3">
      <c r="A1269" s="6" t="s">
        <v>2535</v>
      </c>
      <c r="B1269" s="6" t="s">
        <v>2536</v>
      </c>
      <c r="C1269" s="7">
        <v>189</v>
      </c>
      <c r="D1269" s="7">
        <v>182</v>
      </c>
      <c r="E1269" s="3">
        <v>0.96296296296296291</v>
      </c>
      <c r="F1269" s="7">
        <v>6</v>
      </c>
      <c r="G1269" s="3">
        <v>0.99470899470899465</v>
      </c>
      <c r="H1269" s="7">
        <v>1</v>
      </c>
      <c r="I1269" s="7">
        <v>0</v>
      </c>
      <c r="J1269" s="7">
        <v>0</v>
      </c>
    </row>
    <row r="1270" spans="1:10" x14ac:dyDescent="0.3">
      <c r="A1270" s="6" t="s">
        <v>2537</v>
      </c>
      <c r="B1270" s="6" t="s">
        <v>2538</v>
      </c>
      <c r="C1270" s="7">
        <v>189</v>
      </c>
      <c r="D1270" s="7">
        <v>181</v>
      </c>
      <c r="E1270" s="3">
        <v>0.95767195767195767</v>
      </c>
      <c r="F1270" s="7">
        <v>5</v>
      </c>
      <c r="G1270" s="3">
        <v>0.98412698412698407</v>
      </c>
      <c r="H1270" s="7">
        <v>3</v>
      </c>
      <c r="I1270" s="7">
        <v>0</v>
      </c>
      <c r="J1270" s="7">
        <v>0</v>
      </c>
    </row>
    <row r="1271" spans="1:10" x14ac:dyDescent="0.3">
      <c r="A1271" s="6" t="s">
        <v>2539</v>
      </c>
      <c r="B1271" s="6" t="s">
        <v>2540</v>
      </c>
      <c r="C1271" s="7">
        <v>189</v>
      </c>
      <c r="D1271" s="7">
        <v>182</v>
      </c>
      <c r="E1271" s="3">
        <v>0.96296296296296291</v>
      </c>
      <c r="F1271" s="7">
        <v>5</v>
      </c>
      <c r="G1271" s="3">
        <v>0.98941798941798931</v>
      </c>
      <c r="H1271" s="7">
        <v>2</v>
      </c>
      <c r="I1271" s="7">
        <v>0</v>
      </c>
      <c r="J1271" s="7">
        <v>0</v>
      </c>
    </row>
    <row r="1272" spans="1:10" x14ac:dyDescent="0.3">
      <c r="A1272" s="6" t="s">
        <v>2541</v>
      </c>
      <c r="B1272" s="6" t="s">
        <v>2542</v>
      </c>
      <c r="C1272" s="7">
        <v>189</v>
      </c>
      <c r="D1272" s="7">
        <v>183</v>
      </c>
      <c r="E1272" s="3">
        <v>0.96825396825396826</v>
      </c>
      <c r="F1272" s="7">
        <v>0</v>
      </c>
      <c r="G1272" s="3">
        <v>0.96825396825396826</v>
      </c>
      <c r="H1272" s="7">
        <v>6</v>
      </c>
      <c r="I1272" s="7">
        <v>0</v>
      </c>
      <c r="J1272" s="7">
        <v>0</v>
      </c>
    </row>
    <row r="1273" spans="1:10" x14ac:dyDescent="0.3">
      <c r="A1273" s="6" t="s">
        <v>2543</v>
      </c>
      <c r="B1273" s="6" t="s">
        <v>2544</v>
      </c>
      <c r="C1273" s="7">
        <v>189</v>
      </c>
      <c r="D1273" s="7">
        <v>184</v>
      </c>
      <c r="E1273" s="3">
        <v>0.97354497354497349</v>
      </c>
      <c r="F1273" s="7">
        <v>3</v>
      </c>
      <c r="G1273" s="3">
        <v>0.98941798941798931</v>
      </c>
      <c r="H1273" s="7">
        <v>2</v>
      </c>
      <c r="I1273" s="7">
        <v>0</v>
      </c>
      <c r="J1273" s="7">
        <v>0</v>
      </c>
    </row>
    <row r="1274" spans="1:10" x14ac:dyDescent="0.3">
      <c r="A1274" s="6" t="s">
        <v>2545</v>
      </c>
      <c r="B1274" s="6" t="s">
        <v>2546</v>
      </c>
      <c r="C1274" s="7">
        <v>189</v>
      </c>
      <c r="D1274" s="7">
        <v>186</v>
      </c>
      <c r="E1274" s="3">
        <v>0.98412698412698407</v>
      </c>
      <c r="F1274" s="7">
        <v>2</v>
      </c>
      <c r="G1274" s="3">
        <v>0.99470899470899465</v>
      </c>
      <c r="H1274" s="7">
        <v>1</v>
      </c>
      <c r="I1274" s="7">
        <v>0</v>
      </c>
      <c r="J1274" s="7">
        <v>0</v>
      </c>
    </row>
    <row r="1275" spans="1:10" x14ac:dyDescent="0.3">
      <c r="A1275" s="6" t="s">
        <v>2547</v>
      </c>
      <c r="B1275" s="6" t="s">
        <v>2548</v>
      </c>
      <c r="C1275" s="7">
        <v>189</v>
      </c>
      <c r="D1275" s="7">
        <v>183</v>
      </c>
      <c r="E1275" s="3">
        <v>0.96825396825396826</v>
      </c>
      <c r="F1275" s="7">
        <v>5</v>
      </c>
      <c r="G1275" s="3">
        <v>0.99470899470899465</v>
      </c>
      <c r="H1275" s="7">
        <v>1</v>
      </c>
      <c r="I1275" s="7">
        <v>0</v>
      </c>
      <c r="J1275" s="7">
        <v>0</v>
      </c>
    </row>
    <row r="1276" spans="1:10" x14ac:dyDescent="0.3">
      <c r="A1276" s="6" t="s">
        <v>2549</v>
      </c>
      <c r="B1276" s="6" t="s">
        <v>2550</v>
      </c>
      <c r="C1276" s="7">
        <v>189</v>
      </c>
      <c r="D1276" s="7">
        <v>181</v>
      </c>
      <c r="E1276" s="3">
        <v>0.95767195767195767</v>
      </c>
      <c r="F1276" s="7">
        <v>6</v>
      </c>
      <c r="G1276" s="3">
        <v>0.98941798941798931</v>
      </c>
      <c r="H1276" s="7">
        <v>2</v>
      </c>
      <c r="I1276" s="7">
        <v>0</v>
      </c>
      <c r="J1276" s="7">
        <v>0</v>
      </c>
    </row>
    <row r="1277" spans="1:10" x14ac:dyDescent="0.3">
      <c r="A1277" s="6" t="s">
        <v>2551</v>
      </c>
      <c r="B1277" s="6" t="s">
        <v>2552</v>
      </c>
      <c r="C1277" s="7">
        <v>189</v>
      </c>
      <c r="D1277" s="7">
        <v>179</v>
      </c>
      <c r="E1277" s="3">
        <v>0.94708994708994709</v>
      </c>
      <c r="F1277" s="7">
        <v>7</v>
      </c>
      <c r="G1277" s="3">
        <v>0.98412698412698407</v>
      </c>
      <c r="H1277" s="7">
        <v>3</v>
      </c>
      <c r="I1277" s="7">
        <v>0</v>
      </c>
      <c r="J1277" s="7">
        <v>0</v>
      </c>
    </row>
    <row r="1278" spans="1:10" x14ac:dyDescent="0.3">
      <c r="A1278" s="6" t="s">
        <v>2553</v>
      </c>
      <c r="B1278" s="6" t="s">
        <v>2554</v>
      </c>
      <c r="C1278" s="7">
        <v>188</v>
      </c>
      <c r="D1278" s="7">
        <v>182</v>
      </c>
      <c r="E1278" s="3">
        <v>0.96808510638297873</v>
      </c>
      <c r="F1278" s="7">
        <v>5</v>
      </c>
      <c r="G1278" s="3">
        <v>0.99468085106382975</v>
      </c>
      <c r="H1278" s="7">
        <v>1</v>
      </c>
      <c r="I1278" s="7">
        <v>0</v>
      </c>
      <c r="J1278" s="7">
        <v>0</v>
      </c>
    </row>
    <row r="1279" spans="1:10" x14ac:dyDescent="0.3">
      <c r="A1279" s="6" t="s">
        <v>2555</v>
      </c>
      <c r="B1279" s="6" t="s">
        <v>2556</v>
      </c>
      <c r="C1279" s="7">
        <v>188</v>
      </c>
      <c r="D1279" s="7">
        <v>186</v>
      </c>
      <c r="E1279" s="3">
        <v>0.98936170212765961</v>
      </c>
      <c r="F1279" s="7">
        <v>1</v>
      </c>
      <c r="G1279" s="3">
        <v>0.99468085106382975</v>
      </c>
      <c r="H1279" s="7">
        <v>1</v>
      </c>
      <c r="I1279" s="7">
        <v>0</v>
      </c>
      <c r="J1279" s="7">
        <v>0</v>
      </c>
    </row>
    <row r="1280" spans="1:10" x14ac:dyDescent="0.3">
      <c r="A1280" s="6" t="s">
        <v>2557</v>
      </c>
      <c r="B1280" s="6" t="s">
        <v>2558</v>
      </c>
      <c r="C1280" s="7">
        <v>188</v>
      </c>
      <c r="D1280" s="7">
        <v>182</v>
      </c>
      <c r="E1280" s="3">
        <v>0.96808510638297873</v>
      </c>
      <c r="F1280" s="7">
        <v>4</v>
      </c>
      <c r="G1280" s="3">
        <v>0.98936170212765961</v>
      </c>
      <c r="H1280" s="7">
        <v>2</v>
      </c>
      <c r="I1280" s="7">
        <v>0</v>
      </c>
      <c r="J1280" s="7">
        <v>0</v>
      </c>
    </row>
    <row r="1281" spans="1:10" x14ac:dyDescent="0.3">
      <c r="A1281" s="6" t="s">
        <v>2559</v>
      </c>
      <c r="B1281" s="6" t="s">
        <v>2560</v>
      </c>
      <c r="C1281" s="7">
        <v>188</v>
      </c>
      <c r="D1281" s="7">
        <v>176</v>
      </c>
      <c r="E1281" s="3">
        <v>0.93617021276595747</v>
      </c>
      <c r="F1281" s="7">
        <v>7</v>
      </c>
      <c r="G1281" s="3">
        <v>0.97340425531914898</v>
      </c>
      <c r="H1281" s="7">
        <v>5</v>
      </c>
      <c r="I1281" s="7">
        <v>0</v>
      </c>
      <c r="J1281" s="7">
        <v>0</v>
      </c>
    </row>
    <row r="1282" spans="1:10" x14ac:dyDescent="0.3">
      <c r="A1282" s="6" t="s">
        <v>2561</v>
      </c>
      <c r="B1282" s="6" t="s">
        <v>2562</v>
      </c>
      <c r="C1282" s="7">
        <v>188</v>
      </c>
      <c r="D1282" s="7">
        <v>179</v>
      </c>
      <c r="E1282" s="3">
        <v>0.9521276595744681</v>
      </c>
      <c r="F1282" s="7">
        <v>8</v>
      </c>
      <c r="G1282" s="3">
        <v>0.99468085106382975</v>
      </c>
      <c r="H1282" s="7">
        <v>1</v>
      </c>
      <c r="I1282" s="7">
        <v>0</v>
      </c>
      <c r="J1282" s="7">
        <v>0</v>
      </c>
    </row>
    <row r="1283" spans="1:10" x14ac:dyDescent="0.3">
      <c r="A1283" s="6" t="s">
        <v>2563</v>
      </c>
      <c r="B1283" s="6" t="s">
        <v>2564</v>
      </c>
      <c r="C1283" s="7">
        <v>188</v>
      </c>
      <c r="D1283" s="7">
        <v>181</v>
      </c>
      <c r="E1283" s="3">
        <v>0.96276595744680848</v>
      </c>
      <c r="F1283" s="7">
        <v>6</v>
      </c>
      <c r="G1283" s="3">
        <v>0.99468085106382975</v>
      </c>
      <c r="H1283" s="7">
        <v>1</v>
      </c>
      <c r="I1283" s="7">
        <v>0</v>
      </c>
      <c r="J1283" s="7">
        <v>0</v>
      </c>
    </row>
    <row r="1284" spans="1:10" x14ac:dyDescent="0.3">
      <c r="A1284" s="6" t="s">
        <v>2565</v>
      </c>
      <c r="B1284" s="6" t="s">
        <v>2566</v>
      </c>
      <c r="C1284" s="7">
        <v>188</v>
      </c>
      <c r="D1284" s="7">
        <v>181</v>
      </c>
      <c r="E1284" s="3">
        <v>0.96276595744680848</v>
      </c>
      <c r="F1284" s="7">
        <v>4</v>
      </c>
      <c r="G1284" s="3">
        <v>0.98404255319148926</v>
      </c>
      <c r="H1284" s="7">
        <v>3</v>
      </c>
      <c r="I1284" s="7">
        <v>0</v>
      </c>
      <c r="J1284" s="7">
        <v>0</v>
      </c>
    </row>
    <row r="1285" spans="1:10" x14ac:dyDescent="0.3">
      <c r="A1285" s="6" t="s">
        <v>2567</v>
      </c>
      <c r="B1285" s="6" t="s">
        <v>2568</v>
      </c>
      <c r="C1285" s="7">
        <v>188</v>
      </c>
      <c r="D1285" s="7">
        <v>184</v>
      </c>
      <c r="E1285" s="3">
        <v>0.97872340425531912</v>
      </c>
      <c r="F1285" s="7">
        <v>4</v>
      </c>
      <c r="G1285" s="3">
        <v>1</v>
      </c>
      <c r="H1285" s="7">
        <v>0</v>
      </c>
      <c r="I1285" s="7">
        <v>0</v>
      </c>
      <c r="J1285" s="7">
        <v>0</v>
      </c>
    </row>
    <row r="1286" spans="1:10" x14ac:dyDescent="0.3">
      <c r="A1286" s="6" t="s">
        <v>2569</v>
      </c>
      <c r="B1286" s="6" t="s">
        <v>2570</v>
      </c>
      <c r="C1286" s="7">
        <v>187</v>
      </c>
      <c r="D1286" s="7">
        <v>178</v>
      </c>
      <c r="E1286" s="3">
        <v>0.95187165775401072</v>
      </c>
      <c r="F1286" s="7">
        <v>6</v>
      </c>
      <c r="G1286" s="3">
        <v>0.98395721925133695</v>
      </c>
      <c r="H1286" s="7">
        <v>3</v>
      </c>
      <c r="I1286" s="7">
        <v>0</v>
      </c>
      <c r="J1286" s="7">
        <v>0</v>
      </c>
    </row>
    <row r="1287" spans="1:10" x14ac:dyDescent="0.3">
      <c r="A1287" s="6" t="s">
        <v>2571</v>
      </c>
      <c r="B1287" s="6" t="s">
        <v>2572</v>
      </c>
      <c r="C1287" s="7">
        <v>187</v>
      </c>
      <c r="D1287" s="7">
        <v>173</v>
      </c>
      <c r="E1287" s="3">
        <v>0.92513368983957223</v>
      </c>
      <c r="F1287" s="7">
        <v>6</v>
      </c>
      <c r="G1287" s="3">
        <v>0.95721925133689856</v>
      </c>
      <c r="H1287" s="7">
        <v>3</v>
      </c>
      <c r="I1287" s="7">
        <v>0</v>
      </c>
      <c r="J1287" s="7">
        <v>5</v>
      </c>
    </row>
    <row r="1288" spans="1:10" x14ac:dyDescent="0.3">
      <c r="A1288" s="6" t="s">
        <v>2573</v>
      </c>
      <c r="B1288" s="6" t="s">
        <v>2574</v>
      </c>
      <c r="C1288" s="7">
        <v>187</v>
      </c>
      <c r="D1288" s="7">
        <v>183</v>
      </c>
      <c r="E1288" s="3">
        <v>0.97860962566844922</v>
      </c>
      <c r="F1288" s="7">
        <v>2</v>
      </c>
      <c r="G1288" s="3">
        <v>0.98930481283422456</v>
      </c>
      <c r="H1288" s="7">
        <v>2</v>
      </c>
      <c r="I1288" s="7">
        <v>0</v>
      </c>
      <c r="J1288" s="7">
        <v>0</v>
      </c>
    </row>
    <row r="1289" spans="1:10" x14ac:dyDescent="0.3">
      <c r="A1289" s="6" t="s">
        <v>2575</v>
      </c>
      <c r="B1289" s="6" t="s">
        <v>2576</v>
      </c>
      <c r="C1289" s="7">
        <v>187</v>
      </c>
      <c r="D1289" s="7">
        <v>181</v>
      </c>
      <c r="E1289" s="3">
        <v>0.96791443850267389</v>
      </c>
      <c r="F1289" s="7">
        <v>4</v>
      </c>
      <c r="G1289" s="3">
        <v>0.98930481283422456</v>
      </c>
      <c r="H1289" s="7">
        <v>2</v>
      </c>
      <c r="I1289" s="7">
        <v>0</v>
      </c>
      <c r="J1289" s="7">
        <v>0</v>
      </c>
    </row>
    <row r="1290" spans="1:10" x14ac:dyDescent="0.3">
      <c r="A1290" s="6" t="s">
        <v>2577</v>
      </c>
      <c r="B1290" s="6" t="s">
        <v>2578</v>
      </c>
      <c r="C1290" s="7">
        <v>187</v>
      </c>
      <c r="D1290" s="7">
        <v>183</v>
      </c>
      <c r="E1290" s="3">
        <v>0.97860962566844922</v>
      </c>
      <c r="F1290" s="7">
        <v>3</v>
      </c>
      <c r="G1290" s="3">
        <v>0.99465240641711228</v>
      </c>
      <c r="H1290" s="7">
        <v>1</v>
      </c>
      <c r="I1290" s="7">
        <v>0</v>
      </c>
      <c r="J1290" s="7">
        <v>0</v>
      </c>
    </row>
    <row r="1291" spans="1:10" x14ac:dyDescent="0.3">
      <c r="A1291" s="6" t="s">
        <v>2579</v>
      </c>
      <c r="B1291" s="6" t="s">
        <v>2580</v>
      </c>
      <c r="C1291" s="7">
        <v>187</v>
      </c>
      <c r="D1291" s="7">
        <v>184</v>
      </c>
      <c r="E1291" s="3">
        <v>0.98395721925133695</v>
      </c>
      <c r="F1291" s="7">
        <v>2</v>
      </c>
      <c r="G1291" s="3">
        <v>0.99465240641711228</v>
      </c>
      <c r="H1291" s="7">
        <v>1</v>
      </c>
      <c r="I1291" s="7">
        <v>0</v>
      </c>
      <c r="J1291" s="7">
        <v>0</v>
      </c>
    </row>
    <row r="1292" spans="1:10" x14ac:dyDescent="0.3">
      <c r="A1292" s="6" t="s">
        <v>2581</v>
      </c>
      <c r="B1292" s="6" t="s">
        <v>2582</v>
      </c>
      <c r="C1292" s="7">
        <v>187</v>
      </c>
      <c r="D1292" s="7">
        <v>180</v>
      </c>
      <c r="E1292" s="3">
        <v>0.96256684491978606</v>
      </c>
      <c r="F1292" s="7">
        <v>5</v>
      </c>
      <c r="G1292" s="3">
        <v>0.98930481283422456</v>
      </c>
      <c r="H1292" s="7">
        <v>2</v>
      </c>
      <c r="I1292" s="7">
        <v>0</v>
      </c>
      <c r="J1292" s="7">
        <v>0</v>
      </c>
    </row>
    <row r="1293" spans="1:10" x14ac:dyDescent="0.3">
      <c r="A1293" s="6" t="s">
        <v>2583</v>
      </c>
      <c r="B1293" s="6" t="s">
        <v>2584</v>
      </c>
      <c r="C1293" s="7">
        <v>186</v>
      </c>
      <c r="D1293" s="7">
        <v>179</v>
      </c>
      <c r="E1293" s="3">
        <v>0.9623655913978495</v>
      </c>
      <c r="F1293" s="7">
        <v>6</v>
      </c>
      <c r="G1293" s="3">
        <v>0.9946236559139785</v>
      </c>
      <c r="H1293" s="7">
        <v>1</v>
      </c>
      <c r="I1293" s="7">
        <v>0</v>
      </c>
      <c r="J1293" s="7">
        <v>0</v>
      </c>
    </row>
    <row r="1294" spans="1:10" x14ac:dyDescent="0.3">
      <c r="A1294" s="6" t="s">
        <v>2585</v>
      </c>
      <c r="B1294" s="6" t="s">
        <v>2586</v>
      </c>
      <c r="C1294" s="7">
        <v>186</v>
      </c>
      <c r="D1294" s="7">
        <v>180</v>
      </c>
      <c r="E1294" s="3">
        <v>0.967741935483871</v>
      </c>
      <c r="F1294" s="7">
        <v>5</v>
      </c>
      <c r="G1294" s="3">
        <v>0.9946236559139785</v>
      </c>
      <c r="H1294" s="7">
        <v>1</v>
      </c>
      <c r="I1294" s="7">
        <v>0</v>
      </c>
      <c r="J1294" s="7">
        <v>0</v>
      </c>
    </row>
    <row r="1295" spans="1:10" x14ac:dyDescent="0.3">
      <c r="A1295" s="6" t="s">
        <v>2587</v>
      </c>
      <c r="B1295" s="6" t="s">
        <v>2588</v>
      </c>
      <c r="C1295" s="7">
        <v>186</v>
      </c>
      <c r="D1295" s="7">
        <v>177</v>
      </c>
      <c r="E1295" s="3">
        <v>0.95161290322580649</v>
      </c>
      <c r="F1295" s="7">
        <v>4</v>
      </c>
      <c r="G1295" s="3">
        <v>0.9731182795698925</v>
      </c>
      <c r="H1295" s="7">
        <v>5</v>
      </c>
      <c r="I1295" s="7">
        <v>0</v>
      </c>
      <c r="J1295" s="7">
        <v>0</v>
      </c>
    </row>
    <row r="1296" spans="1:10" x14ac:dyDescent="0.3">
      <c r="A1296" s="6" t="s">
        <v>2589</v>
      </c>
      <c r="B1296" s="6" t="s">
        <v>2590</v>
      </c>
      <c r="C1296" s="7">
        <v>186</v>
      </c>
      <c r="D1296" s="7">
        <v>183</v>
      </c>
      <c r="E1296" s="3">
        <v>0.9838709677419355</v>
      </c>
      <c r="F1296" s="7">
        <v>3</v>
      </c>
      <c r="G1296" s="3">
        <v>1</v>
      </c>
      <c r="H1296" s="7">
        <v>0</v>
      </c>
      <c r="I1296" s="7">
        <v>0</v>
      </c>
      <c r="J1296" s="7">
        <v>0</v>
      </c>
    </row>
    <row r="1297" spans="1:10" x14ac:dyDescent="0.3">
      <c r="A1297" s="6" t="s">
        <v>2591</v>
      </c>
      <c r="B1297" s="6" t="s">
        <v>2592</v>
      </c>
      <c r="C1297" s="7">
        <v>186</v>
      </c>
      <c r="D1297" s="7">
        <v>176</v>
      </c>
      <c r="E1297" s="3">
        <v>0.94623655913978499</v>
      </c>
      <c r="F1297" s="7">
        <v>8</v>
      </c>
      <c r="G1297" s="3">
        <v>0.989247311827957</v>
      </c>
      <c r="H1297" s="7">
        <v>2</v>
      </c>
      <c r="I1297" s="7">
        <v>0</v>
      </c>
      <c r="J1297" s="7">
        <v>0</v>
      </c>
    </row>
    <row r="1298" spans="1:10" x14ac:dyDescent="0.3">
      <c r="A1298" s="6" t="s">
        <v>2593</v>
      </c>
      <c r="B1298" s="6" t="s">
        <v>2594</v>
      </c>
      <c r="C1298" s="7">
        <v>186</v>
      </c>
      <c r="D1298" s="7">
        <v>176</v>
      </c>
      <c r="E1298" s="3">
        <v>0.94623655913978499</v>
      </c>
      <c r="F1298" s="7">
        <v>4</v>
      </c>
      <c r="G1298" s="3">
        <v>0.967741935483871</v>
      </c>
      <c r="H1298" s="7">
        <v>6</v>
      </c>
      <c r="I1298" s="7">
        <v>0</v>
      </c>
      <c r="J1298" s="7">
        <v>0</v>
      </c>
    </row>
    <row r="1299" spans="1:10" x14ac:dyDescent="0.3">
      <c r="A1299" s="6" t="s">
        <v>2595</v>
      </c>
      <c r="B1299" s="6" t="s">
        <v>2596</v>
      </c>
      <c r="C1299" s="7">
        <v>186</v>
      </c>
      <c r="D1299" s="7">
        <v>185</v>
      </c>
      <c r="E1299" s="3">
        <v>0.9946236559139785</v>
      </c>
      <c r="F1299" s="7">
        <v>1</v>
      </c>
      <c r="G1299" s="3">
        <v>1</v>
      </c>
      <c r="H1299" s="7">
        <v>0</v>
      </c>
      <c r="I1299" s="7">
        <v>0</v>
      </c>
      <c r="J1299" s="7">
        <v>0</v>
      </c>
    </row>
    <row r="1300" spans="1:10" x14ac:dyDescent="0.3">
      <c r="A1300" s="6" t="s">
        <v>2597</v>
      </c>
      <c r="B1300" s="6" t="s">
        <v>2598</v>
      </c>
      <c r="C1300" s="7">
        <v>185</v>
      </c>
      <c r="D1300" s="7">
        <v>176</v>
      </c>
      <c r="E1300" s="3">
        <v>0.9513513513513514</v>
      </c>
      <c r="F1300" s="7">
        <v>7</v>
      </c>
      <c r="G1300" s="3">
        <v>0.98918918918918919</v>
      </c>
      <c r="H1300" s="7">
        <v>2</v>
      </c>
      <c r="I1300" s="7">
        <v>0</v>
      </c>
      <c r="J1300" s="7">
        <v>0</v>
      </c>
    </row>
    <row r="1301" spans="1:10" x14ac:dyDescent="0.3">
      <c r="A1301" s="6" t="s">
        <v>2599</v>
      </c>
      <c r="B1301" s="6" t="s">
        <v>2600</v>
      </c>
      <c r="C1301" s="7">
        <v>185</v>
      </c>
      <c r="D1301" s="7">
        <v>180</v>
      </c>
      <c r="E1301" s="3">
        <v>0.97297297297297303</v>
      </c>
      <c r="F1301" s="7">
        <v>5</v>
      </c>
      <c r="G1301" s="3">
        <v>1</v>
      </c>
      <c r="H1301" s="7">
        <v>0</v>
      </c>
      <c r="I1301" s="7">
        <v>0</v>
      </c>
      <c r="J1301" s="7">
        <v>0</v>
      </c>
    </row>
    <row r="1302" spans="1:10" x14ac:dyDescent="0.3">
      <c r="A1302" s="6" t="s">
        <v>2601</v>
      </c>
      <c r="B1302" s="6" t="s">
        <v>2602</v>
      </c>
      <c r="C1302" s="7">
        <v>185</v>
      </c>
      <c r="D1302" s="7">
        <v>178</v>
      </c>
      <c r="E1302" s="3">
        <v>0.96216216216216222</v>
      </c>
      <c r="F1302" s="7">
        <v>5</v>
      </c>
      <c r="G1302" s="3">
        <v>0.98918918918918919</v>
      </c>
      <c r="H1302" s="7">
        <v>2</v>
      </c>
      <c r="I1302" s="7">
        <v>0</v>
      </c>
      <c r="J1302" s="7">
        <v>0</v>
      </c>
    </row>
    <row r="1303" spans="1:10" x14ac:dyDescent="0.3">
      <c r="A1303" s="6" t="s">
        <v>2603</v>
      </c>
      <c r="B1303" s="6" t="s">
        <v>2604</v>
      </c>
      <c r="C1303" s="7">
        <v>185</v>
      </c>
      <c r="D1303" s="7">
        <v>178</v>
      </c>
      <c r="E1303" s="3">
        <v>0.96216216216216222</v>
      </c>
      <c r="F1303" s="7">
        <v>4</v>
      </c>
      <c r="G1303" s="3">
        <v>0.98378378378378384</v>
      </c>
      <c r="H1303" s="7">
        <v>3</v>
      </c>
      <c r="I1303" s="7">
        <v>0</v>
      </c>
      <c r="J1303" s="7">
        <v>0</v>
      </c>
    </row>
    <row r="1304" spans="1:10" x14ac:dyDescent="0.3">
      <c r="A1304" s="6" t="s">
        <v>2605</v>
      </c>
      <c r="B1304" s="6" t="s">
        <v>2606</v>
      </c>
      <c r="C1304" s="7">
        <v>185</v>
      </c>
      <c r="D1304" s="7">
        <v>179</v>
      </c>
      <c r="E1304" s="3">
        <v>0.96756756756756757</v>
      </c>
      <c r="F1304" s="7">
        <v>6</v>
      </c>
      <c r="G1304" s="3">
        <v>1</v>
      </c>
      <c r="H1304" s="7">
        <v>0</v>
      </c>
      <c r="I1304" s="7">
        <v>0</v>
      </c>
      <c r="J1304" s="7">
        <v>0</v>
      </c>
    </row>
    <row r="1305" spans="1:10" x14ac:dyDescent="0.3">
      <c r="A1305" s="6" t="s">
        <v>2607</v>
      </c>
      <c r="B1305" s="6" t="s">
        <v>2608</v>
      </c>
      <c r="C1305" s="7">
        <v>185</v>
      </c>
      <c r="D1305" s="7">
        <v>174</v>
      </c>
      <c r="E1305" s="3">
        <v>0.94054054054054059</v>
      </c>
      <c r="F1305" s="7">
        <v>5</v>
      </c>
      <c r="G1305" s="3">
        <v>0.96756756756756757</v>
      </c>
      <c r="H1305" s="7">
        <v>6</v>
      </c>
      <c r="I1305" s="7">
        <v>0</v>
      </c>
      <c r="J1305" s="7">
        <v>0</v>
      </c>
    </row>
    <row r="1306" spans="1:10" x14ac:dyDescent="0.3">
      <c r="A1306" s="6" t="s">
        <v>2609</v>
      </c>
      <c r="B1306" s="6" t="s">
        <v>2610</v>
      </c>
      <c r="C1306" s="7">
        <v>185</v>
      </c>
      <c r="D1306" s="7">
        <v>181</v>
      </c>
      <c r="E1306" s="3">
        <v>0.97837837837837838</v>
      </c>
      <c r="F1306" s="7">
        <v>3</v>
      </c>
      <c r="G1306" s="3">
        <v>0.99459459459459465</v>
      </c>
      <c r="H1306" s="7">
        <v>1</v>
      </c>
      <c r="I1306" s="7">
        <v>0</v>
      </c>
      <c r="J1306" s="7">
        <v>0</v>
      </c>
    </row>
    <row r="1307" spans="1:10" x14ac:dyDescent="0.3">
      <c r="A1307" s="6" t="s">
        <v>2611</v>
      </c>
      <c r="B1307" s="6" t="s">
        <v>2612</v>
      </c>
      <c r="C1307" s="7">
        <v>185</v>
      </c>
      <c r="D1307" s="7">
        <v>181</v>
      </c>
      <c r="E1307" s="3">
        <v>0.97837837837837838</v>
      </c>
      <c r="F1307" s="7">
        <v>3</v>
      </c>
      <c r="G1307" s="3">
        <v>0.99459459459459465</v>
      </c>
      <c r="H1307" s="7">
        <v>1</v>
      </c>
      <c r="I1307" s="7">
        <v>0</v>
      </c>
      <c r="J1307" s="7">
        <v>0</v>
      </c>
    </row>
    <row r="1308" spans="1:10" x14ac:dyDescent="0.3">
      <c r="A1308" s="6" t="s">
        <v>2613</v>
      </c>
      <c r="B1308" s="6" t="s">
        <v>2614</v>
      </c>
      <c r="C1308" s="7">
        <v>185</v>
      </c>
      <c r="D1308" s="7">
        <v>180</v>
      </c>
      <c r="E1308" s="3">
        <v>0.97297297297297303</v>
      </c>
      <c r="F1308" s="7">
        <v>3</v>
      </c>
      <c r="G1308" s="3">
        <v>0.98918918918918919</v>
      </c>
      <c r="H1308" s="7">
        <v>2</v>
      </c>
      <c r="I1308" s="7">
        <v>0</v>
      </c>
      <c r="J1308" s="7">
        <v>0</v>
      </c>
    </row>
    <row r="1309" spans="1:10" x14ac:dyDescent="0.3">
      <c r="A1309" s="6" t="s">
        <v>2615</v>
      </c>
      <c r="B1309" s="6" t="s">
        <v>2616</v>
      </c>
      <c r="C1309" s="7">
        <v>185</v>
      </c>
      <c r="D1309" s="7">
        <v>180</v>
      </c>
      <c r="E1309" s="3">
        <v>0.97297297297297303</v>
      </c>
      <c r="F1309" s="7">
        <v>4</v>
      </c>
      <c r="G1309" s="3">
        <v>0.99459459459459465</v>
      </c>
      <c r="H1309" s="7">
        <v>1</v>
      </c>
      <c r="I1309" s="7">
        <v>0</v>
      </c>
      <c r="J1309" s="7">
        <v>0</v>
      </c>
    </row>
    <row r="1310" spans="1:10" x14ac:dyDescent="0.3">
      <c r="A1310" s="6" t="s">
        <v>2617</v>
      </c>
      <c r="B1310" s="6" t="s">
        <v>2618</v>
      </c>
      <c r="C1310" s="7">
        <v>184</v>
      </c>
      <c r="D1310" s="7">
        <v>177</v>
      </c>
      <c r="E1310" s="3">
        <v>0.96195652173913049</v>
      </c>
      <c r="F1310" s="7">
        <v>4</v>
      </c>
      <c r="G1310" s="3">
        <v>0.98369565217391308</v>
      </c>
      <c r="H1310" s="7">
        <v>3</v>
      </c>
      <c r="I1310" s="7">
        <v>0</v>
      </c>
      <c r="J1310" s="7">
        <v>0</v>
      </c>
    </row>
    <row r="1311" spans="1:10" x14ac:dyDescent="0.3">
      <c r="A1311" s="6" t="s">
        <v>2619</v>
      </c>
      <c r="B1311" s="6" t="s">
        <v>2620</v>
      </c>
      <c r="C1311" s="7">
        <v>184</v>
      </c>
      <c r="D1311" s="7">
        <v>179</v>
      </c>
      <c r="E1311" s="3">
        <v>0.97282608695652173</v>
      </c>
      <c r="F1311" s="7">
        <v>3</v>
      </c>
      <c r="G1311" s="3">
        <v>0.98913043478260865</v>
      </c>
      <c r="H1311" s="7">
        <v>2</v>
      </c>
      <c r="I1311" s="7">
        <v>0</v>
      </c>
      <c r="J1311" s="7">
        <v>0</v>
      </c>
    </row>
    <row r="1312" spans="1:10" x14ac:dyDescent="0.3">
      <c r="A1312" s="6" t="s">
        <v>2621</v>
      </c>
      <c r="B1312" s="6" t="s">
        <v>2622</v>
      </c>
      <c r="C1312" s="7">
        <v>184</v>
      </c>
      <c r="D1312" s="7">
        <v>178</v>
      </c>
      <c r="E1312" s="3">
        <v>0.96739130434782605</v>
      </c>
      <c r="F1312" s="7">
        <v>4</v>
      </c>
      <c r="G1312" s="3">
        <v>0.98913043478260865</v>
      </c>
      <c r="H1312" s="7">
        <v>2</v>
      </c>
      <c r="I1312" s="7">
        <v>0</v>
      </c>
      <c r="J1312" s="7">
        <v>0</v>
      </c>
    </row>
    <row r="1313" spans="1:10" x14ac:dyDescent="0.3">
      <c r="A1313" s="6" t="s">
        <v>2623</v>
      </c>
      <c r="B1313" s="6" t="s">
        <v>2624</v>
      </c>
      <c r="C1313" s="7">
        <v>184</v>
      </c>
      <c r="D1313" s="7">
        <v>181</v>
      </c>
      <c r="E1313" s="3">
        <v>0.98369565217391308</v>
      </c>
      <c r="F1313" s="7">
        <v>3</v>
      </c>
      <c r="G1313" s="3">
        <v>1</v>
      </c>
      <c r="H1313" s="7">
        <v>0</v>
      </c>
      <c r="I1313" s="7">
        <v>0</v>
      </c>
      <c r="J1313" s="7">
        <v>0</v>
      </c>
    </row>
    <row r="1314" spans="1:10" x14ac:dyDescent="0.3">
      <c r="A1314" s="6" t="s">
        <v>2625</v>
      </c>
      <c r="B1314" s="6" t="s">
        <v>2626</v>
      </c>
      <c r="C1314" s="7">
        <v>184</v>
      </c>
      <c r="D1314" s="7">
        <v>176</v>
      </c>
      <c r="E1314" s="3">
        <v>0.95652173913043481</v>
      </c>
      <c r="F1314" s="7">
        <v>5</v>
      </c>
      <c r="G1314" s="3">
        <v>0.98369565217391308</v>
      </c>
      <c r="H1314" s="7">
        <v>3</v>
      </c>
      <c r="I1314" s="7">
        <v>0</v>
      </c>
      <c r="J1314" s="7">
        <v>0</v>
      </c>
    </row>
    <row r="1315" spans="1:10" x14ac:dyDescent="0.3">
      <c r="A1315" s="6" t="s">
        <v>2627</v>
      </c>
      <c r="B1315" s="6" t="s">
        <v>2628</v>
      </c>
      <c r="C1315" s="7">
        <v>184</v>
      </c>
      <c r="D1315" s="7">
        <v>164</v>
      </c>
      <c r="E1315" s="3">
        <v>0.89130434782608692</v>
      </c>
      <c r="F1315" s="7">
        <v>14</v>
      </c>
      <c r="G1315" s="3">
        <v>0.96739130434782605</v>
      </c>
      <c r="H1315" s="7">
        <v>6</v>
      </c>
      <c r="I1315" s="7">
        <v>0</v>
      </c>
      <c r="J1315" s="7">
        <v>0</v>
      </c>
    </row>
    <row r="1316" spans="1:10" x14ac:dyDescent="0.3">
      <c r="A1316" s="6" t="s">
        <v>2629</v>
      </c>
      <c r="B1316" s="6" t="s">
        <v>2630</v>
      </c>
      <c r="C1316" s="7">
        <v>184</v>
      </c>
      <c r="D1316" s="7">
        <v>177</v>
      </c>
      <c r="E1316" s="3">
        <v>0.96195652173913049</v>
      </c>
      <c r="F1316" s="7">
        <v>5</v>
      </c>
      <c r="G1316" s="3">
        <v>0.98913043478260865</v>
      </c>
      <c r="H1316" s="7">
        <v>2</v>
      </c>
      <c r="I1316" s="7">
        <v>0</v>
      </c>
      <c r="J1316" s="7">
        <v>0</v>
      </c>
    </row>
    <row r="1317" spans="1:10" x14ac:dyDescent="0.3">
      <c r="A1317" s="6" t="s">
        <v>2631</v>
      </c>
      <c r="B1317" s="6" t="s">
        <v>2632</v>
      </c>
      <c r="C1317" s="7">
        <v>184</v>
      </c>
      <c r="D1317" s="7">
        <v>174</v>
      </c>
      <c r="E1317" s="3">
        <v>0.94565217391304346</v>
      </c>
      <c r="F1317" s="7">
        <v>3</v>
      </c>
      <c r="G1317" s="3">
        <v>0.96195652173913049</v>
      </c>
      <c r="H1317" s="7">
        <v>7</v>
      </c>
      <c r="I1317" s="7">
        <v>0</v>
      </c>
      <c r="J1317" s="7">
        <v>0</v>
      </c>
    </row>
    <row r="1318" spans="1:10" x14ac:dyDescent="0.3">
      <c r="A1318" s="6" t="s">
        <v>2633</v>
      </c>
      <c r="B1318" s="6" t="s">
        <v>2634</v>
      </c>
      <c r="C1318" s="7">
        <v>184</v>
      </c>
      <c r="D1318" s="7">
        <v>174</v>
      </c>
      <c r="E1318" s="3">
        <v>0.94565217391304346</v>
      </c>
      <c r="F1318" s="7">
        <v>7</v>
      </c>
      <c r="G1318" s="3">
        <v>0.98369565217391308</v>
      </c>
      <c r="H1318" s="7">
        <v>3</v>
      </c>
      <c r="I1318" s="7">
        <v>0</v>
      </c>
      <c r="J1318" s="7">
        <v>0</v>
      </c>
    </row>
    <row r="1319" spans="1:10" x14ac:dyDescent="0.3">
      <c r="A1319" s="6" t="s">
        <v>2635</v>
      </c>
      <c r="B1319" s="6" t="s">
        <v>2636</v>
      </c>
      <c r="C1319" s="7">
        <v>183</v>
      </c>
      <c r="D1319" s="7">
        <v>175</v>
      </c>
      <c r="E1319" s="3">
        <v>0.95628415300546432</v>
      </c>
      <c r="F1319" s="7">
        <v>8</v>
      </c>
      <c r="G1319" s="3">
        <v>1</v>
      </c>
      <c r="H1319" s="7">
        <v>0</v>
      </c>
      <c r="I1319" s="7">
        <v>0</v>
      </c>
      <c r="J1319" s="7">
        <v>0</v>
      </c>
    </row>
    <row r="1320" spans="1:10" x14ac:dyDescent="0.3">
      <c r="A1320" s="6" t="s">
        <v>2637</v>
      </c>
      <c r="B1320" s="6" t="s">
        <v>2638</v>
      </c>
      <c r="C1320" s="7">
        <v>183</v>
      </c>
      <c r="D1320" s="7">
        <v>173</v>
      </c>
      <c r="E1320" s="3">
        <v>0.94535519125683065</v>
      </c>
      <c r="F1320" s="7">
        <v>7</v>
      </c>
      <c r="G1320" s="3">
        <v>0.98360655737704916</v>
      </c>
      <c r="H1320" s="7">
        <v>3</v>
      </c>
      <c r="I1320" s="7">
        <v>0</v>
      </c>
      <c r="J1320" s="7">
        <v>0</v>
      </c>
    </row>
    <row r="1321" spans="1:10" x14ac:dyDescent="0.3">
      <c r="A1321" s="6" t="s">
        <v>2639</v>
      </c>
      <c r="B1321" s="6" t="s">
        <v>2640</v>
      </c>
      <c r="C1321" s="7">
        <v>183</v>
      </c>
      <c r="D1321" s="7">
        <v>177</v>
      </c>
      <c r="E1321" s="3">
        <v>0.96721311475409832</v>
      </c>
      <c r="F1321" s="7">
        <v>5</v>
      </c>
      <c r="G1321" s="3">
        <v>0.99453551912568305</v>
      </c>
      <c r="H1321" s="7">
        <v>1</v>
      </c>
      <c r="I1321" s="7">
        <v>0</v>
      </c>
      <c r="J1321" s="7">
        <v>0</v>
      </c>
    </row>
    <row r="1322" spans="1:10" x14ac:dyDescent="0.3">
      <c r="A1322" s="6" t="s">
        <v>2641</v>
      </c>
      <c r="B1322" s="6" t="s">
        <v>2642</v>
      </c>
      <c r="C1322" s="7">
        <v>183</v>
      </c>
      <c r="D1322" s="7">
        <v>177</v>
      </c>
      <c r="E1322" s="3">
        <v>0.96721311475409832</v>
      </c>
      <c r="F1322" s="7">
        <v>3</v>
      </c>
      <c r="G1322" s="3">
        <v>0.98360655737704916</v>
      </c>
      <c r="H1322" s="7">
        <v>3</v>
      </c>
      <c r="I1322" s="7">
        <v>0</v>
      </c>
      <c r="J1322" s="7">
        <v>0</v>
      </c>
    </row>
    <row r="1323" spans="1:10" x14ac:dyDescent="0.3">
      <c r="A1323" s="6" t="s">
        <v>2643</v>
      </c>
      <c r="B1323" s="6" t="s">
        <v>2644</v>
      </c>
      <c r="C1323" s="7">
        <v>183</v>
      </c>
      <c r="D1323" s="7">
        <v>174</v>
      </c>
      <c r="E1323" s="3">
        <v>0.95081967213114749</v>
      </c>
      <c r="F1323" s="7">
        <v>8</v>
      </c>
      <c r="G1323" s="3">
        <v>0.99453551912568305</v>
      </c>
      <c r="H1323" s="7">
        <v>1</v>
      </c>
      <c r="I1323" s="7">
        <v>0</v>
      </c>
      <c r="J1323" s="7">
        <v>0</v>
      </c>
    </row>
    <row r="1324" spans="1:10" x14ac:dyDescent="0.3">
      <c r="A1324" s="6" t="s">
        <v>2645</v>
      </c>
      <c r="B1324" s="6" t="s">
        <v>2646</v>
      </c>
      <c r="C1324" s="7">
        <v>183</v>
      </c>
      <c r="D1324" s="7">
        <v>179</v>
      </c>
      <c r="E1324" s="3">
        <v>0.97814207650273222</v>
      </c>
      <c r="F1324" s="7">
        <v>3</v>
      </c>
      <c r="G1324" s="3">
        <v>0.99453551912568305</v>
      </c>
      <c r="H1324" s="7">
        <v>1</v>
      </c>
      <c r="I1324" s="7">
        <v>0</v>
      </c>
      <c r="J1324" s="7">
        <v>0</v>
      </c>
    </row>
    <row r="1325" spans="1:10" x14ac:dyDescent="0.3">
      <c r="A1325" s="6" t="s">
        <v>2647</v>
      </c>
      <c r="B1325" s="6" t="s">
        <v>2648</v>
      </c>
      <c r="C1325" s="7">
        <v>183</v>
      </c>
      <c r="D1325" s="7">
        <v>174</v>
      </c>
      <c r="E1325" s="3">
        <v>0.95081967213114749</v>
      </c>
      <c r="F1325" s="7">
        <v>8</v>
      </c>
      <c r="G1325" s="3">
        <v>0.99453551912568305</v>
      </c>
      <c r="H1325" s="7">
        <v>1</v>
      </c>
      <c r="I1325" s="7">
        <v>0</v>
      </c>
      <c r="J1325" s="7">
        <v>0</v>
      </c>
    </row>
    <row r="1326" spans="1:10" x14ac:dyDescent="0.3">
      <c r="A1326" s="6" t="s">
        <v>2649</v>
      </c>
      <c r="B1326" s="6" t="s">
        <v>2650</v>
      </c>
      <c r="C1326" s="7">
        <v>183</v>
      </c>
      <c r="D1326" s="7">
        <v>175</v>
      </c>
      <c r="E1326" s="3">
        <v>0.95628415300546432</v>
      </c>
      <c r="F1326" s="7">
        <v>7</v>
      </c>
      <c r="G1326" s="3">
        <v>0.99453551912568305</v>
      </c>
      <c r="H1326" s="7">
        <v>0</v>
      </c>
      <c r="I1326" s="7">
        <v>0</v>
      </c>
      <c r="J1326" s="7">
        <v>1</v>
      </c>
    </row>
    <row r="1327" spans="1:10" x14ac:dyDescent="0.3">
      <c r="A1327" s="6" t="s">
        <v>2651</v>
      </c>
      <c r="B1327" s="6" t="s">
        <v>2652</v>
      </c>
      <c r="C1327" s="7">
        <v>183</v>
      </c>
      <c r="D1327" s="7">
        <v>180</v>
      </c>
      <c r="E1327" s="3">
        <v>0.98360655737704916</v>
      </c>
      <c r="F1327" s="7">
        <v>2</v>
      </c>
      <c r="G1327" s="3">
        <v>0.99453551912568305</v>
      </c>
      <c r="H1327" s="7">
        <v>1</v>
      </c>
      <c r="I1327" s="7">
        <v>0</v>
      </c>
      <c r="J1327" s="7">
        <v>0</v>
      </c>
    </row>
    <row r="1328" spans="1:10" x14ac:dyDescent="0.3">
      <c r="A1328" s="6" t="s">
        <v>2653</v>
      </c>
      <c r="B1328" s="6" t="s">
        <v>2654</v>
      </c>
      <c r="C1328" s="7">
        <v>182</v>
      </c>
      <c r="D1328" s="7">
        <v>174</v>
      </c>
      <c r="E1328" s="3">
        <v>0.95604395604395609</v>
      </c>
      <c r="F1328" s="7">
        <v>5</v>
      </c>
      <c r="G1328" s="3">
        <v>0.98351648351648346</v>
      </c>
      <c r="H1328" s="7">
        <v>3</v>
      </c>
      <c r="I1328" s="7">
        <v>0</v>
      </c>
      <c r="J1328" s="7">
        <v>0</v>
      </c>
    </row>
    <row r="1329" spans="1:10" x14ac:dyDescent="0.3">
      <c r="A1329" s="6" t="s">
        <v>2655</v>
      </c>
      <c r="B1329" s="6" t="s">
        <v>2656</v>
      </c>
      <c r="C1329" s="7">
        <v>182</v>
      </c>
      <c r="D1329" s="7">
        <v>178</v>
      </c>
      <c r="E1329" s="3">
        <v>0.97802197802197799</v>
      </c>
      <c r="F1329" s="7">
        <v>4</v>
      </c>
      <c r="G1329" s="3">
        <v>1</v>
      </c>
      <c r="H1329" s="7">
        <v>0</v>
      </c>
      <c r="I1329" s="7">
        <v>0</v>
      </c>
      <c r="J1329" s="7">
        <v>0</v>
      </c>
    </row>
    <row r="1330" spans="1:10" x14ac:dyDescent="0.3">
      <c r="A1330" s="6" t="s">
        <v>2657</v>
      </c>
      <c r="B1330" s="6" t="s">
        <v>2658</v>
      </c>
      <c r="C1330" s="7">
        <v>182</v>
      </c>
      <c r="D1330" s="7">
        <v>169</v>
      </c>
      <c r="E1330" s="3">
        <v>0.9285714285714286</v>
      </c>
      <c r="F1330" s="7">
        <v>9</v>
      </c>
      <c r="G1330" s="3">
        <v>0.97802197802197799</v>
      </c>
      <c r="H1330" s="7">
        <v>4</v>
      </c>
      <c r="I1330" s="7">
        <v>0</v>
      </c>
      <c r="J1330" s="7">
        <v>0</v>
      </c>
    </row>
    <row r="1331" spans="1:10" x14ac:dyDescent="0.3">
      <c r="A1331" s="6" t="s">
        <v>2659</v>
      </c>
      <c r="B1331" s="6" t="s">
        <v>2660</v>
      </c>
      <c r="C1331" s="7">
        <v>182</v>
      </c>
      <c r="D1331" s="7">
        <v>177</v>
      </c>
      <c r="E1331" s="3">
        <v>0.97252747252747251</v>
      </c>
      <c r="F1331" s="7">
        <v>3</v>
      </c>
      <c r="G1331" s="3">
        <v>0.98901098901098905</v>
      </c>
      <c r="H1331" s="7">
        <v>2</v>
      </c>
      <c r="I1331" s="7">
        <v>0</v>
      </c>
      <c r="J1331" s="7">
        <v>0</v>
      </c>
    </row>
    <row r="1332" spans="1:10" x14ac:dyDescent="0.3">
      <c r="A1332" s="6" t="s">
        <v>2661</v>
      </c>
      <c r="B1332" s="6" t="s">
        <v>2662</v>
      </c>
      <c r="C1332" s="7">
        <v>182</v>
      </c>
      <c r="D1332" s="7">
        <v>170</v>
      </c>
      <c r="E1332" s="3">
        <v>0.93406593406593397</v>
      </c>
      <c r="F1332" s="7">
        <v>6</v>
      </c>
      <c r="G1332" s="3">
        <v>0.96703296703296704</v>
      </c>
      <c r="H1332" s="7">
        <v>6</v>
      </c>
      <c r="I1332" s="7">
        <v>0</v>
      </c>
      <c r="J1332" s="7">
        <v>0</v>
      </c>
    </row>
    <row r="1333" spans="1:10" x14ac:dyDescent="0.3">
      <c r="A1333" s="6" t="s">
        <v>2663</v>
      </c>
      <c r="B1333" s="6" t="s">
        <v>2664</v>
      </c>
      <c r="C1333" s="7">
        <v>182</v>
      </c>
      <c r="D1333" s="7">
        <v>175</v>
      </c>
      <c r="E1333" s="3">
        <v>0.96153846153846156</v>
      </c>
      <c r="F1333" s="7">
        <v>4</v>
      </c>
      <c r="G1333" s="3">
        <v>0.98351648351648346</v>
      </c>
      <c r="H1333" s="7">
        <v>3</v>
      </c>
      <c r="I1333" s="7">
        <v>0</v>
      </c>
      <c r="J1333" s="7">
        <v>0</v>
      </c>
    </row>
    <row r="1334" spans="1:10" x14ac:dyDescent="0.3">
      <c r="A1334" s="6" t="s">
        <v>2665</v>
      </c>
      <c r="B1334" s="6" t="s">
        <v>2666</v>
      </c>
      <c r="C1334" s="7">
        <v>182</v>
      </c>
      <c r="D1334" s="7">
        <v>175</v>
      </c>
      <c r="E1334" s="3">
        <v>0.96153846153846156</v>
      </c>
      <c r="F1334" s="7">
        <v>4</v>
      </c>
      <c r="G1334" s="3">
        <v>0.98351648351648346</v>
      </c>
      <c r="H1334" s="7">
        <v>3</v>
      </c>
      <c r="I1334" s="7">
        <v>0</v>
      </c>
      <c r="J1334" s="7">
        <v>0</v>
      </c>
    </row>
    <row r="1335" spans="1:10" x14ac:dyDescent="0.3">
      <c r="A1335" s="6" t="s">
        <v>2667</v>
      </c>
      <c r="B1335" s="6" t="s">
        <v>2668</v>
      </c>
      <c r="C1335" s="7">
        <v>182</v>
      </c>
      <c r="D1335" s="7">
        <v>178</v>
      </c>
      <c r="E1335" s="3">
        <v>0.97802197802197799</v>
      </c>
      <c r="F1335" s="7">
        <v>2</v>
      </c>
      <c r="G1335" s="3">
        <v>0.98901098901098905</v>
      </c>
      <c r="H1335" s="7">
        <v>2</v>
      </c>
      <c r="I1335" s="7">
        <v>0</v>
      </c>
      <c r="J1335" s="7">
        <v>0</v>
      </c>
    </row>
    <row r="1336" spans="1:10" x14ac:dyDescent="0.3">
      <c r="A1336" s="6" t="s">
        <v>2669</v>
      </c>
      <c r="B1336" s="6" t="s">
        <v>2670</v>
      </c>
      <c r="C1336" s="7">
        <v>182</v>
      </c>
      <c r="D1336" s="7">
        <v>176</v>
      </c>
      <c r="E1336" s="3">
        <v>0.96703296703296704</v>
      </c>
      <c r="F1336" s="7">
        <v>3</v>
      </c>
      <c r="G1336" s="3">
        <v>0.98351648351648346</v>
      </c>
      <c r="H1336" s="7">
        <v>3</v>
      </c>
      <c r="I1336" s="7">
        <v>0</v>
      </c>
      <c r="J1336" s="7">
        <v>0</v>
      </c>
    </row>
    <row r="1337" spans="1:10" x14ac:dyDescent="0.3">
      <c r="A1337" s="6" t="s">
        <v>2671</v>
      </c>
      <c r="B1337" s="6" t="s">
        <v>2672</v>
      </c>
      <c r="C1337" s="7">
        <v>182</v>
      </c>
      <c r="D1337" s="7">
        <v>175</v>
      </c>
      <c r="E1337" s="3">
        <v>0.96153846153846156</v>
      </c>
      <c r="F1337" s="7">
        <v>3</v>
      </c>
      <c r="G1337" s="3">
        <v>0.97802197802197799</v>
      </c>
      <c r="H1337" s="7">
        <v>4</v>
      </c>
      <c r="I1337" s="7">
        <v>0</v>
      </c>
      <c r="J1337" s="7">
        <v>0</v>
      </c>
    </row>
    <row r="1338" spans="1:10" x14ac:dyDescent="0.3">
      <c r="A1338" s="6" t="s">
        <v>2673</v>
      </c>
      <c r="B1338" s="6" t="s">
        <v>2674</v>
      </c>
      <c r="C1338" s="7">
        <v>182</v>
      </c>
      <c r="D1338" s="7">
        <v>172</v>
      </c>
      <c r="E1338" s="3">
        <v>0.94505494505494492</v>
      </c>
      <c r="F1338" s="7">
        <v>8</v>
      </c>
      <c r="G1338" s="3">
        <v>0.98901098901098905</v>
      </c>
      <c r="H1338" s="7">
        <v>2</v>
      </c>
      <c r="I1338" s="7">
        <v>0</v>
      </c>
      <c r="J1338" s="7">
        <v>0</v>
      </c>
    </row>
    <row r="1339" spans="1:10" x14ac:dyDescent="0.3">
      <c r="A1339" s="6" t="s">
        <v>2675</v>
      </c>
      <c r="B1339" s="6" t="s">
        <v>2676</v>
      </c>
      <c r="C1339" s="7">
        <v>181</v>
      </c>
      <c r="D1339" s="7">
        <v>176</v>
      </c>
      <c r="E1339" s="3">
        <v>0.97237569060773477</v>
      </c>
      <c r="F1339" s="7">
        <v>2</v>
      </c>
      <c r="G1339" s="3">
        <v>0.98342541436464093</v>
      </c>
      <c r="H1339" s="7">
        <v>3</v>
      </c>
      <c r="I1339" s="7">
        <v>0</v>
      </c>
      <c r="J1339" s="7">
        <v>0</v>
      </c>
    </row>
    <row r="1340" spans="1:10" x14ac:dyDescent="0.3">
      <c r="A1340" s="6" t="s">
        <v>2677</v>
      </c>
      <c r="B1340" s="6" t="s">
        <v>2678</v>
      </c>
      <c r="C1340" s="7">
        <v>181</v>
      </c>
      <c r="D1340" s="7">
        <v>171</v>
      </c>
      <c r="E1340" s="3">
        <v>0.94475138121546964</v>
      </c>
      <c r="F1340" s="7">
        <v>8</v>
      </c>
      <c r="G1340" s="3">
        <v>0.98895027624309395</v>
      </c>
      <c r="H1340" s="7">
        <v>2</v>
      </c>
      <c r="I1340" s="7">
        <v>0</v>
      </c>
      <c r="J1340" s="7">
        <v>0</v>
      </c>
    </row>
    <row r="1341" spans="1:10" x14ac:dyDescent="0.3">
      <c r="A1341" s="6" t="s">
        <v>2679</v>
      </c>
      <c r="B1341" s="6" t="s">
        <v>2680</v>
      </c>
      <c r="C1341" s="7">
        <v>181</v>
      </c>
      <c r="D1341" s="7">
        <v>174</v>
      </c>
      <c r="E1341" s="3">
        <v>0.96132596685082872</v>
      </c>
      <c r="F1341" s="7">
        <v>7</v>
      </c>
      <c r="G1341" s="3">
        <v>1</v>
      </c>
      <c r="H1341" s="7">
        <v>0</v>
      </c>
      <c r="I1341" s="7">
        <v>0</v>
      </c>
      <c r="J1341" s="7">
        <v>0</v>
      </c>
    </row>
    <row r="1342" spans="1:10" x14ac:dyDescent="0.3">
      <c r="A1342" s="6" t="s">
        <v>2681</v>
      </c>
      <c r="B1342" s="6" t="s">
        <v>2682</v>
      </c>
      <c r="C1342" s="7">
        <v>181</v>
      </c>
      <c r="D1342" s="7">
        <v>176</v>
      </c>
      <c r="E1342" s="3">
        <v>0.97237569060773477</v>
      </c>
      <c r="F1342" s="7">
        <v>3</v>
      </c>
      <c r="G1342" s="3">
        <v>0.98895027624309395</v>
      </c>
      <c r="H1342" s="7">
        <v>2</v>
      </c>
      <c r="I1342" s="7">
        <v>0</v>
      </c>
      <c r="J1342" s="7">
        <v>0</v>
      </c>
    </row>
    <row r="1343" spans="1:10" x14ac:dyDescent="0.3">
      <c r="A1343" s="6" t="s">
        <v>2683</v>
      </c>
      <c r="B1343" s="6" t="s">
        <v>2684</v>
      </c>
      <c r="C1343" s="7">
        <v>181</v>
      </c>
      <c r="D1343" s="7">
        <v>177</v>
      </c>
      <c r="E1343" s="3">
        <v>0.9779005524861879</v>
      </c>
      <c r="F1343" s="7">
        <v>2</v>
      </c>
      <c r="G1343" s="3">
        <v>0.98895027624309395</v>
      </c>
      <c r="H1343" s="7">
        <v>2</v>
      </c>
      <c r="I1343" s="7">
        <v>0</v>
      </c>
      <c r="J1343" s="7">
        <v>0</v>
      </c>
    </row>
    <row r="1344" spans="1:10" x14ac:dyDescent="0.3">
      <c r="A1344" s="6" t="s">
        <v>2685</v>
      </c>
      <c r="B1344" s="6" t="s">
        <v>2686</v>
      </c>
      <c r="C1344" s="7">
        <v>181</v>
      </c>
      <c r="D1344" s="7">
        <v>177</v>
      </c>
      <c r="E1344" s="3">
        <v>0.9779005524861879</v>
      </c>
      <c r="F1344" s="7">
        <v>3</v>
      </c>
      <c r="G1344" s="3">
        <v>0.99447513812154698</v>
      </c>
      <c r="H1344" s="7">
        <v>1</v>
      </c>
      <c r="I1344" s="7">
        <v>0</v>
      </c>
      <c r="J1344" s="7">
        <v>0</v>
      </c>
    </row>
    <row r="1345" spans="1:10" x14ac:dyDescent="0.3">
      <c r="A1345" s="6" t="s">
        <v>2687</v>
      </c>
      <c r="B1345" s="6" t="s">
        <v>2688</v>
      </c>
      <c r="C1345" s="7">
        <v>181</v>
      </c>
      <c r="D1345" s="7">
        <v>173</v>
      </c>
      <c r="E1345" s="3">
        <v>0.95580110497237569</v>
      </c>
      <c r="F1345" s="7">
        <v>5</v>
      </c>
      <c r="G1345" s="3">
        <v>0.98342541436464093</v>
      </c>
      <c r="H1345" s="7">
        <v>3</v>
      </c>
      <c r="I1345" s="7">
        <v>0</v>
      </c>
      <c r="J1345" s="7">
        <v>0</v>
      </c>
    </row>
    <row r="1346" spans="1:10" x14ac:dyDescent="0.3">
      <c r="A1346" s="6" t="s">
        <v>2689</v>
      </c>
      <c r="B1346" s="6" t="s">
        <v>2690</v>
      </c>
      <c r="C1346" s="7">
        <v>181</v>
      </c>
      <c r="D1346" s="7">
        <v>174</v>
      </c>
      <c r="E1346" s="3">
        <v>0.96132596685082872</v>
      </c>
      <c r="F1346" s="7">
        <v>5</v>
      </c>
      <c r="G1346" s="3">
        <v>0.98895027624309395</v>
      </c>
      <c r="H1346" s="7">
        <v>2</v>
      </c>
      <c r="I1346" s="7">
        <v>0</v>
      </c>
      <c r="J1346" s="7">
        <v>0</v>
      </c>
    </row>
    <row r="1347" spans="1:10" x14ac:dyDescent="0.3">
      <c r="A1347" s="6" t="s">
        <v>2691</v>
      </c>
      <c r="B1347" s="6" t="s">
        <v>2692</v>
      </c>
      <c r="C1347" s="7">
        <v>181</v>
      </c>
      <c r="D1347" s="7">
        <v>173</v>
      </c>
      <c r="E1347" s="3">
        <v>0.95580110497237569</v>
      </c>
      <c r="F1347" s="7">
        <v>6</v>
      </c>
      <c r="G1347" s="3">
        <v>0.98895027624309395</v>
      </c>
      <c r="H1347" s="7">
        <v>2</v>
      </c>
      <c r="I1347" s="7">
        <v>0</v>
      </c>
      <c r="J1347" s="7">
        <v>0</v>
      </c>
    </row>
    <row r="1348" spans="1:10" x14ac:dyDescent="0.3">
      <c r="A1348" s="6" t="s">
        <v>2693</v>
      </c>
      <c r="B1348" s="6" t="s">
        <v>2694</v>
      </c>
      <c r="C1348" s="7">
        <v>181</v>
      </c>
      <c r="D1348" s="7">
        <v>179</v>
      </c>
      <c r="E1348" s="3">
        <v>0.98895027624309395</v>
      </c>
      <c r="F1348" s="7">
        <v>1</v>
      </c>
      <c r="G1348" s="3">
        <v>0.99447513812154698</v>
      </c>
      <c r="H1348" s="7">
        <v>1</v>
      </c>
      <c r="I1348" s="7">
        <v>0</v>
      </c>
      <c r="J1348" s="7">
        <v>0</v>
      </c>
    </row>
    <row r="1349" spans="1:10" x14ac:dyDescent="0.3">
      <c r="A1349" s="6" t="s">
        <v>2695</v>
      </c>
      <c r="B1349" s="6" t="s">
        <v>2696</v>
      </c>
      <c r="C1349" s="7">
        <v>181</v>
      </c>
      <c r="D1349" s="7">
        <v>176</v>
      </c>
      <c r="E1349" s="3">
        <v>0.97237569060773477</v>
      </c>
      <c r="F1349" s="7">
        <v>4</v>
      </c>
      <c r="G1349" s="3">
        <v>0.99447513812154698</v>
      </c>
      <c r="H1349" s="7">
        <v>1</v>
      </c>
      <c r="I1349" s="7">
        <v>0</v>
      </c>
      <c r="J1349" s="7">
        <v>0</v>
      </c>
    </row>
    <row r="1350" spans="1:10" x14ac:dyDescent="0.3">
      <c r="A1350" s="6" t="s">
        <v>2697</v>
      </c>
      <c r="B1350" s="6" t="s">
        <v>2698</v>
      </c>
      <c r="C1350" s="7">
        <v>181</v>
      </c>
      <c r="D1350" s="7">
        <v>175</v>
      </c>
      <c r="E1350" s="3">
        <v>0.96685082872928174</v>
      </c>
      <c r="F1350" s="7">
        <v>6</v>
      </c>
      <c r="G1350" s="3">
        <v>1</v>
      </c>
      <c r="H1350" s="7">
        <v>0</v>
      </c>
      <c r="I1350" s="7">
        <v>0</v>
      </c>
      <c r="J1350" s="7">
        <v>0</v>
      </c>
    </row>
    <row r="1351" spans="1:10" x14ac:dyDescent="0.3">
      <c r="A1351" s="6" t="s">
        <v>2699</v>
      </c>
      <c r="B1351" s="6" t="s">
        <v>2700</v>
      </c>
      <c r="C1351" s="7">
        <v>180</v>
      </c>
      <c r="D1351" s="7">
        <v>176</v>
      </c>
      <c r="E1351" s="3">
        <v>0.97777777777777775</v>
      </c>
      <c r="F1351" s="7">
        <v>2</v>
      </c>
      <c r="G1351" s="3">
        <v>0.98888888888888882</v>
      </c>
      <c r="H1351" s="7">
        <v>1</v>
      </c>
      <c r="I1351" s="7">
        <v>1</v>
      </c>
      <c r="J1351" s="7">
        <v>0</v>
      </c>
    </row>
    <row r="1352" spans="1:10" x14ac:dyDescent="0.3">
      <c r="A1352" s="6" t="s">
        <v>2701</v>
      </c>
      <c r="B1352" s="6" t="s">
        <v>2702</v>
      </c>
      <c r="C1352" s="7">
        <v>180</v>
      </c>
      <c r="D1352" s="7">
        <v>176</v>
      </c>
      <c r="E1352" s="3">
        <v>0.97777777777777775</v>
      </c>
      <c r="F1352" s="7">
        <v>4</v>
      </c>
      <c r="G1352" s="3">
        <v>1</v>
      </c>
      <c r="H1352" s="7">
        <v>0</v>
      </c>
      <c r="I1352" s="7">
        <v>0</v>
      </c>
      <c r="J1352" s="7">
        <v>0</v>
      </c>
    </row>
    <row r="1353" spans="1:10" x14ac:dyDescent="0.3">
      <c r="A1353" s="6" t="s">
        <v>2703</v>
      </c>
      <c r="B1353" s="6" t="s">
        <v>2704</v>
      </c>
      <c r="C1353" s="7">
        <v>180</v>
      </c>
      <c r="D1353" s="7">
        <v>172</v>
      </c>
      <c r="E1353" s="3">
        <v>0.9555555555555556</v>
      </c>
      <c r="F1353" s="7">
        <v>5</v>
      </c>
      <c r="G1353" s="3">
        <v>0.98333333333333328</v>
      </c>
      <c r="H1353" s="7">
        <v>3</v>
      </c>
      <c r="I1353" s="7">
        <v>0</v>
      </c>
      <c r="J1353" s="7">
        <v>0</v>
      </c>
    </row>
    <row r="1354" spans="1:10" x14ac:dyDescent="0.3">
      <c r="A1354" s="6" t="s">
        <v>2705</v>
      </c>
      <c r="B1354" s="6" t="s">
        <v>2706</v>
      </c>
      <c r="C1354" s="7">
        <v>180</v>
      </c>
      <c r="D1354" s="7">
        <v>170</v>
      </c>
      <c r="E1354" s="3">
        <v>0.94444444444444442</v>
      </c>
      <c r="F1354" s="7">
        <v>7</v>
      </c>
      <c r="G1354" s="3">
        <v>0.98333333333333328</v>
      </c>
      <c r="H1354" s="7">
        <v>3</v>
      </c>
      <c r="I1354" s="7">
        <v>0</v>
      </c>
      <c r="J1354" s="7">
        <v>0</v>
      </c>
    </row>
    <row r="1355" spans="1:10" x14ac:dyDescent="0.3">
      <c r="A1355" s="6" t="s">
        <v>2707</v>
      </c>
      <c r="B1355" s="6" t="s">
        <v>2708</v>
      </c>
      <c r="C1355" s="7">
        <v>180</v>
      </c>
      <c r="D1355" s="7">
        <v>172</v>
      </c>
      <c r="E1355" s="3">
        <v>0.9555555555555556</v>
      </c>
      <c r="F1355" s="7">
        <v>6</v>
      </c>
      <c r="G1355" s="3">
        <v>0.98888888888888882</v>
      </c>
      <c r="H1355" s="7">
        <v>2</v>
      </c>
      <c r="I1355" s="7">
        <v>0</v>
      </c>
      <c r="J1355" s="7">
        <v>0</v>
      </c>
    </row>
    <row r="1356" spans="1:10" x14ac:dyDescent="0.3">
      <c r="A1356" s="6" t="s">
        <v>2709</v>
      </c>
      <c r="B1356" s="6" t="s">
        <v>2710</v>
      </c>
      <c r="C1356" s="7">
        <v>179</v>
      </c>
      <c r="D1356" s="7">
        <v>172</v>
      </c>
      <c r="E1356" s="3">
        <v>0.96089385474860334</v>
      </c>
      <c r="F1356" s="7">
        <v>5</v>
      </c>
      <c r="G1356" s="3">
        <v>0.98882681564245811</v>
      </c>
      <c r="H1356" s="7">
        <v>2</v>
      </c>
      <c r="I1356" s="7">
        <v>0</v>
      </c>
      <c r="J1356" s="7">
        <v>0</v>
      </c>
    </row>
    <row r="1357" spans="1:10" x14ac:dyDescent="0.3">
      <c r="A1357" s="6" t="s">
        <v>2711</v>
      </c>
      <c r="B1357" s="6" t="s">
        <v>2712</v>
      </c>
      <c r="C1357" s="7">
        <v>179</v>
      </c>
      <c r="D1357" s="7">
        <v>171</v>
      </c>
      <c r="E1357" s="3">
        <v>0.95530726256983245</v>
      </c>
      <c r="F1357" s="7">
        <v>6</v>
      </c>
      <c r="G1357" s="3">
        <v>0.98882681564245811</v>
      </c>
      <c r="H1357" s="7">
        <v>2</v>
      </c>
      <c r="I1357" s="7">
        <v>0</v>
      </c>
      <c r="J1357" s="7">
        <v>0</v>
      </c>
    </row>
    <row r="1358" spans="1:10" x14ac:dyDescent="0.3">
      <c r="A1358" s="6" t="s">
        <v>2713</v>
      </c>
      <c r="B1358" s="6" t="s">
        <v>2714</v>
      </c>
      <c r="C1358" s="7">
        <v>179</v>
      </c>
      <c r="D1358" s="7">
        <v>176</v>
      </c>
      <c r="E1358" s="3">
        <v>0.98324022346368711</v>
      </c>
      <c r="F1358" s="7">
        <v>3</v>
      </c>
      <c r="G1358" s="3">
        <v>1</v>
      </c>
      <c r="H1358" s="7">
        <v>0</v>
      </c>
      <c r="I1358" s="7">
        <v>0</v>
      </c>
      <c r="J1358" s="7">
        <v>0</v>
      </c>
    </row>
    <row r="1359" spans="1:10" x14ac:dyDescent="0.3">
      <c r="A1359" s="6" t="s">
        <v>2715</v>
      </c>
      <c r="B1359" s="6" t="s">
        <v>2716</v>
      </c>
      <c r="C1359" s="7">
        <v>179</v>
      </c>
      <c r="D1359" s="7">
        <v>178</v>
      </c>
      <c r="E1359" s="3">
        <v>0.99441340782122889</v>
      </c>
      <c r="F1359" s="7">
        <v>1</v>
      </c>
      <c r="G1359" s="3">
        <v>1</v>
      </c>
      <c r="H1359" s="7">
        <v>0</v>
      </c>
      <c r="I1359" s="7">
        <v>0</v>
      </c>
      <c r="J1359" s="7">
        <v>0</v>
      </c>
    </row>
    <row r="1360" spans="1:10" x14ac:dyDescent="0.3">
      <c r="A1360" s="6" t="s">
        <v>2717</v>
      </c>
      <c r="B1360" s="6" t="s">
        <v>2718</v>
      </c>
      <c r="C1360" s="7">
        <v>179</v>
      </c>
      <c r="D1360" s="7">
        <v>172</v>
      </c>
      <c r="E1360" s="3">
        <v>0.96089385474860334</v>
      </c>
      <c r="F1360" s="7">
        <v>3</v>
      </c>
      <c r="G1360" s="3">
        <v>0.97765363128491634</v>
      </c>
      <c r="H1360" s="7">
        <v>4</v>
      </c>
      <c r="I1360" s="7">
        <v>0</v>
      </c>
      <c r="J1360" s="7">
        <v>0</v>
      </c>
    </row>
    <row r="1361" spans="1:10" x14ac:dyDescent="0.3">
      <c r="A1361" s="6" t="s">
        <v>2719</v>
      </c>
      <c r="B1361" s="6" t="s">
        <v>2720</v>
      </c>
      <c r="C1361" s="7">
        <v>179</v>
      </c>
      <c r="D1361" s="7">
        <v>176</v>
      </c>
      <c r="E1361" s="3">
        <v>0.98324022346368711</v>
      </c>
      <c r="F1361" s="7">
        <v>2</v>
      </c>
      <c r="G1361" s="3">
        <v>0.99441340782122889</v>
      </c>
      <c r="H1361" s="7">
        <v>1</v>
      </c>
      <c r="I1361" s="7">
        <v>0</v>
      </c>
      <c r="J1361" s="7">
        <v>0</v>
      </c>
    </row>
    <row r="1362" spans="1:10" x14ac:dyDescent="0.3">
      <c r="A1362" s="6" t="s">
        <v>2721</v>
      </c>
      <c r="B1362" s="6" t="s">
        <v>2722</v>
      </c>
      <c r="C1362" s="7">
        <v>179</v>
      </c>
      <c r="D1362" s="7">
        <v>172</v>
      </c>
      <c r="E1362" s="3">
        <v>0.96089385474860334</v>
      </c>
      <c r="F1362" s="7">
        <v>5</v>
      </c>
      <c r="G1362" s="3">
        <v>0.98882681564245811</v>
      </c>
      <c r="H1362" s="7">
        <v>2</v>
      </c>
      <c r="I1362" s="7">
        <v>0</v>
      </c>
      <c r="J1362" s="7">
        <v>0</v>
      </c>
    </row>
    <row r="1363" spans="1:10" x14ac:dyDescent="0.3">
      <c r="A1363" s="6" t="s">
        <v>2723</v>
      </c>
      <c r="B1363" s="6" t="s">
        <v>2724</v>
      </c>
      <c r="C1363" s="7">
        <v>179</v>
      </c>
      <c r="D1363" s="7">
        <v>175</v>
      </c>
      <c r="E1363" s="3">
        <v>0.97765363128491634</v>
      </c>
      <c r="F1363" s="7">
        <v>2</v>
      </c>
      <c r="G1363" s="3">
        <v>0.98882681564245811</v>
      </c>
      <c r="H1363" s="7">
        <v>2</v>
      </c>
      <c r="I1363" s="7">
        <v>0</v>
      </c>
      <c r="J1363" s="7">
        <v>0</v>
      </c>
    </row>
    <row r="1364" spans="1:10" x14ac:dyDescent="0.3">
      <c r="A1364" s="6" t="s">
        <v>2725</v>
      </c>
      <c r="B1364" s="6" t="s">
        <v>2726</v>
      </c>
      <c r="C1364" s="7">
        <v>179</v>
      </c>
      <c r="D1364" s="7">
        <v>173</v>
      </c>
      <c r="E1364" s="3">
        <v>0.96648044692737434</v>
      </c>
      <c r="F1364" s="7">
        <v>4</v>
      </c>
      <c r="G1364" s="3">
        <v>0.98882681564245811</v>
      </c>
      <c r="H1364" s="7">
        <v>2</v>
      </c>
      <c r="I1364" s="7">
        <v>0</v>
      </c>
      <c r="J1364" s="7">
        <v>0</v>
      </c>
    </row>
    <row r="1365" spans="1:10" x14ac:dyDescent="0.3">
      <c r="A1365" s="6" t="s">
        <v>2727</v>
      </c>
      <c r="B1365" s="6" t="s">
        <v>2728</v>
      </c>
      <c r="C1365" s="7">
        <v>179</v>
      </c>
      <c r="D1365" s="7">
        <v>166</v>
      </c>
      <c r="E1365" s="3">
        <v>0.92737430167597767</v>
      </c>
      <c r="F1365" s="7">
        <v>6</v>
      </c>
      <c r="G1365" s="3">
        <v>0.96089385474860334</v>
      </c>
      <c r="H1365" s="7">
        <v>7</v>
      </c>
      <c r="I1365" s="7">
        <v>0</v>
      </c>
      <c r="J1365" s="7">
        <v>0</v>
      </c>
    </row>
    <row r="1366" spans="1:10" x14ac:dyDescent="0.3">
      <c r="A1366" s="6" t="s">
        <v>2729</v>
      </c>
      <c r="B1366" s="6" t="s">
        <v>2730</v>
      </c>
      <c r="C1366" s="7">
        <v>179</v>
      </c>
      <c r="D1366" s="7">
        <v>175</v>
      </c>
      <c r="E1366" s="3">
        <v>0.97765363128491634</v>
      </c>
      <c r="F1366" s="7">
        <v>4</v>
      </c>
      <c r="G1366" s="3">
        <v>1</v>
      </c>
      <c r="H1366" s="7">
        <v>0</v>
      </c>
      <c r="I1366" s="7">
        <v>0</v>
      </c>
      <c r="J1366" s="7">
        <v>0</v>
      </c>
    </row>
    <row r="1367" spans="1:10" x14ac:dyDescent="0.3">
      <c r="A1367" s="6" t="s">
        <v>2731</v>
      </c>
      <c r="B1367" s="6" t="s">
        <v>2732</v>
      </c>
      <c r="C1367" s="7">
        <v>179</v>
      </c>
      <c r="D1367" s="7">
        <v>176</v>
      </c>
      <c r="E1367" s="3">
        <v>0.98324022346368711</v>
      </c>
      <c r="F1367" s="7">
        <v>2</v>
      </c>
      <c r="G1367" s="3">
        <v>0.99441340782122889</v>
      </c>
      <c r="H1367" s="7">
        <v>1</v>
      </c>
      <c r="I1367" s="7">
        <v>0</v>
      </c>
      <c r="J1367" s="7">
        <v>0</v>
      </c>
    </row>
    <row r="1368" spans="1:10" x14ac:dyDescent="0.3">
      <c r="A1368" s="6" t="s">
        <v>2733</v>
      </c>
      <c r="B1368" s="6" t="s">
        <v>2734</v>
      </c>
      <c r="C1368" s="7">
        <v>179</v>
      </c>
      <c r="D1368" s="7">
        <v>170</v>
      </c>
      <c r="E1368" s="3">
        <v>0.94972067039106145</v>
      </c>
      <c r="F1368" s="7">
        <v>5</v>
      </c>
      <c r="G1368" s="3">
        <v>0.97765363128491634</v>
      </c>
      <c r="H1368" s="7">
        <v>4</v>
      </c>
      <c r="I1368" s="7">
        <v>0</v>
      </c>
      <c r="J1368" s="7">
        <v>0</v>
      </c>
    </row>
    <row r="1369" spans="1:10" x14ac:dyDescent="0.3">
      <c r="A1369" s="6" t="s">
        <v>2735</v>
      </c>
      <c r="B1369" s="6" t="s">
        <v>2736</v>
      </c>
      <c r="C1369" s="7">
        <v>179</v>
      </c>
      <c r="D1369" s="7">
        <v>175</v>
      </c>
      <c r="E1369" s="3">
        <v>0.97765363128491634</v>
      </c>
      <c r="F1369" s="7">
        <v>0</v>
      </c>
      <c r="G1369" s="3">
        <v>0.97765363128491634</v>
      </c>
      <c r="H1369" s="7">
        <v>4</v>
      </c>
      <c r="I1369" s="7">
        <v>0</v>
      </c>
      <c r="J1369" s="7">
        <v>0</v>
      </c>
    </row>
    <row r="1370" spans="1:10" x14ac:dyDescent="0.3">
      <c r="A1370" s="6" t="s">
        <v>2737</v>
      </c>
      <c r="B1370" s="6" t="s">
        <v>2738</v>
      </c>
      <c r="C1370" s="7">
        <v>178</v>
      </c>
      <c r="D1370" s="7">
        <v>173</v>
      </c>
      <c r="E1370" s="3">
        <v>0.9719101123595506</v>
      </c>
      <c r="F1370" s="7">
        <v>3</v>
      </c>
      <c r="G1370" s="3">
        <v>0.9887640449438202</v>
      </c>
      <c r="H1370" s="7">
        <v>2</v>
      </c>
      <c r="I1370" s="7">
        <v>0</v>
      </c>
      <c r="J1370" s="7">
        <v>0</v>
      </c>
    </row>
    <row r="1371" spans="1:10" x14ac:dyDescent="0.3">
      <c r="A1371" s="6" t="s">
        <v>2739</v>
      </c>
      <c r="B1371" s="6" t="s">
        <v>2740</v>
      </c>
      <c r="C1371" s="7">
        <v>178</v>
      </c>
      <c r="D1371" s="7">
        <v>173</v>
      </c>
      <c r="E1371" s="3">
        <v>0.9719101123595506</v>
      </c>
      <c r="F1371" s="7">
        <v>3</v>
      </c>
      <c r="G1371" s="3">
        <v>0.9887640449438202</v>
      </c>
      <c r="H1371" s="7">
        <v>2</v>
      </c>
      <c r="I1371" s="7">
        <v>0</v>
      </c>
      <c r="J1371" s="7">
        <v>0</v>
      </c>
    </row>
    <row r="1372" spans="1:10" x14ac:dyDescent="0.3">
      <c r="A1372" s="6" t="s">
        <v>2741</v>
      </c>
      <c r="B1372" s="6" t="s">
        <v>2742</v>
      </c>
      <c r="C1372" s="7">
        <v>178</v>
      </c>
      <c r="D1372" s="7">
        <v>171</v>
      </c>
      <c r="E1372" s="3">
        <v>0.9606741573033708</v>
      </c>
      <c r="F1372" s="7">
        <v>3</v>
      </c>
      <c r="G1372" s="3">
        <v>0.97752808988764039</v>
      </c>
      <c r="H1372" s="7">
        <v>2</v>
      </c>
      <c r="I1372" s="7">
        <v>0</v>
      </c>
      <c r="J1372" s="7">
        <v>2</v>
      </c>
    </row>
    <row r="1373" spans="1:10" x14ac:dyDescent="0.3">
      <c r="A1373" s="6" t="s">
        <v>2743</v>
      </c>
      <c r="B1373" s="6" t="s">
        <v>2744</v>
      </c>
      <c r="C1373" s="7">
        <v>178</v>
      </c>
      <c r="D1373" s="7">
        <v>170</v>
      </c>
      <c r="E1373" s="3">
        <v>0.9550561797752809</v>
      </c>
      <c r="F1373" s="7">
        <v>5</v>
      </c>
      <c r="G1373" s="3">
        <v>0.9831460674157303</v>
      </c>
      <c r="H1373" s="7">
        <v>3</v>
      </c>
      <c r="I1373" s="7">
        <v>0</v>
      </c>
      <c r="J1373" s="7">
        <v>0</v>
      </c>
    </row>
    <row r="1374" spans="1:10" x14ac:dyDescent="0.3">
      <c r="A1374" s="6" t="s">
        <v>2745</v>
      </c>
      <c r="B1374" s="6" t="s">
        <v>2746</v>
      </c>
      <c r="C1374" s="7">
        <v>178</v>
      </c>
      <c r="D1374" s="7">
        <v>171</v>
      </c>
      <c r="E1374" s="3">
        <v>0.9606741573033708</v>
      </c>
      <c r="F1374" s="7">
        <v>5</v>
      </c>
      <c r="G1374" s="3">
        <v>0.9887640449438202</v>
      </c>
      <c r="H1374" s="7">
        <v>2</v>
      </c>
      <c r="I1374" s="7">
        <v>0</v>
      </c>
      <c r="J1374" s="7">
        <v>0</v>
      </c>
    </row>
    <row r="1375" spans="1:10" x14ac:dyDescent="0.3">
      <c r="A1375" s="6" t="s">
        <v>2747</v>
      </c>
      <c r="B1375" s="6" t="s">
        <v>2748</v>
      </c>
      <c r="C1375" s="7">
        <v>178</v>
      </c>
      <c r="D1375" s="7">
        <v>173</v>
      </c>
      <c r="E1375" s="3">
        <v>0.9719101123595506</v>
      </c>
      <c r="F1375" s="7">
        <v>5</v>
      </c>
      <c r="G1375" s="3">
        <v>1</v>
      </c>
      <c r="H1375" s="7">
        <v>0</v>
      </c>
      <c r="I1375" s="7">
        <v>0</v>
      </c>
      <c r="J1375" s="7">
        <v>0</v>
      </c>
    </row>
    <row r="1376" spans="1:10" x14ac:dyDescent="0.3">
      <c r="A1376" s="6" t="s">
        <v>2749</v>
      </c>
      <c r="B1376" s="6" t="s">
        <v>2750</v>
      </c>
      <c r="C1376" s="7">
        <v>178</v>
      </c>
      <c r="D1376" s="7">
        <v>177</v>
      </c>
      <c r="E1376" s="3">
        <v>0.9943820224719101</v>
      </c>
      <c r="F1376" s="7">
        <v>1</v>
      </c>
      <c r="G1376" s="3">
        <v>1</v>
      </c>
      <c r="H1376" s="7">
        <v>0</v>
      </c>
      <c r="I1376" s="7">
        <v>0</v>
      </c>
      <c r="J1376" s="7">
        <v>0</v>
      </c>
    </row>
    <row r="1377" spans="1:10" x14ac:dyDescent="0.3">
      <c r="A1377" s="6" t="s">
        <v>2751</v>
      </c>
      <c r="B1377" s="6" t="s">
        <v>2752</v>
      </c>
      <c r="C1377" s="7">
        <v>178</v>
      </c>
      <c r="D1377" s="7">
        <v>172</v>
      </c>
      <c r="E1377" s="3">
        <v>0.9662921348314607</v>
      </c>
      <c r="F1377" s="7">
        <v>2</v>
      </c>
      <c r="G1377" s="3">
        <v>0.97752808988764039</v>
      </c>
      <c r="H1377" s="7">
        <v>4</v>
      </c>
      <c r="I1377" s="7">
        <v>0</v>
      </c>
      <c r="J1377" s="7">
        <v>0</v>
      </c>
    </row>
    <row r="1378" spans="1:10" x14ac:dyDescent="0.3">
      <c r="A1378" s="6" t="s">
        <v>2753</v>
      </c>
      <c r="B1378" s="6" t="s">
        <v>2754</v>
      </c>
      <c r="C1378" s="7">
        <v>178</v>
      </c>
      <c r="D1378" s="7">
        <v>171</v>
      </c>
      <c r="E1378" s="3">
        <v>0.9606741573033708</v>
      </c>
      <c r="F1378" s="7">
        <v>5</v>
      </c>
      <c r="G1378" s="3">
        <v>0.9887640449438202</v>
      </c>
      <c r="H1378" s="7">
        <v>2</v>
      </c>
      <c r="I1378" s="7">
        <v>0</v>
      </c>
      <c r="J1378" s="7">
        <v>0</v>
      </c>
    </row>
    <row r="1379" spans="1:10" x14ac:dyDescent="0.3">
      <c r="A1379" s="6" t="s">
        <v>2755</v>
      </c>
      <c r="B1379" s="6" t="s">
        <v>2756</v>
      </c>
      <c r="C1379" s="7">
        <v>178</v>
      </c>
      <c r="D1379" s="7">
        <v>173</v>
      </c>
      <c r="E1379" s="3">
        <v>0.9719101123595506</v>
      </c>
      <c r="F1379" s="7">
        <v>4</v>
      </c>
      <c r="G1379" s="3">
        <v>0.9943820224719101</v>
      </c>
      <c r="H1379" s="7">
        <v>1</v>
      </c>
      <c r="I1379" s="7">
        <v>0</v>
      </c>
      <c r="J1379" s="7">
        <v>0</v>
      </c>
    </row>
    <row r="1380" spans="1:10" x14ac:dyDescent="0.3">
      <c r="A1380" s="6" t="s">
        <v>2757</v>
      </c>
      <c r="B1380" s="6" t="s">
        <v>2758</v>
      </c>
      <c r="C1380" s="7">
        <v>177</v>
      </c>
      <c r="D1380" s="7">
        <v>175</v>
      </c>
      <c r="E1380" s="3">
        <v>0.98870056497175141</v>
      </c>
      <c r="F1380" s="7">
        <v>1</v>
      </c>
      <c r="G1380" s="3">
        <v>0.99435028248587576</v>
      </c>
      <c r="H1380" s="7">
        <v>1</v>
      </c>
      <c r="I1380" s="7">
        <v>0</v>
      </c>
      <c r="J1380" s="7">
        <v>0</v>
      </c>
    </row>
    <row r="1381" spans="1:10" x14ac:dyDescent="0.3">
      <c r="A1381" s="6" t="s">
        <v>2759</v>
      </c>
      <c r="B1381" s="6" t="s">
        <v>2760</v>
      </c>
      <c r="C1381" s="7">
        <v>177</v>
      </c>
      <c r="D1381" s="7">
        <v>167</v>
      </c>
      <c r="E1381" s="3">
        <v>0.94350282485875714</v>
      </c>
      <c r="F1381" s="7">
        <v>4</v>
      </c>
      <c r="G1381" s="3">
        <v>0.96610169491525422</v>
      </c>
      <c r="H1381" s="7">
        <v>6</v>
      </c>
      <c r="I1381" s="7">
        <v>0</v>
      </c>
      <c r="J1381" s="7">
        <v>0</v>
      </c>
    </row>
    <row r="1382" spans="1:10" x14ac:dyDescent="0.3">
      <c r="A1382" s="6" t="s">
        <v>2761</v>
      </c>
      <c r="B1382" s="6" t="s">
        <v>2762</v>
      </c>
      <c r="C1382" s="7">
        <v>177</v>
      </c>
      <c r="D1382" s="7">
        <v>171</v>
      </c>
      <c r="E1382" s="3">
        <v>0.96610169491525422</v>
      </c>
      <c r="F1382" s="7">
        <v>4</v>
      </c>
      <c r="G1382" s="3">
        <v>0.98870056497175141</v>
      </c>
      <c r="H1382" s="7">
        <v>2</v>
      </c>
      <c r="I1382" s="7">
        <v>0</v>
      </c>
      <c r="J1382" s="7">
        <v>0</v>
      </c>
    </row>
    <row r="1383" spans="1:10" x14ac:dyDescent="0.3">
      <c r="A1383" s="6" t="s">
        <v>2763</v>
      </c>
      <c r="B1383" s="6" t="s">
        <v>2764</v>
      </c>
      <c r="C1383" s="7">
        <v>176</v>
      </c>
      <c r="D1383" s="7">
        <v>167</v>
      </c>
      <c r="E1383" s="3">
        <v>0.94886363636363635</v>
      </c>
      <c r="F1383" s="7">
        <v>6</v>
      </c>
      <c r="G1383" s="3">
        <v>0.98295454545454541</v>
      </c>
      <c r="H1383" s="7">
        <v>3</v>
      </c>
      <c r="I1383" s="7">
        <v>0</v>
      </c>
      <c r="J1383" s="7">
        <v>0</v>
      </c>
    </row>
    <row r="1384" spans="1:10" x14ac:dyDescent="0.3">
      <c r="A1384" s="6" t="s">
        <v>2765</v>
      </c>
      <c r="B1384" s="6" t="s">
        <v>2766</v>
      </c>
      <c r="C1384" s="7">
        <v>176</v>
      </c>
      <c r="D1384" s="7">
        <v>169</v>
      </c>
      <c r="E1384" s="3">
        <v>0.96022727272727271</v>
      </c>
      <c r="F1384" s="7">
        <v>4</v>
      </c>
      <c r="G1384" s="3">
        <v>0.98295454545454541</v>
      </c>
      <c r="H1384" s="7">
        <v>3</v>
      </c>
      <c r="I1384" s="7">
        <v>0</v>
      </c>
      <c r="J1384" s="7">
        <v>0</v>
      </c>
    </row>
    <row r="1385" spans="1:10" x14ac:dyDescent="0.3">
      <c r="A1385" s="6" t="s">
        <v>2767</v>
      </c>
      <c r="B1385" s="6" t="s">
        <v>2768</v>
      </c>
      <c r="C1385" s="7">
        <v>176</v>
      </c>
      <c r="D1385" s="7">
        <v>169</v>
      </c>
      <c r="E1385" s="3">
        <v>0.96022727272727271</v>
      </c>
      <c r="F1385" s="7">
        <v>7</v>
      </c>
      <c r="G1385" s="3">
        <v>1</v>
      </c>
      <c r="H1385" s="7">
        <v>0</v>
      </c>
      <c r="I1385" s="7">
        <v>0</v>
      </c>
      <c r="J1385" s="7">
        <v>0</v>
      </c>
    </row>
    <row r="1386" spans="1:10" x14ac:dyDescent="0.3">
      <c r="A1386" s="6" t="s">
        <v>2769</v>
      </c>
      <c r="B1386" s="6" t="s">
        <v>2770</v>
      </c>
      <c r="C1386" s="7">
        <v>176</v>
      </c>
      <c r="D1386" s="7">
        <v>172</v>
      </c>
      <c r="E1386" s="3">
        <v>0.97727272727272729</v>
      </c>
      <c r="F1386" s="7">
        <v>0</v>
      </c>
      <c r="G1386" s="3">
        <v>0.97727272727272729</v>
      </c>
      <c r="H1386" s="7">
        <v>4</v>
      </c>
      <c r="I1386" s="7">
        <v>0</v>
      </c>
      <c r="J1386" s="7">
        <v>0</v>
      </c>
    </row>
    <row r="1387" spans="1:10" x14ac:dyDescent="0.3">
      <c r="A1387" s="6" t="s">
        <v>2771</v>
      </c>
      <c r="B1387" s="6" t="s">
        <v>2772</v>
      </c>
      <c r="C1387" s="7">
        <v>176</v>
      </c>
      <c r="D1387" s="7">
        <v>167</v>
      </c>
      <c r="E1387" s="3">
        <v>0.94886363636363635</v>
      </c>
      <c r="F1387" s="7">
        <v>7</v>
      </c>
      <c r="G1387" s="3">
        <v>0.98863636363636365</v>
      </c>
      <c r="H1387" s="7">
        <v>2</v>
      </c>
      <c r="I1387" s="7">
        <v>0</v>
      </c>
      <c r="J1387" s="7">
        <v>0</v>
      </c>
    </row>
    <row r="1388" spans="1:10" x14ac:dyDescent="0.3">
      <c r="A1388" s="6" t="s">
        <v>2773</v>
      </c>
      <c r="B1388" s="6" t="s">
        <v>2774</v>
      </c>
      <c r="C1388" s="7">
        <v>176</v>
      </c>
      <c r="D1388" s="7">
        <v>171</v>
      </c>
      <c r="E1388" s="3">
        <v>0.97159090909090906</v>
      </c>
      <c r="F1388" s="7">
        <v>4</v>
      </c>
      <c r="G1388" s="3">
        <v>0.99431818181818177</v>
      </c>
      <c r="H1388" s="7">
        <v>1</v>
      </c>
      <c r="I1388" s="7">
        <v>0</v>
      </c>
      <c r="J1388" s="7">
        <v>0</v>
      </c>
    </row>
    <row r="1389" spans="1:10" x14ac:dyDescent="0.3">
      <c r="A1389" s="6" t="s">
        <v>2775</v>
      </c>
      <c r="B1389" s="6" t="s">
        <v>2776</v>
      </c>
      <c r="C1389" s="7">
        <v>175</v>
      </c>
      <c r="D1389" s="7">
        <v>171</v>
      </c>
      <c r="E1389" s="3">
        <v>0.97714285714285709</v>
      </c>
      <c r="F1389" s="7">
        <v>3</v>
      </c>
      <c r="G1389" s="3">
        <v>0.99428571428571433</v>
      </c>
      <c r="H1389" s="7">
        <v>1</v>
      </c>
      <c r="I1389" s="7">
        <v>0</v>
      </c>
      <c r="J1389" s="7">
        <v>0</v>
      </c>
    </row>
    <row r="1390" spans="1:10" x14ac:dyDescent="0.3">
      <c r="A1390" s="6" t="s">
        <v>2777</v>
      </c>
      <c r="B1390" s="6" t="s">
        <v>2778</v>
      </c>
      <c r="C1390" s="7">
        <v>175</v>
      </c>
      <c r="D1390" s="7">
        <v>168</v>
      </c>
      <c r="E1390" s="3">
        <v>0.96</v>
      </c>
      <c r="F1390" s="7">
        <v>2</v>
      </c>
      <c r="G1390" s="3">
        <v>0.97142857142857142</v>
      </c>
      <c r="H1390" s="7">
        <v>5</v>
      </c>
      <c r="I1390" s="7">
        <v>0</v>
      </c>
      <c r="J1390" s="7">
        <v>0</v>
      </c>
    </row>
    <row r="1391" spans="1:10" x14ac:dyDescent="0.3">
      <c r="A1391" s="6" t="s">
        <v>2779</v>
      </c>
      <c r="B1391" s="6" t="s">
        <v>2780</v>
      </c>
      <c r="C1391" s="7">
        <v>175</v>
      </c>
      <c r="D1391" s="7">
        <v>168</v>
      </c>
      <c r="E1391" s="3">
        <v>0.96</v>
      </c>
      <c r="F1391" s="7">
        <v>5</v>
      </c>
      <c r="G1391" s="3">
        <v>0.98857142857142866</v>
      </c>
      <c r="H1391" s="7">
        <v>2</v>
      </c>
      <c r="I1391" s="7">
        <v>0</v>
      </c>
      <c r="J1391" s="7">
        <v>0</v>
      </c>
    </row>
    <row r="1392" spans="1:10" x14ac:dyDescent="0.3">
      <c r="A1392" s="6" t="s">
        <v>2781</v>
      </c>
      <c r="B1392" s="6" t="s">
        <v>2782</v>
      </c>
      <c r="C1392" s="7">
        <v>175</v>
      </c>
      <c r="D1392" s="7">
        <v>166</v>
      </c>
      <c r="E1392" s="3">
        <v>0.94857142857142862</v>
      </c>
      <c r="F1392" s="7">
        <v>8</v>
      </c>
      <c r="G1392" s="3">
        <v>0.99428571428571433</v>
      </c>
      <c r="H1392" s="7">
        <v>1</v>
      </c>
      <c r="I1392" s="7">
        <v>0</v>
      </c>
      <c r="J1392" s="7">
        <v>0</v>
      </c>
    </row>
    <row r="1393" spans="1:10" x14ac:dyDescent="0.3">
      <c r="A1393" s="6" t="s">
        <v>2783</v>
      </c>
      <c r="B1393" s="6" t="s">
        <v>2784</v>
      </c>
      <c r="C1393" s="7">
        <v>175</v>
      </c>
      <c r="D1393" s="7">
        <v>168</v>
      </c>
      <c r="E1393" s="3">
        <v>0.96</v>
      </c>
      <c r="F1393" s="7">
        <v>4</v>
      </c>
      <c r="G1393" s="3">
        <v>0.98285714285714287</v>
      </c>
      <c r="H1393" s="7">
        <v>3</v>
      </c>
      <c r="I1393" s="7">
        <v>0</v>
      </c>
      <c r="J1393" s="7">
        <v>0</v>
      </c>
    </row>
    <row r="1394" spans="1:10" x14ac:dyDescent="0.3">
      <c r="A1394" s="6" t="s">
        <v>2785</v>
      </c>
      <c r="B1394" s="6" t="s">
        <v>2786</v>
      </c>
      <c r="C1394" s="7">
        <v>175</v>
      </c>
      <c r="D1394" s="7">
        <v>169</v>
      </c>
      <c r="E1394" s="3">
        <v>0.96571428571428575</v>
      </c>
      <c r="F1394" s="7">
        <v>5</v>
      </c>
      <c r="G1394" s="3">
        <v>0.99428571428571433</v>
      </c>
      <c r="H1394" s="7">
        <v>1</v>
      </c>
      <c r="I1394" s="7">
        <v>0</v>
      </c>
      <c r="J1394" s="7">
        <v>0</v>
      </c>
    </row>
    <row r="1395" spans="1:10" x14ac:dyDescent="0.3">
      <c r="A1395" s="6" t="s">
        <v>2787</v>
      </c>
      <c r="B1395" s="6" t="s">
        <v>2788</v>
      </c>
      <c r="C1395" s="7">
        <v>175</v>
      </c>
      <c r="D1395" s="7">
        <v>166</v>
      </c>
      <c r="E1395" s="3">
        <v>0.94857142857142862</v>
      </c>
      <c r="F1395" s="7">
        <v>4</v>
      </c>
      <c r="G1395" s="3">
        <v>0.97142857142857142</v>
      </c>
      <c r="H1395" s="7">
        <v>5</v>
      </c>
      <c r="I1395" s="7">
        <v>0</v>
      </c>
      <c r="J1395" s="7">
        <v>0</v>
      </c>
    </row>
    <row r="1396" spans="1:10" x14ac:dyDescent="0.3">
      <c r="A1396" s="6" t="s">
        <v>2789</v>
      </c>
      <c r="B1396" s="6" t="s">
        <v>2790</v>
      </c>
      <c r="C1396" s="7">
        <v>175</v>
      </c>
      <c r="D1396" s="7">
        <v>168</v>
      </c>
      <c r="E1396" s="3">
        <v>0.96</v>
      </c>
      <c r="F1396" s="7">
        <v>2</v>
      </c>
      <c r="G1396" s="3">
        <v>0.97142857142857142</v>
      </c>
      <c r="H1396" s="7">
        <v>5</v>
      </c>
      <c r="I1396" s="7">
        <v>0</v>
      </c>
      <c r="J1396" s="7">
        <v>0</v>
      </c>
    </row>
    <row r="1397" spans="1:10" x14ac:dyDescent="0.3">
      <c r="A1397" s="6" t="s">
        <v>2791</v>
      </c>
      <c r="B1397" s="6" t="s">
        <v>2792</v>
      </c>
      <c r="C1397" s="7">
        <v>175</v>
      </c>
      <c r="D1397" s="7">
        <v>167</v>
      </c>
      <c r="E1397" s="3">
        <v>0.95428571428571429</v>
      </c>
      <c r="F1397" s="7">
        <v>4</v>
      </c>
      <c r="G1397" s="3">
        <v>0.97714285714285709</v>
      </c>
      <c r="H1397" s="7">
        <v>4</v>
      </c>
      <c r="I1397" s="7">
        <v>0</v>
      </c>
      <c r="J1397" s="7">
        <v>0</v>
      </c>
    </row>
    <row r="1398" spans="1:10" x14ac:dyDescent="0.3">
      <c r="A1398" s="6" t="s">
        <v>2793</v>
      </c>
      <c r="B1398" s="6" t="s">
        <v>2794</v>
      </c>
      <c r="C1398" s="7">
        <v>175</v>
      </c>
      <c r="D1398" s="7">
        <v>169</v>
      </c>
      <c r="E1398" s="3">
        <v>0.96571428571428575</v>
      </c>
      <c r="F1398" s="7">
        <v>6</v>
      </c>
      <c r="G1398" s="3">
        <v>1</v>
      </c>
      <c r="H1398" s="7">
        <v>0</v>
      </c>
      <c r="I1398" s="7">
        <v>0</v>
      </c>
      <c r="J1398" s="7">
        <v>0</v>
      </c>
    </row>
    <row r="1399" spans="1:10" x14ac:dyDescent="0.3">
      <c r="A1399" s="6" t="s">
        <v>2795</v>
      </c>
      <c r="B1399" s="6" t="s">
        <v>2796</v>
      </c>
      <c r="C1399" s="7">
        <v>175</v>
      </c>
      <c r="D1399" s="7">
        <v>171</v>
      </c>
      <c r="E1399" s="3">
        <v>0.97714285714285709</v>
      </c>
      <c r="F1399" s="7">
        <v>3</v>
      </c>
      <c r="G1399" s="3">
        <v>0.99428571428571433</v>
      </c>
      <c r="H1399" s="7">
        <v>1</v>
      </c>
      <c r="I1399" s="7">
        <v>0</v>
      </c>
      <c r="J1399" s="7">
        <v>0</v>
      </c>
    </row>
    <row r="1400" spans="1:10" x14ac:dyDescent="0.3">
      <c r="A1400" s="6" t="s">
        <v>2797</v>
      </c>
      <c r="B1400" s="6" t="s">
        <v>2798</v>
      </c>
      <c r="C1400" s="7">
        <v>175</v>
      </c>
      <c r="D1400" s="7">
        <v>166</v>
      </c>
      <c r="E1400" s="3">
        <v>0.94857142857142862</v>
      </c>
      <c r="F1400" s="7">
        <v>6</v>
      </c>
      <c r="G1400" s="3">
        <v>0.98285714285714287</v>
      </c>
      <c r="H1400" s="7">
        <v>3</v>
      </c>
      <c r="I1400" s="7">
        <v>0</v>
      </c>
      <c r="J1400" s="7">
        <v>0</v>
      </c>
    </row>
    <row r="1401" spans="1:10" x14ac:dyDescent="0.3">
      <c r="A1401" s="6" t="s">
        <v>2799</v>
      </c>
      <c r="B1401" s="6" t="s">
        <v>2800</v>
      </c>
      <c r="C1401" s="7">
        <v>175</v>
      </c>
      <c r="D1401" s="7">
        <v>171</v>
      </c>
      <c r="E1401" s="3">
        <v>0.97714285714285709</v>
      </c>
      <c r="F1401" s="7">
        <v>2</v>
      </c>
      <c r="G1401" s="3">
        <v>0.98857142857142866</v>
      </c>
      <c r="H1401" s="7">
        <v>2</v>
      </c>
      <c r="I1401" s="7">
        <v>0</v>
      </c>
      <c r="J1401" s="7">
        <v>0</v>
      </c>
    </row>
    <row r="1402" spans="1:10" x14ac:dyDescent="0.3">
      <c r="A1402" s="6" t="s">
        <v>2801</v>
      </c>
      <c r="B1402" s="6" t="s">
        <v>2802</v>
      </c>
      <c r="C1402" s="7">
        <v>174</v>
      </c>
      <c r="D1402" s="7">
        <v>168</v>
      </c>
      <c r="E1402" s="3">
        <v>0.96551724137931028</v>
      </c>
      <c r="F1402" s="7">
        <v>6</v>
      </c>
      <c r="G1402" s="3">
        <v>1</v>
      </c>
      <c r="H1402" s="7">
        <v>0</v>
      </c>
      <c r="I1402" s="7">
        <v>0</v>
      </c>
      <c r="J1402" s="7">
        <v>0</v>
      </c>
    </row>
    <row r="1403" spans="1:10" x14ac:dyDescent="0.3">
      <c r="A1403" s="6" t="s">
        <v>2803</v>
      </c>
      <c r="B1403" s="6" t="s">
        <v>2804</v>
      </c>
      <c r="C1403" s="7">
        <v>174</v>
      </c>
      <c r="D1403" s="7">
        <v>171</v>
      </c>
      <c r="E1403" s="3">
        <v>0.98275862068965514</v>
      </c>
      <c r="F1403" s="7">
        <v>1</v>
      </c>
      <c r="G1403" s="3">
        <v>0.9885057471264368</v>
      </c>
      <c r="H1403" s="7">
        <v>2</v>
      </c>
      <c r="I1403" s="7">
        <v>0</v>
      </c>
      <c r="J1403" s="7">
        <v>0</v>
      </c>
    </row>
    <row r="1404" spans="1:10" x14ac:dyDescent="0.3">
      <c r="A1404" s="6" t="s">
        <v>2805</v>
      </c>
      <c r="B1404" s="6" t="s">
        <v>2806</v>
      </c>
      <c r="C1404" s="7">
        <v>174</v>
      </c>
      <c r="D1404" s="7">
        <v>166</v>
      </c>
      <c r="E1404" s="3">
        <v>0.95402298850574707</v>
      </c>
      <c r="F1404" s="7">
        <v>2</v>
      </c>
      <c r="G1404" s="3">
        <v>0.96551724137931028</v>
      </c>
      <c r="H1404" s="7">
        <v>6</v>
      </c>
      <c r="I1404" s="7">
        <v>0</v>
      </c>
      <c r="J1404" s="7">
        <v>0</v>
      </c>
    </row>
    <row r="1405" spans="1:10" x14ac:dyDescent="0.3">
      <c r="A1405" s="6" t="s">
        <v>2807</v>
      </c>
      <c r="B1405" s="6" t="s">
        <v>2808</v>
      </c>
      <c r="C1405" s="7">
        <v>174</v>
      </c>
      <c r="D1405" s="7">
        <v>164</v>
      </c>
      <c r="E1405" s="3">
        <v>0.94252873563218387</v>
      </c>
      <c r="F1405" s="7">
        <v>7</v>
      </c>
      <c r="G1405" s="3">
        <v>0.98275862068965514</v>
      </c>
      <c r="H1405" s="7">
        <v>3</v>
      </c>
      <c r="I1405" s="7">
        <v>0</v>
      </c>
      <c r="J1405" s="7">
        <v>0</v>
      </c>
    </row>
    <row r="1406" spans="1:10" x14ac:dyDescent="0.3">
      <c r="A1406" s="6" t="s">
        <v>2809</v>
      </c>
      <c r="B1406" s="6" t="s">
        <v>2810</v>
      </c>
      <c r="C1406" s="7">
        <v>174</v>
      </c>
      <c r="D1406" s="7">
        <v>166</v>
      </c>
      <c r="E1406" s="3">
        <v>0.95402298850574707</v>
      </c>
      <c r="F1406" s="7">
        <v>5</v>
      </c>
      <c r="G1406" s="3">
        <v>0.98275862068965514</v>
      </c>
      <c r="H1406" s="7">
        <v>3</v>
      </c>
      <c r="I1406" s="7">
        <v>0</v>
      </c>
      <c r="J1406" s="7">
        <v>0</v>
      </c>
    </row>
    <row r="1407" spans="1:10" x14ac:dyDescent="0.3">
      <c r="A1407" s="6" t="s">
        <v>2811</v>
      </c>
      <c r="B1407" s="6" t="s">
        <v>2812</v>
      </c>
      <c r="C1407" s="7">
        <v>174</v>
      </c>
      <c r="D1407" s="7">
        <v>164</v>
      </c>
      <c r="E1407" s="3">
        <v>0.94252873563218387</v>
      </c>
      <c r="F1407" s="7">
        <v>8</v>
      </c>
      <c r="G1407" s="3">
        <v>0.9885057471264368</v>
      </c>
      <c r="H1407" s="7">
        <v>2</v>
      </c>
      <c r="I1407" s="7">
        <v>0</v>
      </c>
      <c r="J1407" s="7">
        <v>0</v>
      </c>
    </row>
    <row r="1408" spans="1:10" x14ac:dyDescent="0.3">
      <c r="A1408" s="6" t="s">
        <v>2813</v>
      </c>
      <c r="B1408" s="6" t="s">
        <v>2814</v>
      </c>
      <c r="C1408" s="7">
        <v>174</v>
      </c>
      <c r="D1408" s="7">
        <v>171</v>
      </c>
      <c r="E1408" s="3">
        <v>0.98275862068965514</v>
      </c>
      <c r="F1408" s="7">
        <v>3</v>
      </c>
      <c r="G1408" s="3">
        <v>1</v>
      </c>
      <c r="H1408" s="7">
        <v>0</v>
      </c>
      <c r="I1408" s="7">
        <v>0</v>
      </c>
      <c r="J1408" s="7">
        <v>0</v>
      </c>
    </row>
    <row r="1409" spans="1:10" x14ac:dyDescent="0.3">
      <c r="A1409" s="6" t="s">
        <v>2815</v>
      </c>
      <c r="B1409" s="6" t="s">
        <v>2816</v>
      </c>
      <c r="C1409" s="7">
        <v>174</v>
      </c>
      <c r="D1409" s="7">
        <v>157</v>
      </c>
      <c r="E1409" s="3">
        <v>0.9022988505747126</v>
      </c>
      <c r="F1409" s="7">
        <v>13</v>
      </c>
      <c r="G1409" s="3">
        <v>0.97701149425287359</v>
      </c>
      <c r="H1409" s="7">
        <v>4</v>
      </c>
      <c r="I1409" s="7">
        <v>0</v>
      </c>
      <c r="J1409" s="7">
        <v>0</v>
      </c>
    </row>
    <row r="1410" spans="1:10" x14ac:dyDescent="0.3">
      <c r="A1410" s="6" t="s">
        <v>2817</v>
      </c>
      <c r="B1410" s="6" t="s">
        <v>2818</v>
      </c>
      <c r="C1410" s="7">
        <v>173</v>
      </c>
      <c r="D1410" s="7">
        <v>164</v>
      </c>
      <c r="E1410" s="3">
        <v>0.94797687861271673</v>
      </c>
      <c r="F1410" s="7">
        <v>6</v>
      </c>
      <c r="G1410" s="3">
        <v>0.98265895953757221</v>
      </c>
      <c r="H1410" s="7">
        <v>2</v>
      </c>
      <c r="I1410" s="7">
        <v>1</v>
      </c>
      <c r="J1410" s="7">
        <v>0</v>
      </c>
    </row>
    <row r="1411" spans="1:10" x14ac:dyDescent="0.3">
      <c r="A1411" s="6" t="s">
        <v>2819</v>
      </c>
      <c r="B1411" s="6" t="s">
        <v>2820</v>
      </c>
      <c r="C1411" s="7">
        <v>173</v>
      </c>
      <c r="D1411" s="7">
        <v>169</v>
      </c>
      <c r="E1411" s="3">
        <v>0.97687861271676302</v>
      </c>
      <c r="F1411" s="7">
        <v>4</v>
      </c>
      <c r="G1411" s="3">
        <v>1</v>
      </c>
      <c r="H1411" s="7">
        <v>0</v>
      </c>
      <c r="I1411" s="7">
        <v>0</v>
      </c>
      <c r="J1411" s="7">
        <v>0</v>
      </c>
    </row>
    <row r="1412" spans="1:10" x14ac:dyDescent="0.3">
      <c r="A1412" s="6" t="s">
        <v>2821</v>
      </c>
      <c r="B1412" s="6" t="s">
        <v>2822</v>
      </c>
      <c r="C1412" s="7">
        <v>173</v>
      </c>
      <c r="D1412" s="7">
        <v>168</v>
      </c>
      <c r="E1412" s="3">
        <v>0.97109826589595372</v>
      </c>
      <c r="F1412" s="7">
        <v>2</v>
      </c>
      <c r="G1412" s="3">
        <v>0.98265895953757221</v>
      </c>
      <c r="H1412" s="7">
        <v>3</v>
      </c>
      <c r="I1412" s="7">
        <v>0</v>
      </c>
      <c r="J1412" s="7">
        <v>0</v>
      </c>
    </row>
    <row r="1413" spans="1:10" x14ac:dyDescent="0.3">
      <c r="A1413" s="6" t="s">
        <v>2823</v>
      </c>
      <c r="B1413" s="6" t="s">
        <v>2824</v>
      </c>
      <c r="C1413" s="7">
        <v>173</v>
      </c>
      <c r="D1413" s="7">
        <v>163</v>
      </c>
      <c r="E1413" s="3">
        <v>0.94219653179190754</v>
      </c>
      <c r="F1413" s="7">
        <v>4</v>
      </c>
      <c r="G1413" s="3">
        <v>0.96531791907514441</v>
      </c>
      <c r="H1413" s="7">
        <v>6</v>
      </c>
      <c r="I1413" s="7">
        <v>0</v>
      </c>
      <c r="J1413" s="7">
        <v>0</v>
      </c>
    </row>
    <row r="1414" spans="1:10" x14ac:dyDescent="0.3">
      <c r="A1414" s="6" t="s">
        <v>2825</v>
      </c>
      <c r="B1414" s="6" t="s">
        <v>2826</v>
      </c>
      <c r="C1414" s="7">
        <v>173</v>
      </c>
      <c r="D1414" s="7">
        <v>170</v>
      </c>
      <c r="E1414" s="3">
        <v>0.98265895953757221</v>
      </c>
      <c r="F1414" s="7">
        <v>2</v>
      </c>
      <c r="G1414" s="3">
        <v>0.9942196531791907</v>
      </c>
      <c r="H1414" s="7">
        <v>1</v>
      </c>
      <c r="I1414" s="7">
        <v>0</v>
      </c>
      <c r="J1414" s="7">
        <v>0</v>
      </c>
    </row>
    <row r="1415" spans="1:10" x14ac:dyDescent="0.3">
      <c r="A1415" s="6" t="s">
        <v>2827</v>
      </c>
      <c r="B1415" s="6" t="s">
        <v>2828</v>
      </c>
      <c r="C1415" s="7">
        <v>173</v>
      </c>
      <c r="D1415" s="7">
        <v>168</v>
      </c>
      <c r="E1415" s="3">
        <v>0.97109826589595372</v>
      </c>
      <c r="F1415" s="7">
        <v>4</v>
      </c>
      <c r="G1415" s="3">
        <v>0.9942196531791907</v>
      </c>
      <c r="H1415" s="7">
        <v>1</v>
      </c>
      <c r="I1415" s="7">
        <v>0</v>
      </c>
      <c r="J1415" s="7">
        <v>0</v>
      </c>
    </row>
    <row r="1416" spans="1:10" x14ac:dyDescent="0.3">
      <c r="A1416" s="6" t="s">
        <v>2829</v>
      </c>
      <c r="B1416" s="6" t="s">
        <v>2830</v>
      </c>
      <c r="C1416" s="7">
        <v>173</v>
      </c>
      <c r="D1416" s="7">
        <v>170</v>
      </c>
      <c r="E1416" s="3">
        <v>0.98265895953757221</v>
      </c>
      <c r="F1416" s="7">
        <v>2</v>
      </c>
      <c r="G1416" s="3">
        <v>0.9942196531791907</v>
      </c>
      <c r="H1416" s="7">
        <v>1</v>
      </c>
      <c r="I1416" s="7">
        <v>0</v>
      </c>
      <c r="J1416" s="7">
        <v>0</v>
      </c>
    </row>
    <row r="1417" spans="1:10" x14ac:dyDescent="0.3">
      <c r="A1417" s="6" t="s">
        <v>2831</v>
      </c>
      <c r="B1417" s="6" t="s">
        <v>2832</v>
      </c>
      <c r="C1417" s="7">
        <v>173</v>
      </c>
      <c r="D1417" s="7">
        <v>168</v>
      </c>
      <c r="E1417" s="3">
        <v>0.97109826589595372</v>
      </c>
      <c r="F1417" s="7">
        <v>2</v>
      </c>
      <c r="G1417" s="3">
        <v>0.98265895953757221</v>
      </c>
      <c r="H1417" s="7">
        <v>3</v>
      </c>
      <c r="I1417" s="7">
        <v>0</v>
      </c>
      <c r="J1417" s="7">
        <v>0</v>
      </c>
    </row>
    <row r="1418" spans="1:10" x14ac:dyDescent="0.3">
      <c r="A1418" s="6" t="s">
        <v>2833</v>
      </c>
      <c r="B1418" s="6" t="s">
        <v>2834</v>
      </c>
      <c r="C1418" s="7">
        <v>173</v>
      </c>
      <c r="D1418" s="7">
        <v>167</v>
      </c>
      <c r="E1418" s="3">
        <v>0.96531791907514441</v>
      </c>
      <c r="F1418" s="7">
        <v>3</v>
      </c>
      <c r="G1418" s="3">
        <v>0.98265895953757221</v>
      </c>
      <c r="H1418" s="7">
        <v>3</v>
      </c>
      <c r="I1418" s="7">
        <v>0</v>
      </c>
      <c r="J1418" s="7">
        <v>0</v>
      </c>
    </row>
    <row r="1419" spans="1:10" x14ac:dyDescent="0.3">
      <c r="A1419" s="6" t="s">
        <v>2835</v>
      </c>
      <c r="B1419" s="6" t="s">
        <v>2836</v>
      </c>
      <c r="C1419" s="7">
        <v>173</v>
      </c>
      <c r="D1419" s="7">
        <v>169</v>
      </c>
      <c r="E1419" s="3">
        <v>0.97687861271676302</v>
      </c>
      <c r="F1419" s="7">
        <v>3</v>
      </c>
      <c r="G1419" s="3">
        <v>0.9942196531791907</v>
      </c>
      <c r="H1419" s="7">
        <v>1</v>
      </c>
      <c r="I1419" s="7">
        <v>0</v>
      </c>
      <c r="J1419" s="7">
        <v>0</v>
      </c>
    </row>
    <row r="1420" spans="1:10" x14ac:dyDescent="0.3">
      <c r="A1420" s="6" t="s">
        <v>2837</v>
      </c>
      <c r="B1420" s="6" t="s">
        <v>2838</v>
      </c>
      <c r="C1420" s="7">
        <v>173</v>
      </c>
      <c r="D1420" s="7">
        <v>166</v>
      </c>
      <c r="E1420" s="3">
        <v>0.95953757225433522</v>
      </c>
      <c r="F1420" s="7">
        <v>4</v>
      </c>
      <c r="G1420" s="3">
        <v>0.98265895953757221</v>
      </c>
      <c r="H1420" s="7">
        <v>3</v>
      </c>
      <c r="I1420" s="7">
        <v>0</v>
      </c>
      <c r="J1420" s="7">
        <v>0</v>
      </c>
    </row>
    <row r="1421" spans="1:10" x14ac:dyDescent="0.3">
      <c r="A1421" s="6" t="s">
        <v>2839</v>
      </c>
      <c r="B1421" s="6" t="s">
        <v>2840</v>
      </c>
      <c r="C1421" s="7">
        <v>172</v>
      </c>
      <c r="D1421" s="7">
        <v>152</v>
      </c>
      <c r="E1421" s="3">
        <v>0.88372093023255816</v>
      </c>
      <c r="F1421" s="7">
        <v>16</v>
      </c>
      <c r="G1421" s="3">
        <v>0.97674418604651148</v>
      </c>
      <c r="H1421" s="7">
        <v>3</v>
      </c>
      <c r="I1421" s="7">
        <v>0</v>
      </c>
      <c r="J1421" s="7">
        <v>1</v>
      </c>
    </row>
    <row r="1422" spans="1:10" x14ac:dyDescent="0.3">
      <c r="A1422" s="6" t="s">
        <v>2841</v>
      </c>
      <c r="B1422" s="6" t="s">
        <v>2842</v>
      </c>
      <c r="C1422" s="7">
        <v>172</v>
      </c>
      <c r="D1422" s="7">
        <v>169</v>
      </c>
      <c r="E1422" s="3">
        <v>0.98255813953488369</v>
      </c>
      <c r="F1422" s="7">
        <v>2</v>
      </c>
      <c r="G1422" s="3">
        <v>0.9941860465116279</v>
      </c>
      <c r="H1422" s="7">
        <v>1</v>
      </c>
      <c r="I1422" s="7">
        <v>0</v>
      </c>
      <c r="J1422" s="7">
        <v>0</v>
      </c>
    </row>
    <row r="1423" spans="1:10" x14ac:dyDescent="0.3">
      <c r="A1423" s="6" t="s">
        <v>2843</v>
      </c>
      <c r="B1423" s="6" t="s">
        <v>2844</v>
      </c>
      <c r="C1423" s="7">
        <v>172</v>
      </c>
      <c r="D1423" s="7">
        <v>163</v>
      </c>
      <c r="E1423" s="3">
        <v>0.94767441860465107</v>
      </c>
      <c r="F1423" s="7">
        <v>8</v>
      </c>
      <c r="G1423" s="3">
        <v>0.9941860465116279</v>
      </c>
      <c r="H1423" s="7">
        <v>1</v>
      </c>
      <c r="I1423" s="7">
        <v>0</v>
      </c>
      <c r="J1423" s="7">
        <v>0</v>
      </c>
    </row>
    <row r="1424" spans="1:10" x14ac:dyDescent="0.3">
      <c r="A1424" s="6" t="s">
        <v>2845</v>
      </c>
      <c r="B1424" s="6" t="s">
        <v>2846</v>
      </c>
      <c r="C1424" s="7">
        <v>172</v>
      </c>
      <c r="D1424" s="7">
        <v>165</v>
      </c>
      <c r="E1424" s="3">
        <v>0.95930232558139539</v>
      </c>
      <c r="F1424" s="7">
        <v>5</v>
      </c>
      <c r="G1424" s="3">
        <v>0.98837209302325579</v>
      </c>
      <c r="H1424" s="7">
        <v>2</v>
      </c>
      <c r="I1424" s="7">
        <v>0</v>
      </c>
      <c r="J1424" s="7">
        <v>0</v>
      </c>
    </row>
    <row r="1425" spans="1:10" x14ac:dyDescent="0.3">
      <c r="A1425" s="6" t="s">
        <v>2847</v>
      </c>
      <c r="B1425" s="6" t="s">
        <v>2848</v>
      </c>
      <c r="C1425" s="7">
        <v>172</v>
      </c>
      <c r="D1425" s="7">
        <v>164</v>
      </c>
      <c r="E1425" s="3">
        <v>0.95348837209302328</v>
      </c>
      <c r="F1425" s="7">
        <v>7</v>
      </c>
      <c r="G1425" s="3">
        <v>0.9941860465116279</v>
      </c>
      <c r="H1425" s="7">
        <v>1</v>
      </c>
      <c r="I1425" s="7">
        <v>0</v>
      </c>
      <c r="J1425" s="7">
        <v>0</v>
      </c>
    </row>
    <row r="1426" spans="1:10" x14ac:dyDescent="0.3">
      <c r="A1426" s="6" t="s">
        <v>2849</v>
      </c>
      <c r="B1426" s="6" t="s">
        <v>2850</v>
      </c>
      <c r="C1426" s="7">
        <v>172</v>
      </c>
      <c r="D1426" s="7">
        <v>163</v>
      </c>
      <c r="E1426" s="3">
        <v>0.94767441860465107</v>
      </c>
      <c r="F1426" s="7">
        <v>9</v>
      </c>
      <c r="G1426" s="3">
        <v>1</v>
      </c>
      <c r="H1426" s="7">
        <v>0</v>
      </c>
      <c r="I1426" s="7">
        <v>0</v>
      </c>
      <c r="J1426" s="7">
        <v>0</v>
      </c>
    </row>
    <row r="1427" spans="1:10" x14ac:dyDescent="0.3">
      <c r="A1427" s="6" t="s">
        <v>2851</v>
      </c>
      <c r="B1427" s="6" t="s">
        <v>2852</v>
      </c>
      <c r="C1427" s="7">
        <v>172</v>
      </c>
      <c r="D1427" s="7">
        <v>163</v>
      </c>
      <c r="E1427" s="3">
        <v>0.94767441860465107</v>
      </c>
      <c r="F1427" s="7">
        <v>6</v>
      </c>
      <c r="G1427" s="3">
        <v>0.98255813953488369</v>
      </c>
      <c r="H1427" s="7">
        <v>3</v>
      </c>
      <c r="I1427" s="7">
        <v>0</v>
      </c>
      <c r="J1427" s="7">
        <v>0</v>
      </c>
    </row>
    <row r="1428" spans="1:10" x14ac:dyDescent="0.3">
      <c r="A1428" s="6" t="s">
        <v>2853</v>
      </c>
      <c r="B1428" s="6" t="s">
        <v>2854</v>
      </c>
      <c r="C1428" s="7">
        <v>172</v>
      </c>
      <c r="D1428" s="7">
        <v>168</v>
      </c>
      <c r="E1428" s="3">
        <v>0.97674418604651148</v>
      </c>
      <c r="F1428" s="7">
        <v>2</v>
      </c>
      <c r="G1428" s="3">
        <v>0.98837209302325579</v>
      </c>
      <c r="H1428" s="7">
        <v>2</v>
      </c>
      <c r="I1428" s="7">
        <v>0</v>
      </c>
      <c r="J1428" s="7">
        <v>0</v>
      </c>
    </row>
    <row r="1429" spans="1:10" x14ac:dyDescent="0.3">
      <c r="A1429" s="6" t="s">
        <v>2855</v>
      </c>
      <c r="B1429" s="6" t="s">
        <v>2856</v>
      </c>
      <c r="C1429" s="7">
        <v>172</v>
      </c>
      <c r="D1429" s="7">
        <v>167</v>
      </c>
      <c r="E1429" s="3">
        <v>0.97093023255813948</v>
      </c>
      <c r="F1429" s="7">
        <v>2</v>
      </c>
      <c r="G1429" s="3">
        <v>0.98255813953488369</v>
      </c>
      <c r="H1429" s="7">
        <v>3</v>
      </c>
      <c r="I1429" s="7">
        <v>0</v>
      </c>
      <c r="J1429" s="7">
        <v>0</v>
      </c>
    </row>
    <row r="1430" spans="1:10" x14ac:dyDescent="0.3">
      <c r="A1430" s="6" t="s">
        <v>2857</v>
      </c>
      <c r="B1430" s="6" t="s">
        <v>2858</v>
      </c>
      <c r="C1430" s="7">
        <v>172</v>
      </c>
      <c r="D1430" s="7">
        <v>166</v>
      </c>
      <c r="E1430" s="3">
        <v>0.9651162790697676</v>
      </c>
      <c r="F1430" s="7">
        <v>3</v>
      </c>
      <c r="G1430" s="3">
        <v>0.98255813953488369</v>
      </c>
      <c r="H1430" s="7">
        <v>3</v>
      </c>
      <c r="I1430" s="7">
        <v>0</v>
      </c>
      <c r="J1430" s="7">
        <v>0</v>
      </c>
    </row>
    <row r="1431" spans="1:10" x14ac:dyDescent="0.3">
      <c r="A1431" s="6" t="s">
        <v>2859</v>
      </c>
      <c r="B1431" s="6" t="s">
        <v>2860</v>
      </c>
      <c r="C1431" s="7">
        <v>172</v>
      </c>
      <c r="D1431" s="7">
        <v>166</v>
      </c>
      <c r="E1431" s="3">
        <v>0.9651162790697676</v>
      </c>
      <c r="F1431" s="7">
        <v>6</v>
      </c>
      <c r="G1431" s="3">
        <v>1</v>
      </c>
      <c r="H1431" s="7">
        <v>0</v>
      </c>
      <c r="I1431" s="7">
        <v>0</v>
      </c>
      <c r="J1431" s="7">
        <v>0</v>
      </c>
    </row>
    <row r="1432" spans="1:10" x14ac:dyDescent="0.3">
      <c r="A1432" s="6" t="s">
        <v>2861</v>
      </c>
      <c r="B1432" s="6" t="s">
        <v>2862</v>
      </c>
      <c r="C1432" s="7">
        <v>171</v>
      </c>
      <c r="D1432" s="7">
        <v>166</v>
      </c>
      <c r="E1432" s="3">
        <v>0.97076023391812849</v>
      </c>
      <c r="F1432" s="7">
        <v>5</v>
      </c>
      <c r="G1432" s="3">
        <v>1</v>
      </c>
      <c r="H1432" s="7">
        <v>0</v>
      </c>
      <c r="I1432" s="7">
        <v>0</v>
      </c>
      <c r="J1432" s="7">
        <v>0</v>
      </c>
    </row>
    <row r="1433" spans="1:10" x14ac:dyDescent="0.3">
      <c r="A1433" s="6" t="s">
        <v>2863</v>
      </c>
      <c r="B1433" s="6" t="s">
        <v>2864</v>
      </c>
      <c r="C1433" s="7">
        <v>171</v>
      </c>
      <c r="D1433" s="7">
        <v>163</v>
      </c>
      <c r="E1433" s="3">
        <v>0.95321637426900585</v>
      </c>
      <c r="F1433" s="7">
        <v>5</v>
      </c>
      <c r="G1433" s="3">
        <v>0.98245614035087714</v>
      </c>
      <c r="H1433" s="7">
        <v>3</v>
      </c>
      <c r="I1433" s="7">
        <v>0</v>
      </c>
      <c r="J1433" s="7">
        <v>0</v>
      </c>
    </row>
    <row r="1434" spans="1:10" x14ac:dyDescent="0.3">
      <c r="A1434" s="6" t="s">
        <v>2865</v>
      </c>
      <c r="B1434" s="6" t="s">
        <v>2866</v>
      </c>
      <c r="C1434" s="7">
        <v>171</v>
      </c>
      <c r="D1434" s="7">
        <v>166</v>
      </c>
      <c r="E1434" s="3">
        <v>0.97076023391812849</v>
      </c>
      <c r="F1434" s="7">
        <v>4</v>
      </c>
      <c r="G1434" s="3">
        <v>0.99415204678362568</v>
      </c>
      <c r="H1434" s="7">
        <v>1</v>
      </c>
      <c r="I1434" s="7">
        <v>0</v>
      </c>
      <c r="J1434" s="7">
        <v>0</v>
      </c>
    </row>
    <row r="1435" spans="1:10" x14ac:dyDescent="0.3">
      <c r="A1435" s="6" t="s">
        <v>2867</v>
      </c>
      <c r="B1435" s="6" t="s">
        <v>2868</v>
      </c>
      <c r="C1435" s="7">
        <v>171</v>
      </c>
      <c r="D1435" s="7">
        <v>165</v>
      </c>
      <c r="E1435" s="3">
        <v>0.96491228070175439</v>
      </c>
      <c r="F1435" s="7">
        <v>6</v>
      </c>
      <c r="G1435" s="3">
        <v>1</v>
      </c>
      <c r="H1435" s="7">
        <v>0</v>
      </c>
      <c r="I1435" s="7">
        <v>0</v>
      </c>
      <c r="J1435" s="7">
        <v>0</v>
      </c>
    </row>
    <row r="1436" spans="1:10" x14ac:dyDescent="0.3">
      <c r="A1436" s="6" t="s">
        <v>2869</v>
      </c>
      <c r="B1436" s="6" t="s">
        <v>2870</v>
      </c>
      <c r="C1436" s="7">
        <v>171</v>
      </c>
      <c r="D1436" s="7">
        <v>162</v>
      </c>
      <c r="E1436" s="3">
        <v>0.94736842105263153</v>
      </c>
      <c r="F1436" s="7">
        <v>7</v>
      </c>
      <c r="G1436" s="3">
        <v>0.98830409356725146</v>
      </c>
      <c r="H1436" s="7">
        <v>2</v>
      </c>
      <c r="I1436" s="7">
        <v>0</v>
      </c>
      <c r="J1436" s="7">
        <v>0</v>
      </c>
    </row>
    <row r="1437" spans="1:10" x14ac:dyDescent="0.3">
      <c r="A1437" s="6" t="s">
        <v>2871</v>
      </c>
      <c r="B1437" s="6" t="s">
        <v>2872</v>
      </c>
      <c r="C1437" s="7">
        <v>171</v>
      </c>
      <c r="D1437" s="7">
        <v>162</v>
      </c>
      <c r="E1437" s="3">
        <v>0.94736842105263153</v>
      </c>
      <c r="F1437" s="7">
        <v>6</v>
      </c>
      <c r="G1437" s="3">
        <v>0.98245614035087714</v>
      </c>
      <c r="H1437" s="7">
        <v>3</v>
      </c>
      <c r="I1437" s="7">
        <v>0</v>
      </c>
      <c r="J1437" s="7">
        <v>0</v>
      </c>
    </row>
    <row r="1438" spans="1:10" x14ac:dyDescent="0.3">
      <c r="A1438" s="6" t="s">
        <v>2873</v>
      </c>
      <c r="B1438" s="6" t="s">
        <v>2874</v>
      </c>
      <c r="C1438" s="7">
        <v>171</v>
      </c>
      <c r="D1438" s="7">
        <v>166</v>
      </c>
      <c r="E1438" s="3">
        <v>0.97076023391812849</v>
      </c>
      <c r="F1438" s="7">
        <v>4</v>
      </c>
      <c r="G1438" s="3">
        <v>0.99415204678362568</v>
      </c>
      <c r="H1438" s="7">
        <v>1</v>
      </c>
      <c r="I1438" s="7">
        <v>0</v>
      </c>
      <c r="J1438" s="7">
        <v>0</v>
      </c>
    </row>
    <row r="1439" spans="1:10" x14ac:dyDescent="0.3">
      <c r="A1439" s="6" t="s">
        <v>2875</v>
      </c>
      <c r="B1439" s="6" t="s">
        <v>2876</v>
      </c>
      <c r="C1439" s="7">
        <v>171</v>
      </c>
      <c r="D1439" s="7">
        <v>163</v>
      </c>
      <c r="E1439" s="3">
        <v>0.95321637426900585</v>
      </c>
      <c r="F1439" s="7">
        <v>7</v>
      </c>
      <c r="G1439" s="3">
        <v>0.99415204678362568</v>
      </c>
      <c r="H1439" s="7">
        <v>1</v>
      </c>
      <c r="I1439" s="7">
        <v>0</v>
      </c>
      <c r="J1439" s="7">
        <v>0</v>
      </c>
    </row>
    <row r="1440" spans="1:10" x14ac:dyDescent="0.3">
      <c r="A1440" s="6" t="s">
        <v>2877</v>
      </c>
      <c r="B1440" s="6" t="s">
        <v>2878</v>
      </c>
      <c r="C1440" s="7">
        <v>171</v>
      </c>
      <c r="D1440" s="7">
        <v>164</v>
      </c>
      <c r="E1440" s="3">
        <v>0.95906432748538006</v>
      </c>
      <c r="F1440" s="7">
        <v>4</v>
      </c>
      <c r="G1440" s="3">
        <v>0.98245614035087714</v>
      </c>
      <c r="H1440" s="7">
        <v>3</v>
      </c>
      <c r="I1440" s="7">
        <v>0</v>
      </c>
      <c r="J1440" s="7">
        <v>0</v>
      </c>
    </row>
    <row r="1441" spans="1:10" x14ac:dyDescent="0.3">
      <c r="A1441" s="6" t="s">
        <v>2879</v>
      </c>
      <c r="B1441" s="6" t="s">
        <v>2880</v>
      </c>
      <c r="C1441" s="7">
        <v>171</v>
      </c>
      <c r="D1441" s="7">
        <v>167</v>
      </c>
      <c r="E1441" s="3">
        <v>0.97660818713450293</v>
      </c>
      <c r="F1441" s="7">
        <v>1</v>
      </c>
      <c r="G1441" s="3">
        <v>0.98245614035087714</v>
      </c>
      <c r="H1441" s="7">
        <v>3</v>
      </c>
      <c r="I1441" s="7">
        <v>0</v>
      </c>
      <c r="J1441" s="7">
        <v>0</v>
      </c>
    </row>
    <row r="1442" spans="1:10" x14ac:dyDescent="0.3">
      <c r="A1442" s="6" t="s">
        <v>2881</v>
      </c>
      <c r="B1442" s="6" t="s">
        <v>2882</v>
      </c>
      <c r="C1442" s="7">
        <v>171</v>
      </c>
      <c r="D1442" s="7">
        <v>163</v>
      </c>
      <c r="E1442" s="3">
        <v>0.95321637426900585</v>
      </c>
      <c r="F1442" s="7">
        <v>4</v>
      </c>
      <c r="G1442" s="3">
        <v>0.97660818713450293</v>
      </c>
      <c r="H1442" s="7">
        <v>4</v>
      </c>
      <c r="I1442" s="7">
        <v>0</v>
      </c>
      <c r="J1442" s="7">
        <v>0</v>
      </c>
    </row>
    <row r="1443" spans="1:10" x14ac:dyDescent="0.3">
      <c r="A1443" s="6" t="s">
        <v>2883</v>
      </c>
      <c r="B1443" s="6" t="s">
        <v>2884</v>
      </c>
      <c r="C1443" s="7">
        <v>171</v>
      </c>
      <c r="D1443" s="7">
        <v>164</v>
      </c>
      <c r="E1443" s="3">
        <v>0.95906432748538006</v>
      </c>
      <c r="F1443" s="7">
        <v>5</v>
      </c>
      <c r="G1443" s="3">
        <v>0.98830409356725146</v>
      </c>
      <c r="H1443" s="7">
        <v>2</v>
      </c>
      <c r="I1443" s="7">
        <v>0</v>
      </c>
      <c r="J1443" s="7">
        <v>0</v>
      </c>
    </row>
    <row r="1444" spans="1:10" x14ac:dyDescent="0.3">
      <c r="A1444" s="6" t="s">
        <v>2885</v>
      </c>
      <c r="B1444" s="6" t="s">
        <v>2886</v>
      </c>
      <c r="C1444" s="7">
        <v>170</v>
      </c>
      <c r="D1444" s="7">
        <v>168</v>
      </c>
      <c r="E1444" s="3">
        <v>0.9882352941176471</v>
      </c>
      <c r="F1444" s="7">
        <v>2</v>
      </c>
      <c r="G1444" s="3">
        <v>1</v>
      </c>
      <c r="H1444" s="7">
        <v>0</v>
      </c>
      <c r="I1444" s="7">
        <v>0</v>
      </c>
      <c r="J1444" s="7">
        <v>0</v>
      </c>
    </row>
    <row r="1445" spans="1:10" x14ac:dyDescent="0.3">
      <c r="A1445" s="6" t="s">
        <v>2887</v>
      </c>
      <c r="B1445" s="6" t="s">
        <v>2888</v>
      </c>
      <c r="C1445" s="7">
        <v>170</v>
      </c>
      <c r="D1445" s="7">
        <v>164</v>
      </c>
      <c r="E1445" s="3">
        <v>0.96470588235294119</v>
      </c>
      <c r="F1445" s="7">
        <v>4</v>
      </c>
      <c r="G1445" s="3">
        <v>0.9882352941176471</v>
      </c>
      <c r="H1445" s="7">
        <v>2</v>
      </c>
      <c r="I1445" s="7">
        <v>0</v>
      </c>
      <c r="J1445" s="7">
        <v>0</v>
      </c>
    </row>
    <row r="1446" spans="1:10" x14ac:dyDescent="0.3">
      <c r="A1446" s="6" t="s">
        <v>2889</v>
      </c>
      <c r="B1446" s="6" t="s">
        <v>2890</v>
      </c>
      <c r="C1446" s="7">
        <v>170</v>
      </c>
      <c r="D1446" s="7">
        <v>166</v>
      </c>
      <c r="E1446" s="3">
        <v>0.97647058823529409</v>
      </c>
      <c r="F1446" s="7">
        <v>3</v>
      </c>
      <c r="G1446" s="3">
        <v>0.99411764705882344</v>
      </c>
      <c r="H1446" s="7">
        <v>1</v>
      </c>
      <c r="I1446" s="7">
        <v>0</v>
      </c>
      <c r="J1446" s="7">
        <v>0</v>
      </c>
    </row>
    <row r="1447" spans="1:10" x14ac:dyDescent="0.3">
      <c r="A1447" s="6" t="s">
        <v>2891</v>
      </c>
      <c r="B1447" s="6" t="s">
        <v>2892</v>
      </c>
      <c r="C1447" s="7">
        <v>170</v>
      </c>
      <c r="D1447" s="7">
        <v>160</v>
      </c>
      <c r="E1447" s="3">
        <v>0.94117647058823517</v>
      </c>
      <c r="F1447" s="7">
        <v>5</v>
      </c>
      <c r="G1447" s="3">
        <v>0.97058823529411764</v>
      </c>
      <c r="H1447" s="7">
        <v>5</v>
      </c>
      <c r="I1447" s="7">
        <v>0</v>
      </c>
      <c r="J1447" s="7">
        <v>0</v>
      </c>
    </row>
    <row r="1448" spans="1:10" x14ac:dyDescent="0.3">
      <c r="A1448" s="6" t="s">
        <v>2893</v>
      </c>
      <c r="B1448" s="6" t="s">
        <v>2894</v>
      </c>
      <c r="C1448" s="7">
        <v>170</v>
      </c>
      <c r="D1448" s="7">
        <v>162</v>
      </c>
      <c r="E1448" s="3">
        <v>0.95294117647058807</v>
      </c>
      <c r="F1448" s="7">
        <v>7</v>
      </c>
      <c r="G1448" s="3">
        <v>0.99411764705882344</v>
      </c>
      <c r="H1448" s="7">
        <v>1</v>
      </c>
      <c r="I1448" s="7">
        <v>0</v>
      </c>
      <c r="J1448" s="7">
        <v>0</v>
      </c>
    </row>
    <row r="1449" spans="1:10" x14ac:dyDescent="0.3">
      <c r="A1449" s="6" t="s">
        <v>2895</v>
      </c>
      <c r="B1449" s="6" t="s">
        <v>2896</v>
      </c>
      <c r="C1449" s="7">
        <v>170</v>
      </c>
      <c r="D1449" s="7">
        <v>166</v>
      </c>
      <c r="E1449" s="3">
        <v>0.97647058823529409</v>
      </c>
      <c r="F1449" s="7">
        <v>3</v>
      </c>
      <c r="G1449" s="3">
        <v>0.99411764705882344</v>
      </c>
      <c r="H1449" s="7">
        <v>1</v>
      </c>
      <c r="I1449" s="7">
        <v>0</v>
      </c>
      <c r="J1449" s="7">
        <v>0</v>
      </c>
    </row>
    <row r="1450" spans="1:10" x14ac:dyDescent="0.3">
      <c r="A1450" s="6" t="s">
        <v>2897</v>
      </c>
      <c r="B1450" s="6" t="s">
        <v>2898</v>
      </c>
      <c r="C1450" s="7">
        <v>170</v>
      </c>
      <c r="D1450" s="7">
        <v>162</v>
      </c>
      <c r="E1450" s="3">
        <v>0.95294117647058807</v>
      </c>
      <c r="F1450" s="7">
        <v>7</v>
      </c>
      <c r="G1450" s="3">
        <v>0.99411764705882344</v>
      </c>
      <c r="H1450" s="7">
        <v>1</v>
      </c>
      <c r="I1450" s="7">
        <v>0</v>
      </c>
      <c r="J1450" s="7">
        <v>0</v>
      </c>
    </row>
    <row r="1451" spans="1:10" x14ac:dyDescent="0.3">
      <c r="A1451" s="6" t="s">
        <v>2899</v>
      </c>
      <c r="B1451" s="6" t="s">
        <v>2900</v>
      </c>
      <c r="C1451" s="7">
        <v>170</v>
      </c>
      <c r="D1451" s="7">
        <v>168</v>
      </c>
      <c r="E1451" s="3">
        <v>0.9882352941176471</v>
      </c>
      <c r="F1451" s="7">
        <v>1</v>
      </c>
      <c r="G1451" s="3">
        <v>0.99411764705882344</v>
      </c>
      <c r="H1451" s="7">
        <v>1</v>
      </c>
      <c r="I1451" s="7">
        <v>0</v>
      </c>
      <c r="J1451" s="7">
        <v>0</v>
      </c>
    </row>
    <row r="1452" spans="1:10" x14ac:dyDescent="0.3">
      <c r="A1452" s="6" t="s">
        <v>2901</v>
      </c>
      <c r="B1452" s="6" t="s">
        <v>2902</v>
      </c>
      <c r="C1452" s="7">
        <v>170</v>
      </c>
      <c r="D1452" s="7">
        <v>161</v>
      </c>
      <c r="E1452" s="3">
        <v>0.94705882352941173</v>
      </c>
      <c r="F1452" s="7">
        <v>6</v>
      </c>
      <c r="G1452" s="3">
        <v>0.98235294117647054</v>
      </c>
      <c r="H1452" s="7">
        <v>3</v>
      </c>
      <c r="I1452" s="7">
        <v>0</v>
      </c>
      <c r="J1452" s="7">
        <v>0</v>
      </c>
    </row>
    <row r="1453" spans="1:10" x14ac:dyDescent="0.3">
      <c r="A1453" s="6" t="s">
        <v>2903</v>
      </c>
      <c r="B1453" s="6" t="s">
        <v>2904</v>
      </c>
      <c r="C1453" s="7">
        <v>169</v>
      </c>
      <c r="D1453" s="7">
        <v>162</v>
      </c>
      <c r="E1453" s="3">
        <v>0.95857988165680463</v>
      </c>
      <c r="F1453" s="7">
        <v>5</v>
      </c>
      <c r="G1453" s="3">
        <v>0.98816568047337283</v>
      </c>
      <c r="H1453" s="7">
        <v>2</v>
      </c>
      <c r="I1453" s="7">
        <v>0</v>
      </c>
      <c r="J1453" s="7">
        <v>0</v>
      </c>
    </row>
    <row r="1454" spans="1:10" x14ac:dyDescent="0.3">
      <c r="A1454" s="6" t="s">
        <v>2905</v>
      </c>
      <c r="B1454" s="6" t="s">
        <v>2906</v>
      </c>
      <c r="C1454" s="7">
        <v>169</v>
      </c>
      <c r="D1454" s="7">
        <v>165</v>
      </c>
      <c r="E1454" s="3">
        <v>0.97633136094674555</v>
      </c>
      <c r="F1454" s="7">
        <v>2</v>
      </c>
      <c r="G1454" s="3">
        <v>0.98816568047337283</v>
      </c>
      <c r="H1454" s="7">
        <v>2</v>
      </c>
      <c r="I1454" s="7">
        <v>0</v>
      </c>
      <c r="J1454" s="7">
        <v>0</v>
      </c>
    </row>
    <row r="1455" spans="1:10" x14ac:dyDescent="0.3">
      <c r="A1455" s="6" t="s">
        <v>2907</v>
      </c>
      <c r="B1455" s="6" t="s">
        <v>2908</v>
      </c>
      <c r="C1455" s="7">
        <v>169</v>
      </c>
      <c r="D1455" s="7">
        <v>162</v>
      </c>
      <c r="E1455" s="3">
        <v>0.95857988165680463</v>
      </c>
      <c r="F1455" s="7">
        <v>5</v>
      </c>
      <c r="G1455" s="3">
        <v>0.98816568047337283</v>
      </c>
      <c r="H1455" s="7">
        <v>2</v>
      </c>
      <c r="I1455" s="7">
        <v>0</v>
      </c>
      <c r="J1455" s="7">
        <v>0</v>
      </c>
    </row>
    <row r="1456" spans="1:10" x14ac:dyDescent="0.3">
      <c r="A1456" s="6" t="s">
        <v>2909</v>
      </c>
      <c r="B1456" s="6" t="s">
        <v>2910</v>
      </c>
      <c r="C1456" s="7">
        <v>169</v>
      </c>
      <c r="D1456" s="7">
        <v>164</v>
      </c>
      <c r="E1456" s="3">
        <v>0.97041420118343202</v>
      </c>
      <c r="F1456" s="7">
        <v>3</v>
      </c>
      <c r="G1456" s="3">
        <v>0.98816568047337283</v>
      </c>
      <c r="H1456" s="7">
        <v>2</v>
      </c>
      <c r="I1456" s="7">
        <v>0</v>
      </c>
      <c r="J1456" s="7">
        <v>0</v>
      </c>
    </row>
    <row r="1457" spans="1:10" x14ac:dyDescent="0.3">
      <c r="A1457" s="6" t="s">
        <v>2911</v>
      </c>
      <c r="B1457" s="6" t="s">
        <v>2912</v>
      </c>
      <c r="C1457" s="7">
        <v>169</v>
      </c>
      <c r="D1457" s="7">
        <v>166</v>
      </c>
      <c r="E1457" s="3">
        <v>0.98224852071005908</v>
      </c>
      <c r="F1457" s="7">
        <v>1</v>
      </c>
      <c r="G1457" s="3">
        <v>0.98816568047337283</v>
      </c>
      <c r="H1457" s="7">
        <v>2</v>
      </c>
      <c r="I1457" s="7">
        <v>0</v>
      </c>
      <c r="J1457" s="7">
        <v>0</v>
      </c>
    </row>
    <row r="1458" spans="1:10" x14ac:dyDescent="0.3">
      <c r="A1458" s="6" t="s">
        <v>2913</v>
      </c>
      <c r="B1458" s="6" t="s">
        <v>2914</v>
      </c>
      <c r="C1458" s="7">
        <v>169</v>
      </c>
      <c r="D1458" s="7">
        <v>165</v>
      </c>
      <c r="E1458" s="3">
        <v>0.97633136094674555</v>
      </c>
      <c r="F1458" s="7">
        <v>1</v>
      </c>
      <c r="G1458" s="3">
        <v>0.98224852071005908</v>
      </c>
      <c r="H1458" s="7">
        <v>3</v>
      </c>
      <c r="I1458" s="7">
        <v>0</v>
      </c>
      <c r="J1458" s="7">
        <v>0</v>
      </c>
    </row>
    <row r="1459" spans="1:10" x14ac:dyDescent="0.3">
      <c r="A1459" s="6" t="s">
        <v>2915</v>
      </c>
      <c r="B1459" s="6" t="s">
        <v>2916</v>
      </c>
      <c r="C1459" s="7">
        <v>169</v>
      </c>
      <c r="D1459" s="7">
        <v>161</v>
      </c>
      <c r="E1459" s="3">
        <v>0.9526627218934911</v>
      </c>
      <c r="F1459" s="7">
        <v>3</v>
      </c>
      <c r="G1459" s="3">
        <v>0.97041420118343202</v>
      </c>
      <c r="H1459" s="7">
        <v>4</v>
      </c>
      <c r="I1459" s="7">
        <v>0</v>
      </c>
      <c r="J1459" s="7">
        <v>1</v>
      </c>
    </row>
    <row r="1460" spans="1:10" x14ac:dyDescent="0.3">
      <c r="A1460" s="6" t="s">
        <v>2917</v>
      </c>
      <c r="B1460" s="6" t="s">
        <v>2918</v>
      </c>
      <c r="C1460" s="7">
        <v>169</v>
      </c>
      <c r="D1460" s="7">
        <v>166</v>
      </c>
      <c r="E1460" s="3">
        <v>0.98224852071005908</v>
      </c>
      <c r="F1460" s="7">
        <v>1</v>
      </c>
      <c r="G1460" s="3">
        <v>0.98816568047337283</v>
      </c>
      <c r="H1460" s="7">
        <v>2</v>
      </c>
      <c r="I1460" s="7">
        <v>0</v>
      </c>
      <c r="J1460" s="7">
        <v>0</v>
      </c>
    </row>
    <row r="1461" spans="1:10" x14ac:dyDescent="0.3">
      <c r="A1461" s="6" t="s">
        <v>2919</v>
      </c>
      <c r="B1461" s="6" t="s">
        <v>2920</v>
      </c>
      <c r="C1461" s="7">
        <v>169</v>
      </c>
      <c r="D1461" s="7">
        <v>164</v>
      </c>
      <c r="E1461" s="3">
        <v>0.97041420118343202</v>
      </c>
      <c r="F1461" s="7">
        <v>2</v>
      </c>
      <c r="G1461" s="3">
        <v>0.98224852071005908</v>
      </c>
      <c r="H1461" s="7">
        <v>3</v>
      </c>
      <c r="I1461" s="7">
        <v>0</v>
      </c>
      <c r="J1461" s="7">
        <v>0</v>
      </c>
    </row>
    <row r="1462" spans="1:10" x14ac:dyDescent="0.3">
      <c r="A1462" s="6" t="s">
        <v>2921</v>
      </c>
      <c r="B1462" s="6" t="s">
        <v>2922</v>
      </c>
      <c r="C1462" s="7">
        <v>169</v>
      </c>
      <c r="D1462" s="7">
        <v>161</v>
      </c>
      <c r="E1462" s="3">
        <v>0.9526627218934911</v>
      </c>
      <c r="F1462" s="7">
        <v>4</v>
      </c>
      <c r="G1462" s="3">
        <v>0.97633136094674555</v>
      </c>
      <c r="H1462" s="7">
        <v>4</v>
      </c>
      <c r="I1462" s="7">
        <v>0</v>
      </c>
      <c r="J1462" s="7">
        <v>0</v>
      </c>
    </row>
    <row r="1463" spans="1:10" x14ac:dyDescent="0.3">
      <c r="A1463" s="6" t="s">
        <v>2923</v>
      </c>
      <c r="B1463" s="6" t="s">
        <v>2924</v>
      </c>
      <c r="C1463" s="7">
        <v>169</v>
      </c>
      <c r="D1463" s="7">
        <v>158</v>
      </c>
      <c r="E1463" s="3">
        <v>0.93491124260355041</v>
      </c>
      <c r="F1463" s="7">
        <v>8</v>
      </c>
      <c r="G1463" s="3">
        <v>0.98224852071005908</v>
      </c>
      <c r="H1463" s="7">
        <v>3</v>
      </c>
      <c r="I1463" s="7">
        <v>0</v>
      </c>
      <c r="J1463" s="7">
        <v>0</v>
      </c>
    </row>
    <row r="1464" spans="1:10" x14ac:dyDescent="0.3">
      <c r="A1464" s="6" t="s">
        <v>2925</v>
      </c>
      <c r="B1464" s="6" t="s">
        <v>2926</v>
      </c>
      <c r="C1464" s="7">
        <v>169</v>
      </c>
      <c r="D1464" s="7">
        <v>167</v>
      </c>
      <c r="E1464" s="3">
        <v>0.98816568047337283</v>
      </c>
      <c r="F1464" s="7">
        <v>2</v>
      </c>
      <c r="G1464" s="3">
        <v>1</v>
      </c>
      <c r="H1464" s="7">
        <v>0</v>
      </c>
      <c r="I1464" s="7">
        <v>0</v>
      </c>
      <c r="J1464" s="7">
        <v>0</v>
      </c>
    </row>
    <row r="1465" spans="1:10" x14ac:dyDescent="0.3">
      <c r="A1465" s="6" t="s">
        <v>2927</v>
      </c>
      <c r="B1465" s="6" t="s">
        <v>2928</v>
      </c>
      <c r="C1465" s="7">
        <v>169</v>
      </c>
      <c r="D1465" s="7">
        <v>161</v>
      </c>
      <c r="E1465" s="3">
        <v>0.9526627218934911</v>
      </c>
      <c r="F1465" s="7">
        <v>6</v>
      </c>
      <c r="G1465" s="3">
        <v>0.98816568047337283</v>
      </c>
      <c r="H1465" s="7">
        <v>2</v>
      </c>
      <c r="I1465" s="7">
        <v>0</v>
      </c>
      <c r="J1465" s="7">
        <v>0</v>
      </c>
    </row>
    <row r="1466" spans="1:10" x14ac:dyDescent="0.3">
      <c r="A1466" s="6" t="s">
        <v>2929</v>
      </c>
      <c r="B1466" s="6" t="s">
        <v>2930</v>
      </c>
      <c r="C1466" s="7">
        <v>169</v>
      </c>
      <c r="D1466" s="7">
        <v>165</v>
      </c>
      <c r="E1466" s="3">
        <v>0.97633136094674555</v>
      </c>
      <c r="F1466" s="7">
        <v>2</v>
      </c>
      <c r="G1466" s="3">
        <v>0.98816568047337283</v>
      </c>
      <c r="H1466" s="7">
        <v>2</v>
      </c>
      <c r="I1466" s="7">
        <v>0</v>
      </c>
      <c r="J1466" s="7">
        <v>0</v>
      </c>
    </row>
    <row r="1467" spans="1:10" x14ac:dyDescent="0.3">
      <c r="A1467" s="6" t="s">
        <v>2931</v>
      </c>
      <c r="B1467" s="6" t="s">
        <v>2932</v>
      </c>
      <c r="C1467" s="7">
        <v>168</v>
      </c>
      <c r="D1467" s="7">
        <v>160</v>
      </c>
      <c r="E1467" s="3">
        <v>0.95238095238095222</v>
      </c>
      <c r="F1467" s="7">
        <v>6</v>
      </c>
      <c r="G1467" s="3">
        <v>0.98809523809523814</v>
      </c>
      <c r="H1467" s="7">
        <v>2</v>
      </c>
      <c r="I1467" s="7">
        <v>0</v>
      </c>
      <c r="J1467" s="7">
        <v>0</v>
      </c>
    </row>
    <row r="1468" spans="1:10" x14ac:dyDescent="0.3">
      <c r="A1468" s="6" t="s">
        <v>2933</v>
      </c>
      <c r="B1468" s="6" t="s">
        <v>2934</v>
      </c>
      <c r="C1468" s="7">
        <v>168</v>
      </c>
      <c r="D1468" s="7">
        <v>156</v>
      </c>
      <c r="E1468" s="3">
        <v>0.9285714285714286</v>
      </c>
      <c r="F1468" s="7">
        <v>8</v>
      </c>
      <c r="G1468" s="3">
        <v>0.97619047619047616</v>
      </c>
      <c r="H1468" s="7">
        <v>4</v>
      </c>
      <c r="I1468" s="7">
        <v>0</v>
      </c>
      <c r="J1468" s="7">
        <v>0</v>
      </c>
    </row>
    <row r="1469" spans="1:10" x14ac:dyDescent="0.3">
      <c r="A1469" s="6" t="s">
        <v>2935</v>
      </c>
      <c r="B1469" s="6" t="s">
        <v>2936</v>
      </c>
      <c r="C1469" s="7">
        <v>168</v>
      </c>
      <c r="D1469" s="7">
        <v>155</v>
      </c>
      <c r="E1469" s="3">
        <v>0.92261904761904778</v>
      </c>
      <c r="F1469" s="7">
        <v>9</v>
      </c>
      <c r="G1469" s="3">
        <v>0.97619047619047616</v>
      </c>
      <c r="H1469" s="7">
        <v>4</v>
      </c>
      <c r="I1469" s="7">
        <v>0</v>
      </c>
      <c r="J1469" s="7">
        <v>0</v>
      </c>
    </row>
    <row r="1470" spans="1:10" x14ac:dyDescent="0.3">
      <c r="A1470" s="6" t="s">
        <v>2937</v>
      </c>
      <c r="B1470" s="6" t="s">
        <v>2938</v>
      </c>
      <c r="C1470" s="7">
        <v>168</v>
      </c>
      <c r="D1470" s="7">
        <v>160</v>
      </c>
      <c r="E1470" s="3">
        <v>0.95238095238095222</v>
      </c>
      <c r="F1470" s="7">
        <v>5</v>
      </c>
      <c r="G1470" s="3">
        <v>0.9821428571428571</v>
      </c>
      <c r="H1470" s="7">
        <v>3</v>
      </c>
      <c r="I1470" s="7">
        <v>0</v>
      </c>
      <c r="J1470" s="7">
        <v>0</v>
      </c>
    </row>
    <row r="1471" spans="1:10" x14ac:dyDescent="0.3">
      <c r="A1471" s="6" t="s">
        <v>2939</v>
      </c>
      <c r="B1471" s="6" t="s">
        <v>2940</v>
      </c>
      <c r="C1471" s="7">
        <v>168</v>
      </c>
      <c r="D1471" s="7">
        <v>165</v>
      </c>
      <c r="E1471" s="3">
        <v>0.9821428571428571</v>
      </c>
      <c r="F1471" s="7">
        <v>0</v>
      </c>
      <c r="G1471" s="3">
        <v>0.9821428571428571</v>
      </c>
      <c r="H1471" s="7">
        <v>3</v>
      </c>
      <c r="I1471" s="7">
        <v>0</v>
      </c>
      <c r="J1471" s="7">
        <v>0</v>
      </c>
    </row>
    <row r="1472" spans="1:10" x14ac:dyDescent="0.3">
      <c r="A1472" s="6" t="s">
        <v>2941</v>
      </c>
      <c r="B1472" s="6" t="s">
        <v>2942</v>
      </c>
      <c r="C1472" s="7">
        <v>168</v>
      </c>
      <c r="D1472" s="7">
        <v>162</v>
      </c>
      <c r="E1472" s="3">
        <v>0.9642857142857143</v>
      </c>
      <c r="F1472" s="7">
        <v>3</v>
      </c>
      <c r="G1472" s="3">
        <v>0.9821428571428571</v>
      </c>
      <c r="H1472" s="7">
        <v>3</v>
      </c>
      <c r="I1472" s="7">
        <v>0</v>
      </c>
      <c r="J1472" s="7">
        <v>0</v>
      </c>
    </row>
    <row r="1473" spans="1:10" x14ac:dyDescent="0.3">
      <c r="A1473" s="6" t="s">
        <v>2943</v>
      </c>
      <c r="B1473" s="6" t="s">
        <v>2944</v>
      </c>
      <c r="C1473" s="7">
        <v>168</v>
      </c>
      <c r="D1473" s="7">
        <v>165</v>
      </c>
      <c r="E1473" s="3">
        <v>0.9821428571428571</v>
      </c>
      <c r="F1473" s="7">
        <v>3</v>
      </c>
      <c r="G1473" s="3">
        <v>1</v>
      </c>
      <c r="H1473" s="7">
        <v>0</v>
      </c>
      <c r="I1473" s="7">
        <v>0</v>
      </c>
      <c r="J1473" s="7">
        <v>0</v>
      </c>
    </row>
    <row r="1474" spans="1:10" x14ac:dyDescent="0.3">
      <c r="A1474" s="6" t="s">
        <v>2945</v>
      </c>
      <c r="B1474" s="6" t="s">
        <v>2946</v>
      </c>
      <c r="C1474" s="7">
        <v>168</v>
      </c>
      <c r="D1474" s="7">
        <v>163</v>
      </c>
      <c r="E1474" s="3">
        <v>0.97023809523809523</v>
      </c>
      <c r="F1474" s="7">
        <v>4</v>
      </c>
      <c r="G1474" s="3">
        <v>0.99404761904761907</v>
      </c>
      <c r="H1474" s="7">
        <v>1</v>
      </c>
      <c r="I1474" s="7">
        <v>0</v>
      </c>
      <c r="J1474" s="7">
        <v>0</v>
      </c>
    </row>
    <row r="1475" spans="1:10" x14ac:dyDescent="0.3">
      <c r="A1475" s="6" t="s">
        <v>2947</v>
      </c>
      <c r="B1475" s="6" t="s">
        <v>2948</v>
      </c>
      <c r="C1475" s="7">
        <v>168</v>
      </c>
      <c r="D1475" s="7">
        <v>161</v>
      </c>
      <c r="E1475" s="3">
        <v>0.95833333333333348</v>
      </c>
      <c r="F1475" s="7">
        <v>2</v>
      </c>
      <c r="G1475" s="3">
        <v>0.97023809523809523</v>
      </c>
      <c r="H1475" s="7">
        <v>5</v>
      </c>
      <c r="I1475" s="7">
        <v>0</v>
      </c>
      <c r="J1475" s="7">
        <v>0</v>
      </c>
    </row>
    <row r="1476" spans="1:10" x14ac:dyDescent="0.3">
      <c r="A1476" s="6" t="s">
        <v>2949</v>
      </c>
      <c r="B1476" s="6" t="s">
        <v>2950</v>
      </c>
      <c r="C1476" s="7">
        <v>168</v>
      </c>
      <c r="D1476" s="7">
        <v>161</v>
      </c>
      <c r="E1476" s="3">
        <v>0.95833333333333348</v>
      </c>
      <c r="F1476" s="7">
        <v>4</v>
      </c>
      <c r="G1476" s="3">
        <v>0.9821428571428571</v>
      </c>
      <c r="H1476" s="7">
        <v>3</v>
      </c>
      <c r="I1476" s="7">
        <v>0</v>
      </c>
      <c r="J1476" s="7">
        <v>0</v>
      </c>
    </row>
    <row r="1477" spans="1:10" x14ac:dyDescent="0.3">
      <c r="A1477" s="6" t="s">
        <v>2951</v>
      </c>
      <c r="B1477" s="6" t="s">
        <v>2952</v>
      </c>
      <c r="C1477" s="7">
        <v>168</v>
      </c>
      <c r="D1477" s="7">
        <v>162</v>
      </c>
      <c r="E1477" s="3">
        <v>0.9642857142857143</v>
      </c>
      <c r="F1477" s="7">
        <v>3</v>
      </c>
      <c r="G1477" s="3">
        <v>0.9821428571428571</v>
      </c>
      <c r="H1477" s="7">
        <v>3</v>
      </c>
      <c r="I1477" s="7">
        <v>0</v>
      </c>
      <c r="J1477" s="7">
        <v>0</v>
      </c>
    </row>
    <row r="1478" spans="1:10" x14ac:dyDescent="0.3">
      <c r="A1478" s="6" t="s">
        <v>2953</v>
      </c>
      <c r="B1478" s="6" t="s">
        <v>2954</v>
      </c>
      <c r="C1478" s="7">
        <v>168</v>
      </c>
      <c r="D1478" s="7">
        <v>159</v>
      </c>
      <c r="E1478" s="3">
        <v>0.9464285714285714</v>
      </c>
      <c r="F1478" s="7">
        <v>8</v>
      </c>
      <c r="G1478" s="3">
        <v>0.99404761904761907</v>
      </c>
      <c r="H1478" s="7">
        <v>1</v>
      </c>
      <c r="I1478" s="7">
        <v>0</v>
      </c>
      <c r="J1478" s="7">
        <v>0</v>
      </c>
    </row>
    <row r="1479" spans="1:10" x14ac:dyDescent="0.3">
      <c r="A1479" s="6" t="s">
        <v>2955</v>
      </c>
      <c r="B1479" s="6" t="s">
        <v>2956</v>
      </c>
      <c r="C1479" s="7">
        <v>168</v>
      </c>
      <c r="D1479" s="7">
        <v>162</v>
      </c>
      <c r="E1479" s="3">
        <v>0.9642857142857143</v>
      </c>
      <c r="F1479" s="7">
        <v>5</v>
      </c>
      <c r="G1479" s="3">
        <v>0.99404761904761907</v>
      </c>
      <c r="H1479" s="7">
        <v>1</v>
      </c>
      <c r="I1479" s="7">
        <v>0</v>
      </c>
      <c r="J1479" s="7">
        <v>0</v>
      </c>
    </row>
    <row r="1480" spans="1:10" x14ac:dyDescent="0.3">
      <c r="A1480" s="6" t="s">
        <v>2957</v>
      </c>
      <c r="B1480" s="6" t="s">
        <v>2958</v>
      </c>
      <c r="C1480" s="7">
        <v>167</v>
      </c>
      <c r="D1480" s="7">
        <v>155</v>
      </c>
      <c r="E1480" s="3">
        <v>0.9281437125748504</v>
      </c>
      <c r="F1480" s="7">
        <v>7</v>
      </c>
      <c r="G1480" s="3">
        <v>0.97005988023952094</v>
      </c>
      <c r="H1480" s="7">
        <v>5</v>
      </c>
      <c r="I1480" s="7">
        <v>0</v>
      </c>
      <c r="J1480" s="7">
        <v>0</v>
      </c>
    </row>
    <row r="1481" spans="1:10" x14ac:dyDescent="0.3">
      <c r="A1481" s="6" t="s">
        <v>2959</v>
      </c>
      <c r="B1481" s="6" t="s">
        <v>2960</v>
      </c>
      <c r="C1481" s="7">
        <v>167</v>
      </c>
      <c r="D1481" s="7">
        <v>162</v>
      </c>
      <c r="E1481" s="3">
        <v>0.97005988023952094</v>
      </c>
      <c r="F1481" s="7">
        <v>5</v>
      </c>
      <c r="G1481" s="3">
        <v>1</v>
      </c>
      <c r="H1481" s="7">
        <v>0</v>
      </c>
      <c r="I1481" s="7">
        <v>0</v>
      </c>
      <c r="J1481" s="7">
        <v>0</v>
      </c>
    </row>
    <row r="1482" spans="1:10" x14ac:dyDescent="0.3">
      <c r="A1482" s="6" t="s">
        <v>2961</v>
      </c>
      <c r="B1482" s="6" t="s">
        <v>2962</v>
      </c>
      <c r="C1482" s="7">
        <v>167</v>
      </c>
      <c r="D1482" s="7">
        <v>158</v>
      </c>
      <c r="E1482" s="3">
        <v>0.94610778443113774</v>
      </c>
      <c r="F1482" s="7">
        <v>6</v>
      </c>
      <c r="G1482" s="3">
        <v>0.98203592814371243</v>
      </c>
      <c r="H1482" s="7">
        <v>3</v>
      </c>
      <c r="I1482" s="7">
        <v>0</v>
      </c>
      <c r="J1482" s="7">
        <v>0</v>
      </c>
    </row>
    <row r="1483" spans="1:10" x14ac:dyDescent="0.3">
      <c r="A1483" s="6" t="s">
        <v>2963</v>
      </c>
      <c r="B1483" s="6" t="s">
        <v>2964</v>
      </c>
      <c r="C1483" s="7">
        <v>167</v>
      </c>
      <c r="D1483" s="7">
        <v>161</v>
      </c>
      <c r="E1483" s="3">
        <v>0.9640718562874252</v>
      </c>
      <c r="F1483" s="7">
        <v>4</v>
      </c>
      <c r="G1483" s="3">
        <v>0.9880239520958084</v>
      </c>
      <c r="H1483" s="7">
        <v>2</v>
      </c>
      <c r="I1483" s="7">
        <v>0</v>
      </c>
      <c r="J1483" s="7">
        <v>0</v>
      </c>
    </row>
    <row r="1484" spans="1:10" x14ac:dyDescent="0.3">
      <c r="A1484" s="6" t="s">
        <v>2965</v>
      </c>
      <c r="B1484" s="6" t="s">
        <v>2966</v>
      </c>
      <c r="C1484" s="7">
        <v>167</v>
      </c>
      <c r="D1484" s="7">
        <v>164</v>
      </c>
      <c r="E1484" s="3">
        <v>0.98203592814371243</v>
      </c>
      <c r="F1484" s="7">
        <v>1</v>
      </c>
      <c r="G1484" s="3">
        <v>0.9880239520958084</v>
      </c>
      <c r="H1484" s="7">
        <v>2</v>
      </c>
      <c r="I1484" s="7">
        <v>0</v>
      </c>
      <c r="J1484" s="7">
        <v>0</v>
      </c>
    </row>
    <row r="1485" spans="1:10" x14ac:dyDescent="0.3">
      <c r="A1485" s="6" t="s">
        <v>2967</v>
      </c>
      <c r="B1485" s="6" t="s">
        <v>2968</v>
      </c>
      <c r="C1485" s="7">
        <v>167</v>
      </c>
      <c r="D1485" s="7">
        <v>157</v>
      </c>
      <c r="E1485" s="3">
        <v>0.94011976047904189</v>
      </c>
      <c r="F1485" s="7">
        <v>6</v>
      </c>
      <c r="G1485" s="3">
        <v>0.97604790419161669</v>
      </c>
      <c r="H1485" s="7">
        <v>4</v>
      </c>
      <c r="I1485" s="7">
        <v>0</v>
      </c>
      <c r="J1485" s="7">
        <v>0</v>
      </c>
    </row>
    <row r="1486" spans="1:10" x14ac:dyDescent="0.3">
      <c r="A1486" s="6" t="s">
        <v>2969</v>
      </c>
      <c r="B1486" s="6" t="s">
        <v>2970</v>
      </c>
      <c r="C1486" s="7">
        <v>167</v>
      </c>
      <c r="D1486" s="7">
        <v>164</v>
      </c>
      <c r="E1486" s="3">
        <v>0.98203592814371243</v>
      </c>
      <c r="F1486" s="7">
        <v>2</v>
      </c>
      <c r="G1486" s="3">
        <v>0.99401197604790414</v>
      </c>
      <c r="H1486" s="7">
        <v>1</v>
      </c>
      <c r="I1486" s="7">
        <v>0</v>
      </c>
      <c r="J1486" s="7">
        <v>0</v>
      </c>
    </row>
    <row r="1487" spans="1:10" x14ac:dyDescent="0.3">
      <c r="A1487" s="6" t="s">
        <v>2971</v>
      </c>
      <c r="B1487" s="6" t="s">
        <v>2972</v>
      </c>
      <c r="C1487" s="7">
        <v>167</v>
      </c>
      <c r="D1487" s="7">
        <v>157</v>
      </c>
      <c r="E1487" s="3">
        <v>0.94011976047904189</v>
      </c>
      <c r="F1487" s="7">
        <v>7</v>
      </c>
      <c r="G1487" s="3">
        <v>0.98203592814371243</v>
      </c>
      <c r="H1487" s="7">
        <v>3</v>
      </c>
      <c r="I1487" s="7">
        <v>0</v>
      </c>
      <c r="J1487" s="7">
        <v>0</v>
      </c>
    </row>
    <row r="1488" spans="1:10" x14ac:dyDescent="0.3">
      <c r="A1488" s="6" t="s">
        <v>2973</v>
      </c>
      <c r="B1488" s="6" t="s">
        <v>2974</v>
      </c>
      <c r="C1488" s="7">
        <v>167</v>
      </c>
      <c r="D1488" s="7">
        <v>165</v>
      </c>
      <c r="E1488" s="3">
        <v>0.9880239520958084</v>
      </c>
      <c r="F1488" s="7">
        <v>2</v>
      </c>
      <c r="G1488" s="3">
        <v>1</v>
      </c>
      <c r="H1488" s="7">
        <v>0</v>
      </c>
      <c r="I1488" s="7">
        <v>0</v>
      </c>
      <c r="J1488" s="7">
        <v>0</v>
      </c>
    </row>
    <row r="1489" spans="1:10" x14ac:dyDescent="0.3">
      <c r="A1489" s="6" t="s">
        <v>2975</v>
      </c>
      <c r="B1489" s="6" t="s">
        <v>2976</v>
      </c>
      <c r="C1489" s="7">
        <v>166</v>
      </c>
      <c r="D1489" s="7">
        <v>163</v>
      </c>
      <c r="E1489" s="3">
        <v>0.98192771084337349</v>
      </c>
      <c r="F1489" s="7">
        <v>1</v>
      </c>
      <c r="G1489" s="3">
        <v>0.98795180722891562</v>
      </c>
      <c r="H1489" s="7">
        <v>2</v>
      </c>
      <c r="I1489" s="7">
        <v>0</v>
      </c>
      <c r="J1489" s="7">
        <v>0</v>
      </c>
    </row>
    <row r="1490" spans="1:10" x14ac:dyDescent="0.3">
      <c r="A1490" s="6" t="s">
        <v>2977</v>
      </c>
      <c r="B1490" s="6" t="s">
        <v>2978</v>
      </c>
      <c r="C1490" s="7">
        <v>166</v>
      </c>
      <c r="D1490" s="7">
        <v>160</v>
      </c>
      <c r="E1490" s="3">
        <v>0.96385542168674698</v>
      </c>
      <c r="F1490" s="7">
        <v>2</v>
      </c>
      <c r="G1490" s="3">
        <v>0.97590361445783136</v>
      </c>
      <c r="H1490" s="7">
        <v>4</v>
      </c>
      <c r="I1490" s="7">
        <v>0</v>
      </c>
      <c r="J1490" s="7">
        <v>0</v>
      </c>
    </row>
    <row r="1491" spans="1:10" x14ac:dyDescent="0.3">
      <c r="A1491" s="6" t="s">
        <v>2979</v>
      </c>
      <c r="B1491" s="6" t="s">
        <v>2980</v>
      </c>
      <c r="C1491" s="7">
        <v>166</v>
      </c>
      <c r="D1491" s="7">
        <v>158</v>
      </c>
      <c r="E1491" s="3">
        <v>0.95180722891566261</v>
      </c>
      <c r="F1491" s="7">
        <v>4</v>
      </c>
      <c r="G1491" s="3">
        <v>0.97590361445783136</v>
      </c>
      <c r="H1491" s="7">
        <v>4</v>
      </c>
      <c r="I1491" s="7">
        <v>0</v>
      </c>
      <c r="J1491" s="7">
        <v>0</v>
      </c>
    </row>
    <row r="1492" spans="1:10" x14ac:dyDescent="0.3">
      <c r="A1492" s="6" t="s">
        <v>2981</v>
      </c>
      <c r="B1492" s="6" t="s">
        <v>2982</v>
      </c>
      <c r="C1492" s="7">
        <v>166</v>
      </c>
      <c r="D1492" s="7">
        <v>158</v>
      </c>
      <c r="E1492" s="3">
        <v>0.95180722891566261</v>
      </c>
      <c r="F1492" s="7">
        <v>4</v>
      </c>
      <c r="G1492" s="3">
        <v>0.97590361445783136</v>
      </c>
      <c r="H1492" s="7">
        <v>4</v>
      </c>
      <c r="I1492" s="7">
        <v>0</v>
      </c>
      <c r="J1492" s="7">
        <v>0</v>
      </c>
    </row>
    <row r="1493" spans="1:10" x14ac:dyDescent="0.3">
      <c r="A1493" s="6" t="s">
        <v>2983</v>
      </c>
      <c r="B1493" s="6" t="s">
        <v>2984</v>
      </c>
      <c r="C1493" s="7">
        <v>166</v>
      </c>
      <c r="D1493" s="7">
        <v>162</v>
      </c>
      <c r="E1493" s="3">
        <v>0.97590361445783136</v>
      </c>
      <c r="F1493" s="7">
        <v>2</v>
      </c>
      <c r="G1493" s="3">
        <v>0.98795180722891562</v>
      </c>
      <c r="H1493" s="7">
        <v>2</v>
      </c>
      <c r="I1493" s="7">
        <v>0</v>
      </c>
      <c r="J1493" s="7">
        <v>0</v>
      </c>
    </row>
    <row r="1494" spans="1:10" x14ac:dyDescent="0.3">
      <c r="A1494" s="6" t="s">
        <v>2985</v>
      </c>
      <c r="B1494" s="6" t="s">
        <v>2986</v>
      </c>
      <c r="C1494" s="7">
        <v>166</v>
      </c>
      <c r="D1494" s="7">
        <v>162</v>
      </c>
      <c r="E1494" s="3">
        <v>0.97590361445783136</v>
      </c>
      <c r="F1494" s="7">
        <v>3</v>
      </c>
      <c r="G1494" s="3">
        <v>0.99397590361445798</v>
      </c>
      <c r="H1494" s="7">
        <v>1</v>
      </c>
      <c r="I1494" s="7">
        <v>0</v>
      </c>
      <c r="J1494" s="7">
        <v>0</v>
      </c>
    </row>
    <row r="1495" spans="1:10" x14ac:dyDescent="0.3">
      <c r="A1495" s="6" t="s">
        <v>2987</v>
      </c>
      <c r="B1495" s="6" t="s">
        <v>2988</v>
      </c>
      <c r="C1495" s="7">
        <v>166</v>
      </c>
      <c r="D1495" s="7">
        <v>160</v>
      </c>
      <c r="E1495" s="3">
        <v>0.96385542168674698</v>
      </c>
      <c r="F1495" s="7">
        <v>5</v>
      </c>
      <c r="G1495" s="3">
        <v>0.99397590361445798</v>
      </c>
      <c r="H1495" s="7">
        <v>1</v>
      </c>
      <c r="I1495" s="7">
        <v>0</v>
      </c>
      <c r="J1495" s="7">
        <v>0</v>
      </c>
    </row>
    <row r="1496" spans="1:10" x14ac:dyDescent="0.3">
      <c r="A1496" s="6" t="s">
        <v>2989</v>
      </c>
      <c r="B1496" s="6" t="s">
        <v>2990</v>
      </c>
      <c r="C1496" s="7">
        <v>166</v>
      </c>
      <c r="D1496" s="7">
        <v>161</v>
      </c>
      <c r="E1496" s="3">
        <v>0.96987951807228912</v>
      </c>
      <c r="F1496" s="7">
        <v>4</v>
      </c>
      <c r="G1496" s="3">
        <v>0.99397590361445798</v>
      </c>
      <c r="H1496" s="7">
        <v>1</v>
      </c>
      <c r="I1496" s="7">
        <v>0</v>
      </c>
      <c r="J1496" s="7">
        <v>0</v>
      </c>
    </row>
    <row r="1497" spans="1:10" x14ac:dyDescent="0.3">
      <c r="A1497" s="6" t="s">
        <v>2991</v>
      </c>
      <c r="B1497" s="6" t="s">
        <v>2992</v>
      </c>
      <c r="C1497" s="7">
        <v>166</v>
      </c>
      <c r="D1497" s="7">
        <v>162</v>
      </c>
      <c r="E1497" s="3">
        <v>0.97590361445783136</v>
      </c>
      <c r="F1497" s="7">
        <v>4</v>
      </c>
      <c r="G1497" s="3">
        <v>1</v>
      </c>
      <c r="H1497" s="7">
        <v>0</v>
      </c>
      <c r="I1497" s="7">
        <v>0</v>
      </c>
      <c r="J1497" s="7">
        <v>0</v>
      </c>
    </row>
    <row r="1498" spans="1:10" x14ac:dyDescent="0.3">
      <c r="A1498" s="6" t="s">
        <v>2993</v>
      </c>
      <c r="B1498" s="6" t="s">
        <v>2994</v>
      </c>
      <c r="C1498" s="7">
        <v>166</v>
      </c>
      <c r="D1498" s="7">
        <v>160</v>
      </c>
      <c r="E1498" s="3">
        <v>0.96385542168674698</v>
      </c>
      <c r="F1498" s="7">
        <v>3</v>
      </c>
      <c r="G1498" s="3">
        <v>0.98192771084337349</v>
      </c>
      <c r="H1498" s="7">
        <v>3</v>
      </c>
      <c r="I1498" s="7">
        <v>0</v>
      </c>
      <c r="J1498" s="7">
        <v>0</v>
      </c>
    </row>
    <row r="1499" spans="1:10" x14ac:dyDescent="0.3">
      <c r="A1499" s="6" t="s">
        <v>2995</v>
      </c>
      <c r="B1499" s="6" t="s">
        <v>2996</v>
      </c>
      <c r="C1499" s="7">
        <v>166</v>
      </c>
      <c r="D1499" s="7">
        <v>157</v>
      </c>
      <c r="E1499" s="3">
        <v>0.94578313253012036</v>
      </c>
      <c r="F1499" s="7">
        <v>8</v>
      </c>
      <c r="G1499" s="3">
        <v>0.99397590361445798</v>
      </c>
      <c r="H1499" s="7">
        <v>1</v>
      </c>
      <c r="I1499" s="7">
        <v>0</v>
      </c>
      <c r="J1499" s="7">
        <v>0</v>
      </c>
    </row>
    <row r="1500" spans="1:10" x14ac:dyDescent="0.3">
      <c r="A1500" s="6" t="s">
        <v>2997</v>
      </c>
      <c r="B1500" s="6" t="s">
        <v>2998</v>
      </c>
      <c r="C1500" s="7">
        <v>165</v>
      </c>
      <c r="D1500" s="7">
        <v>157</v>
      </c>
      <c r="E1500" s="3">
        <v>0.95151515151515154</v>
      </c>
      <c r="F1500" s="7">
        <v>4</v>
      </c>
      <c r="G1500" s="3">
        <v>0.97575757575757582</v>
      </c>
      <c r="H1500" s="7">
        <v>4</v>
      </c>
      <c r="I1500" s="7">
        <v>0</v>
      </c>
      <c r="J1500" s="7">
        <v>0</v>
      </c>
    </row>
    <row r="1501" spans="1:10" x14ac:dyDescent="0.3">
      <c r="A1501" s="6" t="s">
        <v>2999</v>
      </c>
      <c r="B1501" s="6" t="s">
        <v>3000</v>
      </c>
      <c r="C1501" s="7">
        <v>165</v>
      </c>
      <c r="D1501" s="7">
        <v>160</v>
      </c>
      <c r="E1501" s="3">
        <v>0.96969696969696972</v>
      </c>
      <c r="F1501" s="7">
        <v>3</v>
      </c>
      <c r="G1501" s="3">
        <v>0.98787878787878791</v>
      </c>
      <c r="H1501" s="7">
        <v>2</v>
      </c>
      <c r="I1501" s="7">
        <v>0</v>
      </c>
      <c r="J1501" s="7">
        <v>0</v>
      </c>
    </row>
    <row r="1502" spans="1:10" x14ac:dyDescent="0.3">
      <c r="A1502" s="6" t="s">
        <v>3001</v>
      </c>
      <c r="B1502" s="6" t="s">
        <v>3002</v>
      </c>
      <c r="C1502" s="7">
        <v>165</v>
      </c>
      <c r="D1502" s="7">
        <v>158</v>
      </c>
      <c r="E1502" s="3">
        <v>0.95757575757575752</v>
      </c>
      <c r="F1502" s="7">
        <v>5</v>
      </c>
      <c r="G1502" s="3">
        <v>0.98787878787878791</v>
      </c>
      <c r="H1502" s="7">
        <v>2</v>
      </c>
      <c r="I1502" s="7">
        <v>0</v>
      </c>
      <c r="J1502" s="7">
        <v>0</v>
      </c>
    </row>
    <row r="1503" spans="1:10" x14ac:dyDescent="0.3">
      <c r="A1503" s="6" t="s">
        <v>3003</v>
      </c>
      <c r="B1503" s="6" t="s">
        <v>3004</v>
      </c>
      <c r="C1503" s="7">
        <v>165</v>
      </c>
      <c r="D1503" s="7">
        <v>158</v>
      </c>
      <c r="E1503" s="3">
        <v>0.95757575757575752</v>
      </c>
      <c r="F1503" s="7">
        <v>6</v>
      </c>
      <c r="G1503" s="3">
        <v>0.9939393939393939</v>
      </c>
      <c r="H1503" s="7">
        <v>1</v>
      </c>
      <c r="I1503" s="7">
        <v>0</v>
      </c>
      <c r="J1503" s="7">
        <v>0</v>
      </c>
    </row>
    <row r="1504" spans="1:10" x14ac:dyDescent="0.3">
      <c r="A1504" s="6" t="s">
        <v>3005</v>
      </c>
      <c r="B1504" s="6" t="s">
        <v>3006</v>
      </c>
      <c r="C1504" s="7">
        <v>165</v>
      </c>
      <c r="D1504" s="7">
        <v>159</v>
      </c>
      <c r="E1504" s="3">
        <v>0.96363636363636362</v>
      </c>
      <c r="F1504" s="7">
        <v>4</v>
      </c>
      <c r="G1504" s="3">
        <v>0.98787878787878791</v>
      </c>
      <c r="H1504" s="7">
        <v>2</v>
      </c>
      <c r="I1504" s="7">
        <v>0</v>
      </c>
      <c r="J1504" s="7">
        <v>0</v>
      </c>
    </row>
    <row r="1505" spans="1:10" x14ac:dyDescent="0.3">
      <c r="A1505" s="6" t="s">
        <v>3007</v>
      </c>
      <c r="B1505" s="6" t="s">
        <v>3008</v>
      </c>
      <c r="C1505" s="7">
        <v>165</v>
      </c>
      <c r="D1505" s="7">
        <v>155</v>
      </c>
      <c r="E1505" s="3">
        <v>0.93939393939393934</v>
      </c>
      <c r="F1505" s="7">
        <v>7</v>
      </c>
      <c r="G1505" s="3">
        <v>0.98181818181818192</v>
      </c>
      <c r="H1505" s="7">
        <v>3</v>
      </c>
      <c r="I1505" s="7">
        <v>0</v>
      </c>
      <c r="J1505" s="7">
        <v>0</v>
      </c>
    </row>
    <row r="1506" spans="1:10" x14ac:dyDescent="0.3">
      <c r="A1506" s="6" t="s">
        <v>3009</v>
      </c>
      <c r="B1506" s="6" t="s">
        <v>3010</v>
      </c>
      <c r="C1506" s="7">
        <v>165</v>
      </c>
      <c r="D1506" s="7">
        <v>161</v>
      </c>
      <c r="E1506" s="3">
        <v>0.97575757575757582</v>
      </c>
      <c r="F1506" s="7">
        <v>3</v>
      </c>
      <c r="G1506" s="3">
        <v>0.9939393939393939</v>
      </c>
      <c r="H1506" s="7">
        <v>1</v>
      </c>
      <c r="I1506" s="7">
        <v>0</v>
      </c>
      <c r="J1506" s="7">
        <v>0</v>
      </c>
    </row>
    <row r="1507" spans="1:10" x14ac:dyDescent="0.3">
      <c r="A1507" s="6" t="s">
        <v>3011</v>
      </c>
      <c r="B1507" s="6" t="s">
        <v>3012</v>
      </c>
      <c r="C1507" s="7">
        <v>165</v>
      </c>
      <c r="D1507" s="7">
        <v>160</v>
      </c>
      <c r="E1507" s="3">
        <v>0.96969696969696972</v>
      </c>
      <c r="F1507" s="7">
        <v>3</v>
      </c>
      <c r="G1507" s="3">
        <v>0.98787878787878791</v>
      </c>
      <c r="H1507" s="7">
        <v>2</v>
      </c>
      <c r="I1507" s="7">
        <v>0</v>
      </c>
      <c r="J1507" s="7">
        <v>0</v>
      </c>
    </row>
    <row r="1508" spans="1:10" x14ac:dyDescent="0.3">
      <c r="A1508" s="6" t="s">
        <v>3013</v>
      </c>
      <c r="B1508" s="6" t="s">
        <v>3014</v>
      </c>
      <c r="C1508" s="7">
        <v>165</v>
      </c>
      <c r="D1508" s="7">
        <v>155</v>
      </c>
      <c r="E1508" s="3">
        <v>0.93939393939393934</v>
      </c>
      <c r="F1508" s="7">
        <v>8</v>
      </c>
      <c r="G1508" s="3">
        <v>0.98787878787878791</v>
      </c>
      <c r="H1508" s="7">
        <v>2</v>
      </c>
      <c r="I1508" s="7">
        <v>0</v>
      </c>
      <c r="J1508" s="7">
        <v>0</v>
      </c>
    </row>
    <row r="1509" spans="1:10" x14ac:dyDescent="0.3">
      <c r="A1509" s="6" t="s">
        <v>3015</v>
      </c>
      <c r="B1509" s="6" t="s">
        <v>3016</v>
      </c>
      <c r="C1509" s="7">
        <v>165</v>
      </c>
      <c r="D1509" s="7">
        <v>161</v>
      </c>
      <c r="E1509" s="3">
        <v>0.97575757575757582</v>
      </c>
      <c r="F1509" s="7">
        <v>4</v>
      </c>
      <c r="G1509" s="3">
        <v>1</v>
      </c>
      <c r="H1509" s="7">
        <v>0</v>
      </c>
      <c r="I1509" s="7">
        <v>0</v>
      </c>
      <c r="J1509" s="7">
        <v>0</v>
      </c>
    </row>
    <row r="1510" spans="1:10" x14ac:dyDescent="0.3">
      <c r="A1510" s="6" t="s">
        <v>3017</v>
      </c>
      <c r="B1510" s="6" t="s">
        <v>3018</v>
      </c>
      <c r="C1510" s="7">
        <v>165</v>
      </c>
      <c r="D1510" s="7">
        <v>154</v>
      </c>
      <c r="E1510" s="3">
        <v>0.93333333333333324</v>
      </c>
      <c r="F1510" s="7">
        <v>6</v>
      </c>
      <c r="G1510" s="3">
        <v>0.96969696969696972</v>
      </c>
      <c r="H1510" s="7">
        <v>5</v>
      </c>
      <c r="I1510" s="7">
        <v>0</v>
      </c>
      <c r="J1510" s="7">
        <v>0</v>
      </c>
    </row>
    <row r="1511" spans="1:10" x14ac:dyDescent="0.3">
      <c r="A1511" s="6" t="s">
        <v>3019</v>
      </c>
      <c r="B1511" s="6" t="s">
        <v>3020</v>
      </c>
      <c r="C1511" s="7">
        <v>165</v>
      </c>
      <c r="D1511" s="7">
        <v>160</v>
      </c>
      <c r="E1511" s="3">
        <v>0.96969696969696972</v>
      </c>
      <c r="F1511" s="7">
        <v>3</v>
      </c>
      <c r="G1511" s="3">
        <v>0.98787878787878791</v>
      </c>
      <c r="H1511" s="7">
        <v>2</v>
      </c>
      <c r="I1511" s="7">
        <v>0</v>
      </c>
      <c r="J1511" s="7">
        <v>0</v>
      </c>
    </row>
    <row r="1512" spans="1:10" x14ac:dyDescent="0.3">
      <c r="A1512" s="6" t="s">
        <v>3021</v>
      </c>
      <c r="B1512" s="6" t="s">
        <v>3022</v>
      </c>
      <c r="C1512" s="7">
        <v>165</v>
      </c>
      <c r="D1512" s="7">
        <v>159</v>
      </c>
      <c r="E1512" s="3">
        <v>0.96363636363636362</v>
      </c>
      <c r="F1512" s="7">
        <v>4</v>
      </c>
      <c r="G1512" s="3">
        <v>0.98787878787878791</v>
      </c>
      <c r="H1512" s="7">
        <v>2</v>
      </c>
      <c r="I1512" s="7">
        <v>0</v>
      </c>
      <c r="J1512" s="7">
        <v>0</v>
      </c>
    </row>
    <row r="1513" spans="1:10" x14ac:dyDescent="0.3">
      <c r="A1513" s="6" t="s">
        <v>3023</v>
      </c>
      <c r="B1513" s="6" t="s">
        <v>3024</v>
      </c>
      <c r="C1513" s="7">
        <v>165</v>
      </c>
      <c r="D1513" s="7">
        <v>156</v>
      </c>
      <c r="E1513" s="3">
        <v>0.94545454545454544</v>
      </c>
      <c r="F1513" s="7">
        <v>6</v>
      </c>
      <c r="G1513" s="3">
        <v>0.98181818181818192</v>
      </c>
      <c r="H1513" s="7">
        <v>2</v>
      </c>
      <c r="I1513" s="7">
        <v>0</v>
      </c>
      <c r="J1513" s="7">
        <v>1</v>
      </c>
    </row>
    <row r="1514" spans="1:10" x14ac:dyDescent="0.3">
      <c r="A1514" s="6" t="s">
        <v>3025</v>
      </c>
      <c r="B1514" s="6" t="s">
        <v>3026</v>
      </c>
      <c r="C1514" s="7">
        <v>165</v>
      </c>
      <c r="D1514" s="7">
        <v>156</v>
      </c>
      <c r="E1514" s="3">
        <v>0.94545454545454544</v>
      </c>
      <c r="F1514" s="7">
        <v>8</v>
      </c>
      <c r="G1514" s="3">
        <v>0.9939393939393939</v>
      </c>
      <c r="H1514" s="7">
        <v>1</v>
      </c>
      <c r="I1514" s="7">
        <v>0</v>
      </c>
      <c r="J1514" s="7">
        <v>0</v>
      </c>
    </row>
    <row r="1515" spans="1:10" x14ac:dyDescent="0.3">
      <c r="A1515" s="6" t="s">
        <v>3027</v>
      </c>
      <c r="B1515" s="6" t="s">
        <v>3028</v>
      </c>
      <c r="C1515" s="7">
        <v>165</v>
      </c>
      <c r="D1515" s="7">
        <v>158</v>
      </c>
      <c r="E1515" s="3">
        <v>0.95757575757575752</v>
      </c>
      <c r="F1515" s="7">
        <v>3</v>
      </c>
      <c r="G1515" s="3">
        <v>0.97575757575757582</v>
      </c>
      <c r="H1515" s="7">
        <v>4</v>
      </c>
      <c r="I1515" s="7">
        <v>0</v>
      </c>
      <c r="J1515" s="7">
        <v>0</v>
      </c>
    </row>
    <row r="1516" spans="1:10" x14ac:dyDescent="0.3">
      <c r="A1516" s="6" t="s">
        <v>3029</v>
      </c>
      <c r="B1516" s="6" t="s">
        <v>3030</v>
      </c>
      <c r="C1516" s="7">
        <v>164</v>
      </c>
      <c r="D1516" s="7">
        <v>162</v>
      </c>
      <c r="E1516" s="3">
        <v>0.98780487804878048</v>
      </c>
      <c r="F1516" s="7">
        <v>2</v>
      </c>
      <c r="G1516" s="3">
        <v>1</v>
      </c>
      <c r="H1516" s="7">
        <v>0</v>
      </c>
      <c r="I1516" s="7">
        <v>0</v>
      </c>
      <c r="J1516" s="7">
        <v>0</v>
      </c>
    </row>
    <row r="1517" spans="1:10" x14ac:dyDescent="0.3">
      <c r="A1517" s="6" t="s">
        <v>3031</v>
      </c>
      <c r="B1517" s="6" t="s">
        <v>3032</v>
      </c>
      <c r="C1517" s="7">
        <v>164</v>
      </c>
      <c r="D1517" s="7">
        <v>160</v>
      </c>
      <c r="E1517" s="3">
        <v>0.97560975609756095</v>
      </c>
      <c r="F1517" s="7">
        <v>4</v>
      </c>
      <c r="G1517" s="3">
        <v>1</v>
      </c>
      <c r="H1517" s="7">
        <v>0</v>
      </c>
      <c r="I1517" s="7">
        <v>0</v>
      </c>
      <c r="J1517" s="7">
        <v>0</v>
      </c>
    </row>
    <row r="1518" spans="1:10" x14ac:dyDescent="0.3">
      <c r="A1518" s="6" t="s">
        <v>3033</v>
      </c>
      <c r="B1518" s="6" t="s">
        <v>3034</v>
      </c>
      <c r="C1518" s="7">
        <v>164</v>
      </c>
      <c r="D1518" s="7">
        <v>160</v>
      </c>
      <c r="E1518" s="3">
        <v>0.97560975609756095</v>
      </c>
      <c r="F1518" s="7">
        <v>3</v>
      </c>
      <c r="G1518" s="3">
        <v>0.99390243902439024</v>
      </c>
      <c r="H1518" s="7">
        <v>1</v>
      </c>
      <c r="I1518" s="7">
        <v>0</v>
      </c>
      <c r="J1518" s="7">
        <v>0</v>
      </c>
    </row>
    <row r="1519" spans="1:10" x14ac:dyDescent="0.3">
      <c r="A1519" s="6" t="s">
        <v>3035</v>
      </c>
      <c r="B1519" s="6" t="s">
        <v>3036</v>
      </c>
      <c r="C1519" s="7">
        <v>164</v>
      </c>
      <c r="D1519" s="7">
        <v>159</v>
      </c>
      <c r="E1519" s="3">
        <v>0.96951219512195119</v>
      </c>
      <c r="F1519" s="7">
        <v>5</v>
      </c>
      <c r="G1519" s="3">
        <v>1</v>
      </c>
      <c r="H1519" s="7">
        <v>0</v>
      </c>
      <c r="I1519" s="7">
        <v>0</v>
      </c>
      <c r="J1519" s="7">
        <v>0</v>
      </c>
    </row>
    <row r="1520" spans="1:10" x14ac:dyDescent="0.3">
      <c r="A1520" s="6" t="s">
        <v>3037</v>
      </c>
      <c r="B1520" s="6" t="s">
        <v>3038</v>
      </c>
      <c r="C1520" s="7">
        <v>164</v>
      </c>
      <c r="D1520" s="7">
        <v>159</v>
      </c>
      <c r="E1520" s="3">
        <v>0.96951219512195119</v>
      </c>
      <c r="F1520" s="7">
        <v>3</v>
      </c>
      <c r="G1520" s="3">
        <v>0.98780487804878048</v>
      </c>
      <c r="H1520" s="7">
        <v>2</v>
      </c>
      <c r="I1520" s="7">
        <v>0</v>
      </c>
      <c r="J1520" s="7">
        <v>0</v>
      </c>
    </row>
    <row r="1521" spans="1:10" x14ac:dyDescent="0.3">
      <c r="A1521" s="6" t="s">
        <v>3039</v>
      </c>
      <c r="B1521" s="6" t="s">
        <v>3040</v>
      </c>
      <c r="C1521" s="7">
        <v>164</v>
      </c>
      <c r="D1521" s="7">
        <v>160</v>
      </c>
      <c r="E1521" s="3">
        <v>0.97560975609756095</v>
      </c>
      <c r="F1521" s="7">
        <v>1</v>
      </c>
      <c r="G1521" s="3">
        <v>0.98170731707317072</v>
      </c>
      <c r="H1521" s="7">
        <v>2</v>
      </c>
      <c r="I1521" s="7">
        <v>0</v>
      </c>
      <c r="J1521" s="7">
        <v>1</v>
      </c>
    </row>
    <row r="1522" spans="1:10" x14ac:dyDescent="0.3">
      <c r="A1522" s="6" t="s">
        <v>3041</v>
      </c>
      <c r="B1522" s="6" t="s">
        <v>3042</v>
      </c>
      <c r="C1522" s="7">
        <v>163</v>
      </c>
      <c r="D1522" s="7">
        <v>161</v>
      </c>
      <c r="E1522" s="3">
        <v>0.98773006134969321</v>
      </c>
      <c r="F1522" s="7">
        <v>2</v>
      </c>
      <c r="G1522" s="3">
        <v>1</v>
      </c>
      <c r="H1522" s="7">
        <v>0</v>
      </c>
      <c r="I1522" s="7">
        <v>0</v>
      </c>
      <c r="J1522" s="7">
        <v>0</v>
      </c>
    </row>
    <row r="1523" spans="1:10" x14ac:dyDescent="0.3">
      <c r="A1523" s="6" t="s">
        <v>3043</v>
      </c>
      <c r="B1523" s="6" t="s">
        <v>3044</v>
      </c>
      <c r="C1523" s="7">
        <v>163</v>
      </c>
      <c r="D1523" s="7">
        <v>160</v>
      </c>
      <c r="E1523" s="3">
        <v>0.98159509202453987</v>
      </c>
      <c r="F1523" s="7">
        <v>2</v>
      </c>
      <c r="G1523" s="3">
        <v>0.99386503067484666</v>
      </c>
      <c r="H1523" s="7">
        <v>1</v>
      </c>
      <c r="I1523" s="7">
        <v>0</v>
      </c>
      <c r="J1523" s="7">
        <v>0</v>
      </c>
    </row>
    <row r="1524" spans="1:10" x14ac:dyDescent="0.3">
      <c r="A1524" s="6" t="s">
        <v>3045</v>
      </c>
      <c r="B1524" s="6" t="s">
        <v>3046</v>
      </c>
      <c r="C1524" s="7">
        <v>163</v>
      </c>
      <c r="D1524" s="7">
        <v>158</v>
      </c>
      <c r="E1524" s="3">
        <v>0.96932515337423308</v>
      </c>
      <c r="F1524" s="7">
        <v>4</v>
      </c>
      <c r="G1524" s="3">
        <v>0.99386503067484666</v>
      </c>
      <c r="H1524" s="7">
        <v>1</v>
      </c>
      <c r="I1524" s="7">
        <v>0</v>
      </c>
      <c r="J1524" s="7">
        <v>0</v>
      </c>
    </row>
    <row r="1525" spans="1:10" x14ac:dyDescent="0.3">
      <c r="A1525" s="6" t="s">
        <v>3047</v>
      </c>
      <c r="B1525" s="6" t="s">
        <v>3048</v>
      </c>
      <c r="C1525" s="7">
        <v>163</v>
      </c>
      <c r="D1525" s="7">
        <v>158</v>
      </c>
      <c r="E1525" s="3">
        <v>0.96932515337423308</v>
      </c>
      <c r="F1525" s="7">
        <v>3</v>
      </c>
      <c r="G1525" s="3">
        <v>0.98773006134969321</v>
      </c>
      <c r="H1525" s="7">
        <v>2</v>
      </c>
      <c r="I1525" s="7">
        <v>0</v>
      </c>
      <c r="J1525" s="7">
        <v>0</v>
      </c>
    </row>
    <row r="1526" spans="1:10" x14ac:dyDescent="0.3">
      <c r="A1526" s="6" t="s">
        <v>3049</v>
      </c>
      <c r="B1526" s="6" t="s">
        <v>3050</v>
      </c>
      <c r="C1526" s="7">
        <v>163</v>
      </c>
      <c r="D1526" s="7">
        <v>157</v>
      </c>
      <c r="E1526" s="3">
        <v>0.96319018404907975</v>
      </c>
      <c r="F1526" s="7">
        <v>6</v>
      </c>
      <c r="G1526" s="3">
        <v>1</v>
      </c>
      <c r="H1526" s="7">
        <v>0</v>
      </c>
      <c r="I1526" s="7">
        <v>0</v>
      </c>
      <c r="J1526" s="7">
        <v>0</v>
      </c>
    </row>
    <row r="1527" spans="1:10" x14ac:dyDescent="0.3">
      <c r="A1527" s="6" t="s">
        <v>3051</v>
      </c>
      <c r="B1527" s="6" t="s">
        <v>3052</v>
      </c>
      <c r="C1527" s="7">
        <v>163</v>
      </c>
      <c r="D1527" s="7">
        <v>151</v>
      </c>
      <c r="E1527" s="3">
        <v>0.92638036809815949</v>
      </c>
      <c r="F1527" s="7">
        <v>8</v>
      </c>
      <c r="G1527" s="3">
        <v>0.97546012269938653</v>
      </c>
      <c r="H1527" s="7">
        <v>3</v>
      </c>
      <c r="I1527" s="7">
        <v>0</v>
      </c>
      <c r="J1527" s="7">
        <v>1</v>
      </c>
    </row>
    <row r="1528" spans="1:10" x14ac:dyDescent="0.3">
      <c r="A1528" s="6" t="s">
        <v>3053</v>
      </c>
      <c r="B1528" s="6" t="s">
        <v>3054</v>
      </c>
      <c r="C1528" s="7">
        <v>163</v>
      </c>
      <c r="D1528" s="7">
        <v>154</v>
      </c>
      <c r="E1528" s="3">
        <v>0.94478527607361973</v>
      </c>
      <c r="F1528" s="7">
        <v>6</v>
      </c>
      <c r="G1528" s="3">
        <v>0.98159509202453987</v>
      </c>
      <c r="H1528" s="7">
        <v>3</v>
      </c>
      <c r="I1528" s="7">
        <v>0</v>
      </c>
      <c r="J1528" s="7">
        <v>0</v>
      </c>
    </row>
    <row r="1529" spans="1:10" x14ac:dyDescent="0.3">
      <c r="A1529" s="6" t="s">
        <v>3055</v>
      </c>
      <c r="B1529" s="6" t="s">
        <v>3056</v>
      </c>
      <c r="C1529" s="7">
        <v>163</v>
      </c>
      <c r="D1529" s="7">
        <v>157</v>
      </c>
      <c r="E1529" s="3">
        <v>0.96319018404907975</v>
      </c>
      <c r="F1529" s="7">
        <v>5</v>
      </c>
      <c r="G1529" s="3">
        <v>0.99386503067484666</v>
      </c>
      <c r="H1529" s="7">
        <v>1</v>
      </c>
      <c r="I1529" s="7">
        <v>0</v>
      </c>
      <c r="J1529" s="7">
        <v>0</v>
      </c>
    </row>
    <row r="1530" spans="1:10" x14ac:dyDescent="0.3">
      <c r="A1530" s="6" t="s">
        <v>3057</v>
      </c>
      <c r="B1530" s="6" t="s">
        <v>3058</v>
      </c>
      <c r="C1530" s="7">
        <v>163</v>
      </c>
      <c r="D1530" s="7">
        <v>154</v>
      </c>
      <c r="E1530" s="3">
        <v>0.94478527607361973</v>
      </c>
      <c r="F1530" s="7">
        <v>8</v>
      </c>
      <c r="G1530" s="3">
        <v>0.99386503067484666</v>
      </c>
      <c r="H1530" s="7">
        <v>1</v>
      </c>
      <c r="I1530" s="7">
        <v>0</v>
      </c>
      <c r="J1530" s="7">
        <v>0</v>
      </c>
    </row>
    <row r="1531" spans="1:10" x14ac:dyDescent="0.3">
      <c r="A1531" s="6" t="s">
        <v>3059</v>
      </c>
      <c r="B1531" s="6" t="s">
        <v>3060</v>
      </c>
      <c r="C1531" s="7">
        <v>163</v>
      </c>
      <c r="D1531" s="7">
        <v>159</v>
      </c>
      <c r="E1531" s="3">
        <v>0.97546012269938653</v>
      </c>
      <c r="F1531" s="7">
        <v>0</v>
      </c>
      <c r="G1531" s="3">
        <v>0.97546012269938653</v>
      </c>
      <c r="H1531" s="7">
        <v>4</v>
      </c>
      <c r="I1531" s="7">
        <v>0</v>
      </c>
      <c r="J1531" s="7">
        <v>0</v>
      </c>
    </row>
    <row r="1532" spans="1:10" x14ac:dyDescent="0.3">
      <c r="A1532" s="6" t="s">
        <v>3061</v>
      </c>
      <c r="B1532" s="6" t="s">
        <v>3062</v>
      </c>
      <c r="C1532" s="7">
        <v>162</v>
      </c>
      <c r="D1532" s="7">
        <v>157</v>
      </c>
      <c r="E1532" s="3">
        <v>0.96913580246913578</v>
      </c>
      <c r="F1532" s="7">
        <v>3</v>
      </c>
      <c r="G1532" s="3">
        <v>0.98765432098765427</v>
      </c>
      <c r="H1532" s="7">
        <v>2</v>
      </c>
      <c r="I1532" s="7">
        <v>0</v>
      </c>
      <c r="J1532" s="7">
        <v>0</v>
      </c>
    </row>
    <row r="1533" spans="1:10" x14ac:dyDescent="0.3">
      <c r="A1533" s="6" t="s">
        <v>3063</v>
      </c>
      <c r="B1533" s="6" t="s">
        <v>3064</v>
      </c>
      <c r="C1533" s="7">
        <v>162</v>
      </c>
      <c r="D1533" s="7">
        <v>155</v>
      </c>
      <c r="E1533" s="3">
        <v>0.95679012345679015</v>
      </c>
      <c r="F1533" s="7">
        <v>5</v>
      </c>
      <c r="G1533" s="3">
        <v>0.98765432098765427</v>
      </c>
      <c r="H1533" s="7">
        <v>2</v>
      </c>
      <c r="I1533" s="7">
        <v>0</v>
      </c>
      <c r="J1533" s="7">
        <v>0</v>
      </c>
    </row>
    <row r="1534" spans="1:10" x14ac:dyDescent="0.3">
      <c r="A1534" s="6" t="s">
        <v>3065</v>
      </c>
      <c r="B1534" s="6" t="s">
        <v>3066</v>
      </c>
      <c r="C1534" s="7">
        <v>162</v>
      </c>
      <c r="D1534" s="7">
        <v>154</v>
      </c>
      <c r="E1534" s="3">
        <v>0.9506172839506174</v>
      </c>
      <c r="F1534" s="7">
        <v>5</v>
      </c>
      <c r="G1534" s="3">
        <v>0.98148148148148151</v>
      </c>
      <c r="H1534" s="7">
        <v>3</v>
      </c>
      <c r="I1534" s="7">
        <v>0</v>
      </c>
      <c r="J1534" s="7">
        <v>0</v>
      </c>
    </row>
    <row r="1535" spans="1:10" x14ac:dyDescent="0.3">
      <c r="A1535" s="6" t="s">
        <v>3067</v>
      </c>
      <c r="B1535" s="6" t="s">
        <v>3068</v>
      </c>
      <c r="C1535" s="7">
        <v>162</v>
      </c>
      <c r="D1535" s="7">
        <v>154</v>
      </c>
      <c r="E1535" s="3">
        <v>0.9506172839506174</v>
      </c>
      <c r="F1535" s="7">
        <v>5</v>
      </c>
      <c r="G1535" s="3">
        <v>0.98148148148148151</v>
      </c>
      <c r="H1535" s="7">
        <v>3</v>
      </c>
      <c r="I1535" s="7">
        <v>0</v>
      </c>
      <c r="J1535" s="7">
        <v>0</v>
      </c>
    </row>
    <row r="1536" spans="1:10" x14ac:dyDescent="0.3">
      <c r="A1536" s="6" t="s">
        <v>3069</v>
      </c>
      <c r="B1536" s="6" t="s">
        <v>3070</v>
      </c>
      <c r="C1536" s="7">
        <v>162</v>
      </c>
      <c r="D1536" s="7">
        <v>159</v>
      </c>
      <c r="E1536" s="3">
        <v>0.98148148148148151</v>
      </c>
      <c r="F1536" s="7">
        <v>3</v>
      </c>
      <c r="G1536" s="3">
        <v>1</v>
      </c>
      <c r="H1536" s="7">
        <v>0</v>
      </c>
      <c r="I1536" s="7">
        <v>0</v>
      </c>
      <c r="J1536" s="7">
        <v>0</v>
      </c>
    </row>
    <row r="1537" spans="1:10" x14ac:dyDescent="0.3">
      <c r="A1537" s="6" t="s">
        <v>3071</v>
      </c>
      <c r="B1537" s="6" t="s">
        <v>3072</v>
      </c>
      <c r="C1537" s="7">
        <v>162</v>
      </c>
      <c r="D1537" s="7">
        <v>155</v>
      </c>
      <c r="E1537" s="3">
        <v>0.95679012345679015</v>
      </c>
      <c r="F1537" s="7">
        <v>4</v>
      </c>
      <c r="G1537" s="3">
        <v>0.98148148148148151</v>
      </c>
      <c r="H1537" s="7">
        <v>3</v>
      </c>
      <c r="I1537" s="7">
        <v>0</v>
      </c>
      <c r="J1537" s="7">
        <v>0</v>
      </c>
    </row>
    <row r="1538" spans="1:10" x14ac:dyDescent="0.3">
      <c r="A1538" s="6" t="s">
        <v>3073</v>
      </c>
      <c r="B1538" s="6" t="s">
        <v>3074</v>
      </c>
      <c r="C1538" s="7">
        <v>162</v>
      </c>
      <c r="D1538" s="7">
        <v>155</v>
      </c>
      <c r="E1538" s="3">
        <v>0.95679012345679015</v>
      </c>
      <c r="F1538" s="7">
        <v>7</v>
      </c>
      <c r="G1538" s="3">
        <v>1</v>
      </c>
      <c r="H1538" s="7">
        <v>0</v>
      </c>
      <c r="I1538" s="7">
        <v>0</v>
      </c>
      <c r="J1538" s="7">
        <v>0</v>
      </c>
    </row>
    <row r="1539" spans="1:10" x14ac:dyDescent="0.3">
      <c r="A1539" s="6" t="s">
        <v>3075</v>
      </c>
      <c r="B1539" s="6" t="s">
        <v>3076</v>
      </c>
      <c r="C1539" s="7">
        <v>162</v>
      </c>
      <c r="D1539" s="7">
        <v>156</v>
      </c>
      <c r="E1539" s="3">
        <v>0.96296296296296291</v>
      </c>
      <c r="F1539" s="7">
        <v>3</v>
      </c>
      <c r="G1539" s="3">
        <v>0.98148148148148151</v>
      </c>
      <c r="H1539" s="7">
        <v>3</v>
      </c>
      <c r="I1539" s="7">
        <v>0</v>
      </c>
      <c r="J1539" s="7">
        <v>0</v>
      </c>
    </row>
    <row r="1540" spans="1:10" x14ac:dyDescent="0.3">
      <c r="A1540" s="6" t="s">
        <v>3077</v>
      </c>
      <c r="B1540" s="6" t="s">
        <v>3078</v>
      </c>
      <c r="C1540" s="7">
        <v>161</v>
      </c>
      <c r="D1540" s="7">
        <v>153</v>
      </c>
      <c r="E1540" s="3">
        <v>0.95031055900621131</v>
      </c>
      <c r="F1540" s="7">
        <v>6</v>
      </c>
      <c r="G1540" s="3">
        <v>0.98757763975155266</v>
      </c>
      <c r="H1540" s="7">
        <v>2</v>
      </c>
      <c r="I1540" s="7">
        <v>0</v>
      </c>
      <c r="J1540" s="7">
        <v>0</v>
      </c>
    </row>
    <row r="1541" spans="1:10" x14ac:dyDescent="0.3">
      <c r="A1541" s="6" t="s">
        <v>3079</v>
      </c>
      <c r="B1541" s="6" t="s">
        <v>3080</v>
      </c>
      <c r="C1541" s="7">
        <v>161</v>
      </c>
      <c r="D1541" s="7">
        <v>156</v>
      </c>
      <c r="E1541" s="3">
        <v>0.96894409937888204</v>
      </c>
      <c r="F1541" s="7">
        <v>4</v>
      </c>
      <c r="G1541" s="3">
        <v>0.99378881987577639</v>
      </c>
      <c r="H1541" s="7">
        <v>1</v>
      </c>
      <c r="I1541" s="7">
        <v>0</v>
      </c>
      <c r="J1541" s="7">
        <v>0</v>
      </c>
    </row>
    <row r="1542" spans="1:10" x14ac:dyDescent="0.3">
      <c r="A1542" s="6" t="s">
        <v>3081</v>
      </c>
      <c r="B1542" s="6" t="s">
        <v>3082</v>
      </c>
      <c r="C1542" s="7">
        <v>161</v>
      </c>
      <c r="D1542" s="7">
        <v>159</v>
      </c>
      <c r="E1542" s="3">
        <v>0.98757763975155266</v>
      </c>
      <c r="F1542" s="7">
        <v>1</v>
      </c>
      <c r="G1542" s="3">
        <v>0.99378881987577639</v>
      </c>
      <c r="H1542" s="7">
        <v>1</v>
      </c>
      <c r="I1542" s="7">
        <v>0</v>
      </c>
      <c r="J1542" s="7">
        <v>0</v>
      </c>
    </row>
    <row r="1543" spans="1:10" x14ac:dyDescent="0.3">
      <c r="A1543" s="6" t="s">
        <v>3083</v>
      </c>
      <c r="B1543" s="6" t="s">
        <v>3084</v>
      </c>
      <c r="C1543" s="7">
        <v>161</v>
      </c>
      <c r="D1543" s="7">
        <v>156</v>
      </c>
      <c r="E1543" s="3">
        <v>0.96894409937888204</v>
      </c>
      <c r="F1543" s="7">
        <v>3</v>
      </c>
      <c r="G1543" s="3">
        <v>0.98757763975155266</v>
      </c>
      <c r="H1543" s="7">
        <v>2</v>
      </c>
      <c r="I1543" s="7">
        <v>0</v>
      </c>
      <c r="J1543" s="7">
        <v>0</v>
      </c>
    </row>
    <row r="1544" spans="1:10" x14ac:dyDescent="0.3">
      <c r="A1544" s="6" t="s">
        <v>3085</v>
      </c>
      <c r="B1544" s="6" t="s">
        <v>3086</v>
      </c>
      <c r="C1544" s="7">
        <v>161</v>
      </c>
      <c r="D1544" s="7">
        <v>152</v>
      </c>
      <c r="E1544" s="3">
        <v>0.94409937888198758</v>
      </c>
      <c r="F1544" s="7">
        <v>5</v>
      </c>
      <c r="G1544" s="3">
        <v>0.97515527950310554</v>
      </c>
      <c r="H1544" s="7">
        <v>2</v>
      </c>
      <c r="I1544" s="7">
        <v>0</v>
      </c>
      <c r="J1544" s="7">
        <v>2</v>
      </c>
    </row>
    <row r="1545" spans="1:10" x14ac:dyDescent="0.3">
      <c r="A1545" s="6" t="s">
        <v>3087</v>
      </c>
      <c r="B1545" s="6" t="s">
        <v>3088</v>
      </c>
      <c r="C1545" s="7">
        <v>161</v>
      </c>
      <c r="D1545" s="7">
        <v>153</v>
      </c>
      <c r="E1545" s="3">
        <v>0.95031055900621131</v>
      </c>
      <c r="F1545" s="7">
        <v>7</v>
      </c>
      <c r="G1545" s="3">
        <v>0.99378881987577639</v>
      </c>
      <c r="H1545" s="7">
        <v>1</v>
      </c>
      <c r="I1545" s="7">
        <v>0</v>
      </c>
      <c r="J1545" s="7">
        <v>0</v>
      </c>
    </row>
    <row r="1546" spans="1:10" x14ac:dyDescent="0.3">
      <c r="A1546" s="6" t="s">
        <v>3089</v>
      </c>
      <c r="B1546" s="6" t="s">
        <v>3090</v>
      </c>
      <c r="C1546" s="7">
        <v>160</v>
      </c>
      <c r="D1546" s="7">
        <v>158</v>
      </c>
      <c r="E1546" s="3">
        <v>0.98750000000000004</v>
      </c>
      <c r="F1546" s="7">
        <v>0</v>
      </c>
      <c r="G1546" s="3">
        <v>0.98750000000000004</v>
      </c>
      <c r="H1546" s="7">
        <v>2</v>
      </c>
      <c r="I1546" s="7">
        <v>0</v>
      </c>
      <c r="J1546" s="7">
        <v>0</v>
      </c>
    </row>
    <row r="1547" spans="1:10" x14ac:dyDescent="0.3">
      <c r="A1547" s="6" t="s">
        <v>3091</v>
      </c>
      <c r="B1547" s="6" t="s">
        <v>3092</v>
      </c>
      <c r="C1547" s="7">
        <v>160</v>
      </c>
      <c r="D1547" s="7">
        <v>151</v>
      </c>
      <c r="E1547" s="3">
        <v>0.94374999999999998</v>
      </c>
      <c r="F1547" s="7">
        <v>8</v>
      </c>
      <c r="G1547" s="3">
        <v>0.99375000000000002</v>
      </c>
      <c r="H1547" s="7">
        <v>1</v>
      </c>
      <c r="I1547" s="7">
        <v>0</v>
      </c>
      <c r="J1547" s="7">
        <v>0</v>
      </c>
    </row>
    <row r="1548" spans="1:10" x14ac:dyDescent="0.3">
      <c r="A1548" s="6" t="s">
        <v>3093</v>
      </c>
      <c r="B1548" s="6" t="s">
        <v>3094</v>
      </c>
      <c r="C1548" s="7">
        <v>160</v>
      </c>
      <c r="D1548" s="7">
        <v>155</v>
      </c>
      <c r="E1548" s="3">
        <v>0.96875</v>
      </c>
      <c r="F1548" s="7">
        <v>2</v>
      </c>
      <c r="G1548" s="3">
        <v>0.98124999999999996</v>
      </c>
      <c r="H1548" s="7">
        <v>3</v>
      </c>
      <c r="I1548" s="7">
        <v>0</v>
      </c>
      <c r="J1548" s="7">
        <v>0</v>
      </c>
    </row>
    <row r="1549" spans="1:10" x14ac:dyDescent="0.3">
      <c r="A1549" s="6" t="s">
        <v>3095</v>
      </c>
      <c r="B1549" s="6" t="s">
        <v>3096</v>
      </c>
      <c r="C1549" s="7">
        <v>160</v>
      </c>
      <c r="D1549" s="7">
        <v>157</v>
      </c>
      <c r="E1549" s="3">
        <v>0.98124999999999996</v>
      </c>
      <c r="F1549" s="7">
        <v>2</v>
      </c>
      <c r="G1549" s="3">
        <v>0.99375000000000002</v>
      </c>
      <c r="H1549" s="7">
        <v>1</v>
      </c>
      <c r="I1549" s="7">
        <v>0</v>
      </c>
      <c r="J1549" s="7">
        <v>0</v>
      </c>
    </row>
    <row r="1550" spans="1:10" x14ac:dyDescent="0.3">
      <c r="A1550" s="6" t="s">
        <v>3097</v>
      </c>
      <c r="B1550" s="6" t="s">
        <v>3098</v>
      </c>
      <c r="C1550" s="7">
        <v>160</v>
      </c>
      <c r="D1550" s="7">
        <v>156</v>
      </c>
      <c r="E1550" s="3">
        <v>0.97499999999999998</v>
      </c>
      <c r="F1550" s="7">
        <v>4</v>
      </c>
      <c r="G1550" s="3">
        <v>1</v>
      </c>
      <c r="H1550" s="7">
        <v>0</v>
      </c>
      <c r="I1550" s="7">
        <v>0</v>
      </c>
      <c r="J1550" s="7">
        <v>0</v>
      </c>
    </row>
    <row r="1551" spans="1:10" x14ac:dyDescent="0.3">
      <c r="A1551" s="6" t="s">
        <v>3099</v>
      </c>
      <c r="B1551" s="6" t="s">
        <v>3100</v>
      </c>
      <c r="C1551" s="7">
        <v>160</v>
      </c>
      <c r="D1551" s="7">
        <v>148</v>
      </c>
      <c r="E1551" s="3">
        <v>0.92500000000000004</v>
      </c>
      <c r="F1551" s="7">
        <v>5</v>
      </c>
      <c r="G1551" s="3">
        <v>0.95625000000000004</v>
      </c>
      <c r="H1551" s="7">
        <v>7</v>
      </c>
      <c r="I1551" s="7">
        <v>0</v>
      </c>
      <c r="J1551" s="7">
        <v>0</v>
      </c>
    </row>
    <row r="1552" spans="1:10" x14ac:dyDescent="0.3">
      <c r="A1552" s="6" t="s">
        <v>3101</v>
      </c>
      <c r="B1552" s="6" t="s">
        <v>3102</v>
      </c>
      <c r="C1552" s="7">
        <v>160</v>
      </c>
      <c r="D1552" s="7">
        <v>155</v>
      </c>
      <c r="E1552" s="3">
        <v>0.96875</v>
      </c>
      <c r="F1552" s="7">
        <v>3</v>
      </c>
      <c r="G1552" s="3">
        <v>0.98750000000000004</v>
      </c>
      <c r="H1552" s="7">
        <v>2</v>
      </c>
      <c r="I1552" s="7">
        <v>0</v>
      </c>
      <c r="J1552" s="7">
        <v>0</v>
      </c>
    </row>
    <row r="1553" spans="1:10" x14ac:dyDescent="0.3">
      <c r="A1553" s="6" t="s">
        <v>3103</v>
      </c>
      <c r="B1553" s="6" t="s">
        <v>3104</v>
      </c>
      <c r="C1553" s="7">
        <v>160</v>
      </c>
      <c r="D1553" s="7">
        <v>153</v>
      </c>
      <c r="E1553" s="3">
        <v>0.95625000000000004</v>
      </c>
      <c r="F1553" s="7">
        <v>4</v>
      </c>
      <c r="G1553" s="3">
        <v>0.98124999999999996</v>
      </c>
      <c r="H1553" s="7">
        <v>3</v>
      </c>
      <c r="I1553" s="7">
        <v>0</v>
      </c>
      <c r="J1553" s="7">
        <v>0</v>
      </c>
    </row>
    <row r="1554" spans="1:10" x14ac:dyDescent="0.3">
      <c r="A1554" s="6" t="s">
        <v>3105</v>
      </c>
      <c r="B1554" s="6" t="s">
        <v>3106</v>
      </c>
      <c r="C1554" s="7">
        <v>160</v>
      </c>
      <c r="D1554" s="7">
        <v>155</v>
      </c>
      <c r="E1554" s="3">
        <v>0.96875</v>
      </c>
      <c r="F1554" s="7">
        <v>2</v>
      </c>
      <c r="G1554" s="3">
        <v>0.98124999999999996</v>
      </c>
      <c r="H1554" s="7">
        <v>3</v>
      </c>
      <c r="I1554" s="7">
        <v>0</v>
      </c>
      <c r="J1554" s="7">
        <v>0</v>
      </c>
    </row>
    <row r="1555" spans="1:10" x14ac:dyDescent="0.3">
      <c r="A1555" s="6" t="s">
        <v>3107</v>
      </c>
      <c r="B1555" s="6" t="s">
        <v>3108</v>
      </c>
      <c r="C1555" s="7">
        <v>160</v>
      </c>
      <c r="D1555" s="7">
        <v>151</v>
      </c>
      <c r="E1555" s="3">
        <v>0.94374999999999998</v>
      </c>
      <c r="F1555" s="7">
        <v>5</v>
      </c>
      <c r="G1555" s="3">
        <v>0.97499999999999998</v>
      </c>
      <c r="H1555" s="7">
        <v>4</v>
      </c>
      <c r="I1555" s="7">
        <v>0</v>
      </c>
      <c r="J1555" s="7">
        <v>0</v>
      </c>
    </row>
    <row r="1556" spans="1:10" x14ac:dyDescent="0.3">
      <c r="A1556" s="6" t="s">
        <v>3109</v>
      </c>
      <c r="B1556" s="6" t="s">
        <v>3110</v>
      </c>
      <c r="C1556" s="7">
        <v>160</v>
      </c>
      <c r="D1556" s="7">
        <v>157</v>
      </c>
      <c r="E1556" s="3">
        <v>0.98124999999999996</v>
      </c>
      <c r="F1556" s="7">
        <v>2</v>
      </c>
      <c r="G1556" s="3">
        <v>0.99375000000000002</v>
      </c>
      <c r="H1556" s="7">
        <v>1</v>
      </c>
      <c r="I1556" s="7">
        <v>0</v>
      </c>
      <c r="J1556" s="7">
        <v>0</v>
      </c>
    </row>
    <row r="1557" spans="1:10" x14ac:dyDescent="0.3">
      <c r="A1557" s="6" t="s">
        <v>3111</v>
      </c>
      <c r="B1557" s="6" t="s">
        <v>3112</v>
      </c>
      <c r="C1557" s="7">
        <v>160</v>
      </c>
      <c r="D1557" s="7">
        <v>157</v>
      </c>
      <c r="E1557" s="3">
        <v>0.98124999999999996</v>
      </c>
      <c r="F1557" s="7">
        <v>2</v>
      </c>
      <c r="G1557" s="3">
        <v>0.99375000000000002</v>
      </c>
      <c r="H1557" s="7">
        <v>1</v>
      </c>
      <c r="I1557" s="7">
        <v>0</v>
      </c>
      <c r="J1557" s="7">
        <v>0</v>
      </c>
    </row>
    <row r="1558" spans="1:10" x14ac:dyDescent="0.3">
      <c r="A1558" s="6" t="s">
        <v>3113</v>
      </c>
      <c r="B1558" s="6" t="s">
        <v>3114</v>
      </c>
      <c r="C1558" s="7">
        <v>159</v>
      </c>
      <c r="D1558" s="7">
        <v>156</v>
      </c>
      <c r="E1558" s="3">
        <v>0.98113207547169812</v>
      </c>
      <c r="F1558" s="7">
        <v>2</v>
      </c>
      <c r="G1558" s="3">
        <v>0.99371069182389926</v>
      </c>
      <c r="H1558" s="7">
        <v>1</v>
      </c>
      <c r="I1558" s="7">
        <v>0</v>
      </c>
      <c r="J1558" s="7">
        <v>0</v>
      </c>
    </row>
    <row r="1559" spans="1:10" x14ac:dyDescent="0.3">
      <c r="A1559" s="6" t="s">
        <v>3115</v>
      </c>
      <c r="B1559" s="6" t="s">
        <v>3116</v>
      </c>
      <c r="C1559" s="7">
        <v>159</v>
      </c>
      <c r="D1559" s="7">
        <v>148</v>
      </c>
      <c r="E1559" s="3">
        <v>0.9308176100628931</v>
      </c>
      <c r="F1559" s="7">
        <v>8</v>
      </c>
      <c r="G1559" s="3">
        <v>0.98113207547169812</v>
      </c>
      <c r="H1559" s="7">
        <v>3</v>
      </c>
      <c r="I1559" s="7">
        <v>0</v>
      </c>
      <c r="J1559" s="7">
        <v>0</v>
      </c>
    </row>
    <row r="1560" spans="1:10" x14ac:dyDescent="0.3">
      <c r="A1560" s="6" t="s">
        <v>3117</v>
      </c>
      <c r="B1560" s="6" t="s">
        <v>3118</v>
      </c>
      <c r="C1560" s="7">
        <v>159</v>
      </c>
      <c r="D1560" s="7">
        <v>155</v>
      </c>
      <c r="E1560" s="3">
        <v>0.97484276729559749</v>
      </c>
      <c r="F1560" s="7">
        <v>4</v>
      </c>
      <c r="G1560" s="3">
        <v>1</v>
      </c>
      <c r="H1560" s="7">
        <v>0</v>
      </c>
      <c r="I1560" s="7">
        <v>0</v>
      </c>
      <c r="J1560" s="7">
        <v>0</v>
      </c>
    </row>
    <row r="1561" spans="1:10" x14ac:dyDescent="0.3">
      <c r="A1561" s="6" t="s">
        <v>3119</v>
      </c>
      <c r="B1561" s="6" t="s">
        <v>3120</v>
      </c>
      <c r="C1561" s="7">
        <v>159</v>
      </c>
      <c r="D1561" s="7">
        <v>154</v>
      </c>
      <c r="E1561" s="3">
        <v>0.96855345911949686</v>
      </c>
      <c r="F1561" s="7">
        <v>4</v>
      </c>
      <c r="G1561" s="3">
        <v>0.99371069182389926</v>
      </c>
      <c r="H1561" s="7">
        <v>1</v>
      </c>
      <c r="I1561" s="7">
        <v>0</v>
      </c>
      <c r="J1561" s="7">
        <v>0</v>
      </c>
    </row>
    <row r="1562" spans="1:10" x14ac:dyDescent="0.3">
      <c r="A1562" s="6" t="s">
        <v>3121</v>
      </c>
      <c r="B1562" s="6" t="s">
        <v>3122</v>
      </c>
      <c r="C1562" s="7">
        <v>159</v>
      </c>
      <c r="D1562" s="7">
        <v>154</v>
      </c>
      <c r="E1562" s="3">
        <v>0.96855345911949686</v>
      </c>
      <c r="F1562" s="7">
        <v>4</v>
      </c>
      <c r="G1562" s="3">
        <v>0.99371069182389926</v>
      </c>
      <c r="H1562" s="7">
        <v>1</v>
      </c>
      <c r="I1562" s="7">
        <v>0</v>
      </c>
      <c r="J1562" s="7">
        <v>0</v>
      </c>
    </row>
    <row r="1563" spans="1:10" x14ac:dyDescent="0.3">
      <c r="A1563" s="6" t="s">
        <v>3123</v>
      </c>
      <c r="B1563" s="6" t="s">
        <v>3124</v>
      </c>
      <c r="C1563" s="7">
        <v>159</v>
      </c>
      <c r="D1563" s="7">
        <v>155</v>
      </c>
      <c r="E1563" s="3">
        <v>0.97484276729559749</v>
      </c>
      <c r="F1563" s="7">
        <v>1</v>
      </c>
      <c r="G1563" s="3">
        <v>0.98113207547169812</v>
      </c>
      <c r="H1563" s="7">
        <v>3</v>
      </c>
      <c r="I1563" s="7">
        <v>0</v>
      </c>
      <c r="J1563" s="7">
        <v>0</v>
      </c>
    </row>
    <row r="1564" spans="1:10" x14ac:dyDescent="0.3">
      <c r="A1564" s="6" t="s">
        <v>3125</v>
      </c>
      <c r="B1564" s="6" t="s">
        <v>3126</v>
      </c>
      <c r="C1564" s="7">
        <v>159</v>
      </c>
      <c r="D1564" s="7">
        <v>155</v>
      </c>
      <c r="E1564" s="3">
        <v>0.97484276729559749</v>
      </c>
      <c r="F1564" s="7">
        <v>4</v>
      </c>
      <c r="G1564" s="3">
        <v>1</v>
      </c>
      <c r="H1564" s="7">
        <v>0</v>
      </c>
      <c r="I1564" s="7">
        <v>0</v>
      </c>
      <c r="J1564" s="7">
        <v>0</v>
      </c>
    </row>
    <row r="1565" spans="1:10" x14ac:dyDescent="0.3">
      <c r="A1565" s="6" t="s">
        <v>3127</v>
      </c>
      <c r="B1565" s="6" t="s">
        <v>3128</v>
      </c>
      <c r="C1565" s="7">
        <v>159</v>
      </c>
      <c r="D1565" s="7">
        <v>155</v>
      </c>
      <c r="E1565" s="3">
        <v>0.97484276729559749</v>
      </c>
      <c r="F1565" s="7">
        <v>2</v>
      </c>
      <c r="G1565" s="3">
        <v>0.98742138364779874</v>
      </c>
      <c r="H1565" s="7">
        <v>2</v>
      </c>
      <c r="I1565" s="7">
        <v>0</v>
      </c>
      <c r="J1565" s="7">
        <v>0</v>
      </c>
    </row>
    <row r="1566" spans="1:10" x14ac:dyDescent="0.3">
      <c r="A1566" s="6" t="s">
        <v>3129</v>
      </c>
      <c r="B1566" s="6" t="s">
        <v>3130</v>
      </c>
      <c r="C1566" s="7">
        <v>158</v>
      </c>
      <c r="D1566" s="7">
        <v>153</v>
      </c>
      <c r="E1566" s="3">
        <v>0.96835443037974689</v>
      </c>
      <c r="F1566" s="7">
        <v>4</v>
      </c>
      <c r="G1566" s="3">
        <v>0.99367088607594933</v>
      </c>
      <c r="H1566" s="7">
        <v>1</v>
      </c>
      <c r="I1566" s="7">
        <v>0</v>
      </c>
      <c r="J1566" s="7">
        <v>0</v>
      </c>
    </row>
    <row r="1567" spans="1:10" x14ac:dyDescent="0.3">
      <c r="A1567" s="6" t="s">
        <v>3131</v>
      </c>
      <c r="B1567" s="6" t="s">
        <v>3132</v>
      </c>
      <c r="C1567" s="7">
        <v>158</v>
      </c>
      <c r="D1567" s="7">
        <v>151</v>
      </c>
      <c r="E1567" s="3">
        <v>0.95569620253164556</v>
      </c>
      <c r="F1567" s="7">
        <v>6</v>
      </c>
      <c r="G1567" s="3">
        <v>0.99367088607594933</v>
      </c>
      <c r="H1567" s="7">
        <v>1</v>
      </c>
      <c r="I1567" s="7">
        <v>0</v>
      </c>
      <c r="J1567" s="7">
        <v>0</v>
      </c>
    </row>
    <row r="1568" spans="1:10" x14ac:dyDescent="0.3">
      <c r="A1568" s="6" t="s">
        <v>3133</v>
      </c>
      <c r="B1568" s="6" t="s">
        <v>3134</v>
      </c>
      <c r="C1568" s="7">
        <v>158</v>
      </c>
      <c r="D1568" s="7">
        <v>151</v>
      </c>
      <c r="E1568" s="3">
        <v>0.95569620253164556</v>
      </c>
      <c r="F1568" s="7">
        <v>5</v>
      </c>
      <c r="G1568" s="3">
        <v>0.98734177215189878</v>
      </c>
      <c r="H1568" s="7">
        <v>2</v>
      </c>
      <c r="I1568" s="7">
        <v>0</v>
      </c>
      <c r="J1568" s="7">
        <v>0</v>
      </c>
    </row>
    <row r="1569" spans="1:10" x14ac:dyDescent="0.3">
      <c r="A1569" s="6" t="s">
        <v>3135</v>
      </c>
      <c r="B1569" s="6" t="s">
        <v>3136</v>
      </c>
      <c r="C1569" s="7">
        <v>158</v>
      </c>
      <c r="D1569" s="7">
        <v>152</v>
      </c>
      <c r="E1569" s="3">
        <v>0.96202531645569622</v>
      </c>
      <c r="F1569" s="7">
        <v>3</v>
      </c>
      <c r="G1569" s="3">
        <v>0.98101265822784811</v>
      </c>
      <c r="H1569" s="7">
        <v>3</v>
      </c>
      <c r="I1569" s="7">
        <v>0</v>
      </c>
      <c r="J1569" s="7">
        <v>0</v>
      </c>
    </row>
    <row r="1570" spans="1:10" x14ac:dyDescent="0.3">
      <c r="A1570" s="6" t="s">
        <v>3137</v>
      </c>
      <c r="B1570" s="6" t="s">
        <v>3138</v>
      </c>
      <c r="C1570" s="7">
        <v>158</v>
      </c>
      <c r="D1570" s="7">
        <v>155</v>
      </c>
      <c r="E1570" s="3">
        <v>0.98101265822784811</v>
      </c>
      <c r="F1570" s="7">
        <v>2</v>
      </c>
      <c r="G1570" s="3">
        <v>0.99367088607594933</v>
      </c>
      <c r="H1570" s="7">
        <v>1</v>
      </c>
      <c r="I1570" s="7">
        <v>0</v>
      </c>
      <c r="J1570" s="7">
        <v>0</v>
      </c>
    </row>
    <row r="1571" spans="1:10" x14ac:dyDescent="0.3">
      <c r="A1571" s="6" t="s">
        <v>3139</v>
      </c>
      <c r="B1571" s="6" t="s">
        <v>3140</v>
      </c>
      <c r="C1571" s="7">
        <v>158</v>
      </c>
      <c r="D1571" s="7">
        <v>152</v>
      </c>
      <c r="E1571" s="3">
        <v>0.96202531645569622</v>
      </c>
      <c r="F1571" s="7">
        <v>5</v>
      </c>
      <c r="G1571" s="3">
        <v>0.99367088607594933</v>
      </c>
      <c r="H1571" s="7">
        <v>1</v>
      </c>
      <c r="I1571" s="7">
        <v>0</v>
      </c>
      <c r="J1571" s="7">
        <v>0</v>
      </c>
    </row>
    <row r="1572" spans="1:10" x14ac:dyDescent="0.3">
      <c r="A1572" s="6" t="s">
        <v>3141</v>
      </c>
      <c r="B1572" s="6" t="s">
        <v>3142</v>
      </c>
      <c r="C1572" s="7">
        <v>158</v>
      </c>
      <c r="D1572" s="7">
        <v>146</v>
      </c>
      <c r="E1572" s="3">
        <v>0.92405063291139244</v>
      </c>
      <c r="F1572" s="7">
        <v>6</v>
      </c>
      <c r="G1572" s="3">
        <v>0.96202531645569622</v>
      </c>
      <c r="H1572" s="7">
        <v>6</v>
      </c>
      <c r="I1572" s="7">
        <v>0</v>
      </c>
      <c r="J1572" s="7">
        <v>0</v>
      </c>
    </row>
    <row r="1573" spans="1:10" x14ac:dyDescent="0.3">
      <c r="A1573" s="6" t="s">
        <v>3143</v>
      </c>
      <c r="B1573" s="6" t="s">
        <v>3144</v>
      </c>
      <c r="C1573" s="7">
        <v>158</v>
      </c>
      <c r="D1573" s="7">
        <v>153</v>
      </c>
      <c r="E1573" s="3">
        <v>0.96835443037974689</v>
      </c>
      <c r="F1573" s="7">
        <v>4</v>
      </c>
      <c r="G1573" s="3">
        <v>0.99367088607594933</v>
      </c>
      <c r="H1573" s="7">
        <v>1</v>
      </c>
      <c r="I1573" s="7">
        <v>0</v>
      </c>
      <c r="J1573" s="7">
        <v>0</v>
      </c>
    </row>
    <row r="1574" spans="1:10" x14ac:dyDescent="0.3">
      <c r="A1574" s="6" t="s">
        <v>3145</v>
      </c>
      <c r="B1574" s="6" t="s">
        <v>3146</v>
      </c>
      <c r="C1574" s="7">
        <v>158</v>
      </c>
      <c r="D1574" s="7">
        <v>155</v>
      </c>
      <c r="E1574" s="3">
        <v>0.98101265822784811</v>
      </c>
      <c r="F1574" s="7">
        <v>2</v>
      </c>
      <c r="G1574" s="3">
        <v>0.99367088607594933</v>
      </c>
      <c r="H1574" s="7">
        <v>1</v>
      </c>
      <c r="I1574" s="7">
        <v>0</v>
      </c>
      <c r="J1574" s="7">
        <v>0</v>
      </c>
    </row>
    <row r="1575" spans="1:10" x14ac:dyDescent="0.3">
      <c r="A1575" s="6" t="s">
        <v>3147</v>
      </c>
      <c r="B1575" s="6" t="s">
        <v>3148</v>
      </c>
      <c r="C1575" s="7">
        <v>157</v>
      </c>
      <c r="D1575" s="7">
        <v>151</v>
      </c>
      <c r="E1575" s="3">
        <v>0.96178343949044587</v>
      </c>
      <c r="F1575" s="7">
        <v>4</v>
      </c>
      <c r="G1575" s="3">
        <v>0.98726114649681529</v>
      </c>
      <c r="H1575" s="7">
        <v>2</v>
      </c>
      <c r="I1575" s="7">
        <v>0</v>
      </c>
      <c r="J1575" s="7">
        <v>0</v>
      </c>
    </row>
    <row r="1576" spans="1:10" x14ac:dyDescent="0.3">
      <c r="A1576" s="6" t="s">
        <v>3149</v>
      </c>
      <c r="B1576" s="6" t="s">
        <v>3150</v>
      </c>
      <c r="C1576" s="7">
        <v>157</v>
      </c>
      <c r="D1576" s="7">
        <v>144</v>
      </c>
      <c r="E1576" s="3">
        <v>0.91719745222929949</v>
      </c>
      <c r="F1576" s="7">
        <v>9</v>
      </c>
      <c r="G1576" s="3">
        <v>0.97452229299363058</v>
      </c>
      <c r="H1576" s="7">
        <v>4</v>
      </c>
      <c r="I1576" s="7">
        <v>0</v>
      </c>
      <c r="J1576" s="7">
        <v>0</v>
      </c>
    </row>
    <row r="1577" spans="1:10" x14ac:dyDescent="0.3">
      <c r="A1577" s="6" t="s">
        <v>3151</v>
      </c>
      <c r="B1577" s="6" t="s">
        <v>3152</v>
      </c>
      <c r="C1577" s="7">
        <v>157</v>
      </c>
      <c r="D1577" s="7">
        <v>153</v>
      </c>
      <c r="E1577" s="3">
        <v>0.97452229299363058</v>
      </c>
      <c r="F1577" s="7">
        <v>3</v>
      </c>
      <c r="G1577" s="3">
        <v>0.99363057324840764</v>
      </c>
      <c r="H1577" s="7">
        <v>1</v>
      </c>
      <c r="I1577" s="7">
        <v>0</v>
      </c>
      <c r="J1577" s="7">
        <v>0</v>
      </c>
    </row>
    <row r="1578" spans="1:10" x14ac:dyDescent="0.3">
      <c r="A1578" s="6" t="s">
        <v>3153</v>
      </c>
      <c r="B1578" s="6" t="s">
        <v>3154</v>
      </c>
      <c r="C1578" s="7">
        <v>157</v>
      </c>
      <c r="D1578" s="7">
        <v>148</v>
      </c>
      <c r="E1578" s="3">
        <v>0.9426751592356688</v>
      </c>
      <c r="F1578" s="7">
        <v>6</v>
      </c>
      <c r="G1578" s="3">
        <v>0.98089171974522282</v>
      </c>
      <c r="H1578" s="7">
        <v>3</v>
      </c>
      <c r="I1578" s="7">
        <v>0</v>
      </c>
      <c r="J1578" s="7">
        <v>0</v>
      </c>
    </row>
    <row r="1579" spans="1:10" x14ac:dyDescent="0.3">
      <c r="A1579" s="6" t="s">
        <v>3155</v>
      </c>
      <c r="B1579" s="6" t="s">
        <v>3156</v>
      </c>
      <c r="C1579" s="7">
        <v>157</v>
      </c>
      <c r="D1579" s="7">
        <v>152</v>
      </c>
      <c r="E1579" s="3">
        <v>0.96815286624203822</v>
      </c>
      <c r="F1579" s="7">
        <v>5</v>
      </c>
      <c r="G1579" s="3">
        <v>1</v>
      </c>
      <c r="H1579" s="7">
        <v>0</v>
      </c>
      <c r="I1579" s="7">
        <v>0</v>
      </c>
      <c r="J1579" s="7">
        <v>0</v>
      </c>
    </row>
    <row r="1580" spans="1:10" x14ac:dyDescent="0.3">
      <c r="A1580" s="6" t="s">
        <v>3157</v>
      </c>
      <c r="B1580" s="6" t="s">
        <v>3158</v>
      </c>
      <c r="C1580" s="7">
        <v>157</v>
      </c>
      <c r="D1580" s="7">
        <v>146</v>
      </c>
      <c r="E1580" s="3">
        <v>0.92993630573248409</v>
      </c>
      <c r="F1580" s="7">
        <v>6</v>
      </c>
      <c r="G1580" s="3">
        <v>0.96815286624203822</v>
      </c>
      <c r="H1580" s="7">
        <v>5</v>
      </c>
      <c r="I1580" s="7">
        <v>0</v>
      </c>
      <c r="J1580" s="7">
        <v>0</v>
      </c>
    </row>
    <row r="1581" spans="1:10" x14ac:dyDescent="0.3">
      <c r="A1581" s="6" t="s">
        <v>3159</v>
      </c>
      <c r="B1581" s="6" t="s">
        <v>3160</v>
      </c>
      <c r="C1581" s="7">
        <v>157</v>
      </c>
      <c r="D1581" s="7">
        <v>152</v>
      </c>
      <c r="E1581" s="3">
        <v>0.96815286624203822</v>
      </c>
      <c r="F1581" s="7">
        <v>4</v>
      </c>
      <c r="G1581" s="3">
        <v>0.99363057324840764</v>
      </c>
      <c r="H1581" s="7">
        <v>1</v>
      </c>
      <c r="I1581" s="7">
        <v>0</v>
      </c>
      <c r="J1581" s="7">
        <v>0</v>
      </c>
    </row>
    <row r="1582" spans="1:10" x14ac:dyDescent="0.3">
      <c r="A1582" s="6" t="s">
        <v>3161</v>
      </c>
      <c r="B1582" s="6" t="s">
        <v>3162</v>
      </c>
      <c r="C1582" s="7">
        <v>157</v>
      </c>
      <c r="D1582" s="7">
        <v>152</v>
      </c>
      <c r="E1582" s="3">
        <v>0.96815286624203822</v>
      </c>
      <c r="F1582" s="7">
        <v>4</v>
      </c>
      <c r="G1582" s="3">
        <v>0.99363057324840764</v>
      </c>
      <c r="H1582" s="7">
        <v>1</v>
      </c>
      <c r="I1582" s="7">
        <v>0</v>
      </c>
      <c r="J1582" s="7">
        <v>0</v>
      </c>
    </row>
    <row r="1583" spans="1:10" x14ac:dyDescent="0.3">
      <c r="A1583" s="6" t="s">
        <v>3163</v>
      </c>
      <c r="B1583" s="6" t="s">
        <v>3164</v>
      </c>
      <c r="C1583" s="7">
        <v>157</v>
      </c>
      <c r="D1583" s="7">
        <v>152</v>
      </c>
      <c r="E1583" s="3">
        <v>0.96815286624203822</v>
      </c>
      <c r="F1583" s="7">
        <v>2</v>
      </c>
      <c r="G1583" s="3">
        <v>0.98089171974522282</v>
      </c>
      <c r="H1583" s="7">
        <v>3</v>
      </c>
      <c r="I1583" s="7">
        <v>0</v>
      </c>
      <c r="J1583" s="7">
        <v>0</v>
      </c>
    </row>
    <row r="1584" spans="1:10" x14ac:dyDescent="0.3">
      <c r="A1584" s="6" t="s">
        <v>3165</v>
      </c>
      <c r="B1584" s="6" t="s">
        <v>3166</v>
      </c>
      <c r="C1584" s="7">
        <v>157</v>
      </c>
      <c r="D1584" s="7">
        <v>153</v>
      </c>
      <c r="E1584" s="3">
        <v>0.97452229299363058</v>
      </c>
      <c r="F1584" s="7">
        <v>3</v>
      </c>
      <c r="G1584" s="3">
        <v>0.99363057324840764</v>
      </c>
      <c r="H1584" s="7">
        <v>1</v>
      </c>
      <c r="I1584" s="7">
        <v>0</v>
      </c>
      <c r="J1584" s="7">
        <v>0</v>
      </c>
    </row>
    <row r="1585" spans="1:10" x14ac:dyDescent="0.3">
      <c r="A1585" s="6" t="s">
        <v>3167</v>
      </c>
      <c r="B1585" s="6" t="s">
        <v>3168</v>
      </c>
      <c r="C1585" s="7">
        <v>157</v>
      </c>
      <c r="D1585" s="7">
        <v>147</v>
      </c>
      <c r="E1585" s="3">
        <v>0.93630573248407645</v>
      </c>
      <c r="F1585" s="7">
        <v>9</v>
      </c>
      <c r="G1585" s="3">
        <v>0.99363057324840764</v>
      </c>
      <c r="H1585" s="7">
        <v>1</v>
      </c>
      <c r="I1585" s="7">
        <v>0</v>
      </c>
      <c r="J1585" s="7">
        <v>0</v>
      </c>
    </row>
    <row r="1586" spans="1:10" x14ac:dyDescent="0.3">
      <c r="A1586" s="6" t="s">
        <v>3169</v>
      </c>
      <c r="B1586" s="6" t="s">
        <v>3170</v>
      </c>
      <c r="C1586" s="7">
        <v>157</v>
      </c>
      <c r="D1586" s="7">
        <v>148</v>
      </c>
      <c r="E1586" s="3">
        <v>0.9426751592356688</v>
      </c>
      <c r="F1586" s="7">
        <v>6</v>
      </c>
      <c r="G1586" s="3">
        <v>0.98089171974522282</v>
      </c>
      <c r="H1586" s="7">
        <v>3</v>
      </c>
      <c r="I1586" s="7">
        <v>0</v>
      </c>
      <c r="J1586" s="7">
        <v>0</v>
      </c>
    </row>
    <row r="1587" spans="1:10" x14ac:dyDescent="0.3">
      <c r="A1587" s="6" t="s">
        <v>3171</v>
      </c>
      <c r="B1587" s="6" t="s">
        <v>3172</v>
      </c>
      <c r="C1587" s="7">
        <v>157</v>
      </c>
      <c r="D1587" s="7">
        <v>151</v>
      </c>
      <c r="E1587" s="3">
        <v>0.96178343949044587</v>
      </c>
      <c r="F1587" s="7">
        <v>6</v>
      </c>
      <c r="G1587" s="3">
        <v>1</v>
      </c>
      <c r="H1587" s="7">
        <v>0</v>
      </c>
      <c r="I1587" s="7">
        <v>0</v>
      </c>
      <c r="J1587" s="7">
        <v>0</v>
      </c>
    </row>
    <row r="1588" spans="1:10" x14ac:dyDescent="0.3">
      <c r="A1588" s="6" t="s">
        <v>3173</v>
      </c>
      <c r="B1588" s="6" t="s">
        <v>3174</v>
      </c>
      <c r="C1588" s="7">
        <v>156</v>
      </c>
      <c r="D1588" s="7">
        <v>149</v>
      </c>
      <c r="E1588" s="3">
        <v>0.95512820512820507</v>
      </c>
      <c r="F1588" s="7">
        <v>5</v>
      </c>
      <c r="G1588" s="3">
        <v>0.98717948717948734</v>
      </c>
      <c r="H1588" s="7">
        <v>2</v>
      </c>
      <c r="I1588" s="7">
        <v>0</v>
      </c>
      <c r="J1588" s="7">
        <v>0</v>
      </c>
    </row>
    <row r="1589" spans="1:10" x14ac:dyDescent="0.3">
      <c r="A1589" s="6" t="s">
        <v>3175</v>
      </c>
      <c r="B1589" s="6" t="s">
        <v>3176</v>
      </c>
      <c r="C1589" s="7">
        <v>156</v>
      </c>
      <c r="D1589" s="7">
        <v>149</v>
      </c>
      <c r="E1589" s="3">
        <v>0.95512820512820507</v>
      </c>
      <c r="F1589" s="7">
        <v>4</v>
      </c>
      <c r="G1589" s="3">
        <v>0.98076923076923062</v>
      </c>
      <c r="H1589" s="7">
        <v>3</v>
      </c>
      <c r="I1589" s="7">
        <v>0</v>
      </c>
      <c r="J1589" s="7">
        <v>0</v>
      </c>
    </row>
    <row r="1590" spans="1:10" x14ac:dyDescent="0.3">
      <c r="A1590" s="6" t="s">
        <v>3177</v>
      </c>
      <c r="B1590" s="6" t="s">
        <v>3178</v>
      </c>
      <c r="C1590" s="7">
        <v>156</v>
      </c>
      <c r="D1590" s="7">
        <v>151</v>
      </c>
      <c r="E1590" s="3">
        <v>0.96794871794871795</v>
      </c>
      <c r="F1590" s="7">
        <v>2</v>
      </c>
      <c r="G1590" s="3">
        <v>0.98076923076923062</v>
      </c>
      <c r="H1590" s="7">
        <v>3</v>
      </c>
      <c r="I1590" s="7">
        <v>0</v>
      </c>
      <c r="J1590" s="7">
        <v>0</v>
      </c>
    </row>
    <row r="1591" spans="1:10" x14ac:dyDescent="0.3">
      <c r="A1591" s="6" t="s">
        <v>3179</v>
      </c>
      <c r="B1591" s="6" t="s">
        <v>3180</v>
      </c>
      <c r="C1591" s="7">
        <v>156</v>
      </c>
      <c r="D1591" s="7">
        <v>155</v>
      </c>
      <c r="E1591" s="3">
        <v>0.99358974358974361</v>
      </c>
      <c r="F1591" s="7">
        <v>1</v>
      </c>
      <c r="G1591" s="3">
        <v>1</v>
      </c>
      <c r="H1591" s="7">
        <v>0</v>
      </c>
      <c r="I1591" s="7">
        <v>0</v>
      </c>
      <c r="J1591" s="7">
        <v>0</v>
      </c>
    </row>
    <row r="1592" spans="1:10" x14ac:dyDescent="0.3">
      <c r="A1592" s="6" t="s">
        <v>3181</v>
      </c>
      <c r="B1592" s="6" t="s">
        <v>3182</v>
      </c>
      <c r="C1592" s="7">
        <v>156</v>
      </c>
      <c r="D1592" s="7">
        <v>150</v>
      </c>
      <c r="E1592" s="3">
        <v>0.96153846153846156</v>
      </c>
      <c r="F1592" s="7">
        <v>5</v>
      </c>
      <c r="G1592" s="3">
        <v>0.99358974358974361</v>
      </c>
      <c r="H1592" s="7">
        <v>1</v>
      </c>
      <c r="I1592" s="7">
        <v>0</v>
      </c>
      <c r="J1592" s="7">
        <v>0</v>
      </c>
    </row>
    <row r="1593" spans="1:10" x14ac:dyDescent="0.3">
      <c r="A1593" s="6" t="s">
        <v>3183</v>
      </c>
      <c r="B1593" s="6" t="s">
        <v>3184</v>
      </c>
      <c r="C1593" s="7">
        <v>156</v>
      </c>
      <c r="D1593" s="7">
        <v>150</v>
      </c>
      <c r="E1593" s="3">
        <v>0.96153846153846156</v>
      </c>
      <c r="F1593" s="7">
        <v>4</v>
      </c>
      <c r="G1593" s="3">
        <v>0.98717948717948734</v>
      </c>
      <c r="H1593" s="7">
        <v>2</v>
      </c>
      <c r="I1593" s="7">
        <v>0</v>
      </c>
      <c r="J1593" s="7">
        <v>0</v>
      </c>
    </row>
    <row r="1594" spans="1:10" x14ac:dyDescent="0.3">
      <c r="A1594" s="6" t="s">
        <v>3185</v>
      </c>
      <c r="B1594" s="6" t="s">
        <v>3186</v>
      </c>
      <c r="C1594" s="7">
        <v>156</v>
      </c>
      <c r="D1594" s="7">
        <v>156</v>
      </c>
      <c r="E1594" s="3">
        <v>1</v>
      </c>
      <c r="F1594" s="7">
        <v>0</v>
      </c>
      <c r="G1594" s="3">
        <v>1</v>
      </c>
      <c r="H1594" s="7">
        <v>0</v>
      </c>
      <c r="I1594" s="7">
        <v>0</v>
      </c>
      <c r="J1594" s="7">
        <v>0</v>
      </c>
    </row>
    <row r="1595" spans="1:10" x14ac:dyDescent="0.3">
      <c r="A1595" s="6" t="s">
        <v>3187</v>
      </c>
      <c r="B1595" s="6" t="s">
        <v>3188</v>
      </c>
      <c r="C1595" s="7">
        <v>156</v>
      </c>
      <c r="D1595" s="7">
        <v>152</v>
      </c>
      <c r="E1595" s="3">
        <v>0.97435897435897434</v>
      </c>
      <c r="F1595" s="7">
        <v>2</v>
      </c>
      <c r="G1595" s="3">
        <v>0.98717948717948734</v>
      </c>
      <c r="H1595" s="7">
        <v>2</v>
      </c>
      <c r="I1595" s="7">
        <v>0</v>
      </c>
      <c r="J1595" s="7">
        <v>0</v>
      </c>
    </row>
    <row r="1596" spans="1:10" x14ac:dyDescent="0.3">
      <c r="A1596" s="6" t="s">
        <v>3189</v>
      </c>
      <c r="B1596" s="6" t="s">
        <v>3190</v>
      </c>
      <c r="C1596" s="7">
        <v>156</v>
      </c>
      <c r="D1596" s="7">
        <v>151</v>
      </c>
      <c r="E1596" s="3">
        <v>0.96794871794871795</v>
      </c>
      <c r="F1596" s="7">
        <v>4</v>
      </c>
      <c r="G1596" s="3">
        <v>0.99358974358974361</v>
      </c>
      <c r="H1596" s="7">
        <v>1</v>
      </c>
      <c r="I1596" s="7">
        <v>0</v>
      </c>
      <c r="J1596" s="7">
        <v>0</v>
      </c>
    </row>
    <row r="1597" spans="1:10" x14ac:dyDescent="0.3">
      <c r="A1597" s="6" t="s">
        <v>3191</v>
      </c>
      <c r="B1597" s="6" t="s">
        <v>3192</v>
      </c>
      <c r="C1597" s="7">
        <v>156</v>
      </c>
      <c r="D1597" s="7">
        <v>155</v>
      </c>
      <c r="E1597" s="3">
        <v>0.99358974358974361</v>
      </c>
      <c r="F1597" s="7">
        <v>1</v>
      </c>
      <c r="G1597" s="3">
        <v>1</v>
      </c>
      <c r="H1597" s="7">
        <v>0</v>
      </c>
      <c r="I1597" s="7">
        <v>0</v>
      </c>
      <c r="J1597" s="7">
        <v>0</v>
      </c>
    </row>
    <row r="1598" spans="1:10" x14ac:dyDescent="0.3">
      <c r="A1598" s="6" t="s">
        <v>3193</v>
      </c>
      <c r="B1598" s="6" t="s">
        <v>3194</v>
      </c>
      <c r="C1598" s="7">
        <v>155</v>
      </c>
      <c r="D1598" s="7">
        <v>145</v>
      </c>
      <c r="E1598" s="3">
        <v>0.93548387096774188</v>
      </c>
      <c r="F1598" s="7">
        <v>5</v>
      </c>
      <c r="G1598" s="3">
        <v>0.967741935483871</v>
      </c>
      <c r="H1598" s="7">
        <v>5</v>
      </c>
      <c r="I1598" s="7">
        <v>0</v>
      </c>
      <c r="J1598" s="7">
        <v>0</v>
      </c>
    </row>
    <row r="1599" spans="1:10" x14ac:dyDescent="0.3">
      <c r="A1599" s="6" t="s">
        <v>3195</v>
      </c>
      <c r="B1599" s="6" t="s">
        <v>3196</v>
      </c>
      <c r="C1599" s="7">
        <v>155</v>
      </c>
      <c r="D1599" s="7">
        <v>151</v>
      </c>
      <c r="E1599" s="3">
        <v>0.97419354838709682</v>
      </c>
      <c r="F1599" s="7">
        <v>2</v>
      </c>
      <c r="G1599" s="3">
        <v>0.98709677419354835</v>
      </c>
      <c r="H1599" s="7">
        <v>2</v>
      </c>
      <c r="I1599" s="7">
        <v>0</v>
      </c>
      <c r="J1599" s="7">
        <v>0</v>
      </c>
    </row>
    <row r="1600" spans="1:10" x14ac:dyDescent="0.3">
      <c r="A1600" s="6" t="s">
        <v>3197</v>
      </c>
      <c r="B1600" s="6" t="s">
        <v>3198</v>
      </c>
      <c r="C1600" s="7">
        <v>155</v>
      </c>
      <c r="D1600" s="7">
        <v>151</v>
      </c>
      <c r="E1600" s="3">
        <v>0.97419354838709682</v>
      </c>
      <c r="F1600" s="7">
        <v>3</v>
      </c>
      <c r="G1600" s="3">
        <v>0.99354838709677429</v>
      </c>
      <c r="H1600" s="7">
        <v>1</v>
      </c>
      <c r="I1600" s="7">
        <v>0</v>
      </c>
      <c r="J1600" s="7">
        <v>0</v>
      </c>
    </row>
    <row r="1601" spans="1:10" x14ac:dyDescent="0.3">
      <c r="A1601" s="6" t="s">
        <v>3199</v>
      </c>
      <c r="B1601" s="6" t="s">
        <v>3200</v>
      </c>
      <c r="C1601" s="7">
        <v>154</v>
      </c>
      <c r="D1601" s="7">
        <v>149</v>
      </c>
      <c r="E1601" s="3">
        <v>0.96753246753246758</v>
      </c>
      <c r="F1601" s="7">
        <v>4</v>
      </c>
      <c r="G1601" s="3">
        <v>0.99350649350649367</v>
      </c>
      <c r="H1601" s="7">
        <v>1</v>
      </c>
      <c r="I1601" s="7">
        <v>0</v>
      </c>
      <c r="J1601" s="7">
        <v>0</v>
      </c>
    </row>
    <row r="1602" spans="1:10" x14ac:dyDescent="0.3">
      <c r="A1602" s="6" t="s">
        <v>3201</v>
      </c>
      <c r="B1602" s="6" t="s">
        <v>3202</v>
      </c>
      <c r="C1602" s="7">
        <v>154</v>
      </c>
      <c r="D1602" s="7">
        <v>149</v>
      </c>
      <c r="E1602" s="3">
        <v>0.96753246753246758</v>
      </c>
      <c r="F1602" s="7">
        <v>3</v>
      </c>
      <c r="G1602" s="3">
        <v>0.98701298701298701</v>
      </c>
      <c r="H1602" s="7">
        <v>2</v>
      </c>
      <c r="I1602" s="7">
        <v>0</v>
      </c>
      <c r="J1602" s="7">
        <v>0</v>
      </c>
    </row>
    <row r="1603" spans="1:10" x14ac:dyDescent="0.3">
      <c r="A1603" s="6" t="s">
        <v>3203</v>
      </c>
      <c r="B1603" s="6" t="s">
        <v>3204</v>
      </c>
      <c r="C1603" s="7">
        <v>154</v>
      </c>
      <c r="D1603" s="7">
        <v>149</v>
      </c>
      <c r="E1603" s="3">
        <v>0.96753246753246758</v>
      </c>
      <c r="F1603" s="7">
        <v>4</v>
      </c>
      <c r="G1603" s="3">
        <v>0.99350649350649367</v>
      </c>
      <c r="H1603" s="7">
        <v>1</v>
      </c>
      <c r="I1603" s="7">
        <v>0</v>
      </c>
      <c r="J1603" s="7">
        <v>0</v>
      </c>
    </row>
    <row r="1604" spans="1:10" x14ac:dyDescent="0.3">
      <c r="A1604" s="6" t="s">
        <v>3205</v>
      </c>
      <c r="B1604" s="6" t="s">
        <v>3206</v>
      </c>
      <c r="C1604" s="7">
        <v>154</v>
      </c>
      <c r="D1604" s="7">
        <v>146</v>
      </c>
      <c r="E1604" s="3">
        <v>0.94805194805194803</v>
      </c>
      <c r="F1604" s="7">
        <v>6</v>
      </c>
      <c r="G1604" s="3">
        <v>0.98701298701298701</v>
      </c>
      <c r="H1604" s="7">
        <v>2</v>
      </c>
      <c r="I1604" s="7">
        <v>0</v>
      </c>
      <c r="J1604" s="7">
        <v>0</v>
      </c>
    </row>
    <row r="1605" spans="1:10" x14ac:dyDescent="0.3">
      <c r="A1605" s="6" t="s">
        <v>3207</v>
      </c>
      <c r="B1605" s="6" t="s">
        <v>3208</v>
      </c>
      <c r="C1605" s="7">
        <v>154</v>
      </c>
      <c r="D1605" s="7">
        <v>147</v>
      </c>
      <c r="E1605" s="3">
        <v>0.95454545454545459</v>
      </c>
      <c r="F1605" s="7">
        <v>6</v>
      </c>
      <c r="G1605" s="3">
        <v>0.99350649350649367</v>
      </c>
      <c r="H1605" s="7">
        <v>1</v>
      </c>
      <c r="I1605" s="7">
        <v>0</v>
      </c>
      <c r="J1605" s="7">
        <v>0</v>
      </c>
    </row>
    <row r="1606" spans="1:10" x14ac:dyDescent="0.3">
      <c r="A1606" s="6" t="s">
        <v>3209</v>
      </c>
      <c r="B1606" s="6" t="s">
        <v>3210</v>
      </c>
      <c r="C1606" s="7">
        <v>154</v>
      </c>
      <c r="D1606" s="7">
        <v>150</v>
      </c>
      <c r="E1606" s="3">
        <v>0.97402597402597413</v>
      </c>
      <c r="F1606" s="7">
        <v>4</v>
      </c>
      <c r="G1606" s="3">
        <v>1</v>
      </c>
      <c r="H1606" s="7">
        <v>0</v>
      </c>
      <c r="I1606" s="7">
        <v>0</v>
      </c>
      <c r="J1606" s="7">
        <v>0</v>
      </c>
    </row>
    <row r="1607" spans="1:10" x14ac:dyDescent="0.3">
      <c r="A1607" s="6" t="s">
        <v>3211</v>
      </c>
      <c r="B1607" s="6" t="s">
        <v>3212</v>
      </c>
      <c r="C1607" s="7">
        <v>154</v>
      </c>
      <c r="D1607" s="7">
        <v>147</v>
      </c>
      <c r="E1607" s="3">
        <v>0.95454545454545459</v>
      </c>
      <c r="F1607" s="7">
        <v>6</v>
      </c>
      <c r="G1607" s="3">
        <v>0.99350649350649367</v>
      </c>
      <c r="H1607" s="7">
        <v>1</v>
      </c>
      <c r="I1607" s="7">
        <v>0</v>
      </c>
      <c r="J1607" s="7">
        <v>0</v>
      </c>
    </row>
    <row r="1608" spans="1:10" x14ac:dyDescent="0.3">
      <c r="A1608" s="6" t="s">
        <v>3213</v>
      </c>
      <c r="B1608" s="6" t="s">
        <v>3214</v>
      </c>
      <c r="C1608" s="7">
        <v>154</v>
      </c>
      <c r="D1608" s="7">
        <v>152</v>
      </c>
      <c r="E1608" s="3">
        <v>0.98701298701298701</v>
      </c>
      <c r="F1608" s="7">
        <v>2</v>
      </c>
      <c r="G1608" s="3">
        <v>1</v>
      </c>
      <c r="H1608" s="7">
        <v>0</v>
      </c>
      <c r="I1608" s="7">
        <v>0</v>
      </c>
      <c r="J1608" s="7">
        <v>0</v>
      </c>
    </row>
    <row r="1609" spans="1:10" x14ac:dyDescent="0.3">
      <c r="A1609" s="6" t="s">
        <v>3215</v>
      </c>
      <c r="B1609" s="6" t="s">
        <v>3216</v>
      </c>
      <c r="C1609" s="7">
        <v>154</v>
      </c>
      <c r="D1609" s="7">
        <v>151</v>
      </c>
      <c r="E1609" s="3">
        <v>0.98051948051948057</v>
      </c>
      <c r="F1609" s="7">
        <v>2</v>
      </c>
      <c r="G1609" s="3">
        <v>0.99350649350649367</v>
      </c>
      <c r="H1609" s="7">
        <v>1</v>
      </c>
      <c r="I1609" s="7">
        <v>0</v>
      </c>
      <c r="J1609" s="7">
        <v>0</v>
      </c>
    </row>
    <row r="1610" spans="1:10" x14ac:dyDescent="0.3">
      <c r="A1610" s="6" t="s">
        <v>3217</v>
      </c>
      <c r="B1610" s="6" t="s">
        <v>3218</v>
      </c>
      <c r="C1610" s="7">
        <v>154</v>
      </c>
      <c r="D1610" s="7">
        <v>147</v>
      </c>
      <c r="E1610" s="3">
        <v>0.95454545454545459</v>
      </c>
      <c r="F1610" s="7">
        <v>5</v>
      </c>
      <c r="G1610" s="3">
        <v>0.98701298701298701</v>
      </c>
      <c r="H1610" s="7">
        <v>2</v>
      </c>
      <c r="I1610" s="7">
        <v>0</v>
      </c>
      <c r="J1610" s="7">
        <v>0</v>
      </c>
    </row>
    <row r="1611" spans="1:10" x14ac:dyDescent="0.3">
      <c r="A1611" s="6" t="s">
        <v>3219</v>
      </c>
      <c r="B1611" s="6" t="s">
        <v>3220</v>
      </c>
      <c r="C1611" s="7">
        <v>154</v>
      </c>
      <c r="D1611" s="7">
        <v>150</v>
      </c>
      <c r="E1611" s="3">
        <v>0.97402597402597413</v>
      </c>
      <c r="F1611" s="7">
        <v>1</v>
      </c>
      <c r="G1611" s="3">
        <v>0.98051948051948057</v>
      </c>
      <c r="H1611" s="7">
        <v>3</v>
      </c>
      <c r="I1611" s="7">
        <v>0</v>
      </c>
      <c r="J1611" s="7">
        <v>0</v>
      </c>
    </row>
    <row r="1612" spans="1:10" x14ac:dyDescent="0.3">
      <c r="A1612" s="6" t="s">
        <v>3221</v>
      </c>
      <c r="B1612" s="6" t="s">
        <v>3222</v>
      </c>
      <c r="C1612" s="7">
        <v>154</v>
      </c>
      <c r="D1612" s="7">
        <v>149</v>
      </c>
      <c r="E1612" s="3">
        <v>0.96753246753246758</v>
      </c>
      <c r="F1612" s="7">
        <v>2</v>
      </c>
      <c r="G1612" s="3">
        <v>0.98051948051948057</v>
      </c>
      <c r="H1612" s="7">
        <v>3</v>
      </c>
      <c r="I1612" s="7">
        <v>0</v>
      </c>
      <c r="J1612" s="7">
        <v>0</v>
      </c>
    </row>
    <row r="1613" spans="1:10" x14ac:dyDescent="0.3">
      <c r="A1613" s="6" t="s">
        <v>3223</v>
      </c>
      <c r="B1613" s="6" t="s">
        <v>3224</v>
      </c>
      <c r="C1613" s="7">
        <v>154</v>
      </c>
      <c r="D1613" s="7">
        <v>149</v>
      </c>
      <c r="E1613" s="3">
        <v>0.96753246753246758</v>
      </c>
      <c r="F1613" s="7">
        <v>2</v>
      </c>
      <c r="G1613" s="3">
        <v>0.98051948051948057</v>
      </c>
      <c r="H1613" s="7">
        <v>3</v>
      </c>
      <c r="I1613" s="7">
        <v>0</v>
      </c>
      <c r="J1613" s="7">
        <v>0</v>
      </c>
    </row>
    <row r="1614" spans="1:10" x14ac:dyDescent="0.3">
      <c r="A1614" s="6" t="s">
        <v>3225</v>
      </c>
      <c r="B1614" s="6" t="s">
        <v>3226</v>
      </c>
      <c r="C1614" s="7">
        <v>153</v>
      </c>
      <c r="D1614" s="7">
        <v>144</v>
      </c>
      <c r="E1614" s="3">
        <v>0.94117647058823517</v>
      </c>
      <c r="F1614" s="7">
        <v>6</v>
      </c>
      <c r="G1614" s="3">
        <v>0.98039215686274506</v>
      </c>
      <c r="H1614" s="7">
        <v>3</v>
      </c>
      <c r="I1614" s="7">
        <v>0</v>
      </c>
      <c r="J1614" s="7">
        <v>0</v>
      </c>
    </row>
    <row r="1615" spans="1:10" x14ac:dyDescent="0.3">
      <c r="A1615" s="6" t="s">
        <v>3227</v>
      </c>
      <c r="B1615" s="6" t="s">
        <v>3228</v>
      </c>
      <c r="C1615" s="7">
        <v>153</v>
      </c>
      <c r="D1615" s="7">
        <v>148</v>
      </c>
      <c r="E1615" s="3">
        <v>0.9673202614379085</v>
      </c>
      <c r="F1615" s="7">
        <v>3</v>
      </c>
      <c r="G1615" s="3">
        <v>0.98692810457516345</v>
      </c>
      <c r="H1615" s="7">
        <v>2</v>
      </c>
      <c r="I1615" s="7">
        <v>0</v>
      </c>
      <c r="J1615" s="7">
        <v>0</v>
      </c>
    </row>
    <row r="1616" spans="1:10" x14ac:dyDescent="0.3">
      <c r="A1616" s="6" t="s">
        <v>3229</v>
      </c>
      <c r="B1616" s="6" t="s">
        <v>3230</v>
      </c>
      <c r="C1616" s="7">
        <v>153</v>
      </c>
      <c r="D1616" s="7">
        <v>148</v>
      </c>
      <c r="E1616" s="3">
        <v>0.9673202614379085</v>
      </c>
      <c r="F1616" s="7">
        <v>3</v>
      </c>
      <c r="G1616" s="3">
        <v>0.98692810457516345</v>
      </c>
      <c r="H1616" s="7">
        <v>2</v>
      </c>
      <c r="I1616" s="7">
        <v>0</v>
      </c>
      <c r="J1616" s="7">
        <v>0</v>
      </c>
    </row>
    <row r="1617" spans="1:10" x14ac:dyDescent="0.3">
      <c r="A1617" s="6" t="s">
        <v>3231</v>
      </c>
      <c r="B1617" s="6" t="s">
        <v>3232</v>
      </c>
      <c r="C1617" s="7">
        <v>153</v>
      </c>
      <c r="D1617" s="7">
        <v>146</v>
      </c>
      <c r="E1617" s="3">
        <v>0.95424836601307195</v>
      </c>
      <c r="F1617" s="7">
        <v>7</v>
      </c>
      <c r="G1617" s="3">
        <v>1</v>
      </c>
      <c r="H1617" s="7">
        <v>0</v>
      </c>
      <c r="I1617" s="7">
        <v>0</v>
      </c>
      <c r="J1617" s="7">
        <v>0</v>
      </c>
    </row>
    <row r="1618" spans="1:10" x14ac:dyDescent="0.3">
      <c r="A1618" s="6" t="s">
        <v>3233</v>
      </c>
      <c r="B1618" s="6" t="s">
        <v>3234</v>
      </c>
      <c r="C1618" s="7">
        <v>153</v>
      </c>
      <c r="D1618" s="7">
        <v>147</v>
      </c>
      <c r="E1618" s="3">
        <v>0.96078431372549022</v>
      </c>
      <c r="F1618" s="7">
        <v>4</v>
      </c>
      <c r="G1618" s="3">
        <v>0.98692810457516345</v>
      </c>
      <c r="H1618" s="7">
        <v>2</v>
      </c>
      <c r="I1618" s="7">
        <v>0</v>
      </c>
      <c r="J1618" s="7">
        <v>0</v>
      </c>
    </row>
    <row r="1619" spans="1:10" x14ac:dyDescent="0.3">
      <c r="A1619" s="6" t="s">
        <v>3235</v>
      </c>
      <c r="B1619" s="6" t="s">
        <v>3236</v>
      </c>
      <c r="C1619" s="7">
        <v>153</v>
      </c>
      <c r="D1619" s="7">
        <v>148</v>
      </c>
      <c r="E1619" s="3">
        <v>0.9673202614379085</v>
      </c>
      <c r="F1619" s="7">
        <v>3</v>
      </c>
      <c r="G1619" s="3">
        <v>0.98692810457516345</v>
      </c>
      <c r="H1619" s="7">
        <v>2</v>
      </c>
      <c r="I1619" s="7">
        <v>0</v>
      </c>
      <c r="J1619" s="7">
        <v>0</v>
      </c>
    </row>
    <row r="1620" spans="1:10" x14ac:dyDescent="0.3">
      <c r="A1620" s="6" t="s">
        <v>3237</v>
      </c>
      <c r="B1620" s="6" t="s">
        <v>3238</v>
      </c>
      <c r="C1620" s="7">
        <v>153</v>
      </c>
      <c r="D1620" s="7">
        <v>146</v>
      </c>
      <c r="E1620" s="3">
        <v>0.95424836601307195</v>
      </c>
      <c r="F1620" s="7">
        <v>7</v>
      </c>
      <c r="G1620" s="3">
        <v>1</v>
      </c>
      <c r="H1620" s="7">
        <v>0</v>
      </c>
      <c r="I1620" s="7">
        <v>0</v>
      </c>
      <c r="J1620" s="7">
        <v>0</v>
      </c>
    </row>
    <row r="1621" spans="1:10" x14ac:dyDescent="0.3">
      <c r="A1621" s="6" t="s">
        <v>3239</v>
      </c>
      <c r="B1621" s="6" t="s">
        <v>3240</v>
      </c>
      <c r="C1621" s="7">
        <v>152</v>
      </c>
      <c r="D1621" s="7">
        <v>140</v>
      </c>
      <c r="E1621" s="3">
        <v>0.92105263157894735</v>
      </c>
      <c r="F1621" s="7">
        <v>5</v>
      </c>
      <c r="G1621" s="3">
        <v>0.95394736842105265</v>
      </c>
      <c r="H1621" s="7">
        <v>7</v>
      </c>
      <c r="I1621" s="7">
        <v>0</v>
      </c>
      <c r="J1621" s="7">
        <v>0</v>
      </c>
    </row>
    <row r="1622" spans="1:10" x14ac:dyDescent="0.3">
      <c r="A1622" s="6" t="s">
        <v>3241</v>
      </c>
      <c r="B1622" s="6" t="s">
        <v>3242</v>
      </c>
      <c r="C1622" s="7">
        <v>152</v>
      </c>
      <c r="D1622" s="7">
        <v>150</v>
      </c>
      <c r="E1622" s="3">
        <v>0.98684210526315785</v>
      </c>
      <c r="F1622" s="7">
        <v>0</v>
      </c>
      <c r="G1622" s="3">
        <v>0.98684210526315785</v>
      </c>
      <c r="H1622" s="7">
        <v>2</v>
      </c>
      <c r="I1622" s="7">
        <v>0</v>
      </c>
      <c r="J1622" s="7">
        <v>0</v>
      </c>
    </row>
    <row r="1623" spans="1:10" x14ac:dyDescent="0.3">
      <c r="A1623" s="6" t="s">
        <v>3243</v>
      </c>
      <c r="B1623" s="6" t="s">
        <v>3244</v>
      </c>
      <c r="C1623" s="7">
        <v>152</v>
      </c>
      <c r="D1623" s="7">
        <v>147</v>
      </c>
      <c r="E1623" s="3">
        <v>0.96710526315789469</v>
      </c>
      <c r="F1623" s="7">
        <v>4</v>
      </c>
      <c r="G1623" s="3">
        <v>0.99342105263157909</v>
      </c>
      <c r="H1623" s="7">
        <v>1</v>
      </c>
      <c r="I1623" s="7">
        <v>0</v>
      </c>
      <c r="J1623" s="7">
        <v>0</v>
      </c>
    </row>
    <row r="1624" spans="1:10" x14ac:dyDescent="0.3">
      <c r="A1624" s="6" t="s">
        <v>3245</v>
      </c>
      <c r="B1624" s="6" t="s">
        <v>3246</v>
      </c>
      <c r="C1624" s="7">
        <v>152</v>
      </c>
      <c r="D1624" s="7">
        <v>146</v>
      </c>
      <c r="E1624" s="3">
        <v>0.96052631578947367</v>
      </c>
      <c r="F1624" s="7">
        <v>4</v>
      </c>
      <c r="G1624" s="3">
        <v>0.98684210526315785</v>
      </c>
      <c r="H1624" s="7">
        <v>2</v>
      </c>
      <c r="I1624" s="7">
        <v>0</v>
      </c>
      <c r="J1624" s="7">
        <v>0</v>
      </c>
    </row>
    <row r="1625" spans="1:10" x14ac:dyDescent="0.3">
      <c r="A1625" s="6" t="s">
        <v>3247</v>
      </c>
      <c r="B1625" s="6" t="s">
        <v>3248</v>
      </c>
      <c r="C1625" s="7">
        <v>152</v>
      </c>
      <c r="D1625" s="7">
        <v>145</v>
      </c>
      <c r="E1625" s="3">
        <v>0.95394736842105265</v>
      </c>
      <c r="F1625" s="7">
        <v>5</v>
      </c>
      <c r="G1625" s="3">
        <v>0.98684210526315785</v>
      </c>
      <c r="H1625" s="7">
        <v>2</v>
      </c>
      <c r="I1625" s="7">
        <v>0</v>
      </c>
      <c r="J1625" s="7">
        <v>0</v>
      </c>
    </row>
    <row r="1626" spans="1:10" x14ac:dyDescent="0.3">
      <c r="A1626" s="6" t="s">
        <v>3249</v>
      </c>
      <c r="B1626" s="6" t="s">
        <v>3250</v>
      </c>
      <c r="C1626" s="7">
        <v>152</v>
      </c>
      <c r="D1626" s="7">
        <v>145</v>
      </c>
      <c r="E1626" s="3">
        <v>0.95394736842105265</v>
      </c>
      <c r="F1626" s="7">
        <v>5</v>
      </c>
      <c r="G1626" s="3">
        <v>0.98684210526315785</v>
      </c>
      <c r="H1626" s="7">
        <v>2</v>
      </c>
      <c r="I1626" s="7">
        <v>0</v>
      </c>
      <c r="J1626" s="7">
        <v>0</v>
      </c>
    </row>
    <row r="1627" spans="1:10" x14ac:dyDescent="0.3">
      <c r="A1627" s="6" t="s">
        <v>3251</v>
      </c>
      <c r="B1627" s="6" t="s">
        <v>3252</v>
      </c>
      <c r="C1627" s="7">
        <v>152</v>
      </c>
      <c r="D1627" s="7">
        <v>144</v>
      </c>
      <c r="E1627" s="3">
        <v>0.94736842105263153</v>
      </c>
      <c r="F1627" s="7">
        <v>5</v>
      </c>
      <c r="G1627" s="3">
        <v>0.98026315789473684</v>
      </c>
      <c r="H1627" s="7">
        <v>3</v>
      </c>
      <c r="I1627" s="7">
        <v>0</v>
      </c>
      <c r="J1627" s="7">
        <v>0</v>
      </c>
    </row>
    <row r="1628" spans="1:10" x14ac:dyDescent="0.3">
      <c r="A1628" s="6" t="s">
        <v>3253</v>
      </c>
      <c r="B1628" s="6" t="s">
        <v>3254</v>
      </c>
      <c r="C1628" s="7">
        <v>152</v>
      </c>
      <c r="D1628" s="7">
        <v>148</v>
      </c>
      <c r="E1628" s="3">
        <v>0.97368421052631571</v>
      </c>
      <c r="F1628" s="7">
        <v>4</v>
      </c>
      <c r="G1628" s="3">
        <v>1</v>
      </c>
      <c r="H1628" s="7">
        <v>0</v>
      </c>
      <c r="I1628" s="7">
        <v>0</v>
      </c>
      <c r="J1628" s="7">
        <v>0</v>
      </c>
    </row>
    <row r="1629" spans="1:10" x14ac:dyDescent="0.3">
      <c r="A1629" s="6" t="s">
        <v>3255</v>
      </c>
      <c r="B1629" s="6" t="s">
        <v>3256</v>
      </c>
      <c r="C1629" s="7">
        <v>152</v>
      </c>
      <c r="D1629" s="7">
        <v>145</v>
      </c>
      <c r="E1629" s="3">
        <v>0.95394736842105265</v>
      </c>
      <c r="F1629" s="7">
        <v>4</v>
      </c>
      <c r="G1629" s="3">
        <v>0.98026315789473684</v>
      </c>
      <c r="H1629" s="7">
        <v>3</v>
      </c>
      <c r="I1629" s="7">
        <v>0</v>
      </c>
      <c r="J1629" s="7">
        <v>0</v>
      </c>
    </row>
    <row r="1630" spans="1:10" x14ac:dyDescent="0.3">
      <c r="A1630" s="6" t="s">
        <v>3257</v>
      </c>
      <c r="B1630" s="6" t="s">
        <v>3258</v>
      </c>
      <c r="C1630" s="7">
        <v>152</v>
      </c>
      <c r="D1630" s="7">
        <v>144</v>
      </c>
      <c r="E1630" s="3">
        <v>0.94736842105263153</v>
      </c>
      <c r="F1630" s="7">
        <v>4</v>
      </c>
      <c r="G1630" s="3">
        <v>0.97368421052631571</v>
      </c>
      <c r="H1630" s="7">
        <v>4</v>
      </c>
      <c r="I1630" s="7">
        <v>0</v>
      </c>
      <c r="J1630" s="7">
        <v>0</v>
      </c>
    </row>
    <row r="1631" spans="1:10" x14ac:dyDescent="0.3">
      <c r="A1631" s="6" t="s">
        <v>3259</v>
      </c>
      <c r="B1631" s="6" t="s">
        <v>3260</v>
      </c>
      <c r="C1631" s="7">
        <v>152</v>
      </c>
      <c r="D1631" s="7">
        <v>146</v>
      </c>
      <c r="E1631" s="3">
        <v>0.96052631578947367</v>
      </c>
      <c r="F1631" s="7">
        <v>6</v>
      </c>
      <c r="G1631" s="3">
        <v>1</v>
      </c>
      <c r="H1631" s="7">
        <v>0</v>
      </c>
      <c r="I1631" s="7">
        <v>0</v>
      </c>
      <c r="J1631" s="7">
        <v>0</v>
      </c>
    </row>
    <row r="1632" spans="1:10" x14ac:dyDescent="0.3">
      <c r="A1632" s="6" t="s">
        <v>3261</v>
      </c>
      <c r="B1632" s="6" t="s">
        <v>3262</v>
      </c>
      <c r="C1632" s="7">
        <v>151</v>
      </c>
      <c r="D1632" s="7">
        <v>147</v>
      </c>
      <c r="E1632" s="3">
        <v>0.97350993377483452</v>
      </c>
      <c r="F1632" s="7">
        <v>2</v>
      </c>
      <c r="G1632" s="3">
        <v>0.98675496688741726</v>
      </c>
      <c r="H1632" s="7">
        <v>2</v>
      </c>
      <c r="I1632" s="7">
        <v>0</v>
      </c>
      <c r="J1632" s="7">
        <v>0</v>
      </c>
    </row>
    <row r="1633" spans="1:10" x14ac:dyDescent="0.3">
      <c r="A1633" s="6" t="s">
        <v>3263</v>
      </c>
      <c r="B1633" s="6" t="s">
        <v>3264</v>
      </c>
      <c r="C1633" s="7">
        <v>151</v>
      </c>
      <c r="D1633" s="7">
        <v>145</v>
      </c>
      <c r="E1633" s="3">
        <v>0.96026490066225167</v>
      </c>
      <c r="F1633" s="7">
        <v>4</v>
      </c>
      <c r="G1633" s="3">
        <v>0.98675496688741726</v>
      </c>
      <c r="H1633" s="7">
        <v>1</v>
      </c>
      <c r="I1633" s="7">
        <v>0</v>
      </c>
      <c r="J1633" s="7">
        <v>1</v>
      </c>
    </row>
    <row r="1634" spans="1:10" x14ac:dyDescent="0.3">
      <c r="A1634" s="6" t="s">
        <v>3265</v>
      </c>
      <c r="B1634" s="6" t="s">
        <v>3266</v>
      </c>
      <c r="C1634" s="7">
        <v>151</v>
      </c>
      <c r="D1634" s="7">
        <v>148</v>
      </c>
      <c r="E1634" s="3">
        <v>0.98013245033112584</v>
      </c>
      <c r="F1634" s="7">
        <v>3</v>
      </c>
      <c r="G1634" s="3">
        <v>1</v>
      </c>
      <c r="H1634" s="7">
        <v>0</v>
      </c>
      <c r="I1634" s="7">
        <v>0</v>
      </c>
      <c r="J1634" s="7">
        <v>0</v>
      </c>
    </row>
    <row r="1635" spans="1:10" x14ac:dyDescent="0.3">
      <c r="A1635" s="6" t="s">
        <v>3267</v>
      </c>
      <c r="B1635" s="6" t="s">
        <v>3268</v>
      </c>
      <c r="C1635" s="7">
        <v>151</v>
      </c>
      <c r="D1635" s="7">
        <v>146</v>
      </c>
      <c r="E1635" s="3">
        <v>0.9668874172185431</v>
      </c>
      <c r="F1635" s="7">
        <v>4</v>
      </c>
      <c r="G1635" s="3">
        <v>0.99337748344370846</v>
      </c>
      <c r="H1635" s="7">
        <v>1</v>
      </c>
      <c r="I1635" s="7">
        <v>0</v>
      </c>
      <c r="J1635" s="7">
        <v>0</v>
      </c>
    </row>
    <row r="1636" spans="1:10" x14ac:dyDescent="0.3">
      <c r="A1636" s="6" t="s">
        <v>3269</v>
      </c>
      <c r="B1636" s="6" t="s">
        <v>3270</v>
      </c>
      <c r="C1636" s="7">
        <v>151</v>
      </c>
      <c r="D1636" s="7">
        <v>142</v>
      </c>
      <c r="E1636" s="3">
        <v>0.94039735099337751</v>
      </c>
      <c r="F1636" s="7">
        <v>7</v>
      </c>
      <c r="G1636" s="3">
        <v>0.98675496688741726</v>
      </c>
      <c r="H1636" s="7">
        <v>2</v>
      </c>
      <c r="I1636" s="7">
        <v>0</v>
      </c>
      <c r="J1636" s="7">
        <v>0</v>
      </c>
    </row>
    <row r="1637" spans="1:10" x14ac:dyDescent="0.3">
      <c r="A1637" s="6" t="s">
        <v>3271</v>
      </c>
      <c r="B1637" s="6" t="s">
        <v>3272</v>
      </c>
      <c r="C1637" s="7">
        <v>151</v>
      </c>
      <c r="D1637" s="7">
        <v>143</v>
      </c>
      <c r="E1637" s="3">
        <v>0.94701986754966883</v>
      </c>
      <c r="F1637" s="7">
        <v>5</v>
      </c>
      <c r="G1637" s="3">
        <v>0.98013245033112584</v>
      </c>
      <c r="H1637" s="7">
        <v>3</v>
      </c>
      <c r="I1637" s="7">
        <v>0</v>
      </c>
      <c r="J1637" s="7">
        <v>0</v>
      </c>
    </row>
    <row r="1638" spans="1:10" x14ac:dyDescent="0.3">
      <c r="A1638" s="6" t="s">
        <v>3273</v>
      </c>
      <c r="B1638" s="6" t="s">
        <v>3274</v>
      </c>
      <c r="C1638" s="7">
        <v>151</v>
      </c>
      <c r="D1638" s="7">
        <v>147</v>
      </c>
      <c r="E1638" s="3">
        <v>0.97350993377483452</v>
      </c>
      <c r="F1638" s="7">
        <v>1</v>
      </c>
      <c r="G1638" s="3">
        <v>0.98013245033112584</v>
      </c>
      <c r="H1638" s="7">
        <v>3</v>
      </c>
      <c r="I1638" s="7">
        <v>0</v>
      </c>
      <c r="J1638" s="7">
        <v>0</v>
      </c>
    </row>
    <row r="1639" spans="1:10" x14ac:dyDescent="0.3">
      <c r="A1639" s="6" t="s">
        <v>3275</v>
      </c>
      <c r="B1639" s="6" t="s">
        <v>3276</v>
      </c>
      <c r="C1639" s="7">
        <v>151</v>
      </c>
      <c r="D1639" s="7">
        <v>147</v>
      </c>
      <c r="E1639" s="3">
        <v>0.97350993377483452</v>
      </c>
      <c r="F1639" s="7">
        <v>4</v>
      </c>
      <c r="G1639" s="3">
        <v>1</v>
      </c>
      <c r="H1639" s="7">
        <v>0</v>
      </c>
      <c r="I1639" s="7">
        <v>0</v>
      </c>
      <c r="J1639" s="7">
        <v>0</v>
      </c>
    </row>
    <row r="1640" spans="1:10" x14ac:dyDescent="0.3">
      <c r="A1640" s="6" t="s">
        <v>3277</v>
      </c>
      <c r="B1640" s="6" t="s">
        <v>3278</v>
      </c>
      <c r="C1640" s="7">
        <v>151</v>
      </c>
      <c r="D1640" s="7">
        <v>145</v>
      </c>
      <c r="E1640" s="3">
        <v>0.96026490066225167</v>
      </c>
      <c r="F1640" s="7">
        <v>4</v>
      </c>
      <c r="G1640" s="3">
        <v>0.98675496688741726</v>
      </c>
      <c r="H1640" s="7">
        <v>2</v>
      </c>
      <c r="I1640" s="7">
        <v>0</v>
      </c>
      <c r="J1640" s="7">
        <v>0</v>
      </c>
    </row>
    <row r="1641" spans="1:10" x14ac:dyDescent="0.3">
      <c r="A1641" s="6" t="s">
        <v>3279</v>
      </c>
      <c r="B1641" s="6" t="s">
        <v>3280</v>
      </c>
      <c r="C1641" s="7">
        <v>151</v>
      </c>
      <c r="D1641" s="7">
        <v>146</v>
      </c>
      <c r="E1641" s="3">
        <v>0.9668874172185431</v>
      </c>
      <c r="F1641" s="7">
        <v>4</v>
      </c>
      <c r="G1641" s="3">
        <v>0.99337748344370846</v>
      </c>
      <c r="H1641" s="7">
        <v>1</v>
      </c>
      <c r="I1641" s="7">
        <v>0</v>
      </c>
      <c r="J1641" s="7">
        <v>0</v>
      </c>
    </row>
    <row r="1642" spans="1:10" x14ac:dyDescent="0.3">
      <c r="A1642" s="6" t="s">
        <v>3281</v>
      </c>
      <c r="B1642" s="6" t="s">
        <v>3282</v>
      </c>
      <c r="C1642" s="7">
        <v>151</v>
      </c>
      <c r="D1642" s="7">
        <v>149</v>
      </c>
      <c r="E1642" s="3">
        <v>0.98675496688741726</v>
      </c>
      <c r="F1642" s="7">
        <v>2</v>
      </c>
      <c r="G1642" s="3">
        <v>1</v>
      </c>
      <c r="H1642" s="7">
        <v>0</v>
      </c>
      <c r="I1642" s="7">
        <v>0</v>
      </c>
      <c r="J1642" s="7">
        <v>0</v>
      </c>
    </row>
    <row r="1643" spans="1:10" x14ac:dyDescent="0.3">
      <c r="A1643" s="6" t="s">
        <v>3283</v>
      </c>
      <c r="B1643" s="6" t="s">
        <v>3284</v>
      </c>
      <c r="C1643" s="7">
        <v>151</v>
      </c>
      <c r="D1643" s="7">
        <v>148</v>
      </c>
      <c r="E1643" s="3">
        <v>0.98013245033112584</v>
      </c>
      <c r="F1643" s="7">
        <v>2</v>
      </c>
      <c r="G1643" s="3">
        <v>0.99337748344370846</v>
      </c>
      <c r="H1643" s="7">
        <v>1</v>
      </c>
      <c r="I1643" s="7">
        <v>0</v>
      </c>
      <c r="J1643" s="7">
        <v>0</v>
      </c>
    </row>
    <row r="1644" spans="1:10" x14ac:dyDescent="0.3">
      <c r="A1644" s="6" t="s">
        <v>3285</v>
      </c>
      <c r="B1644" s="6" t="s">
        <v>3286</v>
      </c>
      <c r="C1644" s="7">
        <v>150</v>
      </c>
      <c r="D1644" s="7">
        <v>145</v>
      </c>
      <c r="E1644" s="3">
        <v>0.96666666666666667</v>
      </c>
      <c r="F1644" s="7">
        <v>2</v>
      </c>
      <c r="G1644" s="3">
        <v>0.98</v>
      </c>
      <c r="H1644" s="7">
        <v>3</v>
      </c>
      <c r="I1644" s="7">
        <v>0</v>
      </c>
      <c r="J1644" s="7">
        <v>0</v>
      </c>
    </row>
    <row r="1645" spans="1:10" x14ac:dyDescent="0.3">
      <c r="A1645" s="6" t="s">
        <v>3287</v>
      </c>
      <c r="B1645" s="6" t="s">
        <v>3288</v>
      </c>
      <c r="C1645" s="7">
        <v>150</v>
      </c>
      <c r="D1645" s="7">
        <v>150</v>
      </c>
      <c r="E1645" s="3">
        <v>1</v>
      </c>
      <c r="F1645" s="7">
        <v>0</v>
      </c>
      <c r="G1645" s="3">
        <v>1</v>
      </c>
      <c r="H1645" s="7">
        <v>0</v>
      </c>
      <c r="I1645" s="7">
        <v>0</v>
      </c>
      <c r="J1645" s="7">
        <v>0</v>
      </c>
    </row>
    <row r="1646" spans="1:10" x14ac:dyDescent="0.3">
      <c r="A1646" s="6" t="s">
        <v>3289</v>
      </c>
      <c r="B1646" s="6" t="s">
        <v>3290</v>
      </c>
      <c r="C1646" s="7">
        <v>150</v>
      </c>
      <c r="D1646" s="7">
        <v>145</v>
      </c>
      <c r="E1646" s="3">
        <v>0.96666666666666667</v>
      </c>
      <c r="F1646" s="7">
        <v>4</v>
      </c>
      <c r="G1646" s="3">
        <v>0.99333333333333329</v>
      </c>
      <c r="H1646" s="7">
        <v>1</v>
      </c>
      <c r="I1646" s="7">
        <v>0</v>
      </c>
      <c r="J1646" s="7">
        <v>0</v>
      </c>
    </row>
    <row r="1647" spans="1:10" x14ac:dyDescent="0.3">
      <c r="A1647" s="6" t="s">
        <v>3291</v>
      </c>
      <c r="B1647" s="6" t="s">
        <v>3292</v>
      </c>
      <c r="C1647" s="7">
        <v>150</v>
      </c>
      <c r="D1647" s="7">
        <v>145</v>
      </c>
      <c r="E1647" s="3">
        <v>0.96666666666666667</v>
      </c>
      <c r="F1647" s="7">
        <v>4</v>
      </c>
      <c r="G1647" s="3">
        <v>0.99333333333333329</v>
      </c>
      <c r="H1647" s="7">
        <v>1</v>
      </c>
      <c r="I1647" s="7">
        <v>0</v>
      </c>
      <c r="J1647" s="7">
        <v>0</v>
      </c>
    </row>
    <row r="1648" spans="1:10" x14ac:dyDescent="0.3">
      <c r="A1648" s="6" t="s">
        <v>3293</v>
      </c>
      <c r="B1648" s="6" t="s">
        <v>3294</v>
      </c>
      <c r="C1648" s="7">
        <v>150</v>
      </c>
      <c r="D1648" s="7">
        <v>147</v>
      </c>
      <c r="E1648" s="3">
        <v>0.98</v>
      </c>
      <c r="F1648" s="7">
        <v>1</v>
      </c>
      <c r="G1648" s="3">
        <v>0.98666666666666669</v>
      </c>
      <c r="H1648" s="7">
        <v>2</v>
      </c>
      <c r="I1648" s="7">
        <v>0</v>
      </c>
      <c r="J1648" s="7">
        <v>0</v>
      </c>
    </row>
    <row r="1649" spans="1:10" x14ac:dyDescent="0.3">
      <c r="A1649" s="6" t="s">
        <v>3295</v>
      </c>
      <c r="B1649" s="6" t="s">
        <v>3296</v>
      </c>
      <c r="C1649" s="7">
        <v>150</v>
      </c>
      <c r="D1649" s="7">
        <v>143</v>
      </c>
      <c r="E1649" s="3">
        <v>0.95333333333333348</v>
      </c>
      <c r="F1649" s="7">
        <v>3</v>
      </c>
      <c r="G1649" s="3">
        <v>0.97333333333333338</v>
      </c>
      <c r="H1649" s="7">
        <v>4</v>
      </c>
      <c r="I1649" s="7">
        <v>0</v>
      </c>
      <c r="J1649" s="7">
        <v>0</v>
      </c>
    </row>
    <row r="1650" spans="1:10" x14ac:dyDescent="0.3">
      <c r="A1650" s="6" t="s">
        <v>3297</v>
      </c>
      <c r="B1650" s="6" t="s">
        <v>3298</v>
      </c>
      <c r="C1650" s="7">
        <v>150</v>
      </c>
      <c r="D1650" s="7">
        <v>141</v>
      </c>
      <c r="E1650" s="3">
        <v>0.94</v>
      </c>
      <c r="F1650" s="7">
        <v>6</v>
      </c>
      <c r="G1650" s="3">
        <v>0.98</v>
      </c>
      <c r="H1650" s="7">
        <v>3</v>
      </c>
      <c r="I1650" s="7">
        <v>0</v>
      </c>
      <c r="J1650" s="7">
        <v>0</v>
      </c>
    </row>
    <row r="1651" spans="1:10" x14ac:dyDescent="0.3">
      <c r="A1651" s="6" t="s">
        <v>3299</v>
      </c>
      <c r="B1651" s="6" t="s">
        <v>3300</v>
      </c>
      <c r="C1651" s="7">
        <v>150</v>
      </c>
      <c r="D1651" s="7">
        <v>146</v>
      </c>
      <c r="E1651" s="3">
        <v>0.97333333333333338</v>
      </c>
      <c r="F1651" s="7">
        <v>2</v>
      </c>
      <c r="G1651" s="3">
        <v>0.98666666666666669</v>
      </c>
      <c r="H1651" s="7">
        <v>2</v>
      </c>
      <c r="I1651" s="7">
        <v>0</v>
      </c>
      <c r="J1651" s="7">
        <v>0</v>
      </c>
    </row>
    <row r="1652" spans="1:10" x14ac:dyDescent="0.3">
      <c r="A1652" s="6" t="s">
        <v>3301</v>
      </c>
      <c r="B1652" s="6" t="s">
        <v>3302</v>
      </c>
      <c r="C1652" s="7">
        <v>150</v>
      </c>
      <c r="D1652" s="7">
        <v>142</v>
      </c>
      <c r="E1652" s="3">
        <v>0.94666666666666677</v>
      </c>
      <c r="F1652" s="7">
        <v>7</v>
      </c>
      <c r="G1652" s="3">
        <v>0.99333333333333329</v>
      </c>
      <c r="H1652" s="7">
        <v>1</v>
      </c>
      <c r="I1652" s="7">
        <v>0</v>
      </c>
      <c r="J1652" s="7">
        <v>0</v>
      </c>
    </row>
    <row r="1653" spans="1:10" x14ac:dyDescent="0.3">
      <c r="A1653" s="6" t="s">
        <v>3303</v>
      </c>
      <c r="B1653" s="6" t="s">
        <v>3304</v>
      </c>
      <c r="C1653" s="7">
        <v>150</v>
      </c>
      <c r="D1653" s="7">
        <v>146</v>
      </c>
      <c r="E1653" s="3">
        <v>0.97333333333333338</v>
      </c>
      <c r="F1653" s="7">
        <v>4</v>
      </c>
      <c r="G1653" s="3">
        <v>1</v>
      </c>
      <c r="H1653" s="7">
        <v>0</v>
      </c>
      <c r="I1653" s="7">
        <v>0</v>
      </c>
      <c r="J1653" s="7">
        <v>0</v>
      </c>
    </row>
    <row r="1654" spans="1:10" x14ac:dyDescent="0.3">
      <c r="A1654" s="6" t="s">
        <v>3305</v>
      </c>
      <c r="B1654" s="6" t="s">
        <v>3306</v>
      </c>
      <c r="C1654" s="7">
        <v>150</v>
      </c>
      <c r="D1654" s="7">
        <v>145</v>
      </c>
      <c r="E1654" s="3">
        <v>0.96666666666666667</v>
      </c>
      <c r="F1654" s="7">
        <v>4</v>
      </c>
      <c r="G1654" s="3">
        <v>0.99333333333333329</v>
      </c>
      <c r="H1654" s="7">
        <v>1</v>
      </c>
      <c r="I1654" s="7">
        <v>0</v>
      </c>
      <c r="J1654" s="7">
        <v>0</v>
      </c>
    </row>
    <row r="1655" spans="1:10" x14ac:dyDescent="0.3">
      <c r="A1655" s="6" t="s">
        <v>3307</v>
      </c>
      <c r="B1655" s="6" t="s">
        <v>3308</v>
      </c>
      <c r="C1655" s="7">
        <v>150</v>
      </c>
      <c r="D1655" s="7">
        <v>141</v>
      </c>
      <c r="E1655" s="3">
        <v>0.94</v>
      </c>
      <c r="F1655" s="7">
        <v>4</v>
      </c>
      <c r="G1655" s="3">
        <v>0.96666666666666667</v>
      </c>
      <c r="H1655" s="7">
        <v>5</v>
      </c>
      <c r="I1655" s="7">
        <v>0</v>
      </c>
      <c r="J1655" s="7">
        <v>0</v>
      </c>
    </row>
    <row r="1656" spans="1:10" x14ac:dyDescent="0.3">
      <c r="A1656" s="6" t="s">
        <v>3309</v>
      </c>
      <c r="B1656" s="6" t="s">
        <v>3310</v>
      </c>
      <c r="C1656" s="7">
        <v>150</v>
      </c>
      <c r="D1656" s="7">
        <v>146</v>
      </c>
      <c r="E1656" s="3">
        <v>0.97333333333333338</v>
      </c>
      <c r="F1656" s="7">
        <v>2</v>
      </c>
      <c r="G1656" s="3">
        <v>0.98666666666666669</v>
      </c>
      <c r="H1656" s="7">
        <v>2</v>
      </c>
      <c r="I1656" s="7">
        <v>0</v>
      </c>
      <c r="J1656" s="7">
        <v>0</v>
      </c>
    </row>
    <row r="1657" spans="1:10" x14ac:dyDescent="0.3">
      <c r="A1657" s="6" t="s">
        <v>3311</v>
      </c>
      <c r="B1657" s="6" t="s">
        <v>3312</v>
      </c>
      <c r="C1657" s="7">
        <v>149</v>
      </c>
      <c r="D1657" s="7">
        <v>147</v>
      </c>
      <c r="E1657" s="3">
        <v>0.98657718120805371</v>
      </c>
      <c r="F1657" s="7">
        <v>2</v>
      </c>
      <c r="G1657" s="3">
        <v>1</v>
      </c>
      <c r="H1657" s="7">
        <v>0</v>
      </c>
      <c r="I1657" s="7">
        <v>0</v>
      </c>
      <c r="J1657" s="7">
        <v>0</v>
      </c>
    </row>
    <row r="1658" spans="1:10" x14ac:dyDescent="0.3">
      <c r="A1658" s="6" t="s">
        <v>3313</v>
      </c>
      <c r="B1658" s="6" t="s">
        <v>3314</v>
      </c>
      <c r="C1658" s="7">
        <v>149</v>
      </c>
      <c r="D1658" s="7">
        <v>142</v>
      </c>
      <c r="E1658" s="3">
        <v>0.95302013422818788</v>
      </c>
      <c r="F1658" s="7">
        <v>4</v>
      </c>
      <c r="G1658" s="3">
        <v>0.97986577181208068</v>
      </c>
      <c r="H1658" s="7">
        <v>3</v>
      </c>
      <c r="I1658" s="7">
        <v>0</v>
      </c>
      <c r="J1658" s="7">
        <v>0</v>
      </c>
    </row>
    <row r="1659" spans="1:10" x14ac:dyDescent="0.3">
      <c r="A1659" s="6" t="s">
        <v>3315</v>
      </c>
      <c r="B1659" s="6" t="s">
        <v>3316</v>
      </c>
      <c r="C1659" s="7">
        <v>149</v>
      </c>
      <c r="D1659" s="7">
        <v>145</v>
      </c>
      <c r="E1659" s="3">
        <v>0.97315436241610742</v>
      </c>
      <c r="F1659" s="7">
        <v>2</v>
      </c>
      <c r="G1659" s="3">
        <v>0.98657718120805371</v>
      </c>
      <c r="H1659" s="7">
        <v>2</v>
      </c>
      <c r="I1659" s="7">
        <v>0</v>
      </c>
      <c r="J1659" s="7">
        <v>0</v>
      </c>
    </row>
    <row r="1660" spans="1:10" x14ac:dyDescent="0.3">
      <c r="A1660" s="6" t="s">
        <v>3317</v>
      </c>
      <c r="B1660" s="6" t="s">
        <v>3318</v>
      </c>
      <c r="C1660" s="7">
        <v>149</v>
      </c>
      <c r="D1660" s="7">
        <v>145</v>
      </c>
      <c r="E1660" s="3">
        <v>0.97315436241610742</v>
      </c>
      <c r="F1660" s="7">
        <v>4</v>
      </c>
      <c r="G1660" s="3">
        <v>1</v>
      </c>
      <c r="H1660" s="7">
        <v>0</v>
      </c>
      <c r="I1660" s="7">
        <v>0</v>
      </c>
      <c r="J1660" s="7">
        <v>0</v>
      </c>
    </row>
    <row r="1661" spans="1:10" x14ac:dyDescent="0.3">
      <c r="A1661" s="6" t="s">
        <v>3319</v>
      </c>
      <c r="B1661" s="6" t="s">
        <v>3320</v>
      </c>
      <c r="C1661" s="7">
        <v>149</v>
      </c>
      <c r="D1661" s="7">
        <v>145</v>
      </c>
      <c r="E1661" s="3">
        <v>0.97315436241610742</v>
      </c>
      <c r="F1661" s="7">
        <v>3</v>
      </c>
      <c r="G1661" s="3">
        <v>0.99328859060402697</v>
      </c>
      <c r="H1661" s="7">
        <v>1</v>
      </c>
      <c r="I1661" s="7">
        <v>0</v>
      </c>
      <c r="J1661" s="7">
        <v>0</v>
      </c>
    </row>
    <row r="1662" spans="1:10" x14ac:dyDescent="0.3">
      <c r="A1662" s="6" t="s">
        <v>3321</v>
      </c>
      <c r="B1662" s="6" t="s">
        <v>3322</v>
      </c>
      <c r="C1662" s="7">
        <v>149</v>
      </c>
      <c r="D1662" s="7">
        <v>143</v>
      </c>
      <c r="E1662" s="3">
        <v>0.95973154362416091</v>
      </c>
      <c r="F1662" s="7">
        <v>3</v>
      </c>
      <c r="G1662" s="3">
        <v>0.97986577181208068</v>
      </c>
      <c r="H1662" s="7">
        <v>3</v>
      </c>
      <c r="I1662" s="7">
        <v>0</v>
      </c>
      <c r="J1662" s="7">
        <v>0</v>
      </c>
    </row>
    <row r="1663" spans="1:10" x14ac:dyDescent="0.3">
      <c r="A1663" s="6" t="s">
        <v>3323</v>
      </c>
      <c r="B1663" s="6" t="s">
        <v>3324</v>
      </c>
      <c r="C1663" s="7">
        <v>148</v>
      </c>
      <c r="D1663" s="7">
        <v>145</v>
      </c>
      <c r="E1663" s="3">
        <v>0.97972972972972971</v>
      </c>
      <c r="F1663" s="7">
        <v>2</v>
      </c>
      <c r="G1663" s="3">
        <v>0.9932432432432432</v>
      </c>
      <c r="H1663" s="7">
        <v>1</v>
      </c>
      <c r="I1663" s="7">
        <v>0</v>
      </c>
      <c r="J1663" s="7">
        <v>0</v>
      </c>
    </row>
    <row r="1664" spans="1:10" x14ac:dyDescent="0.3">
      <c r="A1664" s="6" t="s">
        <v>3325</v>
      </c>
      <c r="B1664" s="6" t="s">
        <v>3326</v>
      </c>
      <c r="C1664" s="7">
        <v>148</v>
      </c>
      <c r="D1664" s="7">
        <v>144</v>
      </c>
      <c r="E1664" s="3">
        <v>0.97297297297297303</v>
      </c>
      <c r="F1664" s="7">
        <v>2</v>
      </c>
      <c r="G1664" s="3">
        <v>0.9864864864864864</v>
      </c>
      <c r="H1664" s="7">
        <v>2</v>
      </c>
      <c r="I1664" s="7">
        <v>0</v>
      </c>
      <c r="J1664" s="7">
        <v>0</v>
      </c>
    </row>
    <row r="1665" spans="1:10" x14ac:dyDescent="0.3">
      <c r="A1665" s="6" t="s">
        <v>3327</v>
      </c>
      <c r="B1665" s="6" t="s">
        <v>3328</v>
      </c>
      <c r="C1665" s="7">
        <v>148</v>
      </c>
      <c r="D1665" s="7">
        <v>144</v>
      </c>
      <c r="E1665" s="3">
        <v>0.97297297297297303</v>
      </c>
      <c r="F1665" s="7">
        <v>3</v>
      </c>
      <c r="G1665" s="3">
        <v>0.9932432432432432</v>
      </c>
      <c r="H1665" s="7">
        <v>1</v>
      </c>
      <c r="I1665" s="7">
        <v>0</v>
      </c>
      <c r="J1665" s="7">
        <v>0</v>
      </c>
    </row>
    <row r="1666" spans="1:10" x14ac:dyDescent="0.3">
      <c r="A1666" s="6" t="s">
        <v>3329</v>
      </c>
      <c r="B1666" s="6" t="s">
        <v>3330</v>
      </c>
      <c r="C1666" s="7">
        <v>148</v>
      </c>
      <c r="D1666" s="7">
        <v>143</v>
      </c>
      <c r="E1666" s="3">
        <v>0.96621621621621623</v>
      </c>
      <c r="F1666" s="7">
        <v>4</v>
      </c>
      <c r="G1666" s="3">
        <v>0.9932432432432432</v>
      </c>
      <c r="H1666" s="7">
        <v>1</v>
      </c>
      <c r="I1666" s="7">
        <v>0</v>
      </c>
      <c r="J1666" s="7">
        <v>0</v>
      </c>
    </row>
    <row r="1667" spans="1:10" x14ac:dyDescent="0.3">
      <c r="A1667" s="6" t="s">
        <v>3331</v>
      </c>
      <c r="B1667" s="6" t="s">
        <v>3332</v>
      </c>
      <c r="C1667" s="7">
        <v>148</v>
      </c>
      <c r="D1667" s="7">
        <v>146</v>
      </c>
      <c r="E1667" s="3">
        <v>0.9864864864864864</v>
      </c>
      <c r="F1667" s="7">
        <v>2</v>
      </c>
      <c r="G1667" s="3">
        <v>1</v>
      </c>
      <c r="H1667" s="7">
        <v>0</v>
      </c>
      <c r="I1667" s="7">
        <v>0</v>
      </c>
      <c r="J1667" s="7">
        <v>0</v>
      </c>
    </row>
    <row r="1668" spans="1:10" x14ac:dyDescent="0.3">
      <c r="A1668" s="6" t="s">
        <v>3333</v>
      </c>
      <c r="B1668" s="6" t="s">
        <v>3334</v>
      </c>
      <c r="C1668" s="7">
        <v>148</v>
      </c>
      <c r="D1668" s="7">
        <v>141</v>
      </c>
      <c r="E1668" s="3">
        <v>0.95270270270270274</v>
      </c>
      <c r="F1668" s="7">
        <v>4</v>
      </c>
      <c r="G1668" s="3">
        <v>0.97972972972972971</v>
      </c>
      <c r="H1668" s="7">
        <v>3</v>
      </c>
      <c r="I1668" s="7">
        <v>0</v>
      </c>
      <c r="J1668" s="7">
        <v>0</v>
      </c>
    </row>
    <row r="1669" spans="1:10" x14ac:dyDescent="0.3">
      <c r="A1669" s="6" t="s">
        <v>3335</v>
      </c>
      <c r="B1669" s="6" t="s">
        <v>3336</v>
      </c>
      <c r="C1669" s="7">
        <v>148</v>
      </c>
      <c r="D1669" s="7">
        <v>143</v>
      </c>
      <c r="E1669" s="3">
        <v>0.96621621621621623</v>
      </c>
      <c r="F1669" s="7">
        <v>3</v>
      </c>
      <c r="G1669" s="3">
        <v>0.9864864864864864</v>
      </c>
      <c r="H1669" s="7">
        <v>2</v>
      </c>
      <c r="I1669" s="7">
        <v>0</v>
      </c>
      <c r="J1669" s="7">
        <v>0</v>
      </c>
    </row>
    <row r="1670" spans="1:10" x14ac:dyDescent="0.3">
      <c r="A1670" s="6" t="s">
        <v>3337</v>
      </c>
      <c r="B1670" s="6" t="s">
        <v>3338</v>
      </c>
      <c r="C1670" s="7">
        <v>148</v>
      </c>
      <c r="D1670" s="7">
        <v>145</v>
      </c>
      <c r="E1670" s="3">
        <v>0.97972972972972971</v>
      </c>
      <c r="F1670" s="7">
        <v>2</v>
      </c>
      <c r="G1670" s="3">
        <v>0.9932432432432432</v>
      </c>
      <c r="H1670" s="7">
        <v>1</v>
      </c>
      <c r="I1670" s="7">
        <v>0</v>
      </c>
      <c r="J1670" s="7">
        <v>0</v>
      </c>
    </row>
    <row r="1671" spans="1:10" x14ac:dyDescent="0.3">
      <c r="A1671" s="6" t="s">
        <v>3339</v>
      </c>
      <c r="B1671" s="6" t="s">
        <v>3340</v>
      </c>
      <c r="C1671" s="7">
        <v>147</v>
      </c>
      <c r="D1671" s="7">
        <v>142</v>
      </c>
      <c r="E1671" s="3">
        <v>0.96598639455782309</v>
      </c>
      <c r="F1671" s="7">
        <v>4</v>
      </c>
      <c r="G1671" s="3">
        <v>0.99319727891156462</v>
      </c>
      <c r="H1671" s="7">
        <v>1</v>
      </c>
      <c r="I1671" s="7">
        <v>0</v>
      </c>
      <c r="J1671" s="7">
        <v>0</v>
      </c>
    </row>
    <row r="1672" spans="1:10" x14ac:dyDescent="0.3">
      <c r="A1672" s="6" t="s">
        <v>3341</v>
      </c>
      <c r="B1672" s="6" t="s">
        <v>3342</v>
      </c>
      <c r="C1672" s="7">
        <v>147</v>
      </c>
      <c r="D1672" s="7">
        <v>137</v>
      </c>
      <c r="E1672" s="3">
        <v>0.93197278911564618</v>
      </c>
      <c r="F1672" s="7">
        <v>8</v>
      </c>
      <c r="G1672" s="3">
        <v>0.98639455782312924</v>
      </c>
      <c r="H1672" s="7">
        <v>2</v>
      </c>
      <c r="I1672" s="7">
        <v>0</v>
      </c>
      <c r="J1672" s="7">
        <v>0</v>
      </c>
    </row>
    <row r="1673" spans="1:10" x14ac:dyDescent="0.3">
      <c r="A1673" s="6" t="s">
        <v>3343</v>
      </c>
      <c r="B1673" s="6" t="s">
        <v>3344</v>
      </c>
      <c r="C1673" s="7">
        <v>147</v>
      </c>
      <c r="D1673" s="7">
        <v>142</v>
      </c>
      <c r="E1673" s="3">
        <v>0.96598639455782309</v>
      </c>
      <c r="F1673" s="7">
        <v>4</v>
      </c>
      <c r="G1673" s="3">
        <v>0.99319727891156462</v>
      </c>
      <c r="H1673" s="7">
        <v>0</v>
      </c>
      <c r="I1673" s="7">
        <v>0</v>
      </c>
      <c r="J1673" s="7">
        <v>1</v>
      </c>
    </row>
    <row r="1674" spans="1:10" x14ac:dyDescent="0.3">
      <c r="A1674" s="6" t="s">
        <v>3345</v>
      </c>
      <c r="B1674" s="6" t="s">
        <v>3346</v>
      </c>
      <c r="C1674" s="7">
        <v>147</v>
      </c>
      <c r="D1674" s="7">
        <v>140</v>
      </c>
      <c r="E1674" s="3">
        <v>0.95238095238095222</v>
      </c>
      <c r="F1674" s="7">
        <v>3</v>
      </c>
      <c r="G1674" s="3">
        <v>0.97278911564625847</v>
      </c>
      <c r="H1674" s="7">
        <v>4</v>
      </c>
      <c r="I1674" s="7">
        <v>0</v>
      </c>
      <c r="J1674" s="7">
        <v>0</v>
      </c>
    </row>
    <row r="1675" spans="1:10" x14ac:dyDescent="0.3">
      <c r="A1675" s="6" t="s">
        <v>3347</v>
      </c>
      <c r="B1675" s="6" t="s">
        <v>3348</v>
      </c>
      <c r="C1675" s="7">
        <v>147</v>
      </c>
      <c r="D1675" s="7">
        <v>144</v>
      </c>
      <c r="E1675" s="3">
        <v>0.97959183673469385</v>
      </c>
      <c r="F1675" s="7">
        <v>2</v>
      </c>
      <c r="G1675" s="3">
        <v>0.99319727891156462</v>
      </c>
      <c r="H1675" s="7">
        <v>1</v>
      </c>
      <c r="I1675" s="7">
        <v>0</v>
      </c>
      <c r="J1675" s="7">
        <v>0</v>
      </c>
    </row>
    <row r="1676" spans="1:10" x14ac:dyDescent="0.3">
      <c r="A1676" s="6" t="s">
        <v>3349</v>
      </c>
      <c r="B1676" s="6" t="s">
        <v>3350</v>
      </c>
      <c r="C1676" s="7">
        <v>147</v>
      </c>
      <c r="D1676" s="7">
        <v>141</v>
      </c>
      <c r="E1676" s="3">
        <v>0.95918367346938771</v>
      </c>
      <c r="F1676" s="7">
        <v>5</v>
      </c>
      <c r="G1676" s="3">
        <v>0.99319727891156462</v>
      </c>
      <c r="H1676" s="7">
        <v>1</v>
      </c>
      <c r="I1676" s="7">
        <v>0</v>
      </c>
      <c r="J1676" s="7">
        <v>0</v>
      </c>
    </row>
    <row r="1677" spans="1:10" x14ac:dyDescent="0.3">
      <c r="A1677" s="6" t="s">
        <v>3351</v>
      </c>
      <c r="B1677" s="6" t="s">
        <v>3352</v>
      </c>
      <c r="C1677" s="7">
        <v>147</v>
      </c>
      <c r="D1677" s="7">
        <v>143</v>
      </c>
      <c r="E1677" s="3">
        <v>0.97278911564625847</v>
      </c>
      <c r="F1677" s="7">
        <v>3</v>
      </c>
      <c r="G1677" s="3">
        <v>0.99319727891156462</v>
      </c>
      <c r="H1677" s="7">
        <v>1</v>
      </c>
      <c r="I1677" s="7">
        <v>0</v>
      </c>
      <c r="J1677" s="7">
        <v>0</v>
      </c>
    </row>
    <row r="1678" spans="1:10" x14ac:dyDescent="0.3">
      <c r="A1678" s="6" t="s">
        <v>3353</v>
      </c>
      <c r="B1678" s="6" t="s">
        <v>3354</v>
      </c>
      <c r="C1678" s="7">
        <v>147</v>
      </c>
      <c r="D1678" s="7">
        <v>143</v>
      </c>
      <c r="E1678" s="3">
        <v>0.97278911564625847</v>
      </c>
      <c r="F1678" s="7">
        <v>4</v>
      </c>
      <c r="G1678" s="3">
        <v>1</v>
      </c>
      <c r="H1678" s="7">
        <v>0</v>
      </c>
      <c r="I1678" s="7">
        <v>0</v>
      </c>
      <c r="J1678" s="7">
        <v>0</v>
      </c>
    </row>
    <row r="1679" spans="1:10" x14ac:dyDescent="0.3">
      <c r="A1679" s="6" t="s">
        <v>3355</v>
      </c>
      <c r="B1679" s="6" t="s">
        <v>3356</v>
      </c>
      <c r="C1679" s="7">
        <v>146</v>
      </c>
      <c r="D1679" s="7">
        <v>142</v>
      </c>
      <c r="E1679" s="3">
        <v>0.97260273972602751</v>
      </c>
      <c r="F1679" s="7">
        <v>2</v>
      </c>
      <c r="G1679" s="3">
        <v>0.98630136986301364</v>
      </c>
      <c r="H1679" s="7">
        <v>2</v>
      </c>
      <c r="I1679" s="7">
        <v>0</v>
      </c>
      <c r="J1679" s="7">
        <v>0</v>
      </c>
    </row>
    <row r="1680" spans="1:10" x14ac:dyDescent="0.3">
      <c r="A1680" s="6" t="s">
        <v>3357</v>
      </c>
      <c r="B1680" s="6" t="s">
        <v>3358</v>
      </c>
      <c r="C1680" s="7">
        <v>146</v>
      </c>
      <c r="D1680" s="7">
        <v>142</v>
      </c>
      <c r="E1680" s="3">
        <v>0.97260273972602751</v>
      </c>
      <c r="F1680" s="7">
        <v>4</v>
      </c>
      <c r="G1680" s="3">
        <v>1</v>
      </c>
      <c r="H1680" s="7">
        <v>0</v>
      </c>
      <c r="I1680" s="7">
        <v>0</v>
      </c>
      <c r="J1680" s="7">
        <v>0</v>
      </c>
    </row>
    <row r="1681" spans="1:10" x14ac:dyDescent="0.3">
      <c r="A1681" s="6" t="s">
        <v>3359</v>
      </c>
      <c r="B1681" s="6" t="s">
        <v>3360</v>
      </c>
      <c r="C1681" s="7">
        <v>146</v>
      </c>
      <c r="D1681" s="7">
        <v>140</v>
      </c>
      <c r="E1681" s="3">
        <v>0.95890410958904093</v>
      </c>
      <c r="F1681" s="7">
        <v>5</v>
      </c>
      <c r="G1681" s="3">
        <v>0.99315068493150671</v>
      </c>
      <c r="H1681" s="7">
        <v>1</v>
      </c>
      <c r="I1681" s="7">
        <v>0</v>
      </c>
      <c r="J1681" s="7">
        <v>0</v>
      </c>
    </row>
    <row r="1682" spans="1:10" x14ac:dyDescent="0.3">
      <c r="A1682" s="6" t="s">
        <v>3361</v>
      </c>
      <c r="B1682" s="6" t="s">
        <v>3362</v>
      </c>
      <c r="C1682" s="7">
        <v>146</v>
      </c>
      <c r="D1682" s="7">
        <v>144</v>
      </c>
      <c r="E1682" s="3">
        <v>0.98630136986301364</v>
      </c>
      <c r="F1682" s="7">
        <v>2</v>
      </c>
      <c r="G1682" s="3">
        <v>1</v>
      </c>
      <c r="H1682" s="7">
        <v>0</v>
      </c>
      <c r="I1682" s="7">
        <v>0</v>
      </c>
      <c r="J1682" s="7">
        <v>0</v>
      </c>
    </row>
    <row r="1683" spans="1:10" x14ac:dyDescent="0.3">
      <c r="A1683" s="6" t="s">
        <v>3363</v>
      </c>
      <c r="B1683" s="6" t="s">
        <v>3364</v>
      </c>
      <c r="C1683" s="7">
        <v>146</v>
      </c>
      <c r="D1683" s="7">
        <v>141</v>
      </c>
      <c r="E1683" s="3">
        <v>0.96575342465753422</v>
      </c>
      <c r="F1683" s="7">
        <v>2</v>
      </c>
      <c r="G1683" s="3">
        <v>0.97945205479452058</v>
      </c>
      <c r="H1683" s="7">
        <v>3</v>
      </c>
      <c r="I1683" s="7">
        <v>0</v>
      </c>
      <c r="J1683" s="7">
        <v>0</v>
      </c>
    </row>
    <row r="1684" spans="1:10" x14ac:dyDescent="0.3">
      <c r="A1684" s="6" t="s">
        <v>3365</v>
      </c>
      <c r="B1684" s="6" t="s">
        <v>3366</v>
      </c>
      <c r="C1684" s="7">
        <v>146</v>
      </c>
      <c r="D1684" s="7">
        <v>141</v>
      </c>
      <c r="E1684" s="3">
        <v>0.96575342465753422</v>
      </c>
      <c r="F1684" s="7">
        <v>4</v>
      </c>
      <c r="G1684" s="3">
        <v>0.99315068493150671</v>
      </c>
      <c r="H1684" s="7">
        <v>1</v>
      </c>
      <c r="I1684" s="7">
        <v>0</v>
      </c>
      <c r="J1684" s="7">
        <v>0</v>
      </c>
    </row>
    <row r="1685" spans="1:10" x14ac:dyDescent="0.3">
      <c r="A1685" s="6" t="s">
        <v>3367</v>
      </c>
      <c r="B1685" s="6" t="s">
        <v>3368</v>
      </c>
      <c r="C1685" s="7">
        <v>146</v>
      </c>
      <c r="D1685" s="7">
        <v>140</v>
      </c>
      <c r="E1685" s="3">
        <v>0.95890410958904093</v>
      </c>
      <c r="F1685" s="7">
        <v>6</v>
      </c>
      <c r="G1685" s="3">
        <v>1</v>
      </c>
      <c r="H1685" s="7">
        <v>0</v>
      </c>
      <c r="I1685" s="7">
        <v>0</v>
      </c>
      <c r="J1685" s="7">
        <v>0</v>
      </c>
    </row>
    <row r="1686" spans="1:10" x14ac:dyDescent="0.3">
      <c r="A1686" s="6" t="s">
        <v>3369</v>
      </c>
      <c r="B1686" s="6" t="s">
        <v>3370</v>
      </c>
      <c r="C1686" s="7">
        <v>146</v>
      </c>
      <c r="D1686" s="7">
        <v>137</v>
      </c>
      <c r="E1686" s="3">
        <v>0.93835616438356173</v>
      </c>
      <c r="F1686" s="7">
        <v>7</v>
      </c>
      <c r="G1686" s="3">
        <v>0.98630136986301364</v>
      </c>
      <c r="H1686" s="7">
        <v>2</v>
      </c>
      <c r="I1686" s="7">
        <v>0</v>
      </c>
      <c r="J1686" s="7">
        <v>0</v>
      </c>
    </row>
    <row r="1687" spans="1:10" x14ac:dyDescent="0.3">
      <c r="A1687" s="6" t="s">
        <v>3371</v>
      </c>
      <c r="B1687" s="6" t="s">
        <v>3372</v>
      </c>
      <c r="C1687" s="7">
        <v>146</v>
      </c>
      <c r="D1687" s="7">
        <v>143</v>
      </c>
      <c r="E1687" s="3">
        <v>0.97945205479452058</v>
      </c>
      <c r="F1687" s="7">
        <v>3</v>
      </c>
      <c r="G1687" s="3">
        <v>1</v>
      </c>
      <c r="H1687" s="7">
        <v>0</v>
      </c>
      <c r="I1687" s="7">
        <v>0</v>
      </c>
      <c r="J1687" s="7">
        <v>0</v>
      </c>
    </row>
    <row r="1688" spans="1:10" x14ac:dyDescent="0.3">
      <c r="A1688" s="6" t="s">
        <v>3373</v>
      </c>
      <c r="B1688" s="6" t="s">
        <v>3374</v>
      </c>
      <c r="C1688" s="7">
        <v>146</v>
      </c>
      <c r="D1688" s="7">
        <v>138</v>
      </c>
      <c r="E1688" s="3">
        <v>0.9452054794520548</v>
      </c>
      <c r="F1688" s="7">
        <v>6</v>
      </c>
      <c r="G1688" s="3">
        <v>0.98630136986301364</v>
      </c>
      <c r="H1688" s="7">
        <v>2</v>
      </c>
      <c r="I1688" s="7">
        <v>0</v>
      </c>
      <c r="J1688" s="7">
        <v>0</v>
      </c>
    </row>
    <row r="1689" spans="1:10" x14ac:dyDescent="0.3">
      <c r="A1689" s="6" t="s">
        <v>3375</v>
      </c>
      <c r="B1689" s="6" t="s">
        <v>3376</v>
      </c>
      <c r="C1689" s="7">
        <v>145</v>
      </c>
      <c r="D1689" s="7">
        <v>144</v>
      </c>
      <c r="E1689" s="3">
        <v>0.99310344827586206</v>
      </c>
      <c r="F1689" s="7">
        <v>0</v>
      </c>
      <c r="G1689" s="3">
        <v>0.99310344827586206</v>
      </c>
      <c r="H1689" s="7">
        <v>1</v>
      </c>
      <c r="I1689" s="7">
        <v>0</v>
      </c>
      <c r="J1689" s="7">
        <v>0</v>
      </c>
    </row>
    <row r="1690" spans="1:10" x14ac:dyDescent="0.3">
      <c r="A1690" s="6" t="s">
        <v>3377</v>
      </c>
      <c r="B1690" s="6" t="s">
        <v>3378</v>
      </c>
      <c r="C1690" s="7">
        <v>145</v>
      </c>
      <c r="D1690" s="7">
        <v>137</v>
      </c>
      <c r="E1690" s="3">
        <v>0.94482758620689655</v>
      </c>
      <c r="F1690" s="7">
        <v>6</v>
      </c>
      <c r="G1690" s="3">
        <v>0.98620689655172411</v>
      </c>
      <c r="H1690" s="7">
        <v>2</v>
      </c>
      <c r="I1690" s="7">
        <v>0</v>
      </c>
      <c r="J1690" s="7">
        <v>0</v>
      </c>
    </row>
    <row r="1691" spans="1:10" x14ac:dyDescent="0.3">
      <c r="A1691" s="6" t="s">
        <v>3379</v>
      </c>
      <c r="B1691" s="6" t="s">
        <v>3380</v>
      </c>
      <c r="C1691" s="7">
        <v>145</v>
      </c>
      <c r="D1691" s="7">
        <v>135</v>
      </c>
      <c r="E1691" s="3">
        <v>0.93103448275862066</v>
      </c>
      <c r="F1691" s="7">
        <v>6</v>
      </c>
      <c r="G1691" s="3">
        <v>0.97241379310344822</v>
      </c>
      <c r="H1691" s="7">
        <v>4</v>
      </c>
      <c r="I1691" s="7">
        <v>0</v>
      </c>
      <c r="J1691" s="7">
        <v>0</v>
      </c>
    </row>
    <row r="1692" spans="1:10" x14ac:dyDescent="0.3">
      <c r="A1692" s="6" t="s">
        <v>3381</v>
      </c>
      <c r="B1692" s="6" t="s">
        <v>3382</v>
      </c>
      <c r="C1692" s="7">
        <v>145</v>
      </c>
      <c r="D1692" s="7">
        <v>143</v>
      </c>
      <c r="E1692" s="3">
        <v>0.98620689655172411</v>
      </c>
      <c r="F1692" s="7">
        <v>1</v>
      </c>
      <c r="G1692" s="3">
        <v>0.99310344827586206</v>
      </c>
      <c r="H1692" s="7">
        <v>1</v>
      </c>
      <c r="I1692" s="7">
        <v>0</v>
      </c>
      <c r="J1692" s="7">
        <v>0</v>
      </c>
    </row>
    <row r="1693" spans="1:10" x14ac:dyDescent="0.3">
      <c r="A1693" s="6" t="s">
        <v>3383</v>
      </c>
      <c r="B1693" s="6" t="s">
        <v>3384</v>
      </c>
      <c r="C1693" s="7">
        <v>145</v>
      </c>
      <c r="D1693" s="7">
        <v>139</v>
      </c>
      <c r="E1693" s="3">
        <v>0.95862068965517233</v>
      </c>
      <c r="F1693" s="7">
        <v>5</v>
      </c>
      <c r="G1693" s="3">
        <v>0.99310344827586206</v>
      </c>
      <c r="H1693" s="7">
        <v>1</v>
      </c>
      <c r="I1693" s="7">
        <v>0</v>
      </c>
      <c r="J1693" s="7">
        <v>0</v>
      </c>
    </row>
    <row r="1694" spans="1:10" x14ac:dyDescent="0.3">
      <c r="A1694" s="6" t="s">
        <v>3385</v>
      </c>
      <c r="B1694" s="6" t="s">
        <v>3386</v>
      </c>
      <c r="C1694" s="7">
        <v>144</v>
      </c>
      <c r="D1694" s="7">
        <v>141</v>
      </c>
      <c r="E1694" s="3">
        <v>0.97916666666666652</v>
      </c>
      <c r="F1694" s="7">
        <v>1</v>
      </c>
      <c r="G1694" s="3">
        <v>0.98611111111111116</v>
      </c>
      <c r="H1694" s="7">
        <v>2</v>
      </c>
      <c r="I1694" s="7">
        <v>0</v>
      </c>
      <c r="J1694" s="7">
        <v>0</v>
      </c>
    </row>
    <row r="1695" spans="1:10" x14ac:dyDescent="0.3">
      <c r="A1695" s="6" t="s">
        <v>3387</v>
      </c>
      <c r="B1695" s="6" t="s">
        <v>3388</v>
      </c>
      <c r="C1695" s="7">
        <v>144</v>
      </c>
      <c r="D1695" s="7">
        <v>139</v>
      </c>
      <c r="E1695" s="3">
        <v>0.9652777777777779</v>
      </c>
      <c r="F1695" s="7">
        <v>2</v>
      </c>
      <c r="G1695" s="3">
        <v>0.97916666666666652</v>
      </c>
      <c r="H1695" s="7">
        <v>3</v>
      </c>
      <c r="I1695" s="7">
        <v>0</v>
      </c>
      <c r="J1695" s="7">
        <v>0</v>
      </c>
    </row>
    <row r="1696" spans="1:10" x14ac:dyDescent="0.3">
      <c r="A1696" s="6" t="s">
        <v>3389</v>
      </c>
      <c r="B1696" s="6" t="s">
        <v>3390</v>
      </c>
      <c r="C1696" s="7">
        <v>144</v>
      </c>
      <c r="D1696" s="7">
        <v>138</v>
      </c>
      <c r="E1696" s="3">
        <v>0.95833333333333348</v>
      </c>
      <c r="F1696" s="7">
        <v>4</v>
      </c>
      <c r="G1696" s="3">
        <v>0.98611111111111116</v>
      </c>
      <c r="H1696" s="7">
        <v>2</v>
      </c>
      <c r="I1696" s="7">
        <v>0</v>
      </c>
      <c r="J1696" s="7">
        <v>0</v>
      </c>
    </row>
    <row r="1697" spans="1:10" x14ac:dyDescent="0.3">
      <c r="A1697" s="6" t="s">
        <v>3391</v>
      </c>
      <c r="B1697" s="6" t="s">
        <v>3392</v>
      </c>
      <c r="C1697" s="7">
        <v>144</v>
      </c>
      <c r="D1697" s="7">
        <v>131</v>
      </c>
      <c r="E1697" s="3">
        <v>0.9097222222222221</v>
      </c>
      <c r="F1697" s="7">
        <v>10</v>
      </c>
      <c r="G1697" s="3">
        <v>0.97916666666666652</v>
      </c>
      <c r="H1697" s="7">
        <v>2</v>
      </c>
      <c r="I1697" s="7">
        <v>1</v>
      </c>
      <c r="J1697" s="7">
        <v>0</v>
      </c>
    </row>
    <row r="1698" spans="1:10" x14ac:dyDescent="0.3">
      <c r="A1698" s="6" t="s">
        <v>3393</v>
      </c>
      <c r="B1698" s="6" t="s">
        <v>3394</v>
      </c>
      <c r="C1698" s="7">
        <v>144</v>
      </c>
      <c r="D1698" s="7">
        <v>134</v>
      </c>
      <c r="E1698" s="3">
        <v>0.93055555555555558</v>
      </c>
      <c r="F1698" s="7">
        <v>6</v>
      </c>
      <c r="G1698" s="3">
        <v>0.9722222222222221</v>
      </c>
      <c r="H1698" s="7">
        <v>4</v>
      </c>
      <c r="I1698" s="7">
        <v>0</v>
      </c>
      <c r="J1698" s="7">
        <v>0</v>
      </c>
    </row>
    <row r="1699" spans="1:10" x14ac:dyDescent="0.3">
      <c r="A1699" s="6" t="s">
        <v>3395</v>
      </c>
      <c r="B1699" s="6" t="s">
        <v>3396</v>
      </c>
      <c r="C1699" s="7">
        <v>144</v>
      </c>
      <c r="D1699" s="7">
        <v>137</v>
      </c>
      <c r="E1699" s="3">
        <v>0.95138888888888884</v>
      </c>
      <c r="F1699" s="7">
        <v>5</v>
      </c>
      <c r="G1699" s="3">
        <v>0.98611111111111116</v>
      </c>
      <c r="H1699" s="7">
        <v>2</v>
      </c>
      <c r="I1699" s="7">
        <v>0</v>
      </c>
      <c r="J1699" s="7">
        <v>0</v>
      </c>
    </row>
    <row r="1700" spans="1:10" x14ac:dyDescent="0.3">
      <c r="A1700" s="6" t="s">
        <v>3397</v>
      </c>
      <c r="B1700" s="6" t="s">
        <v>3398</v>
      </c>
      <c r="C1700" s="7">
        <v>144</v>
      </c>
      <c r="D1700" s="7">
        <v>141</v>
      </c>
      <c r="E1700" s="3">
        <v>0.97916666666666652</v>
      </c>
      <c r="F1700" s="7">
        <v>2</v>
      </c>
      <c r="G1700" s="3">
        <v>0.99305555555555558</v>
      </c>
      <c r="H1700" s="7">
        <v>1</v>
      </c>
      <c r="I1700" s="7">
        <v>0</v>
      </c>
      <c r="J1700" s="7">
        <v>0</v>
      </c>
    </row>
    <row r="1701" spans="1:10" x14ac:dyDescent="0.3">
      <c r="A1701" s="6" t="s">
        <v>3399</v>
      </c>
      <c r="B1701" s="6" t="s">
        <v>3400</v>
      </c>
      <c r="C1701" s="7">
        <v>144</v>
      </c>
      <c r="D1701" s="7">
        <v>141</v>
      </c>
      <c r="E1701" s="3">
        <v>0.97916666666666652</v>
      </c>
      <c r="F1701" s="7">
        <v>3</v>
      </c>
      <c r="G1701" s="3">
        <v>1</v>
      </c>
      <c r="H1701" s="7">
        <v>0</v>
      </c>
      <c r="I1701" s="7">
        <v>0</v>
      </c>
      <c r="J1701" s="7">
        <v>0</v>
      </c>
    </row>
    <row r="1702" spans="1:10" x14ac:dyDescent="0.3">
      <c r="A1702" s="6" t="s">
        <v>3401</v>
      </c>
      <c r="B1702" s="6" t="s">
        <v>3402</v>
      </c>
      <c r="C1702" s="7">
        <v>144</v>
      </c>
      <c r="D1702" s="7">
        <v>142</v>
      </c>
      <c r="E1702" s="3">
        <v>0.98611111111111116</v>
      </c>
      <c r="F1702" s="7">
        <v>2</v>
      </c>
      <c r="G1702" s="3">
        <v>1</v>
      </c>
      <c r="H1702" s="7">
        <v>0</v>
      </c>
      <c r="I1702" s="7">
        <v>0</v>
      </c>
      <c r="J1702" s="7">
        <v>0</v>
      </c>
    </row>
    <row r="1703" spans="1:10" x14ac:dyDescent="0.3">
      <c r="A1703" s="6" t="s">
        <v>3403</v>
      </c>
      <c r="B1703" s="6" t="s">
        <v>3404</v>
      </c>
      <c r="C1703" s="7">
        <v>144</v>
      </c>
      <c r="D1703" s="7">
        <v>137</v>
      </c>
      <c r="E1703" s="3">
        <v>0.95138888888888884</v>
      </c>
      <c r="F1703" s="7">
        <v>2</v>
      </c>
      <c r="G1703" s="3">
        <v>0.9652777777777779</v>
      </c>
      <c r="H1703" s="7">
        <v>5</v>
      </c>
      <c r="I1703" s="7">
        <v>0</v>
      </c>
      <c r="J1703" s="7">
        <v>0</v>
      </c>
    </row>
    <row r="1704" spans="1:10" x14ac:dyDescent="0.3">
      <c r="A1704" s="6" t="s">
        <v>3405</v>
      </c>
      <c r="B1704" s="6" t="s">
        <v>3406</v>
      </c>
      <c r="C1704" s="7">
        <v>144</v>
      </c>
      <c r="D1704" s="7">
        <v>138</v>
      </c>
      <c r="E1704" s="3">
        <v>0.95833333333333348</v>
      </c>
      <c r="F1704" s="7">
        <v>2</v>
      </c>
      <c r="G1704" s="3">
        <v>0.9722222222222221</v>
      </c>
      <c r="H1704" s="7">
        <v>4</v>
      </c>
      <c r="I1704" s="7">
        <v>0</v>
      </c>
      <c r="J1704" s="7">
        <v>0</v>
      </c>
    </row>
    <row r="1705" spans="1:10" x14ac:dyDescent="0.3">
      <c r="A1705" s="6" t="s">
        <v>3407</v>
      </c>
      <c r="B1705" s="6" t="s">
        <v>3408</v>
      </c>
      <c r="C1705" s="7">
        <v>144</v>
      </c>
      <c r="D1705" s="7">
        <v>139</v>
      </c>
      <c r="E1705" s="3">
        <v>0.9652777777777779</v>
      </c>
      <c r="F1705" s="7">
        <v>3</v>
      </c>
      <c r="G1705" s="3">
        <v>0.98611111111111116</v>
      </c>
      <c r="H1705" s="7">
        <v>2</v>
      </c>
      <c r="I1705" s="7">
        <v>0</v>
      </c>
      <c r="J1705" s="7">
        <v>0</v>
      </c>
    </row>
    <row r="1706" spans="1:10" x14ac:dyDescent="0.3">
      <c r="A1706" s="6" t="s">
        <v>3409</v>
      </c>
      <c r="B1706" s="6" t="s">
        <v>3410</v>
      </c>
      <c r="C1706" s="7">
        <v>144</v>
      </c>
      <c r="D1706" s="7">
        <v>141</v>
      </c>
      <c r="E1706" s="3">
        <v>0.97916666666666652</v>
      </c>
      <c r="F1706" s="7">
        <v>1</v>
      </c>
      <c r="G1706" s="3">
        <v>0.98611111111111116</v>
      </c>
      <c r="H1706" s="7">
        <v>2</v>
      </c>
      <c r="I1706" s="7">
        <v>0</v>
      </c>
      <c r="J1706" s="7">
        <v>0</v>
      </c>
    </row>
    <row r="1707" spans="1:10" x14ac:dyDescent="0.3">
      <c r="A1707" s="6" t="s">
        <v>3411</v>
      </c>
      <c r="B1707" s="6" t="s">
        <v>3412</v>
      </c>
      <c r="C1707" s="7">
        <v>144</v>
      </c>
      <c r="D1707" s="7">
        <v>139</v>
      </c>
      <c r="E1707" s="3">
        <v>0.9652777777777779</v>
      </c>
      <c r="F1707" s="7">
        <v>4</v>
      </c>
      <c r="G1707" s="3">
        <v>0.99305555555555558</v>
      </c>
      <c r="H1707" s="7">
        <v>1</v>
      </c>
      <c r="I1707" s="7">
        <v>0</v>
      </c>
      <c r="J1707" s="7">
        <v>0</v>
      </c>
    </row>
    <row r="1708" spans="1:10" x14ac:dyDescent="0.3">
      <c r="A1708" s="6" t="s">
        <v>3413</v>
      </c>
      <c r="B1708" s="6" t="s">
        <v>3414</v>
      </c>
      <c r="C1708" s="7">
        <v>144</v>
      </c>
      <c r="D1708" s="7">
        <v>141</v>
      </c>
      <c r="E1708" s="3">
        <v>0.97916666666666652</v>
      </c>
      <c r="F1708" s="7">
        <v>2</v>
      </c>
      <c r="G1708" s="3">
        <v>0.99305555555555558</v>
      </c>
      <c r="H1708" s="7">
        <v>1</v>
      </c>
      <c r="I1708" s="7">
        <v>0</v>
      </c>
      <c r="J1708" s="7">
        <v>0</v>
      </c>
    </row>
    <row r="1709" spans="1:10" x14ac:dyDescent="0.3">
      <c r="A1709" s="6" t="s">
        <v>3415</v>
      </c>
      <c r="B1709" s="6" t="s">
        <v>3416</v>
      </c>
      <c r="C1709" s="7">
        <v>144</v>
      </c>
      <c r="D1709" s="7">
        <v>137</v>
      </c>
      <c r="E1709" s="3">
        <v>0.95138888888888884</v>
      </c>
      <c r="F1709" s="7">
        <v>7</v>
      </c>
      <c r="G1709" s="3">
        <v>1</v>
      </c>
      <c r="H1709" s="7">
        <v>0</v>
      </c>
      <c r="I1709" s="7">
        <v>0</v>
      </c>
      <c r="J1709" s="7">
        <v>0</v>
      </c>
    </row>
    <row r="1710" spans="1:10" x14ac:dyDescent="0.3">
      <c r="A1710" s="6" t="s">
        <v>3417</v>
      </c>
      <c r="B1710" s="6" t="s">
        <v>3418</v>
      </c>
      <c r="C1710" s="7">
        <v>144</v>
      </c>
      <c r="D1710" s="7">
        <v>139</v>
      </c>
      <c r="E1710" s="3">
        <v>0.9652777777777779</v>
      </c>
      <c r="F1710" s="7">
        <v>3</v>
      </c>
      <c r="G1710" s="3">
        <v>0.98611111111111116</v>
      </c>
      <c r="H1710" s="7">
        <v>2</v>
      </c>
      <c r="I1710" s="7">
        <v>0</v>
      </c>
      <c r="J1710" s="7">
        <v>0</v>
      </c>
    </row>
    <row r="1711" spans="1:10" x14ac:dyDescent="0.3">
      <c r="A1711" s="6" t="s">
        <v>3419</v>
      </c>
      <c r="B1711" s="6" t="s">
        <v>3420</v>
      </c>
      <c r="C1711" s="7">
        <v>144</v>
      </c>
      <c r="D1711" s="7">
        <v>133</v>
      </c>
      <c r="E1711" s="3">
        <v>0.92361111111111116</v>
      </c>
      <c r="F1711" s="7">
        <v>6</v>
      </c>
      <c r="G1711" s="3">
        <v>0.9652777777777779</v>
      </c>
      <c r="H1711" s="7">
        <v>4</v>
      </c>
      <c r="I1711" s="7">
        <v>0</v>
      </c>
      <c r="J1711" s="7">
        <v>1</v>
      </c>
    </row>
    <row r="1712" spans="1:10" x14ac:dyDescent="0.3">
      <c r="A1712" s="6" t="s">
        <v>3421</v>
      </c>
      <c r="B1712" s="6" t="s">
        <v>3422</v>
      </c>
      <c r="C1712" s="7">
        <v>144</v>
      </c>
      <c r="D1712" s="7">
        <v>141</v>
      </c>
      <c r="E1712" s="3">
        <v>0.97916666666666652</v>
      </c>
      <c r="F1712" s="7">
        <v>3</v>
      </c>
      <c r="G1712" s="3">
        <v>1</v>
      </c>
      <c r="H1712" s="7">
        <v>0</v>
      </c>
      <c r="I1712" s="7">
        <v>0</v>
      </c>
      <c r="J1712" s="7">
        <v>0</v>
      </c>
    </row>
    <row r="1713" spans="1:10" x14ac:dyDescent="0.3">
      <c r="A1713" s="6" t="s">
        <v>3423</v>
      </c>
      <c r="B1713" s="6" t="s">
        <v>3424</v>
      </c>
      <c r="C1713" s="7">
        <v>143</v>
      </c>
      <c r="D1713" s="7">
        <v>138</v>
      </c>
      <c r="E1713" s="3">
        <v>0.96503496503496511</v>
      </c>
      <c r="F1713" s="7">
        <v>3</v>
      </c>
      <c r="G1713" s="3">
        <v>0.98601398601398604</v>
      </c>
      <c r="H1713" s="7">
        <v>2</v>
      </c>
      <c r="I1713" s="7">
        <v>0</v>
      </c>
      <c r="J1713" s="7">
        <v>0</v>
      </c>
    </row>
    <row r="1714" spans="1:10" x14ac:dyDescent="0.3">
      <c r="A1714" s="6" t="s">
        <v>3425</v>
      </c>
      <c r="B1714" s="6" t="s">
        <v>3426</v>
      </c>
      <c r="C1714" s="7">
        <v>143</v>
      </c>
      <c r="D1714" s="7">
        <v>137</v>
      </c>
      <c r="E1714" s="3">
        <v>0.95804195804195802</v>
      </c>
      <c r="F1714" s="7">
        <v>5</v>
      </c>
      <c r="G1714" s="3">
        <v>0.99300699300699302</v>
      </c>
      <c r="H1714" s="7">
        <v>1</v>
      </c>
      <c r="I1714" s="7">
        <v>0</v>
      </c>
      <c r="J1714" s="7">
        <v>0</v>
      </c>
    </row>
    <row r="1715" spans="1:10" x14ac:dyDescent="0.3">
      <c r="A1715" s="6" t="s">
        <v>3427</v>
      </c>
      <c r="B1715" s="6" t="s">
        <v>3428</v>
      </c>
      <c r="C1715" s="7">
        <v>143</v>
      </c>
      <c r="D1715" s="7">
        <v>139</v>
      </c>
      <c r="E1715" s="3">
        <v>0.97202797202797198</v>
      </c>
      <c r="F1715" s="7">
        <v>3</v>
      </c>
      <c r="G1715" s="3">
        <v>0.99300699300699302</v>
      </c>
      <c r="H1715" s="7">
        <v>1</v>
      </c>
      <c r="I1715" s="7">
        <v>0</v>
      </c>
      <c r="J1715" s="7">
        <v>0</v>
      </c>
    </row>
    <row r="1716" spans="1:10" x14ac:dyDescent="0.3">
      <c r="A1716" s="6" t="s">
        <v>3429</v>
      </c>
      <c r="B1716" s="6" t="s">
        <v>3430</v>
      </c>
      <c r="C1716" s="7">
        <v>143</v>
      </c>
      <c r="D1716" s="7">
        <v>137</v>
      </c>
      <c r="E1716" s="3">
        <v>0.95804195804195802</v>
      </c>
      <c r="F1716" s="7">
        <v>4</v>
      </c>
      <c r="G1716" s="3">
        <v>0.98601398601398604</v>
      </c>
      <c r="H1716" s="7">
        <v>2</v>
      </c>
      <c r="I1716" s="7">
        <v>0</v>
      </c>
      <c r="J1716" s="7">
        <v>0</v>
      </c>
    </row>
    <row r="1717" spans="1:10" x14ac:dyDescent="0.3">
      <c r="A1717" s="6" t="s">
        <v>3431</v>
      </c>
      <c r="B1717" s="6" t="s">
        <v>3432</v>
      </c>
      <c r="C1717" s="7">
        <v>143</v>
      </c>
      <c r="D1717" s="7">
        <v>139</v>
      </c>
      <c r="E1717" s="3">
        <v>0.97202797202797198</v>
      </c>
      <c r="F1717" s="7">
        <v>3</v>
      </c>
      <c r="G1717" s="3">
        <v>0.99300699300699302</v>
      </c>
      <c r="H1717" s="7">
        <v>1</v>
      </c>
      <c r="I1717" s="7">
        <v>0</v>
      </c>
      <c r="J1717" s="7">
        <v>0</v>
      </c>
    </row>
    <row r="1718" spans="1:10" x14ac:dyDescent="0.3">
      <c r="A1718" s="6" t="s">
        <v>3433</v>
      </c>
      <c r="B1718" s="6" t="s">
        <v>3434</v>
      </c>
      <c r="C1718" s="7">
        <v>143</v>
      </c>
      <c r="D1718" s="7">
        <v>141</v>
      </c>
      <c r="E1718" s="3">
        <v>0.98601398601398604</v>
      </c>
      <c r="F1718" s="7">
        <v>1</v>
      </c>
      <c r="G1718" s="3">
        <v>0.99300699300699302</v>
      </c>
      <c r="H1718" s="7">
        <v>1</v>
      </c>
      <c r="I1718" s="7">
        <v>0</v>
      </c>
      <c r="J1718" s="7">
        <v>0</v>
      </c>
    </row>
    <row r="1719" spans="1:10" x14ac:dyDescent="0.3">
      <c r="A1719" s="6" t="s">
        <v>3435</v>
      </c>
      <c r="B1719" s="6" t="s">
        <v>3436</v>
      </c>
      <c r="C1719" s="7">
        <v>143</v>
      </c>
      <c r="D1719" s="7">
        <v>137</v>
      </c>
      <c r="E1719" s="3">
        <v>0.95804195804195802</v>
      </c>
      <c r="F1719" s="7">
        <v>6</v>
      </c>
      <c r="G1719" s="3">
        <v>1</v>
      </c>
      <c r="H1719" s="7">
        <v>0</v>
      </c>
      <c r="I1719" s="7">
        <v>0</v>
      </c>
      <c r="J1719" s="7">
        <v>0</v>
      </c>
    </row>
    <row r="1720" spans="1:10" x14ac:dyDescent="0.3">
      <c r="A1720" s="6" t="s">
        <v>3437</v>
      </c>
      <c r="B1720" s="6" t="s">
        <v>3438</v>
      </c>
      <c r="C1720" s="7">
        <v>143</v>
      </c>
      <c r="D1720" s="7">
        <v>137</v>
      </c>
      <c r="E1720" s="3">
        <v>0.95804195804195802</v>
      </c>
      <c r="F1720" s="7">
        <v>5</v>
      </c>
      <c r="G1720" s="3">
        <v>0.99300699300699302</v>
      </c>
      <c r="H1720" s="7">
        <v>1</v>
      </c>
      <c r="I1720" s="7">
        <v>0</v>
      </c>
      <c r="J1720" s="7">
        <v>0</v>
      </c>
    </row>
    <row r="1721" spans="1:10" x14ac:dyDescent="0.3">
      <c r="A1721" s="6" t="s">
        <v>3439</v>
      </c>
      <c r="B1721" s="6" t="s">
        <v>3440</v>
      </c>
      <c r="C1721" s="7">
        <v>143</v>
      </c>
      <c r="D1721" s="7">
        <v>137</v>
      </c>
      <c r="E1721" s="3">
        <v>0.95804195804195802</v>
      </c>
      <c r="F1721" s="7">
        <v>5</v>
      </c>
      <c r="G1721" s="3">
        <v>0.99300699300699302</v>
      </c>
      <c r="H1721" s="7">
        <v>1</v>
      </c>
      <c r="I1721" s="7">
        <v>0</v>
      </c>
      <c r="J1721" s="7">
        <v>0</v>
      </c>
    </row>
    <row r="1722" spans="1:10" x14ac:dyDescent="0.3">
      <c r="A1722" s="6" t="s">
        <v>3441</v>
      </c>
      <c r="B1722" s="6" t="s">
        <v>3442</v>
      </c>
      <c r="C1722" s="7">
        <v>143</v>
      </c>
      <c r="D1722" s="7">
        <v>137</v>
      </c>
      <c r="E1722" s="3">
        <v>0.95804195804195802</v>
      </c>
      <c r="F1722" s="7">
        <v>4</v>
      </c>
      <c r="G1722" s="3">
        <v>0.98601398601398604</v>
      </c>
      <c r="H1722" s="7">
        <v>2</v>
      </c>
      <c r="I1722" s="7">
        <v>0</v>
      </c>
      <c r="J1722" s="7">
        <v>0</v>
      </c>
    </row>
    <row r="1723" spans="1:10" x14ac:dyDescent="0.3">
      <c r="A1723" s="6" t="s">
        <v>3443</v>
      </c>
      <c r="B1723" s="6" t="s">
        <v>3444</v>
      </c>
      <c r="C1723" s="7">
        <v>142</v>
      </c>
      <c r="D1723" s="7">
        <v>137</v>
      </c>
      <c r="E1723" s="3">
        <v>0.96478873239436624</v>
      </c>
      <c r="F1723" s="7">
        <v>3</v>
      </c>
      <c r="G1723" s="3">
        <v>0.9859154929577465</v>
      </c>
      <c r="H1723" s="7">
        <v>2</v>
      </c>
      <c r="I1723" s="7">
        <v>0</v>
      </c>
      <c r="J1723" s="7">
        <v>0</v>
      </c>
    </row>
    <row r="1724" spans="1:10" x14ac:dyDescent="0.3">
      <c r="A1724" s="6" t="s">
        <v>3445</v>
      </c>
      <c r="B1724" s="6" t="s">
        <v>3446</v>
      </c>
      <c r="C1724" s="7">
        <v>142</v>
      </c>
      <c r="D1724" s="7">
        <v>140</v>
      </c>
      <c r="E1724" s="3">
        <v>0.9859154929577465</v>
      </c>
      <c r="F1724" s="7">
        <v>1</v>
      </c>
      <c r="G1724" s="3">
        <v>0.99295774647887325</v>
      </c>
      <c r="H1724" s="7">
        <v>1</v>
      </c>
      <c r="I1724" s="7">
        <v>0</v>
      </c>
      <c r="J1724" s="7">
        <v>0</v>
      </c>
    </row>
    <row r="1725" spans="1:10" x14ac:dyDescent="0.3">
      <c r="A1725" s="6" t="s">
        <v>3447</v>
      </c>
      <c r="B1725" s="6" t="s">
        <v>3448</v>
      </c>
      <c r="C1725" s="7">
        <v>142</v>
      </c>
      <c r="D1725" s="7">
        <v>138</v>
      </c>
      <c r="E1725" s="3">
        <v>0.971830985915493</v>
      </c>
      <c r="F1725" s="7">
        <v>2</v>
      </c>
      <c r="G1725" s="3">
        <v>0.9859154929577465</v>
      </c>
      <c r="H1725" s="7">
        <v>2</v>
      </c>
      <c r="I1725" s="7">
        <v>0</v>
      </c>
      <c r="J1725" s="7">
        <v>0</v>
      </c>
    </row>
    <row r="1726" spans="1:10" x14ac:dyDescent="0.3">
      <c r="A1726" s="6" t="s">
        <v>3449</v>
      </c>
      <c r="B1726" s="6" t="s">
        <v>3450</v>
      </c>
      <c r="C1726" s="7">
        <v>142</v>
      </c>
      <c r="D1726" s="7">
        <v>129</v>
      </c>
      <c r="E1726" s="3">
        <v>0.90845070422535212</v>
      </c>
      <c r="F1726" s="7">
        <v>10</v>
      </c>
      <c r="G1726" s="3">
        <v>0.97887323943661964</v>
      </c>
      <c r="H1726" s="7">
        <v>3</v>
      </c>
      <c r="I1726" s="7">
        <v>0</v>
      </c>
      <c r="J1726" s="7">
        <v>0</v>
      </c>
    </row>
    <row r="1727" spans="1:10" x14ac:dyDescent="0.3">
      <c r="A1727" s="6" t="s">
        <v>3451</v>
      </c>
      <c r="B1727" s="6" t="s">
        <v>3452</v>
      </c>
      <c r="C1727" s="7">
        <v>142</v>
      </c>
      <c r="D1727" s="7">
        <v>139</v>
      </c>
      <c r="E1727" s="3">
        <v>0.97887323943661964</v>
      </c>
      <c r="F1727" s="7">
        <v>3</v>
      </c>
      <c r="G1727" s="3">
        <v>1</v>
      </c>
      <c r="H1727" s="7">
        <v>0</v>
      </c>
      <c r="I1727" s="7">
        <v>0</v>
      </c>
      <c r="J1727" s="7">
        <v>0</v>
      </c>
    </row>
    <row r="1728" spans="1:10" x14ac:dyDescent="0.3">
      <c r="A1728" s="6" t="s">
        <v>3453</v>
      </c>
      <c r="B1728" s="6" t="s">
        <v>3454</v>
      </c>
      <c r="C1728" s="7">
        <v>142</v>
      </c>
      <c r="D1728" s="7">
        <v>137</v>
      </c>
      <c r="E1728" s="3">
        <v>0.96478873239436624</v>
      </c>
      <c r="F1728" s="7">
        <v>3</v>
      </c>
      <c r="G1728" s="3">
        <v>0.9859154929577465</v>
      </c>
      <c r="H1728" s="7">
        <v>2</v>
      </c>
      <c r="I1728" s="7">
        <v>0</v>
      </c>
      <c r="J1728" s="7">
        <v>0</v>
      </c>
    </row>
    <row r="1729" spans="1:10" x14ac:dyDescent="0.3">
      <c r="A1729" s="6" t="s">
        <v>3455</v>
      </c>
      <c r="B1729" s="6" t="s">
        <v>3456</v>
      </c>
      <c r="C1729" s="7">
        <v>142</v>
      </c>
      <c r="D1729" s="7">
        <v>137</v>
      </c>
      <c r="E1729" s="3">
        <v>0.96478873239436624</v>
      </c>
      <c r="F1729" s="7">
        <v>3</v>
      </c>
      <c r="G1729" s="3">
        <v>0.9859154929577465</v>
      </c>
      <c r="H1729" s="7">
        <v>2</v>
      </c>
      <c r="I1729" s="7">
        <v>0</v>
      </c>
      <c r="J1729" s="7">
        <v>0</v>
      </c>
    </row>
    <row r="1730" spans="1:10" x14ac:dyDescent="0.3">
      <c r="A1730" s="6" t="s">
        <v>3457</v>
      </c>
      <c r="B1730" s="6" t="s">
        <v>3458</v>
      </c>
      <c r="C1730" s="7">
        <v>142</v>
      </c>
      <c r="D1730" s="7">
        <v>136</v>
      </c>
      <c r="E1730" s="3">
        <v>0.95774647887323938</v>
      </c>
      <c r="F1730" s="7">
        <v>4</v>
      </c>
      <c r="G1730" s="3">
        <v>0.9859154929577465</v>
      </c>
      <c r="H1730" s="7">
        <v>2</v>
      </c>
      <c r="I1730" s="7">
        <v>0</v>
      </c>
      <c r="J1730" s="7">
        <v>0</v>
      </c>
    </row>
    <row r="1731" spans="1:10" x14ac:dyDescent="0.3">
      <c r="A1731" s="6" t="s">
        <v>3459</v>
      </c>
      <c r="B1731" s="6" t="s">
        <v>3460</v>
      </c>
      <c r="C1731" s="7">
        <v>142</v>
      </c>
      <c r="D1731" s="7">
        <v>138</v>
      </c>
      <c r="E1731" s="3">
        <v>0.971830985915493</v>
      </c>
      <c r="F1731" s="7">
        <v>3</v>
      </c>
      <c r="G1731" s="3">
        <v>0.99295774647887325</v>
      </c>
      <c r="H1731" s="7">
        <v>1</v>
      </c>
      <c r="I1731" s="7">
        <v>0</v>
      </c>
      <c r="J1731" s="7">
        <v>0</v>
      </c>
    </row>
    <row r="1732" spans="1:10" x14ac:dyDescent="0.3">
      <c r="A1732" s="6" t="s">
        <v>3461</v>
      </c>
      <c r="B1732" s="6" t="s">
        <v>3462</v>
      </c>
      <c r="C1732" s="7">
        <v>142</v>
      </c>
      <c r="D1732" s="7">
        <v>137</v>
      </c>
      <c r="E1732" s="3">
        <v>0.96478873239436624</v>
      </c>
      <c r="F1732" s="7">
        <v>4</v>
      </c>
      <c r="G1732" s="3">
        <v>0.99295774647887325</v>
      </c>
      <c r="H1732" s="7">
        <v>1</v>
      </c>
      <c r="I1732" s="7">
        <v>0</v>
      </c>
      <c r="J1732" s="7">
        <v>0</v>
      </c>
    </row>
    <row r="1733" spans="1:10" x14ac:dyDescent="0.3">
      <c r="A1733" s="6" t="s">
        <v>3463</v>
      </c>
      <c r="B1733" s="6" t="s">
        <v>3464</v>
      </c>
      <c r="C1733" s="7">
        <v>142</v>
      </c>
      <c r="D1733" s="7">
        <v>136</v>
      </c>
      <c r="E1733" s="3">
        <v>0.95774647887323938</v>
      </c>
      <c r="F1733" s="7">
        <v>6</v>
      </c>
      <c r="G1733" s="3">
        <v>1</v>
      </c>
      <c r="H1733" s="7">
        <v>0</v>
      </c>
      <c r="I1733" s="7">
        <v>0</v>
      </c>
      <c r="J1733" s="7">
        <v>0</v>
      </c>
    </row>
    <row r="1734" spans="1:10" x14ac:dyDescent="0.3">
      <c r="A1734" s="6" t="s">
        <v>3465</v>
      </c>
      <c r="B1734" s="6" t="s">
        <v>3466</v>
      </c>
      <c r="C1734" s="7">
        <v>141</v>
      </c>
      <c r="D1734" s="7">
        <v>136</v>
      </c>
      <c r="E1734" s="3">
        <v>0.96453900709219853</v>
      </c>
      <c r="F1734" s="7">
        <v>2</v>
      </c>
      <c r="G1734" s="3">
        <v>0.97872340425531912</v>
      </c>
      <c r="H1734" s="7">
        <v>3</v>
      </c>
      <c r="I1734" s="7">
        <v>0</v>
      </c>
      <c r="J1734" s="7">
        <v>0</v>
      </c>
    </row>
    <row r="1735" spans="1:10" x14ac:dyDescent="0.3">
      <c r="A1735" s="6" t="s">
        <v>3467</v>
      </c>
      <c r="B1735" s="6" t="s">
        <v>3468</v>
      </c>
      <c r="C1735" s="7">
        <v>141</v>
      </c>
      <c r="D1735" s="7">
        <v>136</v>
      </c>
      <c r="E1735" s="3">
        <v>0.96453900709219853</v>
      </c>
      <c r="F1735" s="7">
        <v>4</v>
      </c>
      <c r="G1735" s="3">
        <v>0.99290780141843971</v>
      </c>
      <c r="H1735" s="7">
        <v>1</v>
      </c>
      <c r="I1735" s="7">
        <v>0</v>
      </c>
      <c r="J1735" s="7">
        <v>0</v>
      </c>
    </row>
    <row r="1736" spans="1:10" x14ac:dyDescent="0.3">
      <c r="A1736" s="6" t="s">
        <v>3469</v>
      </c>
      <c r="B1736" s="6" t="s">
        <v>3470</v>
      </c>
      <c r="C1736" s="7">
        <v>141</v>
      </c>
      <c r="D1736" s="7">
        <v>135</v>
      </c>
      <c r="E1736" s="3">
        <v>0.95744680851063835</v>
      </c>
      <c r="F1736" s="7">
        <v>6</v>
      </c>
      <c r="G1736" s="3">
        <v>1</v>
      </c>
      <c r="H1736" s="7">
        <v>0</v>
      </c>
      <c r="I1736" s="7">
        <v>0</v>
      </c>
      <c r="J1736" s="7">
        <v>0</v>
      </c>
    </row>
    <row r="1737" spans="1:10" x14ac:dyDescent="0.3">
      <c r="A1737" s="6" t="s">
        <v>3471</v>
      </c>
      <c r="B1737" s="6" t="s">
        <v>3472</v>
      </c>
      <c r="C1737" s="7">
        <v>141</v>
      </c>
      <c r="D1737" s="7">
        <v>136</v>
      </c>
      <c r="E1737" s="3">
        <v>0.96453900709219853</v>
      </c>
      <c r="F1737" s="7">
        <v>1</v>
      </c>
      <c r="G1737" s="3">
        <v>0.97163120567375882</v>
      </c>
      <c r="H1737" s="7">
        <v>4</v>
      </c>
      <c r="I1737" s="7">
        <v>0</v>
      </c>
      <c r="J1737" s="7">
        <v>0</v>
      </c>
    </row>
    <row r="1738" spans="1:10" x14ac:dyDescent="0.3">
      <c r="A1738" s="6" t="s">
        <v>3473</v>
      </c>
      <c r="B1738" s="6" t="s">
        <v>3474</v>
      </c>
      <c r="C1738" s="7">
        <v>141</v>
      </c>
      <c r="D1738" s="7">
        <v>137</v>
      </c>
      <c r="E1738" s="3">
        <v>0.97163120567375882</v>
      </c>
      <c r="F1738" s="7">
        <v>2</v>
      </c>
      <c r="G1738" s="3">
        <v>0.9858156028368793</v>
      </c>
      <c r="H1738" s="7">
        <v>2</v>
      </c>
      <c r="I1738" s="7">
        <v>0</v>
      </c>
      <c r="J1738" s="7">
        <v>0</v>
      </c>
    </row>
    <row r="1739" spans="1:10" x14ac:dyDescent="0.3">
      <c r="A1739" s="6" t="s">
        <v>3475</v>
      </c>
      <c r="B1739" s="6" t="s">
        <v>3476</v>
      </c>
      <c r="C1739" s="7">
        <v>141</v>
      </c>
      <c r="D1739" s="7">
        <v>141</v>
      </c>
      <c r="E1739" s="3">
        <v>1</v>
      </c>
      <c r="F1739" s="7">
        <v>0</v>
      </c>
      <c r="G1739" s="3">
        <v>1</v>
      </c>
      <c r="H1739" s="7">
        <v>0</v>
      </c>
      <c r="I1739" s="7">
        <v>0</v>
      </c>
      <c r="J1739" s="7">
        <v>0</v>
      </c>
    </row>
    <row r="1740" spans="1:10" x14ac:dyDescent="0.3">
      <c r="A1740" s="6" t="s">
        <v>3477</v>
      </c>
      <c r="B1740" s="6" t="s">
        <v>3478</v>
      </c>
      <c r="C1740" s="7">
        <v>141</v>
      </c>
      <c r="D1740" s="7">
        <v>140</v>
      </c>
      <c r="E1740" s="3">
        <v>0.99290780141843971</v>
      </c>
      <c r="F1740" s="7">
        <v>1</v>
      </c>
      <c r="G1740" s="3">
        <v>1</v>
      </c>
      <c r="H1740" s="7">
        <v>0</v>
      </c>
      <c r="I1740" s="7">
        <v>0</v>
      </c>
      <c r="J1740" s="7">
        <v>0</v>
      </c>
    </row>
    <row r="1741" spans="1:10" x14ac:dyDescent="0.3">
      <c r="A1741" s="6" t="s">
        <v>3479</v>
      </c>
      <c r="B1741" s="6" t="s">
        <v>3480</v>
      </c>
      <c r="C1741" s="7">
        <v>141</v>
      </c>
      <c r="D1741" s="7">
        <v>134</v>
      </c>
      <c r="E1741" s="3">
        <v>0.95035460992907805</v>
      </c>
      <c r="F1741" s="7">
        <v>4</v>
      </c>
      <c r="G1741" s="3">
        <v>0.97872340425531912</v>
      </c>
      <c r="H1741" s="7">
        <v>3</v>
      </c>
      <c r="I1741" s="7">
        <v>0</v>
      </c>
      <c r="J1741" s="7">
        <v>0</v>
      </c>
    </row>
    <row r="1742" spans="1:10" x14ac:dyDescent="0.3">
      <c r="A1742" s="6" t="s">
        <v>3481</v>
      </c>
      <c r="B1742" s="6" t="s">
        <v>3482</v>
      </c>
      <c r="C1742" s="7">
        <v>141</v>
      </c>
      <c r="D1742" s="7">
        <v>135</v>
      </c>
      <c r="E1742" s="3">
        <v>0.95744680851063835</v>
      </c>
      <c r="F1742" s="7">
        <v>5</v>
      </c>
      <c r="G1742" s="3">
        <v>0.99290780141843971</v>
      </c>
      <c r="H1742" s="7">
        <v>1</v>
      </c>
      <c r="I1742" s="7">
        <v>0</v>
      </c>
      <c r="J1742" s="7">
        <v>0</v>
      </c>
    </row>
    <row r="1743" spans="1:10" x14ac:dyDescent="0.3">
      <c r="A1743" s="6" t="s">
        <v>3483</v>
      </c>
      <c r="B1743" s="6" t="s">
        <v>3484</v>
      </c>
      <c r="C1743" s="7">
        <v>141</v>
      </c>
      <c r="D1743" s="7">
        <v>135</v>
      </c>
      <c r="E1743" s="3">
        <v>0.95744680851063835</v>
      </c>
      <c r="F1743" s="7">
        <v>5</v>
      </c>
      <c r="G1743" s="3">
        <v>0.99290780141843971</v>
      </c>
      <c r="H1743" s="7">
        <v>1</v>
      </c>
      <c r="I1743" s="7">
        <v>0</v>
      </c>
      <c r="J1743" s="7">
        <v>0</v>
      </c>
    </row>
    <row r="1744" spans="1:10" x14ac:dyDescent="0.3">
      <c r="A1744" s="6" t="s">
        <v>3485</v>
      </c>
      <c r="B1744" s="6" t="s">
        <v>3486</v>
      </c>
      <c r="C1744" s="7">
        <v>141</v>
      </c>
      <c r="D1744" s="7">
        <v>139</v>
      </c>
      <c r="E1744" s="3">
        <v>0.9858156028368793</v>
      </c>
      <c r="F1744" s="7">
        <v>1</v>
      </c>
      <c r="G1744" s="3">
        <v>0.99290780141843971</v>
      </c>
      <c r="H1744" s="7">
        <v>1</v>
      </c>
      <c r="I1744" s="7">
        <v>0</v>
      </c>
      <c r="J1744" s="7">
        <v>0</v>
      </c>
    </row>
    <row r="1745" spans="1:10" x14ac:dyDescent="0.3">
      <c r="A1745" s="6" t="s">
        <v>3487</v>
      </c>
      <c r="B1745" s="6" t="s">
        <v>3488</v>
      </c>
      <c r="C1745" s="7">
        <v>140</v>
      </c>
      <c r="D1745" s="7">
        <v>136</v>
      </c>
      <c r="E1745" s="3">
        <v>0.97142857142857142</v>
      </c>
      <c r="F1745" s="7">
        <v>3</v>
      </c>
      <c r="G1745" s="3">
        <v>0.99285714285714288</v>
      </c>
      <c r="H1745" s="7">
        <v>1</v>
      </c>
      <c r="I1745" s="7">
        <v>0</v>
      </c>
      <c r="J1745" s="7">
        <v>0</v>
      </c>
    </row>
    <row r="1746" spans="1:10" x14ac:dyDescent="0.3">
      <c r="A1746" s="6" t="s">
        <v>3489</v>
      </c>
      <c r="B1746" s="6" t="s">
        <v>3490</v>
      </c>
      <c r="C1746" s="7">
        <v>140</v>
      </c>
      <c r="D1746" s="7">
        <v>132</v>
      </c>
      <c r="E1746" s="3">
        <v>0.94285714285714273</v>
      </c>
      <c r="F1746" s="7">
        <v>5</v>
      </c>
      <c r="G1746" s="3">
        <v>0.97857142857142843</v>
      </c>
      <c r="H1746" s="7">
        <v>3</v>
      </c>
      <c r="I1746" s="7">
        <v>0</v>
      </c>
      <c r="J1746" s="7">
        <v>0</v>
      </c>
    </row>
    <row r="1747" spans="1:10" x14ac:dyDescent="0.3">
      <c r="A1747" s="6" t="s">
        <v>3491</v>
      </c>
      <c r="B1747" s="6" t="s">
        <v>3492</v>
      </c>
      <c r="C1747" s="7">
        <v>140</v>
      </c>
      <c r="D1747" s="7">
        <v>136</v>
      </c>
      <c r="E1747" s="3">
        <v>0.97142857142857142</v>
      </c>
      <c r="F1747" s="7">
        <v>2</v>
      </c>
      <c r="G1747" s="3">
        <v>0.98571428571428588</v>
      </c>
      <c r="H1747" s="7">
        <v>2</v>
      </c>
      <c r="I1747" s="7">
        <v>0</v>
      </c>
      <c r="J1747" s="7">
        <v>0</v>
      </c>
    </row>
    <row r="1748" spans="1:10" x14ac:dyDescent="0.3">
      <c r="A1748" s="6" t="s">
        <v>3493</v>
      </c>
      <c r="B1748" s="6" t="s">
        <v>3494</v>
      </c>
      <c r="C1748" s="7">
        <v>140</v>
      </c>
      <c r="D1748" s="7">
        <v>130</v>
      </c>
      <c r="E1748" s="3">
        <v>0.9285714285714286</v>
      </c>
      <c r="F1748" s="7">
        <v>6</v>
      </c>
      <c r="G1748" s="3">
        <v>0.97142857142857142</v>
      </c>
      <c r="H1748" s="7">
        <v>4</v>
      </c>
      <c r="I1748" s="7">
        <v>0</v>
      </c>
      <c r="J1748" s="7">
        <v>0</v>
      </c>
    </row>
    <row r="1749" spans="1:10" x14ac:dyDescent="0.3">
      <c r="A1749" s="6" t="s">
        <v>3495</v>
      </c>
      <c r="B1749" s="6" t="s">
        <v>3496</v>
      </c>
      <c r="C1749" s="7">
        <v>140</v>
      </c>
      <c r="D1749" s="7">
        <v>135</v>
      </c>
      <c r="E1749" s="3">
        <v>0.9642857142857143</v>
      </c>
      <c r="F1749" s="7">
        <v>4</v>
      </c>
      <c r="G1749" s="3">
        <v>0.99285714285714288</v>
      </c>
      <c r="H1749" s="7">
        <v>1</v>
      </c>
      <c r="I1749" s="7">
        <v>0</v>
      </c>
      <c r="J1749" s="7">
        <v>0</v>
      </c>
    </row>
    <row r="1750" spans="1:10" x14ac:dyDescent="0.3">
      <c r="A1750" s="6" t="s">
        <v>3497</v>
      </c>
      <c r="B1750" s="6" t="s">
        <v>3498</v>
      </c>
      <c r="C1750" s="7">
        <v>140</v>
      </c>
      <c r="D1750" s="7">
        <v>136</v>
      </c>
      <c r="E1750" s="3">
        <v>0.97142857142857142</v>
      </c>
      <c r="F1750" s="7">
        <v>3</v>
      </c>
      <c r="G1750" s="3">
        <v>0.99285714285714288</v>
      </c>
      <c r="H1750" s="7">
        <v>1</v>
      </c>
      <c r="I1750" s="7">
        <v>0</v>
      </c>
      <c r="J1750" s="7">
        <v>0</v>
      </c>
    </row>
    <row r="1751" spans="1:10" x14ac:dyDescent="0.3">
      <c r="A1751" s="6" t="s">
        <v>3499</v>
      </c>
      <c r="B1751" s="6" t="s">
        <v>3500</v>
      </c>
      <c r="C1751" s="7">
        <v>140</v>
      </c>
      <c r="D1751" s="7">
        <v>135</v>
      </c>
      <c r="E1751" s="3">
        <v>0.9642857142857143</v>
      </c>
      <c r="F1751" s="7">
        <v>2</v>
      </c>
      <c r="G1751" s="3">
        <v>0.97857142857142843</v>
      </c>
      <c r="H1751" s="7">
        <v>3</v>
      </c>
      <c r="I1751" s="7">
        <v>0</v>
      </c>
      <c r="J1751" s="7">
        <v>0</v>
      </c>
    </row>
    <row r="1752" spans="1:10" x14ac:dyDescent="0.3">
      <c r="A1752" s="6" t="s">
        <v>3501</v>
      </c>
      <c r="B1752" s="6" t="s">
        <v>3502</v>
      </c>
      <c r="C1752" s="7">
        <v>140</v>
      </c>
      <c r="D1752" s="7">
        <v>136</v>
      </c>
      <c r="E1752" s="3">
        <v>0.97142857142857142</v>
      </c>
      <c r="F1752" s="7">
        <v>4</v>
      </c>
      <c r="G1752" s="3">
        <v>1</v>
      </c>
      <c r="H1752" s="7">
        <v>0</v>
      </c>
      <c r="I1752" s="7">
        <v>0</v>
      </c>
      <c r="J1752" s="7">
        <v>0</v>
      </c>
    </row>
    <row r="1753" spans="1:10" x14ac:dyDescent="0.3">
      <c r="A1753" s="6" t="s">
        <v>3503</v>
      </c>
      <c r="B1753" s="6" t="s">
        <v>3504</v>
      </c>
      <c r="C1753" s="7">
        <v>140</v>
      </c>
      <c r="D1753" s="7">
        <v>136</v>
      </c>
      <c r="E1753" s="3">
        <v>0.97142857142857142</v>
      </c>
      <c r="F1753" s="7">
        <v>2</v>
      </c>
      <c r="G1753" s="3">
        <v>0.98571428571428588</v>
      </c>
      <c r="H1753" s="7">
        <v>2</v>
      </c>
      <c r="I1753" s="7">
        <v>0</v>
      </c>
      <c r="J1753" s="7">
        <v>0</v>
      </c>
    </row>
    <row r="1754" spans="1:10" x14ac:dyDescent="0.3">
      <c r="A1754" s="6" t="s">
        <v>3505</v>
      </c>
      <c r="B1754" s="6" t="s">
        <v>3506</v>
      </c>
      <c r="C1754" s="7">
        <v>140</v>
      </c>
      <c r="D1754" s="7">
        <v>136</v>
      </c>
      <c r="E1754" s="3">
        <v>0.97142857142857142</v>
      </c>
      <c r="F1754" s="7">
        <v>3</v>
      </c>
      <c r="G1754" s="3">
        <v>0.99285714285714288</v>
      </c>
      <c r="H1754" s="7">
        <v>1</v>
      </c>
      <c r="I1754" s="7">
        <v>0</v>
      </c>
      <c r="J1754" s="7">
        <v>0</v>
      </c>
    </row>
    <row r="1755" spans="1:10" x14ac:dyDescent="0.3">
      <c r="A1755" s="6" t="s">
        <v>3507</v>
      </c>
      <c r="B1755" s="6" t="s">
        <v>3508</v>
      </c>
      <c r="C1755" s="7">
        <v>140</v>
      </c>
      <c r="D1755" s="7">
        <v>134</v>
      </c>
      <c r="E1755" s="3">
        <v>0.95714285714285718</v>
      </c>
      <c r="F1755" s="7">
        <v>6</v>
      </c>
      <c r="G1755" s="3">
        <v>1</v>
      </c>
      <c r="H1755" s="7">
        <v>0</v>
      </c>
      <c r="I1755" s="7">
        <v>0</v>
      </c>
      <c r="J1755" s="7">
        <v>0</v>
      </c>
    </row>
    <row r="1756" spans="1:10" x14ac:dyDescent="0.3">
      <c r="A1756" s="6" t="s">
        <v>3509</v>
      </c>
      <c r="B1756" s="6" t="s">
        <v>3510</v>
      </c>
      <c r="C1756" s="7">
        <v>139</v>
      </c>
      <c r="D1756" s="7">
        <v>133</v>
      </c>
      <c r="E1756" s="3">
        <v>0.95683453237410077</v>
      </c>
      <c r="F1756" s="7">
        <v>4</v>
      </c>
      <c r="G1756" s="3">
        <v>0.98561151079136688</v>
      </c>
      <c r="H1756" s="7">
        <v>2</v>
      </c>
      <c r="I1756" s="7">
        <v>0</v>
      </c>
      <c r="J1756" s="7">
        <v>0</v>
      </c>
    </row>
    <row r="1757" spans="1:10" x14ac:dyDescent="0.3">
      <c r="A1757" s="6" t="s">
        <v>3511</v>
      </c>
      <c r="B1757" s="6" t="s">
        <v>3512</v>
      </c>
      <c r="C1757" s="7">
        <v>139</v>
      </c>
      <c r="D1757" s="7">
        <v>133</v>
      </c>
      <c r="E1757" s="3">
        <v>0.95683453237410077</v>
      </c>
      <c r="F1757" s="7">
        <v>4</v>
      </c>
      <c r="G1757" s="3">
        <v>0.98561151079136688</v>
      </c>
      <c r="H1757" s="7">
        <v>2</v>
      </c>
      <c r="I1757" s="7">
        <v>0</v>
      </c>
      <c r="J1757" s="7">
        <v>0</v>
      </c>
    </row>
    <row r="1758" spans="1:10" x14ac:dyDescent="0.3">
      <c r="A1758" s="6" t="s">
        <v>3513</v>
      </c>
      <c r="B1758" s="6" t="s">
        <v>3514</v>
      </c>
      <c r="C1758" s="7">
        <v>139</v>
      </c>
      <c r="D1758" s="7">
        <v>129</v>
      </c>
      <c r="E1758" s="3">
        <v>0.92805755395683454</v>
      </c>
      <c r="F1758" s="7">
        <v>8</v>
      </c>
      <c r="G1758" s="3">
        <v>0.98561151079136688</v>
      </c>
      <c r="H1758" s="7">
        <v>2</v>
      </c>
      <c r="I1758" s="7">
        <v>0</v>
      </c>
      <c r="J1758" s="7">
        <v>0</v>
      </c>
    </row>
    <row r="1759" spans="1:10" x14ac:dyDescent="0.3">
      <c r="A1759" s="6" t="s">
        <v>3515</v>
      </c>
      <c r="B1759" s="6" t="s">
        <v>3516</v>
      </c>
      <c r="C1759" s="7">
        <v>139</v>
      </c>
      <c r="D1759" s="7">
        <v>131</v>
      </c>
      <c r="E1759" s="3">
        <v>0.94244604316546765</v>
      </c>
      <c r="F1759" s="7">
        <v>4</v>
      </c>
      <c r="G1759" s="3">
        <v>0.97122302158273366</v>
      </c>
      <c r="H1759" s="7">
        <v>4</v>
      </c>
      <c r="I1759" s="7">
        <v>0</v>
      </c>
      <c r="J1759" s="7">
        <v>0</v>
      </c>
    </row>
    <row r="1760" spans="1:10" x14ac:dyDescent="0.3">
      <c r="A1760" s="6" t="s">
        <v>3517</v>
      </c>
      <c r="B1760" s="6" t="s">
        <v>3518</v>
      </c>
      <c r="C1760" s="7">
        <v>139</v>
      </c>
      <c r="D1760" s="7">
        <v>136</v>
      </c>
      <c r="E1760" s="3">
        <v>0.97841726618705038</v>
      </c>
      <c r="F1760" s="7">
        <v>2</v>
      </c>
      <c r="G1760" s="3">
        <v>0.9928057553956835</v>
      </c>
      <c r="H1760" s="7">
        <v>1</v>
      </c>
      <c r="I1760" s="7">
        <v>0</v>
      </c>
      <c r="J1760" s="7">
        <v>0</v>
      </c>
    </row>
    <row r="1761" spans="1:10" x14ac:dyDescent="0.3">
      <c r="A1761" s="6" t="s">
        <v>3519</v>
      </c>
      <c r="B1761" s="6" t="s">
        <v>3520</v>
      </c>
      <c r="C1761" s="7">
        <v>139</v>
      </c>
      <c r="D1761" s="7">
        <v>132</v>
      </c>
      <c r="E1761" s="3">
        <v>0.94964028776978404</v>
      </c>
      <c r="F1761" s="7">
        <v>6</v>
      </c>
      <c r="G1761" s="3">
        <v>0.9928057553956835</v>
      </c>
      <c r="H1761" s="7">
        <v>1</v>
      </c>
      <c r="I1761" s="7">
        <v>0</v>
      </c>
      <c r="J1761" s="7">
        <v>0</v>
      </c>
    </row>
    <row r="1762" spans="1:10" x14ac:dyDescent="0.3">
      <c r="A1762" s="6" t="s">
        <v>3521</v>
      </c>
      <c r="B1762" s="6" t="s">
        <v>3522</v>
      </c>
      <c r="C1762" s="7">
        <v>139</v>
      </c>
      <c r="D1762" s="7">
        <v>132</v>
      </c>
      <c r="E1762" s="3">
        <v>0.94964028776978404</v>
      </c>
      <c r="F1762" s="7">
        <v>6</v>
      </c>
      <c r="G1762" s="3">
        <v>0.9928057553956835</v>
      </c>
      <c r="H1762" s="7">
        <v>1</v>
      </c>
      <c r="I1762" s="7">
        <v>0</v>
      </c>
      <c r="J1762" s="7">
        <v>0</v>
      </c>
    </row>
    <row r="1763" spans="1:10" x14ac:dyDescent="0.3">
      <c r="A1763" s="6" t="s">
        <v>3523</v>
      </c>
      <c r="B1763" s="6" t="s">
        <v>3524</v>
      </c>
      <c r="C1763" s="7">
        <v>139</v>
      </c>
      <c r="D1763" s="7">
        <v>134</v>
      </c>
      <c r="E1763" s="3">
        <v>0.96402877697841727</v>
      </c>
      <c r="F1763" s="7">
        <v>4</v>
      </c>
      <c r="G1763" s="3">
        <v>0.9928057553956835</v>
      </c>
      <c r="H1763" s="7">
        <v>1</v>
      </c>
      <c r="I1763" s="7">
        <v>0</v>
      </c>
      <c r="J1763" s="7">
        <v>0</v>
      </c>
    </row>
    <row r="1764" spans="1:10" x14ac:dyDescent="0.3">
      <c r="A1764" s="6" t="s">
        <v>3525</v>
      </c>
      <c r="B1764" s="6" t="s">
        <v>3526</v>
      </c>
      <c r="C1764" s="7">
        <v>138</v>
      </c>
      <c r="D1764" s="7">
        <v>135</v>
      </c>
      <c r="E1764" s="3">
        <v>0.97826086956521729</v>
      </c>
      <c r="F1764" s="7">
        <v>0</v>
      </c>
      <c r="G1764" s="3">
        <v>0.97826086956521729</v>
      </c>
      <c r="H1764" s="7">
        <v>3</v>
      </c>
      <c r="I1764" s="7">
        <v>0</v>
      </c>
      <c r="J1764" s="7">
        <v>0</v>
      </c>
    </row>
    <row r="1765" spans="1:10" x14ac:dyDescent="0.3">
      <c r="A1765" s="6" t="s">
        <v>3527</v>
      </c>
      <c r="B1765" s="6" t="s">
        <v>3528</v>
      </c>
      <c r="C1765" s="7">
        <v>138</v>
      </c>
      <c r="D1765" s="7">
        <v>135</v>
      </c>
      <c r="E1765" s="3">
        <v>0.97826086956521729</v>
      </c>
      <c r="F1765" s="7">
        <v>2</v>
      </c>
      <c r="G1765" s="3">
        <v>0.99275362318840576</v>
      </c>
      <c r="H1765" s="7">
        <v>1</v>
      </c>
      <c r="I1765" s="7">
        <v>0</v>
      </c>
      <c r="J1765" s="7">
        <v>0</v>
      </c>
    </row>
    <row r="1766" spans="1:10" x14ac:dyDescent="0.3">
      <c r="A1766" s="6" t="s">
        <v>3529</v>
      </c>
      <c r="B1766" s="6" t="s">
        <v>3530</v>
      </c>
      <c r="C1766" s="7">
        <v>138</v>
      </c>
      <c r="D1766" s="7">
        <v>134</v>
      </c>
      <c r="E1766" s="3">
        <v>0.97101449275362317</v>
      </c>
      <c r="F1766" s="7">
        <v>4</v>
      </c>
      <c r="G1766" s="3">
        <v>1</v>
      </c>
      <c r="H1766" s="7">
        <v>0</v>
      </c>
      <c r="I1766" s="7">
        <v>0</v>
      </c>
      <c r="J1766" s="7">
        <v>0</v>
      </c>
    </row>
    <row r="1767" spans="1:10" x14ac:dyDescent="0.3">
      <c r="A1767" s="6" t="s">
        <v>3531</v>
      </c>
      <c r="B1767" s="6" t="s">
        <v>3532</v>
      </c>
      <c r="C1767" s="7">
        <v>138</v>
      </c>
      <c r="D1767" s="7">
        <v>130</v>
      </c>
      <c r="E1767" s="3">
        <v>0.94202898550724645</v>
      </c>
      <c r="F1767" s="7">
        <v>6</v>
      </c>
      <c r="G1767" s="3">
        <v>0.98550724637681175</v>
      </c>
      <c r="H1767" s="7">
        <v>2</v>
      </c>
      <c r="I1767" s="7">
        <v>0</v>
      </c>
      <c r="J1767" s="7">
        <v>0</v>
      </c>
    </row>
    <row r="1768" spans="1:10" x14ac:dyDescent="0.3">
      <c r="A1768" s="6" t="s">
        <v>3533</v>
      </c>
      <c r="B1768" s="6" t="s">
        <v>3534</v>
      </c>
      <c r="C1768" s="7">
        <v>138</v>
      </c>
      <c r="D1768" s="7">
        <v>136</v>
      </c>
      <c r="E1768" s="3">
        <v>0.98550724637681175</v>
      </c>
      <c r="F1768" s="7">
        <v>2</v>
      </c>
      <c r="G1768" s="3">
        <v>1</v>
      </c>
      <c r="H1768" s="7">
        <v>0</v>
      </c>
      <c r="I1768" s="7">
        <v>0</v>
      </c>
      <c r="J1768" s="7">
        <v>0</v>
      </c>
    </row>
    <row r="1769" spans="1:10" x14ac:dyDescent="0.3">
      <c r="A1769" s="6" t="s">
        <v>3535</v>
      </c>
      <c r="B1769" s="6" t="s">
        <v>3536</v>
      </c>
      <c r="C1769" s="7">
        <v>138</v>
      </c>
      <c r="D1769" s="7">
        <v>132</v>
      </c>
      <c r="E1769" s="3">
        <v>0.95652173913043481</v>
      </c>
      <c r="F1769" s="7">
        <v>5</v>
      </c>
      <c r="G1769" s="3">
        <v>0.99275362318840576</v>
      </c>
      <c r="H1769" s="7">
        <v>1</v>
      </c>
      <c r="I1769" s="7">
        <v>0</v>
      </c>
      <c r="J1769" s="7">
        <v>0</v>
      </c>
    </row>
    <row r="1770" spans="1:10" x14ac:dyDescent="0.3">
      <c r="A1770" s="6" t="s">
        <v>3537</v>
      </c>
      <c r="B1770" s="6" t="s">
        <v>3538</v>
      </c>
      <c r="C1770" s="7">
        <v>138</v>
      </c>
      <c r="D1770" s="7">
        <v>133</v>
      </c>
      <c r="E1770" s="3">
        <v>0.96376811594202894</v>
      </c>
      <c r="F1770" s="7">
        <v>5</v>
      </c>
      <c r="G1770" s="3">
        <v>1</v>
      </c>
      <c r="H1770" s="7">
        <v>0</v>
      </c>
      <c r="I1770" s="7">
        <v>0</v>
      </c>
      <c r="J1770" s="7">
        <v>0</v>
      </c>
    </row>
    <row r="1771" spans="1:10" x14ac:dyDescent="0.3">
      <c r="A1771" s="6" t="s">
        <v>3539</v>
      </c>
      <c r="B1771" s="6" t="s">
        <v>3540</v>
      </c>
      <c r="C1771" s="7">
        <v>138</v>
      </c>
      <c r="D1771" s="7">
        <v>136</v>
      </c>
      <c r="E1771" s="3">
        <v>0.98550724637681175</v>
      </c>
      <c r="F1771" s="7">
        <v>0</v>
      </c>
      <c r="G1771" s="3">
        <v>0.98550724637681175</v>
      </c>
      <c r="H1771" s="7">
        <v>2</v>
      </c>
      <c r="I1771" s="7">
        <v>0</v>
      </c>
      <c r="J1771" s="7">
        <v>0</v>
      </c>
    </row>
    <row r="1772" spans="1:10" x14ac:dyDescent="0.3">
      <c r="A1772" s="6" t="s">
        <v>3541</v>
      </c>
      <c r="B1772" s="6" t="s">
        <v>3542</v>
      </c>
      <c r="C1772" s="7">
        <v>138</v>
      </c>
      <c r="D1772" s="7">
        <v>129</v>
      </c>
      <c r="E1772" s="3">
        <v>0.93478260869565222</v>
      </c>
      <c r="F1772" s="7">
        <v>3</v>
      </c>
      <c r="G1772" s="3">
        <v>0.95652173913043481</v>
      </c>
      <c r="H1772" s="7">
        <v>6</v>
      </c>
      <c r="I1772" s="7">
        <v>0</v>
      </c>
      <c r="J1772" s="7">
        <v>0</v>
      </c>
    </row>
    <row r="1773" spans="1:10" x14ac:dyDescent="0.3">
      <c r="A1773" s="6" t="s">
        <v>3543</v>
      </c>
      <c r="B1773" s="6" t="s">
        <v>3544</v>
      </c>
      <c r="C1773" s="7">
        <v>138</v>
      </c>
      <c r="D1773" s="7">
        <v>134</v>
      </c>
      <c r="E1773" s="3">
        <v>0.97101449275362317</v>
      </c>
      <c r="F1773" s="7">
        <v>2</v>
      </c>
      <c r="G1773" s="3">
        <v>0.98550724637681175</v>
      </c>
      <c r="H1773" s="7">
        <v>2</v>
      </c>
      <c r="I1773" s="7">
        <v>0</v>
      </c>
      <c r="J1773" s="7">
        <v>0</v>
      </c>
    </row>
    <row r="1774" spans="1:10" x14ac:dyDescent="0.3">
      <c r="A1774" s="6" t="s">
        <v>3545</v>
      </c>
      <c r="B1774" s="6" t="s">
        <v>3546</v>
      </c>
      <c r="C1774" s="7">
        <v>138</v>
      </c>
      <c r="D1774" s="7">
        <v>132</v>
      </c>
      <c r="E1774" s="3">
        <v>0.95652173913043481</v>
      </c>
      <c r="F1774" s="7">
        <v>4</v>
      </c>
      <c r="G1774" s="3">
        <v>0.98550724637681175</v>
      </c>
      <c r="H1774" s="7">
        <v>2</v>
      </c>
      <c r="I1774" s="7">
        <v>0</v>
      </c>
      <c r="J1774" s="7">
        <v>0</v>
      </c>
    </row>
    <row r="1775" spans="1:10" x14ac:dyDescent="0.3">
      <c r="A1775" s="6" t="s">
        <v>3547</v>
      </c>
      <c r="B1775" s="6" t="s">
        <v>3548</v>
      </c>
      <c r="C1775" s="7">
        <v>138</v>
      </c>
      <c r="D1775" s="7">
        <v>132</v>
      </c>
      <c r="E1775" s="3">
        <v>0.95652173913043481</v>
      </c>
      <c r="F1775" s="7">
        <v>4</v>
      </c>
      <c r="G1775" s="3">
        <v>0.98550724637681175</v>
      </c>
      <c r="H1775" s="7">
        <v>2</v>
      </c>
      <c r="I1775" s="7">
        <v>0</v>
      </c>
      <c r="J1775" s="7">
        <v>0</v>
      </c>
    </row>
    <row r="1776" spans="1:10" x14ac:dyDescent="0.3">
      <c r="A1776" s="6" t="s">
        <v>3549</v>
      </c>
      <c r="B1776" s="6" t="s">
        <v>3550</v>
      </c>
      <c r="C1776" s="7">
        <v>137</v>
      </c>
      <c r="D1776" s="7">
        <v>133</v>
      </c>
      <c r="E1776" s="3">
        <v>0.97080291970802923</v>
      </c>
      <c r="F1776" s="7">
        <v>3</v>
      </c>
      <c r="G1776" s="3">
        <v>0.99270072992700731</v>
      </c>
      <c r="H1776" s="7">
        <v>1</v>
      </c>
      <c r="I1776" s="7">
        <v>0</v>
      </c>
      <c r="J1776" s="7">
        <v>0</v>
      </c>
    </row>
    <row r="1777" spans="1:10" x14ac:dyDescent="0.3">
      <c r="A1777" s="6" t="s">
        <v>3551</v>
      </c>
      <c r="B1777" s="6" t="s">
        <v>3552</v>
      </c>
      <c r="C1777" s="7">
        <v>137</v>
      </c>
      <c r="D1777" s="7">
        <v>132</v>
      </c>
      <c r="E1777" s="3">
        <v>0.96350364963503654</v>
      </c>
      <c r="F1777" s="7">
        <v>4</v>
      </c>
      <c r="G1777" s="3">
        <v>0.99270072992700731</v>
      </c>
      <c r="H1777" s="7">
        <v>1</v>
      </c>
      <c r="I1777" s="7">
        <v>0</v>
      </c>
      <c r="J1777" s="7">
        <v>0</v>
      </c>
    </row>
    <row r="1778" spans="1:10" x14ac:dyDescent="0.3">
      <c r="A1778" s="6" t="s">
        <v>3553</v>
      </c>
      <c r="B1778" s="6" t="s">
        <v>3554</v>
      </c>
      <c r="C1778" s="7">
        <v>137</v>
      </c>
      <c r="D1778" s="7">
        <v>131</v>
      </c>
      <c r="E1778" s="3">
        <v>0.95620437956204385</v>
      </c>
      <c r="F1778" s="7">
        <v>6</v>
      </c>
      <c r="G1778" s="3">
        <v>1</v>
      </c>
      <c r="H1778" s="7">
        <v>0</v>
      </c>
      <c r="I1778" s="7">
        <v>0</v>
      </c>
      <c r="J1778" s="7">
        <v>0</v>
      </c>
    </row>
    <row r="1779" spans="1:10" x14ac:dyDescent="0.3">
      <c r="A1779" s="6" t="s">
        <v>3555</v>
      </c>
      <c r="B1779" s="6" t="s">
        <v>3556</v>
      </c>
      <c r="C1779" s="7">
        <v>137</v>
      </c>
      <c r="D1779" s="7">
        <v>132</v>
      </c>
      <c r="E1779" s="3">
        <v>0.96350364963503654</v>
      </c>
      <c r="F1779" s="7">
        <v>3</v>
      </c>
      <c r="G1779" s="3">
        <v>0.98540145985401462</v>
      </c>
      <c r="H1779" s="7">
        <v>2</v>
      </c>
      <c r="I1779" s="7">
        <v>0</v>
      </c>
      <c r="J1779" s="7">
        <v>0</v>
      </c>
    </row>
    <row r="1780" spans="1:10" x14ac:dyDescent="0.3">
      <c r="A1780" s="6" t="s">
        <v>3557</v>
      </c>
      <c r="B1780" s="6" t="s">
        <v>3558</v>
      </c>
      <c r="C1780" s="7">
        <v>137</v>
      </c>
      <c r="D1780" s="7">
        <v>135</v>
      </c>
      <c r="E1780" s="3">
        <v>0.98540145985401462</v>
      </c>
      <c r="F1780" s="7">
        <v>1</v>
      </c>
      <c r="G1780" s="3">
        <v>0.99270072992700731</v>
      </c>
      <c r="H1780" s="7">
        <v>1</v>
      </c>
      <c r="I1780" s="7">
        <v>0</v>
      </c>
      <c r="J1780" s="7">
        <v>0</v>
      </c>
    </row>
    <row r="1781" spans="1:10" x14ac:dyDescent="0.3">
      <c r="A1781" s="6" t="s">
        <v>3559</v>
      </c>
      <c r="B1781" s="6" t="s">
        <v>3560</v>
      </c>
      <c r="C1781" s="7">
        <v>137</v>
      </c>
      <c r="D1781" s="7">
        <v>132</v>
      </c>
      <c r="E1781" s="3">
        <v>0.96350364963503654</v>
      </c>
      <c r="F1781" s="7">
        <v>2</v>
      </c>
      <c r="G1781" s="3">
        <v>0.97810218978102204</v>
      </c>
      <c r="H1781" s="7">
        <v>3</v>
      </c>
      <c r="I1781" s="7">
        <v>0</v>
      </c>
      <c r="J1781" s="7">
        <v>0</v>
      </c>
    </row>
    <row r="1782" spans="1:10" x14ac:dyDescent="0.3">
      <c r="A1782" s="6" t="s">
        <v>3561</v>
      </c>
      <c r="B1782" s="6" t="s">
        <v>3562</v>
      </c>
      <c r="C1782" s="7">
        <v>136</v>
      </c>
      <c r="D1782" s="7">
        <v>132</v>
      </c>
      <c r="E1782" s="3">
        <v>0.97058823529411764</v>
      </c>
      <c r="F1782" s="7">
        <v>3</v>
      </c>
      <c r="G1782" s="3">
        <v>0.99264705882352944</v>
      </c>
      <c r="H1782" s="7">
        <v>0</v>
      </c>
      <c r="I1782" s="7">
        <v>0</v>
      </c>
      <c r="J1782" s="7">
        <v>1</v>
      </c>
    </row>
    <row r="1783" spans="1:10" x14ac:dyDescent="0.3">
      <c r="A1783" s="6" t="s">
        <v>3563</v>
      </c>
      <c r="B1783" s="6" t="s">
        <v>3564</v>
      </c>
      <c r="C1783" s="7">
        <v>136</v>
      </c>
      <c r="D1783" s="7">
        <v>131</v>
      </c>
      <c r="E1783" s="3">
        <v>0.96323529411764708</v>
      </c>
      <c r="F1783" s="7">
        <v>2</v>
      </c>
      <c r="G1783" s="3">
        <v>0.97794117647058831</v>
      </c>
      <c r="H1783" s="7">
        <v>3</v>
      </c>
      <c r="I1783" s="7">
        <v>0</v>
      </c>
      <c r="J1783" s="7">
        <v>0</v>
      </c>
    </row>
    <row r="1784" spans="1:10" x14ac:dyDescent="0.3">
      <c r="A1784" s="6" t="s">
        <v>3565</v>
      </c>
      <c r="B1784" s="6" t="s">
        <v>3566</v>
      </c>
      <c r="C1784" s="7">
        <v>136</v>
      </c>
      <c r="D1784" s="7">
        <v>132</v>
      </c>
      <c r="E1784" s="3">
        <v>0.97058823529411764</v>
      </c>
      <c r="F1784" s="7">
        <v>3</v>
      </c>
      <c r="G1784" s="3">
        <v>0.99264705882352944</v>
      </c>
      <c r="H1784" s="7">
        <v>1</v>
      </c>
      <c r="I1784" s="7">
        <v>0</v>
      </c>
      <c r="J1784" s="7">
        <v>0</v>
      </c>
    </row>
    <row r="1785" spans="1:10" x14ac:dyDescent="0.3">
      <c r="A1785" s="6" t="s">
        <v>3567</v>
      </c>
      <c r="B1785" s="6" t="s">
        <v>3568</v>
      </c>
      <c r="C1785" s="7">
        <v>136</v>
      </c>
      <c r="D1785" s="7">
        <v>131</v>
      </c>
      <c r="E1785" s="3">
        <v>0.96323529411764708</v>
      </c>
      <c r="F1785" s="7">
        <v>4</v>
      </c>
      <c r="G1785" s="3">
        <v>0.99264705882352944</v>
      </c>
      <c r="H1785" s="7">
        <v>1</v>
      </c>
      <c r="I1785" s="7">
        <v>0</v>
      </c>
      <c r="J1785" s="7">
        <v>0</v>
      </c>
    </row>
    <row r="1786" spans="1:10" x14ac:dyDescent="0.3">
      <c r="A1786" s="6" t="s">
        <v>3569</v>
      </c>
      <c r="B1786" s="6" t="s">
        <v>3570</v>
      </c>
      <c r="C1786" s="7">
        <v>136</v>
      </c>
      <c r="D1786" s="7">
        <v>133</v>
      </c>
      <c r="E1786" s="3">
        <v>0.97794117647058831</v>
      </c>
      <c r="F1786" s="7">
        <v>1</v>
      </c>
      <c r="G1786" s="3">
        <v>0.98529411764705888</v>
      </c>
      <c r="H1786" s="7">
        <v>2</v>
      </c>
      <c r="I1786" s="7">
        <v>0</v>
      </c>
      <c r="J1786" s="7">
        <v>0</v>
      </c>
    </row>
    <row r="1787" spans="1:10" x14ac:dyDescent="0.3">
      <c r="A1787" s="6" t="s">
        <v>3571</v>
      </c>
      <c r="B1787" s="6" t="s">
        <v>3572</v>
      </c>
      <c r="C1787" s="7">
        <v>136</v>
      </c>
      <c r="D1787" s="7">
        <v>128</v>
      </c>
      <c r="E1787" s="3">
        <v>0.94117647058823517</v>
      </c>
      <c r="F1787" s="7">
        <v>6</v>
      </c>
      <c r="G1787" s="3">
        <v>0.98529411764705888</v>
      </c>
      <c r="H1787" s="7">
        <v>2</v>
      </c>
      <c r="I1787" s="7">
        <v>0</v>
      </c>
      <c r="J1787" s="7">
        <v>0</v>
      </c>
    </row>
    <row r="1788" spans="1:10" x14ac:dyDescent="0.3">
      <c r="A1788" s="6" t="s">
        <v>3573</v>
      </c>
      <c r="B1788" s="6" t="s">
        <v>3574</v>
      </c>
      <c r="C1788" s="7">
        <v>136</v>
      </c>
      <c r="D1788" s="7">
        <v>133</v>
      </c>
      <c r="E1788" s="3">
        <v>0.97794117647058831</v>
      </c>
      <c r="F1788" s="7">
        <v>2</v>
      </c>
      <c r="G1788" s="3">
        <v>0.99264705882352944</v>
      </c>
      <c r="H1788" s="7">
        <v>1</v>
      </c>
      <c r="I1788" s="7">
        <v>0</v>
      </c>
      <c r="J1788" s="7">
        <v>0</v>
      </c>
    </row>
    <row r="1789" spans="1:10" x14ac:dyDescent="0.3">
      <c r="A1789" s="6" t="s">
        <v>3575</v>
      </c>
      <c r="B1789" s="6" t="s">
        <v>3576</v>
      </c>
      <c r="C1789" s="7">
        <v>136</v>
      </c>
      <c r="D1789" s="7">
        <v>135</v>
      </c>
      <c r="E1789" s="3">
        <v>0.99264705882352944</v>
      </c>
      <c r="F1789" s="7">
        <v>1</v>
      </c>
      <c r="G1789" s="3">
        <v>1</v>
      </c>
      <c r="H1789" s="7">
        <v>0</v>
      </c>
      <c r="I1789" s="7">
        <v>0</v>
      </c>
      <c r="J1789" s="7">
        <v>0</v>
      </c>
    </row>
    <row r="1790" spans="1:10" x14ac:dyDescent="0.3">
      <c r="A1790" s="6" t="s">
        <v>3577</v>
      </c>
      <c r="B1790" s="6" t="s">
        <v>3578</v>
      </c>
      <c r="C1790" s="7">
        <v>136</v>
      </c>
      <c r="D1790" s="7">
        <v>128</v>
      </c>
      <c r="E1790" s="3">
        <v>0.94117647058823517</v>
      </c>
      <c r="F1790" s="7">
        <v>7</v>
      </c>
      <c r="G1790" s="3">
        <v>0.99264705882352944</v>
      </c>
      <c r="H1790" s="7">
        <v>1</v>
      </c>
      <c r="I1790" s="7">
        <v>0</v>
      </c>
      <c r="J1790" s="7">
        <v>0</v>
      </c>
    </row>
    <row r="1791" spans="1:10" x14ac:dyDescent="0.3">
      <c r="A1791" s="6" t="s">
        <v>3579</v>
      </c>
      <c r="B1791" s="6" t="s">
        <v>3580</v>
      </c>
      <c r="C1791" s="7">
        <v>136</v>
      </c>
      <c r="D1791" s="7">
        <v>132</v>
      </c>
      <c r="E1791" s="3">
        <v>0.97058823529411764</v>
      </c>
      <c r="F1791" s="7">
        <v>2</v>
      </c>
      <c r="G1791" s="3">
        <v>0.98529411764705888</v>
      </c>
      <c r="H1791" s="7">
        <v>2</v>
      </c>
      <c r="I1791" s="7">
        <v>0</v>
      </c>
      <c r="J1791" s="7">
        <v>0</v>
      </c>
    </row>
    <row r="1792" spans="1:10" x14ac:dyDescent="0.3">
      <c r="A1792" s="6" t="s">
        <v>3581</v>
      </c>
      <c r="B1792" s="6" t="s">
        <v>3582</v>
      </c>
      <c r="C1792" s="7">
        <v>136</v>
      </c>
      <c r="D1792" s="7">
        <v>124</v>
      </c>
      <c r="E1792" s="3">
        <v>0.91176470588235292</v>
      </c>
      <c r="F1792" s="7">
        <v>5</v>
      </c>
      <c r="G1792" s="3">
        <v>0.94852941176470584</v>
      </c>
      <c r="H1792" s="7">
        <v>7</v>
      </c>
      <c r="I1792" s="7">
        <v>0</v>
      </c>
      <c r="J1792" s="7">
        <v>0</v>
      </c>
    </row>
    <row r="1793" spans="1:10" x14ac:dyDescent="0.3">
      <c r="A1793" s="6" t="s">
        <v>3583</v>
      </c>
      <c r="B1793" s="6" t="s">
        <v>3584</v>
      </c>
      <c r="C1793" s="7">
        <v>136</v>
      </c>
      <c r="D1793" s="7">
        <v>127</v>
      </c>
      <c r="E1793" s="3">
        <v>0.93382352941176483</v>
      </c>
      <c r="F1793" s="7">
        <v>6</v>
      </c>
      <c r="G1793" s="3">
        <v>0.97794117647058831</v>
      </c>
      <c r="H1793" s="7">
        <v>3</v>
      </c>
      <c r="I1793" s="7">
        <v>0</v>
      </c>
      <c r="J1793" s="7">
        <v>0</v>
      </c>
    </row>
    <row r="1794" spans="1:10" x14ac:dyDescent="0.3">
      <c r="A1794" s="6" t="s">
        <v>3585</v>
      </c>
      <c r="B1794" s="6" t="s">
        <v>3586</v>
      </c>
      <c r="C1794" s="7">
        <v>135</v>
      </c>
      <c r="D1794" s="7">
        <v>128</v>
      </c>
      <c r="E1794" s="3">
        <v>0.94814814814814818</v>
      </c>
      <c r="F1794" s="7">
        <v>3</v>
      </c>
      <c r="G1794" s="3">
        <v>0.97037037037037033</v>
      </c>
      <c r="H1794" s="7">
        <v>4</v>
      </c>
      <c r="I1794" s="7">
        <v>0</v>
      </c>
      <c r="J1794" s="7">
        <v>0</v>
      </c>
    </row>
    <row r="1795" spans="1:10" x14ac:dyDescent="0.3">
      <c r="A1795" s="6" t="s">
        <v>3587</v>
      </c>
      <c r="B1795" s="6" t="s">
        <v>3588</v>
      </c>
      <c r="C1795" s="7">
        <v>135</v>
      </c>
      <c r="D1795" s="7">
        <v>131</v>
      </c>
      <c r="E1795" s="3">
        <v>0.97037037037037033</v>
      </c>
      <c r="F1795" s="7">
        <v>2</v>
      </c>
      <c r="G1795" s="3">
        <v>0.98518518518518516</v>
      </c>
      <c r="H1795" s="7">
        <v>2</v>
      </c>
      <c r="I1795" s="7">
        <v>0</v>
      </c>
      <c r="J1795" s="7">
        <v>0</v>
      </c>
    </row>
    <row r="1796" spans="1:10" x14ac:dyDescent="0.3">
      <c r="A1796" s="6" t="s">
        <v>3589</v>
      </c>
      <c r="B1796" s="6" t="s">
        <v>3590</v>
      </c>
      <c r="C1796" s="7">
        <v>135</v>
      </c>
      <c r="D1796" s="7">
        <v>126</v>
      </c>
      <c r="E1796" s="3">
        <v>0.93333333333333324</v>
      </c>
      <c r="F1796" s="7">
        <v>7</v>
      </c>
      <c r="G1796" s="3">
        <v>0.98518518518518516</v>
      </c>
      <c r="H1796" s="7">
        <v>2</v>
      </c>
      <c r="I1796" s="7">
        <v>0</v>
      </c>
      <c r="J1796" s="7">
        <v>0</v>
      </c>
    </row>
    <row r="1797" spans="1:10" x14ac:dyDescent="0.3">
      <c r="A1797" s="6" t="s">
        <v>3591</v>
      </c>
      <c r="B1797" s="6" t="s">
        <v>3592</v>
      </c>
      <c r="C1797" s="7">
        <v>135</v>
      </c>
      <c r="D1797" s="7">
        <v>129</v>
      </c>
      <c r="E1797" s="3">
        <v>0.9555555555555556</v>
      </c>
      <c r="F1797" s="7">
        <v>5</v>
      </c>
      <c r="G1797" s="3">
        <v>0.99259259259259247</v>
      </c>
      <c r="H1797" s="7">
        <v>1</v>
      </c>
      <c r="I1797" s="7">
        <v>0</v>
      </c>
      <c r="J1797" s="7">
        <v>0</v>
      </c>
    </row>
    <row r="1798" spans="1:10" x14ac:dyDescent="0.3">
      <c r="A1798" s="6" t="s">
        <v>3593</v>
      </c>
      <c r="B1798" s="6" t="s">
        <v>3594</v>
      </c>
      <c r="C1798" s="7">
        <v>135</v>
      </c>
      <c r="D1798" s="7">
        <v>125</v>
      </c>
      <c r="E1798" s="3">
        <v>0.92592592592592593</v>
      </c>
      <c r="F1798" s="7">
        <v>7</v>
      </c>
      <c r="G1798" s="3">
        <v>0.97777777777777775</v>
      </c>
      <c r="H1798" s="7">
        <v>3</v>
      </c>
      <c r="I1798" s="7">
        <v>0</v>
      </c>
      <c r="J1798" s="7">
        <v>0</v>
      </c>
    </row>
    <row r="1799" spans="1:10" x14ac:dyDescent="0.3">
      <c r="A1799" s="6" t="s">
        <v>3595</v>
      </c>
      <c r="B1799" s="6" t="s">
        <v>3596</v>
      </c>
      <c r="C1799" s="7">
        <v>135</v>
      </c>
      <c r="D1799" s="7">
        <v>133</v>
      </c>
      <c r="E1799" s="3">
        <v>0.98518518518518516</v>
      </c>
      <c r="F1799" s="7">
        <v>2</v>
      </c>
      <c r="G1799" s="3">
        <v>1</v>
      </c>
      <c r="H1799" s="7">
        <v>0</v>
      </c>
      <c r="I1799" s="7">
        <v>0</v>
      </c>
      <c r="J1799" s="7">
        <v>0</v>
      </c>
    </row>
    <row r="1800" spans="1:10" x14ac:dyDescent="0.3">
      <c r="A1800" s="6" t="s">
        <v>3597</v>
      </c>
      <c r="B1800" s="6" t="s">
        <v>3598</v>
      </c>
      <c r="C1800" s="7">
        <v>135</v>
      </c>
      <c r="D1800" s="7">
        <v>130</v>
      </c>
      <c r="E1800" s="3">
        <v>0.96296296296296291</v>
      </c>
      <c r="F1800" s="7">
        <v>5</v>
      </c>
      <c r="G1800" s="3">
        <v>1</v>
      </c>
      <c r="H1800" s="7">
        <v>0</v>
      </c>
      <c r="I1800" s="7">
        <v>0</v>
      </c>
      <c r="J1800" s="7">
        <v>0</v>
      </c>
    </row>
    <row r="1801" spans="1:10" x14ac:dyDescent="0.3">
      <c r="A1801" s="6" t="s">
        <v>3599</v>
      </c>
      <c r="B1801" s="6" t="s">
        <v>3600</v>
      </c>
      <c r="C1801" s="7">
        <v>135</v>
      </c>
      <c r="D1801" s="7">
        <v>129</v>
      </c>
      <c r="E1801" s="3">
        <v>0.9555555555555556</v>
      </c>
      <c r="F1801" s="7">
        <v>2</v>
      </c>
      <c r="G1801" s="3">
        <v>0.97037037037037033</v>
      </c>
      <c r="H1801" s="7">
        <v>4</v>
      </c>
      <c r="I1801" s="7">
        <v>0</v>
      </c>
      <c r="J1801" s="7">
        <v>0</v>
      </c>
    </row>
    <row r="1802" spans="1:10" x14ac:dyDescent="0.3">
      <c r="A1802" s="6" t="s">
        <v>3601</v>
      </c>
      <c r="B1802" s="6" t="s">
        <v>3602</v>
      </c>
      <c r="C1802" s="7">
        <v>134</v>
      </c>
      <c r="D1802" s="7">
        <v>126</v>
      </c>
      <c r="E1802" s="3">
        <v>0.94029850746268662</v>
      </c>
      <c r="F1802" s="7">
        <v>4</v>
      </c>
      <c r="G1802" s="3">
        <v>0.97014925373134331</v>
      </c>
      <c r="H1802" s="7">
        <v>4</v>
      </c>
      <c r="I1802" s="7">
        <v>0</v>
      </c>
      <c r="J1802" s="7">
        <v>0</v>
      </c>
    </row>
    <row r="1803" spans="1:10" x14ac:dyDescent="0.3">
      <c r="A1803" s="6" t="s">
        <v>3603</v>
      </c>
      <c r="B1803" s="6" t="s">
        <v>3604</v>
      </c>
      <c r="C1803" s="7">
        <v>134</v>
      </c>
      <c r="D1803" s="7">
        <v>129</v>
      </c>
      <c r="E1803" s="3">
        <v>0.96268656716417911</v>
      </c>
      <c r="F1803" s="7">
        <v>3</v>
      </c>
      <c r="G1803" s="3">
        <v>0.98507462686567171</v>
      </c>
      <c r="H1803" s="7">
        <v>2</v>
      </c>
      <c r="I1803" s="7">
        <v>0</v>
      </c>
      <c r="J1803" s="7">
        <v>0</v>
      </c>
    </row>
    <row r="1804" spans="1:10" x14ac:dyDescent="0.3">
      <c r="A1804" s="6" t="s">
        <v>3605</v>
      </c>
      <c r="B1804" s="6" t="s">
        <v>3606</v>
      </c>
      <c r="C1804" s="7">
        <v>134</v>
      </c>
      <c r="D1804" s="7">
        <v>132</v>
      </c>
      <c r="E1804" s="3">
        <v>0.98507462686567171</v>
      </c>
      <c r="F1804" s="7">
        <v>1</v>
      </c>
      <c r="G1804" s="3">
        <v>0.9925373134328358</v>
      </c>
      <c r="H1804" s="7">
        <v>1</v>
      </c>
      <c r="I1804" s="7">
        <v>0</v>
      </c>
      <c r="J1804" s="7">
        <v>0</v>
      </c>
    </row>
    <row r="1805" spans="1:10" x14ac:dyDescent="0.3">
      <c r="A1805" s="6" t="s">
        <v>3607</v>
      </c>
      <c r="B1805" s="6" t="s">
        <v>3608</v>
      </c>
      <c r="C1805" s="7">
        <v>134</v>
      </c>
      <c r="D1805" s="7">
        <v>129</v>
      </c>
      <c r="E1805" s="3">
        <v>0.96268656716417911</v>
      </c>
      <c r="F1805" s="7">
        <v>2</v>
      </c>
      <c r="G1805" s="3">
        <v>0.97761194029850751</v>
      </c>
      <c r="H1805" s="7">
        <v>3</v>
      </c>
      <c r="I1805" s="7">
        <v>0</v>
      </c>
      <c r="J1805" s="7">
        <v>0</v>
      </c>
    </row>
    <row r="1806" spans="1:10" x14ac:dyDescent="0.3">
      <c r="A1806" s="6" t="s">
        <v>3609</v>
      </c>
      <c r="B1806" s="6" t="s">
        <v>3610</v>
      </c>
      <c r="C1806" s="7">
        <v>134</v>
      </c>
      <c r="D1806" s="7">
        <v>128</v>
      </c>
      <c r="E1806" s="3">
        <v>0.9552238805970148</v>
      </c>
      <c r="F1806" s="7">
        <v>5</v>
      </c>
      <c r="G1806" s="3">
        <v>0.9925373134328358</v>
      </c>
      <c r="H1806" s="7">
        <v>1</v>
      </c>
      <c r="I1806" s="7">
        <v>0</v>
      </c>
      <c r="J1806" s="7">
        <v>0</v>
      </c>
    </row>
    <row r="1807" spans="1:10" x14ac:dyDescent="0.3">
      <c r="A1807" s="6" t="s">
        <v>3611</v>
      </c>
      <c r="B1807" s="6" t="s">
        <v>3612</v>
      </c>
      <c r="C1807" s="7">
        <v>134</v>
      </c>
      <c r="D1807" s="7">
        <v>132</v>
      </c>
      <c r="E1807" s="3">
        <v>0.98507462686567171</v>
      </c>
      <c r="F1807" s="7">
        <v>2</v>
      </c>
      <c r="G1807" s="3">
        <v>1</v>
      </c>
      <c r="H1807" s="7">
        <v>0</v>
      </c>
      <c r="I1807" s="7">
        <v>0</v>
      </c>
      <c r="J1807" s="7">
        <v>0</v>
      </c>
    </row>
    <row r="1808" spans="1:10" x14ac:dyDescent="0.3">
      <c r="A1808" s="6" t="s">
        <v>3613</v>
      </c>
      <c r="B1808" s="6" t="s">
        <v>3614</v>
      </c>
      <c r="C1808" s="7">
        <v>134</v>
      </c>
      <c r="D1808" s="7">
        <v>132</v>
      </c>
      <c r="E1808" s="3">
        <v>0.98507462686567171</v>
      </c>
      <c r="F1808" s="7">
        <v>2</v>
      </c>
      <c r="G1808" s="3">
        <v>1</v>
      </c>
      <c r="H1808" s="7">
        <v>0</v>
      </c>
      <c r="I1808" s="7">
        <v>0</v>
      </c>
      <c r="J1808" s="7">
        <v>0</v>
      </c>
    </row>
    <row r="1809" spans="1:10" x14ac:dyDescent="0.3">
      <c r="A1809" s="6" t="s">
        <v>3615</v>
      </c>
      <c r="B1809" s="6" t="s">
        <v>3616</v>
      </c>
      <c r="C1809" s="7">
        <v>134</v>
      </c>
      <c r="D1809" s="7">
        <v>129</v>
      </c>
      <c r="E1809" s="3">
        <v>0.96268656716417911</v>
      </c>
      <c r="F1809" s="7">
        <v>2</v>
      </c>
      <c r="G1809" s="3">
        <v>0.97761194029850751</v>
      </c>
      <c r="H1809" s="7">
        <v>3</v>
      </c>
      <c r="I1809" s="7">
        <v>0</v>
      </c>
      <c r="J1809" s="7">
        <v>0</v>
      </c>
    </row>
    <row r="1810" spans="1:10" x14ac:dyDescent="0.3">
      <c r="A1810" s="6" t="s">
        <v>3617</v>
      </c>
      <c r="B1810" s="6" t="s">
        <v>3618</v>
      </c>
      <c r="C1810" s="7">
        <v>134</v>
      </c>
      <c r="D1810" s="7">
        <v>130</v>
      </c>
      <c r="E1810" s="3">
        <v>0.97014925373134331</v>
      </c>
      <c r="F1810" s="7">
        <v>3</v>
      </c>
      <c r="G1810" s="3">
        <v>0.9925373134328358</v>
      </c>
      <c r="H1810" s="7">
        <v>1</v>
      </c>
      <c r="I1810" s="7">
        <v>0</v>
      </c>
      <c r="J1810" s="7">
        <v>0</v>
      </c>
    </row>
    <row r="1811" spans="1:10" x14ac:dyDescent="0.3">
      <c r="A1811" s="6" t="s">
        <v>3619</v>
      </c>
      <c r="B1811" s="6" t="s">
        <v>3620</v>
      </c>
      <c r="C1811" s="7">
        <v>134</v>
      </c>
      <c r="D1811" s="7">
        <v>131</v>
      </c>
      <c r="E1811" s="3">
        <v>0.97761194029850751</v>
      </c>
      <c r="F1811" s="7">
        <v>3</v>
      </c>
      <c r="G1811" s="3">
        <v>1</v>
      </c>
      <c r="H1811" s="7">
        <v>0</v>
      </c>
      <c r="I1811" s="7">
        <v>0</v>
      </c>
      <c r="J1811" s="7">
        <v>0</v>
      </c>
    </row>
    <row r="1812" spans="1:10" x14ac:dyDescent="0.3">
      <c r="A1812" s="6" t="s">
        <v>3621</v>
      </c>
      <c r="B1812" s="6" t="s">
        <v>3622</v>
      </c>
      <c r="C1812" s="7">
        <v>134</v>
      </c>
      <c r="D1812" s="7">
        <v>126</v>
      </c>
      <c r="E1812" s="3">
        <v>0.94029850746268662</v>
      </c>
      <c r="F1812" s="7">
        <v>5</v>
      </c>
      <c r="G1812" s="3">
        <v>0.97761194029850751</v>
      </c>
      <c r="H1812" s="7">
        <v>3</v>
      </c>
      <c r="I1812" s="7">
        <v>0</v>
      </c>
      <c r="J1812" s="7">
        <v>0</v>
      </c>
    </row>
    <row r="1813" spans="1:10" x14ac:dyDescent="0.3">
      <c r="A1813" s="6" t="s">
        <v>3623</v>
      </c>
      <c r="B1813" s="6" t="s">
        <v>3624</v>
      </c>
      <c r="C1813" s="7">
        <v>134</v>
      </c>
      <c r="D1813" s="7">
        <v>129</v>
      </c>
      <c r="E1813" s="3">
        <v>0.96268656716417911</v>
      </c>
      <c r="F1813" s="7">
        <v>4</v>
      </c>
      <c r="G1813" s="3">
        <v>0.9925373134328358</v>
      </c>
      <c r="H1813" s="7">
        <v>1</v>
      </c>
      <c r="I1813" s="7">
        <v>0</v>
      </c>
      <c r="J1813" s="7">
        <v>0</v>
      </c>
    </row>
    <row r="1814" spans="1:10" x14ac:dyDescent="0.3">
      <c r="A1814" s="6" t="s">
        <v>3625</v>
      </c>
      <c r="B1814" s="6" t="s">
        <v>3626</v>
      </c>
      <c r="C1814" s="7">
        <v>134</v>
      </c>
      <c r="D1814" s="7">
        <v>132</v>
      </c>
      <c r="E1814" s="3">
        <v>0.98507462686567171</v>
      </c>
      <c r="F1814" s="7">
        <v>2</v>
      </c>
      <c r="G1814" s="3">
        <v>1</v>
      </c>
      <c r="H1814" s="7">
        <v>0</v>
      </c>
      <c r="I1814" s="7">
        <v>0</v>
      </c>
      <c r="J1814" s="7">
        <v>0</v>
      </c>
    </row>
    <row r="1815" spans="1:10" x14ac:dyDescent="0.3">
      <c r="A1815" s="6" t="s">
        <v>3627</v>
      </c>
      <c r="B1815" s="6" t="s">
        <v>3628</v>
      </c>
      <c r="C1815" s="7">
        <v>134</v>
      </c>
      <c r="D1815" s="7">
        <v>129</v>
      </c>
      <c r="E1815" s="3">
        <v>0.96268656716417911</v>
      </c>
      <c r="F1815" s="7">
        <v>4</v>
      </c>
      <c r="G1815" s="3">
        <v>0.9925373134328358</v>
      </c>
      <c r="H1815" s="7">
        <v>1</v>
      </c>
      <c r="I1815" s="7">
        <v>0</v>
      </c>
      <c r="J1815" s="7">
        <v>0</v>
      </c>
    </row>
    <row r="1816" spans="1:10" x14ac:dyDescent="0.3">
      <c r="A1816" s="6" t="s">
        <v>3629</v>
      </c>
      <c r="B1816" s="6" t="s">
        <v>3630</v>
      </c>
      <c r="C1816" s="7">
        <v>133</v>
      </c>
      <c r="D1816" s="7">
        <v>126</v>
      </c>
      <c r="E1816" s="3">
        <v>0.94736842105263153</v>
      </c>
      <c r="F1816" s="7">
        <v>5</v>
      </c>
      <c r="G1816" s="3">
        <v>0.98496240601503759</v>
      </c>
      <c r="H1816" s="7">
        <v>2</v>
      </c>
      <c r="I1816" s="7">
        <v>0</v>
      </c>
      <c r="J1816" s="7">
        <v>0</v>
      </c>
    </row>
    <row r="1817" spans="1:10" x14ac:dyDescent="0.3">
      <c r="A1817" s="6" t="s">
        <v>3631</v>
      </c>
      <c r="B1817" s="6" t="s">
        <v>3632</v>
      </c>
      <c r="C1817" s="7">
        <v>133</v>
      </c>
      <c r="D1817" s="7">
        <v>129</v>
      </c>
      <c r="E1817" s="3">
        <v>0.96992481203007519</v>
      </c>
      <c r="F1817" s="7">
        <v>2</v>
      </c>
      <c r="G1817" s="3">
        <v>0.98496240601503759</v>
      </c>
      <c r="H1817" s="7">
        <v>2</v>
      </c>
      <c r="I1817" s="7">
        <v>0</v>
      </c>
      <c r="J1817" s="7">
        <v>0</v>
      </c>
    </row>
    <row r="1818" spans="1:10" x14ac:dyDescent="0.3">
      <c r="A1818" s="6" t="s">
        <v>3633</v>
      </c>
      <c r="B1818" s="6" t="s">
        <v>3634</v>
      </c>
      <c r="C1818" s="7">
        <v>133</v>
      </c>
      <c r="D1818" s="7">
        <v>129</v>
      </c>
      <c r="E1818" s="3">
        <v>0.96992481203007519</v>
      </c>
      <c r="F1818" s="7">
        <v>3</v>
      </c>
      <c r="G1818" s="3">
        <v>0.99248120300751874</v>
      </c>
      <c r="H1818" s="7">
        <v>0</v>
      </c>
      <c r="I1818" s="7">
        <v>0</v>
      </c>
      <c r="J1818" s="7">
        <v>1</v>
      </c>
    </row>
    <row r="1819" spans="1:10" x14ac:dyDescent="0.3">
      <c r="A1819" s="6" t="s">
        <v>3635</v>
      </c>
      <c r="B1819" s="6" t="s">
        <v>3636</v>
      </c>
      <c r="C1819" s="7">
        <v>133</v>
      </c>
      <c r="D1819" s="7">
        <v>125</v>
      </c>
      <c r="E1819" s="3">
        <v>0.93984962406015038</v>
      </c>
      <c r="F1819" s="7">
        <v>6</v>
      </c>
      <c r="G1819" s="3">
        <v>0.98496240601503759</v>
      </c>
      <c r="H1819" s="7">
        <v>2</v>
      </c>
      <c r="I1819" s="7">
        <v>0</v>
      </c>
      <c r="J1819" s="7">
        <v>0</v>
      </c>
    </row>
    <row r="1820" spans="1:10" x14ac:dyDescent="0.3">
      <c r="A1820" s="6" t="s">
        <v>3637</v>
      </c>
      <c r="B1820" s="6" t="s">
        <v>3638</v>
      </c>
      <c r="C1820" s="7">
        <v>133</v>
      </c>
      <c r="D1820" s="7">
        <v>125</v>
      </c>
      <c r="E1820" s="3">
        <v>0.93984962406015038</v>
      </c>
      <c r="F1820" s="7">
        <v>6</v>
      </c>
      <c r="G1820" s="3">
        <v>0.98496240601503759</v>
      </c>
      <c r="H1820" s="7">
        <v>2</v>
      </c>
      <c r="I1820" s="7">
        <v>0</v>
      </c>
      <c r="J1820" s="7">
        <v>0</v>
      </c>
    </row>
    <row r="1821" spans="1:10" x14ac:dyDescent="0.3">
      <c r="A1821" s="6" t="s">
        <v>3639</v>
      </c>
      <c r="B1821" s="6" t="s">
        <v>3640</v>
      </c>
      <c r="C1821" s="7">
        <v>133</v>
      </c>
      <c r="D1821" s="7">
        <v>126</v>
      </c>
      <c r="E1821" s="3">
        <v>0.94736842105263153</v>
      </c>
      <c r="F1821" s="7">
        <v>6</v>
      </c>
      <c r="G1821" s="3">
        <v>0.99248120300751874</v>
      </c>
      <c r="H1821" s="7">
        <v>1</v>
      </c>
      <c r="I1821" s="7">
        <v>0</v>
      </c>
      <c r="J1821" s="7">
        <v>0</v>
      </c>
    </row>
    <row r="1822" spans="1:10" x14ac:dyDescent="0.3">
      <c r="A1822" s="6" t="s">
        <v>3641</v>
      </c>
      <c r="B1822" s="6" t="s">
        <v>3642</v>
      </c>
      <c r="C1822" s="7">
        <v>133</v>
      </c>
      <c r="D1822" s="7">
        <v>127</v>
      </c>
      <c r="E1822" s="3">
        <v>0.95488721804511267</v>
      </c>
      <c r="F1822" s="7">
        <v>6</v>
      </c>
      <c r="G1822" s="3">
        <v>1</v>
      </c>
      <c r="H1822" s="7">
        <v>0</v>
      </c>
      <c r="I1822" s="7">
        <v>0</v>
      </c>
      <c r="J1822" s="7">
        <v>0</v>
      </c>
    </row>
    <row r="1823" spans="1:10" x14ac:dyDescent="0.3">
      <c r="A1823" s="6" t="s">
        <v>3643</v>
      </c>
      <c r="B1823" s="6" t="s">
        <v>3644</v>
      </c>
      <c r="C1823" s="7">
        <v>132</v>
      </c>
      <c r="D1823" s="7">
        <v>127</v>
      </c>
      <c r="E1823" s="3">
        <v>0.96212121212121215</v>
      </c>
      <c r="F1823" s="7">
        <v>3</v>
      </c>
      <c r="G1823" s="3">
        <v>0.98484848484848486</v>
      </c>
      <c r="H1823" s="7">
        <v>2</v>
      </c>
      <c r="I1823" s="7">
        <v>0</v>
      </c>
      <c r="J1823" s="7">
        <v>0</v>
      </c>
    </row>
    <row r="1824" spans="1:10" x14ac:dyDescent="0.3">
      <c r="A1824" s="6" t="s">
        <v>3645</v>
      </c>
      <c r="B1824" s="6" t="s">
        <v>3646</v>
      </c>
      <c r="C1824" s="7">
        <v>132</v>
      </c>
      <c r="D1824" s="7">
        <v>130</v>
      </c>
      <c r="E1824" s="3">
        <v>0.98484848484848486</v>
      </c>
      <c r="F1824" s="7">
        <v>2</v>
      </c>
      <c r="G1824" s="3">
        <v>1</v>
      </c>
      <c r="H1824" s="7">
        <v>0</v>
      </c>
      <c r="I1824" s="7">
        <v>0</v>
      </c>
      <c r="J1824" s="7">
        <v>0</v>
      </c>
    </row>
    <row r="1825" spans="1:10" x14ac:dyDescent="0.3">
      <c r="A1825" s="6" t="s">
        <v>3647</v>
      </c>
      <c r="B1825" s="6" t="s">
        <v>3648</v>
      </c>
      <c r="C1825" s="7">
        <v>132</v>
      </c>
      <c r="D1825" s="7">
        <v>124</v>
      </c>
      <c r="E1825" s="3">
        <v>0.93939393939393934</v>
      </c>
      <c r="F1825" s="7">
        <v>5</v>
      </c>
      <c r="G1825" s="3">
        <v>0.97727272727272729</v>
      </c>
      <c r="H1825" s="7">
        <v>3</v>
      </c>
      <c r="I1825" s="7">
        <v>0</v>
      </c>
      <c r="J1825" s="7">
        <v>0</v>
      </c>
    </row>
    <row r="1826" spans="1:10" x14ac:dyDescent="0.3">
      <c r="A1826" s="6" t="s">
        <v>3649</v>
      </c>
      <c r="B1826" s="6" t="s">
        <v>3650</v>
      </c>
      <c r="C1826" s="7">
        <v>132</v>
      </c>
      <c r="D1826" s="7">
        <v>127</v>
      </c>
      <c r="E1826" s="3">
        <v>0.96212121212121215</v>
      </c>
      <c r="F1826" s="7">
        <v>3</v>
      </c>
      <c r="G1826" s="3">
        <v>0.98484848484848486</v>
      </c>
      <c r="H1826" s="7">
        <v>2</v>
      </c>
      <c r="I1826" s="7">
        <v>0</v>
      </c>
      <c r="J1826" s="7">
        <v>0</v>
      </c>
    </row>
    <row r="1827" spans="1:10" x14ac:dyDescent="0.3">
      <c r="A1827" s="6" t="s">
        <v>3651</v>
      </c>
      <c r="B1827" s="6" t="s">
        <v>3652</v>
      </c>
      <c r="C1827" s="7">
        <v>132</v>
      </c>
      <c r="D1827" s="7">
        <v>129</v>
      </c>
      <c r="E1827" s="3">
        <v>0.97727272727272729</v>
      </c>
      <c r="F1827" s="7">
        <v>3</v>
      </c>
      <c r="G1827" s="3">
        <v>1</v>
      </c>
      <c r="H1827" s="7">
        <v>0</v>
      </c>
      <c r="I1827" s="7">
        <v>0</v>
      </c>
      <c r="J1827" s="7">
        <v>0</v>
      </c>
    </row>
    <row r="1828" spans="1:10" x14ac:dyDescent="0.3">
      <c r="A1828" s="6" t="s">
        <v>3653</v>
      </c>
      <c r="B1828" s="6" t="s">
        <v>3654</v>
      </c>
      <c r="C1828" s="7">
        <v>132</v>
      </c>
      <c r="D1828" s="7">
        <v>124</v>
      </c>
      <c r="E1828" s="3">
        <v>0.93939393939393934</v>
      </c>
      <c r="F1828" s="7">
        <v>6</v>
      </c>
      <c r="G1828" s="3">
        <v>0.98484848484848486</v>
      </c>
      <c r="H1828" s="7">
        <v>2</v>
      </c>
      <c r="I1828" s="7">
        <v>0</v>
      </c>
      <c r="J1828" s="7">
        <v>0</v>
      </c>
    </row>
    <row r="1829" spans="1:10" x14ac:dyDescent="0.3">
      <c r="A1829" s="6" t="s">
        <v>3655</v>
      </c>
      <c r="B1829" s="6" t="s">
        <v>3656</v>
      </c>
      <c r="C1829" s="7">
        <v>132</v>
      </c>
      <c r="D1829" s="7">
        <v>128</v>
      </c>
      <c r="E1829" s="3">
        <v>0.96969696969696972</v>
      </c>
      <c r="F1829" s="7">
        <v>4</v>
      </c>
      <c r="G1829" s="3">
        <v>1</v>
      </c>
      <c r="H1829" s="7">
        <v>0</v>
      </c>
      <c r="I1829" s="7">
        <v>0</v>
      </c>
      <c r="J1829" s="7">
        <v>0</v>
      </c>
    </row>
    <row r="1830" spans="1:10" x14ac:dyDescent="0.3">
      <c r="A1830" s="6" t="s">
        <v>3657</v>
      </c>
      <c r="B1830" s="6" t="s">
        <v>3658</v>
      </c>
      <c r="C1830" s="7">
        <v>132</v>
      </c>
      <c r="D1830" s="7">
        <v>128</v>
      </c>
      <c r="E1830" s="3">
        <v>0.96969696969696972</v>
      </c>
      <c r="F1830" s="7">
        <v>2</v>
      </c>
      <c r="G1830" s="3">
        <v>0.98484848484848486</v>
      </c>
      <c r="H1830" s="7">
        <v>2</v>
      </c>
      <c r="I1830" s="7">
        <v>0</v>
      </c>
      <c r="J1830" s="7">
        <v>0</v>
      </c>
    </row>
    <row r="1831" spans="1:10" x14ac:dyDescent="0.3">
      <c r="A1831" s="6" t="s">
        <v>3659</v>
      </c>
      <c r="B1831" s="6" t="s">
        <v>3660</v>
      </c>
      <c r="C1831" s="7">
        <v>132</v>
      </c>
      <c r="D1831" s="7">
        <v>125</v>
      </c>
      <c r="E1831" s="3">
        <v>0.94696969696969702</v>
      </c>
      <c r="F1831" s="7">
        <v>4</v>
      </c>
      <c r="G1831" s="3">
        <v>0.97727272727272729</v>
      </c>
      <c r="H1831" s="7">
        <v>3</v>
      </c>
      <c r="I1831" s="7">
        <v>0</v>
      </c>
      <c r="J1831" s="7">
        <v>0</v>
      </c>
    </row>
    <row r="1832" spans="1:10" x14ac:dyDescent="0.3">
      <c r="A1832" s="6" t="s">
        <v>3661</v>
      </c>
      <c r="B1832" s="6" t="s">
        <v>3662</v>
      </c>
      <c r="C1832" s="7">
        <v>132</v>
      </c>
      <c r="D1832" s="7">
        <v>128</v>
      </c>
      <c r="E1832" s="3">
        <v>0.96969696969696972</v>
      </c>
      <c r="F1832" s="7">
        <v>1</v>
      </c>
      <c r="G1832" s="3">
        <v>0.97727272727272729</v>
      </c>
      <c r="H1832" s="7">
        <v>3</v>
      </c>
      <c r="I1832" s="7">
        <v>0</v>
      </c>
      <c r="J1832" s="7">
        <v>0</v>
      </c>
    </row>
    <row r="1833" spans="1:10" x14ac:dyDescent="0.3">
      <c r="A1833" s="6" t="s">
        <v>3663</v>
      </c>
      <c r="B1833" s="6" t="s">
        <v>3664</v>
      </c>
      <c r="C1833" s="7">
        <v>132</v>
      </c>
      <c r="D1833" s="7">
        <v>130</v>
      </c>
      <c r="E1833" s="3">
        <v>0.98484848484848486</v>
      </c>
      <c r="F1833" s="7">
        <v>1</v>
      </c>
      <c r="G1833" s="3">
        <v>0.99242424242424254</v>
      </c>
      <c r="H1833" s="7">
        <v>1</v>
      </c>
      <c r="I1833" s="7">
        <v>0</v>
      </c>
      <c r="J1833" s="7">
        <v>0</v>
      </c>
    </row>
    <row r="1834" spans="1:10" x14ac:dyDescent="0.3">
      <c r="A1834" s="6" t="s">
        <v>3665</v>
      </c>
      <c r="B1834" s="6" t="s">
        <v>3666</v>
      </c>
      <c r="C1834" s="7">
        <v>132</v>
      </c>
      <c r="D1834" s="7">
        <v>124</v>
      </c>
      <c r="E1834" s="3">
        <v>0.93939393939393934</v>
      </c>
      <c r="F1834" s="7">
        <v>6</v>
      </c>
      <c r="G1834" s="3">
        <v>0.98484848484848486</v>
      </c>
      <c r="H1834" s="7">
        <v>1</v>
      </c>
      <c r="I1834" s="7">
        <v>0</v>
      </c>
      <c r="J1834" s="7">
        <v>1</v>
      </c>
    </row>
    <row r="1835" spans="1:10" x14ac:dyDescent="0.3">
      <c r="A1835" s="6" t="s">
        <v>3667</v>
      </c>
      <c r="B1835" s="6" t="s">
        <v>3668</v>
      </c>
      <c r="C1835" s="7">
        <v>132</v>
      </c>
      <c r="D1835" s="7">
        <v>127</v>
      </c>
      <c r="E1835" s="3">
        <v>0.96212121212121215</v>
      </c>
      <c r="F1835" s="7">
        <v>4</v>
      </c>
      <c r="G1835" s="3">
        <v>0.99242424242424254</v>
      </c>
      <c r="H1835" s="7">
        <v>1</v>
      </c>
      <c r="I1835" s="7">
        <v>0</v>
      </c>
      <c r="J1835" s="7">
        <v>0</v>
      </c>
    </row>
    <row r="1836" spans="1:10" x14ac:dyDescent="0.3">
      <c r="A1836" s="6" t="s">
        <v>3669</v>
      </c>
      <c r="B1836" s="6" t="s">
        <v>3670</v>
      </c>
      <c r="C1836" s="7">
        <v>132</v>
      </c>
      <c r="D1836" s="7">
        <v>126</v>
      </c>
      <c r="E1836" s="3">
        <v>0.95454545454545459</v>
      </c>
      <c r="F1836" s="7">
        <v>5</v>
      </c>
      <c r="G1836" s="3">
        <v>0.99242424242424254</v>
      </c>
      <c r="H1836" s="7">
        <v>1</v>
      </c>
      <c r="I1836" s="7">
        <v>0</v>
      </c>
      <c r="J1836" s="7">
        <v>0</v>
      </c>
    </row>
    <row r="1837" spans="1:10" x14ac:dyDescent="0.3">
      <c r="A1837" s="6" t="s">
        <v>3671</v>
      </c>
      <c r="B1837" s="6" t="s">
        <v>3672</v>
      </c>
      <c r="C1837" s="7">
        <v>132</v>
      </c>
      <c r="D1837" s="7">
        <v>127</v>
      </c>
      <c r="E1837" s="3">
        <v>0.96212121212121215</v>
      </c>
      <c r="F1837" s="7">
        <v>4</v>
      </c>
      <c r="G1837" s="3">
        <v>0.99242424242424254</v>
      </c>
      <c r="H1837" s="7">
        <v>1</v>
      </c>
      <c r="I1837" s="7">
        <v>0</v>
      </c>
      <c r="J1837" s="7">
        <v>0</v>
      </c>
    </row>
    <row r="1838" spans="1:10" x14ac:dyDescent="0.3">
      <c r="A1838" s="6" t="s">
        <v>3673</v>
      </c>
      <c r="B1838" s="6" t="s">
        <v>3674</v>
      </c>
      <c r="C1838" s="7">
        <v>132</v>
      </c>
      <c r="D1838" s="7">
        <v>128</v>
      </c>
      <c r="E1838" s="3">
        <v>0.96969696969696972</v>
      </c>
      <c r="F1838" s="7">
        <v>3</v>
      </c>
      <c r="G1838" s="3">
        <v>0.99242424242424254</v>
      </c>
      <c r="H1838" s="7">
        <v>1</v>
      </c>
      <c r="I1838" s="7">
        <v>0</v>
      </c>
      <c r="J1838" s="7">
        <v>0</v>
      </c>
    </row>
    <row r="1839" spans="1:10" x14ac:dyDescent="0.3">
      <c r="A1839" s="6" t="s">
        <v>3675</v>
      </c>
      <c r="B1839" s="6" t="s">
        <v>3676</v>
      </c>
      <c r="C1839" s="7">
        <v>131</v>
      </c>
      <c r="D1839" s="7">
        <v>127</v>
      </c>
      <c r="E1839" s="3">
        <v>0.96946564885496178</v>
      </c>
      <c r="F1839" s="7">
        <v>3</v>
      </c>
      <c r="G1839" s="3">
        <v>0.99236641221374045</v>
      </c>
      <c r="H1839" s="7">
        <v>1</v>
      </c>
      <c r="I1839" s="7">
        <v>0</v>
      </c>
      <c r="J1839" s="7">
        <v>0</v>
      </c>
    </row>
    <row r="1840" spans="1:10" x14ac:dyDescent="0.3">
      <c r="A1840" s="6" t="s">
        <v>3677</v>
      </c>
      <c r="B1840" s="6" t="s">
        <v>3678</v>
      </c>
      <c r="C1840" s="7">
        <v>131</v>
      </c>
      <c r="D1840" s="7">
        <v>127</v>
      </c>
      <c r="E1840" s="3">
        <v>0.96946564885496178</v>
      </c>
      <c r="F1840" s="7">
        <v>3</v>
      </c>
      <c r="G1840" s="3">
        <v>0.99236641221374045</v>
      </c>
      <c r="H1840" s="7">
        <v>1</v>
      </c>
      <c r="I1840" s="7">
        <v>0</v>
      </c>
      <c r="J1840" s="7">
        <v>0</v>
      </c>
    </row>
    <row r="1841" spans="1:10" x14ac:dyDescent="0.3">
      <c r="A1841" s="6" t="s">
        <v>3679</v>
      </c>
      <c r="B1841" s="6" t="s">
        <v>3680</v>
      </c>
      <c r="C1841" s="7">
        <v>131</v>
      </c>
      <c r="D1841" s="7">
        <v>125</v>
      </c>
      <c r="E1841" s="3">
        <v>0.95419847328244278</v>
      </c>
      <c r="F1841" s="7">
        <v>2</v>
      </c>
      <c r="G1841" s="3">
        <v>0.96946564885496178</v>
      </c>
      <c r="H1841" s="7">
        <v>2</v>
      </c>
      <c r="I1841" s="7">
        <v>1</v>
      </c>
      <c r="J1841" s="7">
        <v>1</v>
      </c>
    </row>
    <row r="1842" spans="1:10" x14ac:dyDescent="0.3">
      <c r="A1842" s="6" t="s">
        <v>3681</v>
      </c>
      <c r="B1842" s="6" t="s">
        <v>3682</v>
      </c>
      <c r="C1842" s="7">
        <v>131</v>
      </c>
      <c r="D1842" s="7">
        <v>128</v>
      </c>
      <c r="E1842" s="3">
        <v>0.97709923664122134</v>
      </c>
      <c r="F1842" s="7">
        <v>1</v>
      </c>
      <c r="G1842" s="3">
        <v>0.98473282442748089</v>
      </c>
      <c r="H1842" s="7">
        <v>2</v>
      </c>
      <c r="I1842" s="7">
        <v>0</v>
      </c>
      <c r="J1842" s="7">
        <v>0</v>
      </c>
    </row>
    <row r="1843" spans="1:10" x14ac:dyDescent="0.3">
      <c r="A1843" s="6" t="s">
        <v>3683</v>
      </c>
      <c r="B1843" s="6" t="s">
        <v>3684</v>
      </c>
      <c r="C1843" s="7">
        <v>131</v>
      </c>
      <c r="D1843" s="7">
        <v>126</v>
      </c>
      <c r="E1843" s="3">
        <v>0.96183206106870234</v>
      </c>
      <c r="F1843" s="7">
        <v>2</v>
      </c>
      <c r="G1843" s="3">
        <v>0.97709923664122134</v>
      </c>
      <c r="H1843" s="7">
        <v>3</v>
      </c>
      <c r="I1843" s="7">
        <v>0</v>
      </c>
      <c r="J1843" s="7">
        <v>0</v>
      </c>
    </row>
    <row r="1844" spans="1:10" x14ac:dyDescent="0.3">
      <c r="A1844" s="6" t="s">
        <v>3685</v>
      </c>
      <c r="B1844" s="6" t="s">
        <v>3686</v>
      </c>
      <c r="C1844" s="7">
        <v>131</v>
      </c>
      <c r="D1844" s="7">
        <v>125</v>
      </c>
      <c r="E1844" s="3">
        <v>0.95419847328244278</v>
      </c>
      <c r="F1844" s="7">
        <v>3</v>
      </c>
      <c r="G1844" s="3">
        <v>0.97709923664122134</v>
      </c>
      <c r="H1844" s="7">
        <v>2</v>
      </c>
      <c r="I1844" s="7">
        <v>1</v>
      </c>
      <c r="J1844" s="7">
        <v>0</v>
      </c>
    </row>
    <row r="1845" spans="1:10" x14ac:dyDescent="0.3">
      <c r="A1845" s="6" t="s">
        <v>3687</v>
      </c>
      <c r="B1845" s="6" t="s">
        <v>3688</v>
      </c>
      <c r="C1845" s="7">
        <v>131</v>
      </c>
      <c r="D1845" s="7">
        <v>126</v>
      </c>
      <c r="E1845" s="3">
        <v>0.96183206106870234</v>
      </c>
      <c r="F1845" s="7">
        <v>3</v>
      </c>
      <c r="G1845" s="3">
        <v>0.98473282442748089</v>
      </c>
      <c r="H1845" s="7">
        <v>2</v>
      </c>
      <c r="I1845" s="7">
        <v>0</v>
      </c>
      <c r="J1845" s="7">
        <v>0</v>
      </c>
    </row>
    <row r="1846" spans="1:10" x14ac:dyDescent="0.3">
      <c r="A1846" s="6" t="s">
        <v>3689</v>
      </c>
      <c r="B1846" s="6" t="s">
        <v>3690</v>
      </c>
      <c r="C1846" s="7">
        <v>131</v>
      </c>
      <c r="D1846" s="7">
        <v>127</v>
      </c>
      <c r="E1846" s="3">
        <v>0.96946564885496178</v>
      </c>
      <c r="F1846" s="7">
        <v>4</v>
      </c>
      <c r="G1846" s="3">
        <v>1</v>
      </c>
      <c r="H1846" s="7">
        <v>0</v>
      </c>
      <c r="I1846" s="7">
        <v>0</v>
      </c>
      <c r="J1846" s="7">
        <v>0</v>
      </c>
    </row>
    <row r="1847" spans="1:10" x14ac:dyDescent="0.3">
      <c r="A1847" s="6" t="s">
        <v>3691</v>
      </c>
      <c r="B1847" s="6" t="s">
        <v>3692</v>
      </c>
      <c r="C1847" s="7">
        <v>131</v>
      </c>
      <c r="D1847" s="7">
        <v>122</v>
      </c>
      <c r="E1847" s="3">
        <v>0.93129770992366412</v>
      </c>
      <c r="F1847" s="7">
        <v>7</v>
      </c>
      <c r="G1847" s="3">
        <v>0.98473282442748089</v>
      </c>
      <c r="H1847" s="7">
        <v>2</v>
      </c>
      <c r="I1847" s="7">
        <v>0</v>
      </c>
      <c r="J1847" s="7">
        <v>0</v>
      </c>
    </row>
    <row r="1848" spans="1:10" x14ac:dyDescent="0.3">
      <c r="A1848" s="6" t="s">
        <v>3693</v>
      </c>
      <c r="B1848" s="6" t="s">
        <v>3694</v>
      </c>
      <c r="C1848" s="7">
        <v>131</v>
      </c>
      <c r="D1848" s="7">
        <v>128</v>
      </c>
      <c r="E1848" s="3">
        <v>0.97709923664122134</v>
      </c>
      <c r="F1848" s="7">
        <v>3</v>
      </c>
      <c r="G1848" s="3">
        <v>1</v>
      </c>
      <c r="H1848" s="7">
        <v>0</v>
      </c>
      <c r="I1848" s="7">
        <v>0</v>
      </c>
      <c r="J1848" s="7">
        <v>0</v>
      </c>
    </row>
    <row r="1849" spans="1:10" x14ac:dyDescent="0.3">
      <c r="A1849" s="6" t="s">
        <v>3695</v>
      </c>
      <c r="B1849" s="6" t="s">
        <v>3696</v>
      </c>
      <c r="C1849" s="7">
        <v>131</v>
      </c>
      <c r="D1849" s="7">
        <v>125</v>
      </c>
      <c r="E1849" s="3">
        <v>0.95419847328244278</v>
      </c>
      <c r="F1849" s="7">
        <v>4</v>
      </c>
      <c r="G1849" s="3">
        <v>0.98473282442748089</v>
      </c>
      <c r="H1849" s="7">
        <v>2</v>
      </c>
      <c r="I1849" s="7">
        <v>0</v>
      </c>
      <c r="J1849" s="7">
        <v>0</v>
      </c>
    </row>
    <row r="1850" spans="1:10" x14ac:dyDescent="0.3">
      <c r="A1850" s="6" t="s">
        <v>3697</v>
      </c>
      <c r="B1850" s="6" t="s">
        <v>3698</v>
      </c>
      <c r="C1850" s="7">
        <v>131</v>
      </c>
      <c r="D1850" s="7">
        <v>127</v>
      </c>
      <c r="E1850" s="3">
        <v>0.96946564885496178</v>
      </c>
      <c r="F1850" s="7">
        <v>3</v>
      </c>
      <c r="G1850" s="3">
        <v>0.99236641221374045</v>
      </c>
      <c r="H1850" s="7">
        <v>1</v>
      </c>
      <c r="I1850" s="7">
        <v>0</v>
      </c>
      <c r="J1850" s="7">
        <v>0</v>
      </c>
    </row>
    <row r="1851" spans="1:10" x14ac:dyDescent="0.3">
      <c r="A1851" s="6" t="s">
        <v>3699</v>
      </c>
      <c r="B1851" s="6" t="s">
        <v>3700</v>
      </c>
      <c r="C1851" s="7">
        <v>131</v>
      </c>
      <c r="D1851" s="7">
        <v>127</v>
      </c>
      <c r="E1851" s="3">
        <v>0.96946564885496178</v>
      </c>
      <c r="F1851" s="7">
        <v>3</v>
      </c>
      <c r="G1851" s="3">
        <v>0.99236641221374045</v>
      </c>
      <c r="H1851" s="7">
        <v>1</v>
      </c>
      <c r="I1851" s="7">
        <v>0</v>
      </c>
      <c r="J1851" s="7">
        <v>0</v>
      </c>
    </row>
    <row r="1852" spans="1:10" x14ac:dyDescent="0.3">
      <c r="A1852" s="6" t="s">
        <v>3701</v>
      </c>
      <c r="B1852" s="6" t="s">
        <v>3702</v>
      </c>
      <c r="C1852" s="7">
        <v>130</v>
      </c>
      <c r="D1852" s="7">
        <v>123</v>
      </c>
      <c r="E1852" s="3">
        <v>0.94615384615384612</v>
      </c>
      <c r="F1852" s="7">
        <v>6</v>
      </c>
      <c r="G1852" s="3">
        <v>0.99230769230769222</v>
      </c>
      <c r="H1852" s="7">
        <v>1</v>
      </c>
      <c r="I1852" s="7">
        <v>0</v>
      </c>
      <c r="J1852" s="7">
        <v>0</v>
      </c>
    </row>
    <row r="1853" spans="1:10" x14ac:dyDescent="0.3">
      <c r="A1853" s="6" t="s">
        <v>3703</v>
      </c>
      <c r="B1853" s="6" t="s">
        <v>3704</v>
      </c>
      <c r="C1853" s="7">
        <v>130</v>
      </c>
      <c r="D1853" s="7">
        <v>126</v>
      </c>
      <c r="E1853" s="3">
        <v>0.96923076923076923</v>
      </c>
      <c r="F1853" s="7">
        <v>4</v>
      </c>
      <c r="G1853" s="3">
        <v>1</v>
      </c>
      <c r="H1853" s="7">
        <v>0</v>
      </c>
      <c r="I1853" s="7">
        <v>0</v>
      </c>
      <c r="J1853" s="7">
        <v>0</v>
      </c>
    </row>
    <row r="1854" spans="1:10" x14ac:dyDescent="0.3">
      <c r="A1854" s="6" t="s">
        <v>3705</v>
      </c>
      <c r="B1854" s="6" t="s">
        <v>3706</v>
      </c>
      <c r="C1854" s="7">
        <v>130</v>
      </c>
      <c r="D1854" s="7">
        <v>123</v>
      </c>
      <c r="E1854" s="3">
        <v>0.94615384615384612</v>
      </c>
      <c r="F1854" s="7">
        <v>2</v>
      </c>
      <c r="G1854" s="3">
        <v>0.96153846153846156</v>
      </c>
      <c r="H1854" s="7">
        <v>5</v>
      </c>
      <c r="I1854" s="7">
        <v>0</v>
      </c>
      <c r="J1854" s="7">
        <v>0</v>
      </c>
    </row>
    <row r="1855" spans="1:10" x14ac:dyDescent="0.3">
      <c r="A1855" s="6" t="s">
        <v>3707</v>
      </c>
      <c r="B1855" s="6" t="s">
        <v>3708</v>
      </c>
      <c r="C1855" s="7">
        <v>130</v>
      </c>
      <c r="D1855" s="7">
        <v>119</v>
      </c>
      <c r="E1855" s="3">
        <v>0.91538461538461535</v>
      </c>
      <c r="F1855" s="7">
        <v>6</v>
      </c>
      <c r="G1855" s="3">
        <v>0.96153846153846156</v>
      </c>
      <c r="H1855" s="7">
        <v>5</v>
      </c>
      <c r="I1855" s="7">
        <v>0</v>
      </c>
      <c r="J1855" s="7">
        <v>0</v>
      </c>
    </row>
    <row r="1856" spans="1:10" x14ac:dyDescent="0.3">
      <c r="A1856" s="6" t="s">
        <v>3709</v>
      </c>
      <c r="B1856" s="6" t="s">
        <v>3710</v>
      </c>
      <c r="C1856" s="7">
        <v>130</v>
      </c>
      <c r="D1856" s="7">
        <v>126</v>
      </c>
      <c r="E1856" s="3">
        <v>0.96923076923076923</v>
      </c>
      <c r="F1856" s="7">
        <v>3</v>
      </c>
      <c r="G1856" s="3">
        <v>0.99230769230769222</v>
      </c>
      <c r="H1856" s="7">
        <v>1</v>
      </c>
      <c r="I1856" s="7">
        <v>0</v>
      </c>
      <c r="J1856" s="7">
        <v>0</v>
      </c>
    </row>
    <row r="1857" spans="1:10" x14ac:dyDescent="0.3">
      <c r="A1857" s="6" t="s">
        <v>3711</v>
      </c>
      <c r="B1857" s="6" t="s">
        <v>3712</v>
      </c>
      <c r="C1857" s="7">
        <v>130</v>
      </c>
      <c r="D1857" s="7">
        <v>126</v>
      </c>
      <c r="E1857" s="3">
        <v>0.96923076923076923</v>
      </c>
      <c r="F1857" s="7">
        <v>1</v>
      </c>
      <c r="G1857" s="3">
        <v>0.97692307692307689</v>
      </c>
      <c r="H1857" s="7">
        <v>3</v>
      </c>
      <c r="I1857" s="7">
        <v>0</v>
      </c>
      <c r="J1857" s="7">
        <v>0</v>
      </c>
    </row>
    <row r="1858" spans="1:10" x14ac:dyDescent="0.3">
      <c r="A1858" s="6" t="s">
        <v>3713</v>
      </c>
      <c r="B1858" s="6" t="s">
        <v>3714</v>
      </c>
      <c r="C1858" s="7">
        <v>130</v>
      </c>
      <c r="D1858" s="7">
        <v>129</v>
      </c>
      <c r="E1858" s="3">
        <v>0.99230769230769222</v>
      </c>
      <c r="F1858" s="7">
        <v>1</v>
      </c>
      <c r="G1858" s="3">
        <v>1</v>
      </c>
      <c r="H1858" s="7">
        <v>0</v>
      </c>
      <c r="I1858" s="7">
        <v>0</v>
      </c>
      <c r="J1858" s="7">
        <v>0</v>
      </c>
    </row>
    <row r="1859" spans="1:10" x14ac:dyDescent="0.3">
      <c r="A1859" s="6" t="s">
        <v>3715</v>
      </c>
      <c r="B1859" s="6" t="s">
        <v>3716</v>
      </c>
      <c r="C1859" s="7">
        <v>130</v>
      </c>
      <c r="D1859" s="7">
        <v>121</v>
      </c>
      <c r="E1859" s="3">
        <v>0.93076923076923079</v>
      </c>
      <c r="F1859" s="7">
        <v>6</v>
      </c>
      <c r="G1859" s="3">
        <v>0.97692307692307689</v>
      </c>
      <c r="H1859" s="7">
        <v>3</v>
      </c>
      <c r="I1859" s="7">
        <v>0</v>
      </c>
      <c r="J1859" s="7">
        <v>0</v>
      </c>
    </row>
    <row r="1860" spans="1:10" x14ac:dyDescent="0.3">
      <c r="A1860" s="6" t="s">
        <v>3717</v>
      </c>
      <c r="B1860" s="6" t="s">
        <v>3718</v>
      </c>
      <c r="C1860" s="7">
        <v>130</v>
      </c>
      <c r="D1860" s="7">
        <v>126</v>
      </c>
      <c r="E1860" s="3">
        <v>0.96923076923076923</v>
      </c>
      <c r="F1860" s="7">
        <v>4</v>
      </c>
      <c r="G1860" s="3">
        <v>1</v>
      </c>
      <c r="H1860" s="7">
        <v>0</v>
      </c>
      <c r="I1860" s="7">
        <v>0</v>
      </c>
      <c r="J1860" s="7">
        <v>0</v>
      </c>
    </row>
    <row r="1861" spans="1:10" x14ac:dyDescent="0.3">
      <c r="A1861" s="6" t="s">
        <v>3719</v>
      </c>
      <c r="B1861" s="6" t="s">
        <v>3720</v>
      </c>
      <c r="C1861" s="7">
        <v>130</v>
      </c>
      <c r="D1861" s="7">
        <v>124</v>
      </c>
      <c r="E1861" s="3">
        <v>0.9538461538461539</v>
      </c>
      <c r="F1861" s="7">
        <v>4</v>
      </c>
      <c r="G1861" s="3">
        <v>0.98461538461538467</v>
      </c>
      <c r="H1861" s="7">
        <v>2</v>
      </c>
      <c r="I1861" s="7">
        <v>0</v>
      </c>
      <c r="J1861" s="7">
        <v>0</v>
      </c>
    </row>
    <row r="1862" spans="1:10" x14ac:dyDescent="0.3">
      <c r="A1862" s="6" t="s">
        <v>3721</v>
      </c>
      <c r="B1862" s="6" t="s">
        <v>3722</v>
      </c>
      <c r="C1862" s="7">
        <v>130</v>
      </c>
      <c r="D1862" s="7">
        <v>124</v>
      </c>
      <c r="E1862" s="3">
        <v>0.9538461538461539</v>
      </c>
      <c r="F1862" s="7">
        <v>5</v>
      </c>
      <c r="G1862" s="3">
        <v>0.99230769230769222</v>
      </c>
      <c r="H1862" s="7">
        <v>1</v>
      </c>
      <c r="I1862" s="7">
        <v>0</v>
      </c>
      <c r="J1862" s="7">
        <v>0</v>
      </c>
    </row>
    <row r="1863" spans="1:10" x14ac:dyDescent="0.3">
      <c r="A1863" s="6" t="s">
        <v>3723</v>
      </c>
      <c r="B1863" s="6" t="s">
        <v>3724</v>
      </c>
      <c r="C1863" s="7">
        <v>130</v>
      </c>
      <c r="D1863" s="7">
        <v>129</v>
      </c>
      <c r="E1863" s="3">
        <v>0.99230769230769222</v>
      </c>
      <c r="F1863" s="7">
        <v>1</v>
      </c>
      <c r="G1863" s="3">
        <v>1</v>
      </c>
      <c r="H1863" s="7">
        <v>0</v>
      </c>
      <c r="I1863" s="7">
        <v>0</v>
      </c>
      <c r="J1863" s="7">
        <v>0</v>
      </c>
    </row>
    <row r="1864" spans="1:10" x14ac:dyDescent="0.3">
      <c r="A1864" s="6" t="s">
        <v>3725</v>
      </c>
      <c r="B1864" s="6" t="s">
        <v>3726</v>
      </c>
      <c r="C1864" s="7">
        <v>130</v>
      </c>
      <c r="D1864" s="7">
        <v>128</v>
      </c>
      <c r="E1864" s="3">
        <v>0.98461538461538467</v>
      </c>
      <c r="F1864" s="7">
        <v>1</v>
      </c>
      <c r="G1864" s="3">
        <v>0.99230769230769222</v>
      </c>
      <c r="H1864" s="7">
        <v>1</v>
      </c>
      <c r="I1864" s="7">
        <v>0</v>
      </c>
      <c r="J1864" s="7">
        <v>0</v>
      </c>
    </row>
    <row r="1865" spans="1:10" x14ac:dyDescent="0.3">
      <c r="A1865" s="6" t="s">
        <v>3727</v>
      </c>
      <c r="B1865" s="6" t="s">
        <v>3728</v>
      </c>
      <c r="C1865" s="7">
        <v>130</v>
      </c>
      <c r="D1865" s="7">
        <v>122</v>
      </c>
      <c r="E1865" s="3">
        <v>0.93846153846153835</v>
      </c>
      <c r="F1865" s="7">
        <v>8</v>
      </c>
      <c r="G1865" s="3">
        <v>1</v>
      </c>
      <c r="H1865" s="7">
        <v>0</v>
      </c>
      <c r="I1865" s="7">
        <v>0</v>
      </c>
      <c r="J1865" s="7">
        <v>0</v>
      </c>
    </row>
    <row r="1866" spans="1:10" x14ac:dyDescent="0.3">
      <c r="A1866" s="6" t="s">
        <v>3729</v>
      </c>
      <c r="B1866" s="6" t="s">
        <v>3730</v>
      </c>
      <c r="C1866" s="7">
        <v>130</v>
      </c>
      <c r="D1866" s="7">
        <v>127</v>
      </c>
      <c r="E1866" s="3">
        <v>0.97692307692307689</v>
      </c>
      <c r="F1866" s="7">
        <v>2</v>
      </c>
      <c r="G1866" s="3">
        <v>0.99230769230769222</v>
      </c>
      <c r="H1866" s="7">
        <v>1</v>
      </c>
      <c r="I1866" s="7">
        <v>0</v>
      </c>
      <c r="J1866" s="7">
        <v>0</v>
      </c>
    </row>
    <row r="1867" spans="1:10" x14ac:dyDescent="0.3">
      <c r="A1867" s="6" t="s">
        <v>3731</v>
      </c>
      <c r="B1867" s="6" t="s">
        <v>3732</v>
      </c>
      <c r="C1867" s="7">
        <v>130</v>
      </c>
      <c r="D1867" s="7">
        <v>127</v>
      </c>
      <c r="E1867" s="3">
        <v>0.97692307692307689</v>
      </c>
      <c r="F1867" s="7">
        <v>2</v>
      </c>
      <c r="G1867" s="3">
        <v>0.99230769230769222</v>
      </c>
      <c r="H1867" s="7">
        <v>1</v>
      </c>
      <c r="I1867" s="7">
        <v>0</v>
      </c>
      <c r="J1867" s="7">
        <v>0</v>
      </c>
    </row>
    <row r="1868" spans="1:10" x14ac:dyDescent="0.3">
      <c r="A1868" s="6" t="s">
        <v>3733</v>
      </c>
      <c r="B1868" s="6" t="s">
        <v>3734</v>
      </c>
      <c r="C1868" s="7">
        <v>129</v>
      </c>
      <c r="D1868" s="7">
        <v>121</v>
      </c>
      <c r="E1868" s="3">
        <v>0.93798449612403101</v>
      </c>
      <c r="F1868" s="7">
        <v>6</v>
      </c>
      <c r="G1868" s="3">
        <v>0.98449612403100772</v>
      </c>
      <c r="H1868" s="7">
        <v>2</v>
      </c>
      <c r="I1868" s="7">
        <v>0</v>
      </c>
      <c r="J1868" s="7">
        <v>0</v>
      </c>
    </row>
    <row r="1869" spans="1:10" x14ac:dyDescent="0.3">
      <c r="A1869" s="6" t="s">
        <v>3735</v>
      </c>
      <c r="B1869" s="6" t="s">
        <v>3736</v>
      </c>
      <c r="C1869" s="7">
        <v>129</v>
      </c>
      <c r="D1869" s="7">
        <v>125</v>
      </c>
      <c r="E1869" s="3">
        <v>0.96899224806201545</v>
      </c>
      <c r="F1869" s="7">
        <v>2</v>
      </c>
      <c r="G1869" s="3">
        <v>0.98449612403100772</v>
      </c>
      <c r="H1869" s="7">
        <v>2</v>
      </c>
      <c r="I1869" s="7">
        <v>0</v>
      </c>
      <c r="J1869" s="7">
        <v>0</v>
      </c>
    </row>
    <row r="1870" spans="1:10" x14ac:dyDescent="0.3">
      <c r="A1870" s="6" t="s">
        <v>3737</v>
      </c>
      <c r="B1870" s="6" t="s">
        <v>3738</v>
      </c>
      <c r="C1870" s="7">
        <v>129</v>
      </c>
      <c r="D1870" s="7">
        <v>120</v>
      </c>
      <c r="E1870" s="3">
        <v>0.93023255813953487</v>
      </c>
      <c r="F1870" s="7">
        <v>5</v>
      </c>
      <c r="G1870" s="3">
        <v>0.96899224806201545</v>
      </c>
      <c r="H1870" s="7">
        <v>4</v>
      </c>
      <c r="I1870" s="7">
        <v>0</v>
      </c>
      <c r="J1870" s="7">
        <v>0</v>
      </c>
    </row>
    <row r="1871" spans="1:10" x14ac:dyDescent="0.3">
      <c r="A1871" s="6" t="s">
        <v>3739</v>
      </c>
      <c r="B1871" s="6" t="s">
        <v>3740</v>
      </c>
      <c r="C1871" s="7">
        <v>129</v>
      </c>
      <c r="D1871" s="7">
        <v>125</v>
      </c>
      <c r="E1871" s="3">
        <v>0.96899224806201545</v>
      </c>
      <c r="F1871" s="7">
        <v>3</v>
      </c>
      <c r="G1871" s="3">
        <v>0.99224806201550397</v>
      </c>
      <c r="H1871" s="7">
        <v>1</v>
      </c>
      <c r="I1871" s="7">
        <v>0</v>
      </c>
      <c r="J1871" s="7">
        <v>0</v>
      </c>
    </row>
    <row r="1872" spans="1:10" x14ac:dyDescent="0.3">
      <c r="A1872" s="6" t="s">
        <v>3741</v>
      </c>
      <c r="B1872" s="6" t="s">
        <v>3742</v>
      </c>
      <c r="C1872" s="7">
        <v>129</v>
      </c>
      <c r="D1872" s="7">
        <v>122</v>
      </c>
      <c r="E1872" s="3">
        <v>0.94573643410852715</v>
      </c>
      <c r="F1872" s="7">
        <v>6</v>
      </c>
      <c r="G1872" s="3">
        <v>0.99224806201550397</v>
      </c>
      <c r="H1872" s="7">
        <v>1</v>
      </c>
      <c r="I1872" s="7">
        <v>0</v>
      </c>
      <c r="J1872" s="7">
        <v>0</v>
      </c>
    </row>
    <row r="1873" spans="1:10" x14ac:dyDescent="0.3">
      <c r="A1873" s="6" t="s">
        <v>3743</v>
      </c>
      <c r="B1873" s="6" t="s">
        <v>3744</v>
      </c>
      <c r="C1873" s="7">
        <v>129</v>
      </c>
      <c r="D1873" s="7">
        <v>123</v>
      </c>
      <c r="E1873" s="3">
        <v>0.95348837209302328</v>
      </c>
      <c r="F1873" s="7">
        <v>4</v>
      </c>
      <c r="G1873" s="3">
        <v>0.98449612403100772</v>
      </c>
      <c r="H1873" s="7">
        <v>2</v>
      </c>
      <c r="I1873" s="7">
        <v>0</v>
      </c>
      <c r="J1873" s="7">
        <v>0</v>
      </c>
    </row>
    <row r="1874" spans="1:10" x14ac:dyDescent="0.3">
      <c r="A1874" s="6" t="s">
        <v>3745</v>
      </c>
      <c r="B1874" s="6" t="s">
        <v>3746</v>
      </c>
      <c r="C1874" s="7">
        <v>129</v>
      </c>
      <c r="D1874" s="7">
        <v>126</v>
      </c>
      <c r="E1874" s="3">
        <v>0.97674418604651148</v>
      </c>
      <c r="F1874" s="7">
        <v>1</v>
      </c>
      <c r="G1874" s="3">
        <v>0.98449612403100772</v>
      </c>
      <c r="H1874" s="7">
        <v>2</v>
      </c>
      <c r="I1874" s="7">
        <v>0</v>
      </c>
      <c r="J1874" s="7">
        <v>0</v>
      </c>
    </row>
    <row r="1875" spans="1:10" x14ac:dyDescent="0.3">
      <c r="A1875" s="6" t="s">
        <v>3747</v>
      </c>
      <c r="B1875" s="6" t="s">
        <v>3748</v>
      </c>
      <c r="C1875" s="7">
        <v>129</v>
      </c>
      <c r="D1875" s="7">
        <v>125</v>
      </c>
      <c r="E1875" s="3">
        <v>0.96899224806201545</v>
      </c>
      <c r="F1875" s="7">
        <v>1</v>
      </c>
      <c r="G1875" s="3">
        <v>0.97674418604651148</v>
      </c>
      <c r="H1875" s="7">
        <v>3</v>
      </c>
      <c r="I1875" s="7">
        <v>0</v>
      </c>
      <c r="J1875" s="7">
        <v>0</v>
      </c>
    </row>
    <row r="1876" spans="1:10" x14ac:dyDescent="0.3">
      <c r="A1876" s="6" t="s">
        <v>3749</v>
      </c>
      <c r="B1876" s="6" t="s">
        <v>3750</v>
      </c>
      <c r="C1876" s="7">
        <v>129</v>
      </c>
      <c r="D1876" s="7">
        <v>125</v>
      </c>
      <c r="E1876" s="3">
        <v>0.96899224806201545</v>
      </c>
      <c r="F1876" s="7">
        <v>3</v>
      </c>
      <c r="G1876" s="3">
        <v>0.99224806201550397</v>
      </c>
      <c r="H1876" s="7">
        <v>1</v>
      </c>
      <c r="I1876" s="7">
        <v>0</v>
      </c>
      <c r="J1876" s="7">
        <v>0</v>
      </c>
    </row>
    <row r="1877" spans="1:10" x14ac:dyDescent="0.3">
      <c r="A1877" s="6" t="s">
        <v>3751</v>
      </c>
      <c r="B1877" s="6" t="s">
        <v>3752</v>
      </c>
      <c r="C1877" s="7">
        <v>129</v>
      </c>
      <c r="D1877" s="7">
        <v>127</v>
      </c>
      <c r="E1877" s="3">
        <v>0.98449612403100772</v>
      </c>
      <c r="F1877" s="7">
        <v>2</v>
      </c>
      <c r="G1877" s="3">
        <v>1</v>
      </c>
      <c r="H1877" s="7">
        <v>0</v>
      </c>
      <c r="I1877" s="7">
        <v>0</v>
      </c>
      <c r="J1877" s="7">
        <v>0</v>
      </c>
    </row>
    <row r="1878" spans="1:10" x14ac:dyDescent="0.3">
      <c r="A1878" s="6" t="s">
        <v>3753</v>
      </c>
      <c r="B1878" s="6" t="s">
        <v>3754</v>
      </c>
      <c r="C1878" s="7">
        <v>128</v>
      </c>
      <c r="D1878" s="7">
        <v>126</v>
      </c>
      <c r="E1878" s="3">
        <v>0.984375</v>
      </c>
      <c r="F1878" s="7">
        <v>2</v>
      </c>
      <c r="G1878" s="3">
        <v>1</v>
      </c>
      <c r="H1878" s="7">
        <v>0</v>
      </c>
      <c r="I1878" s="7">
        <v>0</v>
      </c>
      <c r="J1878" s="7">
        <v>0</v>
      </c>
    </row>
    <row r="1879" spans="1:10" x14ac:dyDescent="0.3">
      <c r="A1879" s="6" t="s">
        <v>3755</v>
      </c>
      <c r="B1879" s="6" t="s">
        <v>3756</v>
      </c>
      <c r="C1879" s="7">
        <v>128</v>
      </c>
      <c r="D1879" s="7">
        <v>123</v>
      </c>
      <c r="E1879" s="3">
        <v>0.9609375</v>
      </c>
      <c r="F1879" s="7">
        <v>5</v>
      </c>
      <c r="G1879" s="3">
        <v>1</v>
      </c>
      <c r="H1879" s="7">
        <v>0</v>
      </c>
      <c r="I1879" s="7">
        <v>0</v>
      </c>
      <c r="J1879" s="7">
        <v>0</v>
      </c>
    </row>
    <row r="1880" spans="1:10" x14ac:dyDescent="0.3">
      <c r="A1880" s="6" t="s">
        <v>3757</v>
      </c>
      <c r="B1880" s="6" t="s">
        <v>3758</v>
      </c>
      <c r="C1880" s="7">
        <v>128</v>
      </c>
      <c r="D1880" s="7">
        <v>122</v>
      </c>
      <c r="E1880" s="3">
        <v>0.953125</v>
      </c>
      <c r="F1880" s="7">
        <v>4</v>
      </c>
      <c r="G1880" s="3">
        <v>0.984375</v>
      </c>
      <c r="H1880" s="7">
        <v>2</v>
      </c>
      <c r="I1880" s="7">
        <v>0</v>
      </c>
      <c r="J1880" s="7">
        <v>0</v>
      </c>
    </row>
    <row r="1881" spans="1:10" x14ac:dyDescent="0.3">
      <c r="A1881" s="6" t="s">
        <v>3759</v>
      </c>
      <c r="B1881" s="6" t="s">
        <v>3760</v>
      </c>
      <c r="C1881" s="7">
        <v>128</v>
      </c>
      <c r="D1881" s="7">
        <v>125</v>
      </c>
      <c r="E1881" s="3">
        <v>0.9765625</v>
      </c>
      <c r="F1881" s="7">
        <v>3</v>
      </c>
      <c r="G1881" s="3">
        <v>1</v>
      </c>
      <c r="H1881" s="7">
        <v>0</v>
      </c>
      <c r="I1881" s="7">
        <v>0</v>
      </c>
      <c r="J1881" s="7">
        <v>0</v>
      </c>
    </row>
    <row r="1882" spans="1:10" x14ac:dyDescent="0.3">
      <c r="A1882" s="6" t="s">
        <v>3761</v>
      </c>
      <c r="B1882" s="6" t="s">
        <v>3762</v>
      </c>
      <c r="C1882" s="7">
        <v>128</v>
      </c>
      <c r="D1882" s="7">
        <v>119</v>
      </c>
      <c r="E1882" s="3">
        <v>0.9296875</v>
      </c>
      <c r="F1882" s="7">
        <v>6</v>
      </c>
      <c r="G1882" s="3">
        <v>0.9765625</v>
      </c>
      <c r="H1882" s="7">
        <v>3</v>
      </c>
      <c r="I1882" s="7">
        <v>0</v>
      </c>
      <c r="J1882" s="7">
        <v>0</v>
      </c>
    </row>
    <row r="1883" spans="1:10" x14ac:dyDescent="0.3">
      <c r="A1883" s="6" t="s">
        <v>3763</v>
      </c>
      <c r="B1883" s="6" t="s">
        <v>3764</v>
      </c>
      <c r="C1883" s="7">
        <v>128</v>
      </c>
      <c r="D1883" s="7">
        <v>123</v>
      </c>
      <c r="E1883" s="3">
        <v>0.9609375</v>
      </c>
      <c r="F1883" s="7">
        <v>2</v>
      </c>
      <c r="G1883" s="3">
        <v>0.9765625</v>
      </c>
      <c r="H1883" s="7">
        <v>3</v>
      </c>
      <c r="I1883" s="7">
        <v>0</v>
      </c>
      <c r="J1883" s="7">
        <v>0</v>
      </c>
    </row>
    <row r="1884" spans="1:10" x14ac:dyDescent="0.3">
      <c r="A1884" s="6" t="s">
        <v>3765</v>
      </c>
      <c r="B1884" s="6" t="s">
        <v>3766</v>
      </c>
      <c r="C1884" s="7">
        <v>128</v>
      </c>
      <c r="D1884" s="7">
        <v>119</v>
      </c>
      <c r="E1884" s="3">
        <v>0.9296875</v>
      </c>
      <c r="F1884" s="7">
        <v>9</v>
      </c>
      <c r="G1884" s="3">
        <v>1</v>
      </c>
      <c r="H1884" s="7">
        <v>0</v>
      </c>
      <c r="I1884" s="7">
        <v>0</v>
      </c>
      <c r="J1884" s="7">
        <v>0</v>
      </c>
    </row>
    <row r="1885" spans="1:10" x14ac:dyDescent="0.3">
      <c r="A1885" s="6" t="s">
        <v>3767</v>
      </c>
      <c r="B1885" s="6" t="s">
        <v>3768</v>
      </c>
      <c r="C1885" s="7">
        <v>128</v>
      </c>
      <c r="D1885" s="7">
        <v>121</v>
      </c>
      <c r="E1885" s="3">
        <v>0.9453125</v>
      </c>
      <c r="F1885" s="7">
        <v>6</v>
      </c>
      <c r="G1885" s="3">
        <v>0.9921875</v>
      </c>
      <c r="H1885" s="7">
        <v>1</v>
      </c>
      <c r="I1885" s="7">
        <v>0</v>
      </c>
      <c r="J1885" s="7">
        <v>0</v>
      </c>
    </row>
    <row r="1886" spans="1:10" x14ac:dyDescent="0.3">
      <c r="A1886" s="6" t="s">
        <v>3769</v>
      </c>
      <c r="B1886" s="6" t="s">
        <v>3770</v>
      </c>
      <c r="C1886" s="7">
        <v>128</v>
      </c>
      <c r="D1886" s="7">
        <v>126</v>
      </c>
      <c r="E1886" s="3">
        <v>0.984375</v>
      </c>
      <c r="F1886" s="7">
        <v>2</v>
      </c>
      <c r="G1886" s="3">
        <v>1</v>
      </c>
      <c r="H1886" s="7">
        <v>0</v>
      </c>
      <c r="I1886" s="7">
        <v>0</v>
      </c>
      <c r="J1886" s="7">
        <v>0</v>
      </c>
    </row>
    <row r="1887" spans="1:10" x14ac:dyDescent="0.3">
      <c r="A1887" s="6" t="s">
        <v>3771</v>
      </c>
      <c r="B1887" s="6" t="s">
        <v>3772</v>
      </c>
      <c r="C1887" s="7">
        <v>128</v>
      </c>
      <c r="D1887" s="7">
        <v>125</v>
      </c>
      <c r="E1887" s="3">
        <v>0.9765625</v>
      </c>
      <c r="F1887" s="7">
        <v>2</v>
      </c>
      <c r="G1887" s="3">
        <v>0.9921875</v>
      </c>
      <c r="H1887" s="7">
        <v>1</v>
      </c>
      <c r="I1887" s="7">
        <v>0</v>
      </c>
      <c r="J1887" s="7">
        <v>0</v>
      </c>
    </row>
    <row r="1888" spans="1:10" x14ac:dyDescent="0.3">
      <c r="A1888" s="6" t="s">
        <v>3773</v>
      </c>
      <c r="B1888" s="6" t="s">
        <v>3774</v>
      </c>
      <c r="C1888" s="7">
        <v>127</v>
      </c>
      <c r="D1888" s="7">
        <v>122</v>
      </c>
      <c r="E1888" s="3">
        <v>0.96062992125984248</v>
      </c>
      <c r="F1888" s="7">
        <v>4</v>
      </c>
      <c r="G1888" s="3">
        <v>0.99212598425196863</v>
      </c>
      <c r="H1888" s="7">
        <v>0</v>
      </c>
      <c r="I1888" s="7">
        <v>0</v>
      </c>
      <c r="J1888" s="7">
        <v>1</v>
      </c>
    </row>
    <row r="1889" spans="1:10" x14ac:dyDescent="0.3">
      <c r="A1889" s="6" t="s">
        <v>3775</v>
      </c>
      <c r="B1889" s="6" t="s">
        <v>3776</v>
      </c>
      <c r="C1889" s="7">
        <v>127</v>
      </c>
      <c r="D1889" s="7">
        <v>123</v>
      </c>
      <c r="E1889" s="3">
        <v>0.96850393700787396</v>
      </c>
      <c r="F1889" s="7">
        <v>3</v>
      </c>
      <c r="G1889" s="3">
        <v>0.99212598425196863</v>
      </c>
      <c r="H1889" s="7">
        <v>1</v>
      </c>
      <c r="I1889" s="7">
        <v>0</v>
      </c>
      <c r="J1889" s="7">
        <v>0</v>
      </c>
    </row>
    <row r="1890" spans="1:10" x14ac:dyDescent="0.3">
      <c r="A1890" s="6" t="s">
        <v>3777</v>
      </c>
      <c r="B1890" s="6" t="s">
        <v>3778</v>
      </c>
      <c r="C1890" s="7">
        <v>127</v>
      </c>
      <c r="D1890" s="7">
        <v>122</v>
      </c>
      <c r="E1890" s="3">
        <v>0.96062992125984248</v>
      </c>
      <c r="F1890" s="7">
        <v>3</v>
      </c>
      <c r="G1890" s="3">
        <v>0.98425196850393704</v>
      </c>
      <c r="H1890" s="7">
        <v>2</v>
      </c>
      <c r="I1890" s="7">
        <v>0</v>
      </c>
      <c r="J1890" s="7">
        <v>0</v>
      </c>
    </row>
    <row r="1891" spans="1:10" x14ac:dyDescent="0.3">
      <c r="A1891" s="6" t="s">
        <v>3779</v>
      </c>
      <c r="B1891" s="6" t="s">
        <v>3780</v>
      </c>
      <c r="C1891" s="7">
        <v>127</v>
      </c>
      <c r="D1891" s="7">
        <v>120</v>
      </c>
      <c r="E1891" s="3">
        <v>0.94488188976377951</v>
      </c>
      <c r="F1891" s="7">
        <v>4</v>
      </c>
      <c r="G1891" s="3">
        <v>0.97637795275590544</v>
      </c>
      <c r="H1891" s="7">
        <v>3</v>
      </c>
      <c r="I1891" s="7">
        <v>0</v>
      </c>
      <c r="J1891" s="7">
        <v>0</v>
      </c>
    </row>
    <row r="1892" spans="1:10" x14ac:dyDescent="0.3">
      <c r="A1892" s="6" t="s">
        <v>3781</v>
      </c>
      <c r="B1892" s="6" t="s">
        <v>3782</v>
      </c>
      <c r="C1892" s="7">
        <v>127</v>
      </c>
      <c r="D1892" s="7">
        <v>124</v>
      </c>
      <c r="E1892" s="3">
        <v>0.97637795275590544</v>
      </c>
      <c r="F1892" s="7">
        <v>2</v>
      </c>
      <c r="G1892" s="3">
        <v>0.99212598425196863</v>
      </c>
      <c r="H1892" s="7">
        <v>1</v>
      </c>
      <c r="I1892" s="7">
        <v>0</v>
      </c>
      <c r="J1892" s="7">
        <v>0</v>
      </c>
    </row>
    <row r="1893" spans="1:10" x14ac:dyDescent="0.3">
      <c r="A1893" s="6" t="s">
        <v>3783</v>
      </c>
      <c r="B1893" s="6" t="s">
        <v>3784</v>
      </c>
      <c r="C1893" s="7">
        <v>127</v>
      </c>
      <c r="D1893" s="7">
        <v>124</v>
      </c>
      <c r="E1893" s="3">
        <v>0.97637795275590544</v>
      </c>
      <c r="F1893" s="7">
        <v>1</v>
      </c>
      <c r="G1893" s="3">
        <v>0.98425196850393704</v>
      </c>
      <c r="H1893" s="7">
        <v>2</v>
      </c>
      <c r="I1893" s="7">
        <v>0</v>
      </c>
      <c r="J1893" s="7">
        <v>0</v>
      </c>
    </row>
    <row r="1894" spans="1:10" x14ac:dyDescent="0.3">
      <c r="A1894" s="6" t="s">
        <v>3785</v>
      </c>
      <c r="B1894" s="6" t="s">
        <v>3786</v>
      </c>
      <c r="C1894" s="7">
        <v>127</v>
      </c>
      <c r="D1894" s="7">
        <v>120</v>
      </c>
      <c r="E1894" s="3">
        <v>0.94488188976377951</v>
      </c>
      <c r="F1894" s="7">
        <v>6</v>
      </c>
      <c r="G1894" s="3">
        <v>0.99212598425196863</v>
      </c>
      <c r="H1894" s="7">
        <v>1</v>
      </c>
      <c r="I1894" s="7">
        <v>0</v>
      </c>
      <c r="J1894" s="7">
        <v>0</v>
      </c>
    </row>
    <row r="1895" spans="1:10" x14ac:dyDescent="0.3">
      <c r="A1895" s="6" t="s">
        <v>3787</v>
      </c>
      <c r="B1895" s="6" t="s">
        <v>3788</v>
      </c>
      <c r="C1895" s="7">
        <v>127</v>
      </c>
      <c r="D1895" s="7">
        <v>124</v>
      </c>
      <c r="E1895" s="3">
        <v>0.97637795275590544</v>
      </c>
      <c r="F1895" s="7">
        <v>3</v>
      </c>
      <c r="G1895" s="3">
        <v>1</v>
      </c>
      <c r="H1895" s="7">
        <v>0</v>
      </c>
      <c r="I1895" s="7">
        <v>0</v>
      </c>
      <c r="J1895" s="7">
        <v>0</v>
      </c>
    </row>
    <row r="1896" spans="1:10" x14ac:dyDescent="0.3">
      <c r="A1896" s="6" t="s">
        <v>3789</v>
      </c>
      <c r="B1896" s="6" t="s">
        <v>3790</v>
      </c>
      <c r="C1896" s="7">
        <v>127</v>
      </c>
      <c r="D1896" s="7">
        <v>121</v>
      </c>
      <c r="E1896" s="3">
        <v>0.952755905511811</v>
      </c>
      <c r="F1896" s="7">
        <v>3</v>
      </c>
      <c r="G1896" s="3">
        <v>0.97637795275590544</v>
      </c>
      <c r="H1896" s="7">
        <v>3</v>
      </c>
      <c r="I1896" s="7">
        <v>0</v>
      </c>
      <c r="J1896" s="7">
        <v>0</v>
      </c>
    </row>
    <row r="1897" spans="1:10" x14ac:dyDescent="0.3">
      <c r="A1897" s="6" t="s">
        <v>3791</v>
      </c>
      <c r="B1897" s="6" t="s">
        <v>3792</v>
      </c>
      <c r="C1897" s="7">
        <v>127</v>
      </c>
      <c r="D1897" s="7">
        <v>124</v>
      </c>
      <c r="E1897" s="3">
        <v>0.97637795275590544</v>
      </c>
      <c r="F1897" s="7">
        <v>2</v>
      </c>
      <c r="G1897" s="3">
        <v>0.99212598425196863</v>
      </c>
      <c r="H1897" s="7">
        <v>1</v>
      </c>
      <c r="I1897" s="7">
        <v>0</v>
      </c>
      <c r="J1897" s="7">
        <v>0</v>
      </c>
    </row>
    <row r="1898" spans="1:10" x14ac:dyDescent="0.3">
      <c r="A1898" s="6" t="s">
        <v>3793</v>
      </c>
      <c r="B1898" s="6" t="s">
        <v>3794</v>
      </c>
      <c r="C1898" s="7">
        <v>127</v>
      </c>
      <c r="D1898" s="7">
        <v>122</v>
      </c>
      <c r="E1898" s="3">
        <v>0.96062992125984248</v>
      </c>
      <c r="F1898" s="7">
        <v>3</v>
      </c>
      <c r="G1898" s="3">
        <v>0.98425196850393704</v>
      </c>
      <c r="H1898" s="7">
        <v>2</v>
      </c>
      <c r="I1898" s="7">
        <v>0</v>
      </c>
      <c r="J1898" s="7">
        <v>0</v>
      </c>
    </row>
    <row r="1899" spans="1:10" x14ac:dyDescent="0.3">
      <c r="A1899" s="6" t="s">
        <v>3795</v>
      </c>
      <c r="B1899" s="6" t="s">
        <v>3796</v>
      </c>
      <c r="C1899" s="7">
        <v>127</v>
      </c>
      <c r="D1899" s="7">
        <v>121</v>
      </c>
      <c r="E1899" s="3">
        <v>0.952755905511811</v>
      </c>
      <c r="F1899" s="7">
        <v>4</v>
      </c>
      <c r="G1899" s="3">
        <v>0.98425196850393704</v>
      </c>
      <c r="H1899" s="7">
        <v>2</v>
      </c>
      <c r="I1899" s="7">
        <v>0</v>
      </c>
      <c r="J1899" s="7">
        <v>0</v>
      </c>
    </row>
    <row r="1900" spans="1:10" x14ac:dyDescent="0.3">
      <c r="A1900" s="6" t="s">
        <v>3797</v>
      </c>
      <c r="B1900" s="6" t="s">
        <v>3798</v>
      </c>
      <c r="C1900" s="7">
        <v>127</v>
      </c>
      <c r="D1900" s="7">
        <v>122</v>
      </c>
      <c r="E1900" s="3">
        <v>0.96062992125984248</v>
      </c>
      <c r="F1900" s="7">
        <v>4</v>
      </c>
      <c r="G1900" s="3">
        <v>0.99212598425196863</v>
      </c>
      <c r="H1900" s="7">
        <v>1</v>
      </c>
      <c r="I1900" s="7">
        <v>0</v>
      </c>
      <c r="J1900" s="7">
        <v>0</v>
      </c>
    </row>
    <row r="1901" spans="1:10" x14ac:dyDescent="0.3">
      <c r="A1901" s="6" t="s">
        <v>3799</v>
      </c>
      <c r="B1901" s="6" t="s">
        <v>3800</v>
      </c>
      <c r="C1901" s="7">
        <v>126</v>
      </c>
      <c r="D1901" s="7">
        <v>125</v>
      </c>
      <c r="E1901" s="3">
        <v>0.9920634920634922</v>
      </c>
      <c r="F1901" s="7">
        <v>1</v>
      </c>
      <c r="G1901" s="3">
        <v>1</v>
      </c>
      <c r="H1901" s="7">
        <v>0</v>
      </c>
      <c r="I1901" s="7">
        <v>0</v>
      </c>
      <c r="J1901" s="7">
        <v>0</v>
      </c>
    </row>
    <row r="1902" spans="1:10" x14ac:dyDescent="0.3">
      <c r="A1902" s="6" t="s">
        <v>3801</v>
      </c>
      <c r="B1902" s="6" t="s">
        <v>3802</v>
      </c>
      <c r="C1902" s="7">
        <v>126</v>
      </c>
      <c r="D1902" s="7">
        <v>122</v>
      </c>
      <c r="E1902" s="3">
        <v>0.96825396825396826</v>
      </c>
      <c r="F1902" s="7">
        <v>1</v>
      </c>
      <c r="G1902" s="3">
        <v>0.97619047619047616</v>
      </c>
      <c r="H1902" s="7">
        <v>3</v>
      </c>
      <c r="I1902" s="7">
        <v>0</v>
      </c>
      <c r="J1902" s="7">
        <v>0</v>
      </c>
    </row>
    <row r="1903" spans="1:10" x14ac:dyDescent="0.3">
      <c r="A1903" s="6" t="s">
        <v>3803</v>
      </c>
      <c r="B1903" s="6" t="s">
        <v>3804</v>
      </c>
      <c r="C1903" s="7">
        <v>126</v>
      </c>
      <c r="D1903" s="7">
        <v>121</v>
      </c>
      <c r="E1903" s="3">
        <v>0.96031746031746035</v>
      </c>
      <c r="F1903" s="7">
        <v>1</v>
      </c>
      <c r="G1903" s="3">
        <v>0.96825396825396826</v>
      </c>
      <c r="H1903" s="7">
        <v>4</v>
      </c>
      <c r="I1903" s="7">
        <v>0</v>
      </c>
      <c r="J1903" s="7">
        <v>0</v>
      </c>
    </row>
    <row r="1904" spans="1:10" x14ac:dyDescent="0.3">
      <c r="A1904" s="6" t="s">
        <v>3805</v>
      </c>
      <c r="B1904" s="6" t="s">
        <v>3806</v>
      </c>
      <c r="C1904" s="7">
        <v>126</v>
      </c>
      <c r="D1904" s="7">
        <v>124</v>
      </c>
      <c r="E1904" s="3">
        <v>0.98412698412698407</v>
      </c>
      <c r="F1904" s="7">
        <v>2</v>
      </c>
      <c r="G1904" s="3">
        <v>1</v>
      </c>
      <c r="H1904" s="7">
        <v>0</v>
      </c>
      <c r="I1904" s="7">
        <v>0</v>
      </c>
      <c r="J1904" s="7">
        <v>0</v>
      </c>
    </row>
    <row r="1905" spans="1:10" x14ac:dyDescent="0.3">
      <c r="A1905" s="6" t="s">
        <v>3807</v>
      </c>
      <c r="B1905" s="6" t="s">
        <v>3808</v>
      </c>
      <c r="C1905" s="7">
        <v>126</v>
      </c>
      <c r="D1905" s="7">
        <v>120</v>
      </c>
      <c r="E1905" s="3">
        <v>0.95238095238095222</v>
      </c>
      <c r="F1905" s="7">
        <v>3</v>
      </c>
      <c r="G1905" s="3">
        <v>0.97619047619047616</v>
      </c>
      <c r="H1905" s="7">
        <v>3</v>
      </c>
      <c r="I1905" s="7">
        <v>0</v>
      </c>
      <c r="J1905" s="7">
        <v>0</v>
      </c>
    </row>
    <row r="1906" spans="1:10" x14ac:dyDescent="0.3">
      <c r="A1906" s="6" t="s">
        <v>3809</v>
      </c>
      <c r="B1906" s="6" t="s">
        <v>3810</v>
      </c>
      <c r="C1906" s="7">
        <v>126</v>
      </c>
      <c r="D1906" s="7">
        <v>124</v>
      </c>
      <c r="E1906" s="3">
        <v>0.98412698412698407</v>
      </c>
      <c r="F1906" s="7">
        <v>1</v>
      </c>
      <c r="G1906" s="3">
        <v>0.9920634920634922</v>
      </c>
      <c r="H1906" s="7">
        <v>1</v>
      </c>
      <c r="I1906" s="7">
        <v>0</v>
      </c>
      <c r="J1906" s="7">
        <v>0</v>
      </c>
    </row>
    <row r="1907" spans="1:10" x14ac:dyDescent="0.3">
      <c r="A1907" s="6" t="s">
        <v>3811</v>
      </c>
      <c r="B1907" s="6" t="s">
        <v>3812</v>
      </c>
      <c r="C1907" s="7">
        <v>126</v>
      </c>
      <c r="D1907" s="7">
        <v>123</v>
      </c>
      <c r="E1907" s="3">
        <v>0.97619047619047616</v>
      </c>
      <c r="F1907" s="7">
        <v>3</v>
      </c>
      <c r="G1907" s="3">
        <v>1</v>
      </c>
      <c r="H1907" s="7">
        <v>0</v>
      </c>
      <c r="I1907" s="7">
        <v>0</v>
      </c>
      <c r="J1907" s="7">
        <v>0</v>
      </c>
    </row>
    <row r="1908" spans="1:10" x14ac:dyDescent="0.3">
      <c r="A1908" s="6" t="s">
        <v>3813</v>
      </c>
      <c r="B1908" s="6" t="s">
        <v>3814</v>
      </c>
      <c r="C1908" s="7">
        <v>126</v>
      </c>
      <c r="D1908" s="7">
        <v>122</v>
      </c>
      <c r="E1908" s="3">
        <v>0.96825396825396826</v>
      </c>
      <c r="F1908" s="7">
        <v>2</v>
      </c>
      <c r="G1908" s="3">
        <v>0.98412698412698407</v>
      </c>
      <c r="H1908" s="7">
        <v>0</v>
      </c>
      <c r="I1908" s="7">
        <v>0</v>
      </c>
      <c r="J1908" s="7">
        <v>2</v>
      </c>
    </row>
    <row r="1909" spans="1:10" x14ac:dyDescent="0.3">
      <c r="A1909" s="6" t="s">
        <v>3815</v>
      </c>
      <c r="B1909" s="6" t="s">
        <v>3816</v>
      </c>
      <c r="C1909" s="7">
        <v>126</v>
      </c>
      <c r="D1909" s="7">
        <v>121</v>
      </c>
      <c r="E1909" s="3">
        <v>0.96031746031746035</v>
      </c>
      <c r="F1909" s="7">
        <v>4</v>
      </c>
      <c r="G1909" s="3">
        <v>0.9920634920634922</v>
      </c>
      <c r="H1909" s="7">
        <v>1</v>
      </c>
      <c r="I1909" s="7">
        <v>0</v>
      </c>
      <c r="J1909" s="7">
        <v>0</v>
      </c>
    </row>
    <row r="1910" spans="1:10" x14ac:dyDescent="0.3">
      <c r="A1910" s="6" t="s">
        <v>3817</v>
      </c>
      <c r="B1910" s="6" t="s">
        <v>3818</v>
      </c>
      <c r="C1910" s="7">
        <v>126</v>
      </c>
      <c r="D1910" s="7">
        <v>123</v>
      </c>
      <c r="E1910" s="3">
        <v>0.97619047619047616</v>
      </c>
      <c r="F1910" s="7">
        <v>2</v>
      </c>
      <c r="G1910" s="3">
        <v>0.9920634920634922</v>
      </c>
      <c r="H1910" s="7">
        <v>1</v>
      </c>
      <c r="I1910" s="7">
        <v>0</v>
      </c>
      <c r="J1910" s="7">
        <v>0</v>
      </c>
    </row>
    <row r="1911" spans="1:10" x14ac:dyDescent="0.3">
      <c r="A1911" s="6" t="s">
        <v>3819</v>
      </c>
      <c r="B1911" s="6" t="s">
        <v>3820</v>
      </c>
      <c r="C1911" s="7">
        <v>126</v>
      </c>
      <c r="D1911" s="7">
        <v>123</v>
      </c>
      <c r="E1911" s="3">
        <v>0.97619047619047616</v>
      </c>
      <c r="F1911" s="7">
        <v>0</v>
      </c>
      <c r="G1911" s="3">
        <v>0.97619047619047616</v>
      </c>
      <c r="H1911" s="7">
        <v>3</v>
      </c>
      <c r="I1911" s="7">
        <v>0</v>
      </c>
      <c r="J1911" s="7">
        <v>0</v>
      </c>
    </row>
    <row r="1912" spans="1:10" x14ac:dyDescent="0.3">
      <c r="A1912" s="6" t="s">
        <v>3821</v>
      </c>
      <c r="B1912" s="6" t="s">
        <v>3822</v>
      </c>
      <c r="C1912" s="7">
        <v>126</v>
      </c>
      <c r="D1912" s="7">
        <v>124</v>
      </c>
      <c r="E1912" s="3">
        <v>0.98412698412698407</v>
      </c>
      <c r="F1912" s="7">
        <v>0</v>
      </c>
      <c r="G1912" s="3">
        <v>0.98412698412698407</v>
      </c>
      <c r="H1912" s="7">
        <v>2</v>
      </c>
      <c r="I1912" s="7">
        <v>0</v>
      </c>
      <c r="J1912" s="7">
        <v>0</v>
      </c>
    </row>
    <row r="1913" spans="1:10" x14ac:dyDescent="0.3">
      <c r="A1913" s="6" t="s">
        <v>3823</v>
      </c>
      <c r="B1913" s="6" t="s">
        <v>3824</v>
      </c>
      <c r="C1913" s="7">
        <v>126</v>
      </c>
      <c r="D1913" s="7">
        <v>119</v>
      </c>
      <c r="E1913" s="3">
        <v>0.94444444444444442</v>
      </c>
      <c r="F1913" s="7">
        <v>6</v>
      </c>
      <c r="G1913" s="3">
        <v>0.9920634920634922</v>
      </c>
      <c r="H1913" s="7">
        <v>1</v>
      </c>
      <c r="I1913" s="7">
        <v>0</v>
      </c>
      <c r="J1913" s="7">
        <v>0</v>
      </c>
    </row>
    <row r="1914" spans="1:10" x14ac:dyDescent="0.3">
      <c r="A1914" s="6" t="s">
        <v>3825</v>
      </c>
      <c r="B1914" s="6" t="s">
        <v>3826</v>
      </c>
      <c r="C1914" s="7">
        <v>125</v>
      </c>
      <c r="D1914" s="7">
        <v>121</v>
      </c>
      <c r="E1914" s="3">
        <v>0.96799999999999997</v>
      </c>
      <c r="F1914" s="7">
        <v>2</v>
      </c>
      <c r="G1914" s="3">
        <v>0.9840000000000001</v>
      </c>
      <c r="H1914" s="7">
        <v>2</v>
      </c>
      <c r="I1914" s="7">
        <v>0</v>
      </c>
      <c r="J1914" s="7">
        <v>0</v>
      </c>
    </row>
    <row r="1915" spans="1:10" x14ac:dyDescent="0.3">
      <c r="A1915" s="6" t="s">
        <v>3827</v>
      </c>
      <c r="B1915" s="6" t="s">
        <v>3828</v>
      </c>
      <c r="C1915" s="7">
        <v>125</v>
      </c>
      <c r="D1915" s="7">
        <v>120</v>
      </c>
      <c r="E1915" s="3">
        <v>0.96</v>
      </c>
      <c r="F1915" s="7">
        <v>3</v>
      </c>
      <c r="G1915" s="3">
        <v>0.9840000000000001</v>
      </c>
      <c r="H1915" s="7">
        <v>2</v>
      </c>
      <c r="I1915" s="7">
        <v>0</v>
      </c>
      <c r="J1915" s="7">
        <v>0</v>
      </c>
    </row>
    <row r="1916" spans="1:10" x14ac:dyDescent="0.3">
      <c r="A1916" s="6" t="s">
        <v>3829</v>
      </c>
      <c r="B1916" s="6" t="s">
        <v>3830</v>
      </c>
      <c r="C1916" s="7">
        <v>125</v>
      </c>
      <c r="D1916" s="7">
        <v>120</v>
      </c>
      <c r="E1916" s="3">
        <v>0.96</v>
      </c>
      <c r="F1916" s="7">
        <v>4</v>
      </c>
      <c r="G1916" s="3">
        <v>0.99199999999999999</v>
      </c>
      <c r="H1916" s="7">
        <v>1</v>
      </c>
      <c r="I1916" s="7">
        <v>0</v>
      </c>
      <c r="J1916" s="7">
        <v>0</v>
      </c>
    </row>
    <row r="1917" spans="1:10" x14ac:dyDescent="0.3">
      <c r="A1917" s="6" t="s">
        <v>3831</v>
      </c>
      <c r="B1917" s="6" t="s">
        <v>3832</v>
      </c>
      <c r="C1917" s="7">
        <v>125</v>
      </c>
      <c r="D1917" s="7">
        <v>122</v>
      </c>
      <c r="E1917" s="3">
        <v>0.97599999999999998</v>
      </c>
      <c r="F1917" s="7">
        <v>3</v>
      </c>
      <c r="G1917" s="3">
        <v>1</v>
      </c>
      <c r="H1917" s="7">
        <v>0</v>
      </c>
      <c r="I1917" s="7">
        <v>0</v>
      </c>
      <c r="J1917" s="7">
        <v>0</v>
      </c>
    </row>
    <row r="1918" spans="1:10" x14ac:dyDescent="0.3">
      <c r="A1918" s="6" t="s">
        <v>3833</v>
      </c>
      <c r="B1918" s="6" t="s">
        <v>3834</v>
      </c>
      <c r="C1918" s="7">
        <v>125</v>
      </c>
      <c r="D1918" s="7">
        <v>119</v>
      </c>
      <c r="E1918" s="3">
        <v>0.95199999999999985</v>
      </c>
      <c r="F1918" s="7">
        <v>4</v>
      </c>
      <c r="G1918" s="3">
        <v>0.9840000000000001</v>
      </c>
      <c r="H1918" s="7">
        <v>2</v>
      </c>
      <c r="I1918" s="7">
        <v>0</v>
      </c>
      <c r="J1918" s="7">
        <v>0</v>
      </c>
    </row>
    <row r="1919" spans="1:10" x14ac:dyDescent="0.3">
      <c r="A1919" s="6" t="s">
        <v>3835</v>
      </c>
      <c r="B1919" s="6" t="s">
        <v>3836</v>
      </c>
      <c r="C1919" s="7">
        <v>125</v>
      </c>
      <c r="D1919" s="7">
        <v>119</v>
      </c>
      <c r="E1919" s="3">
        <v>0.95199999999999985</v>
      </c>
      <c r="F1919" s="7">
        <v>4</v>
      </c>
      <c r="G1919" s="3">
        <v>0.9840000000000001</v>
      </c>
      <c r="H1919" s="7">
        <v>2</v>
      </c>
      <c r="I1919" s="7">
        <v>0</v>
      </c>
      <c r="J1919" s="7">
        <v>0</v>
      </c>
    </row>
    <row r="1920" spans="1:10" x14ac:dyDescent="0.3">
      <c r="A1920" s="6" t="s">
        <v>3837</v>
      </c>
      <c r="B1920" s="6" t="s">
        <v>3838</v>
      </c>
      <c r="C1920" s="7">
        <v>125</v>
      </c>
      <c r="D1920" s="7">
        <v>120</v>
      </c>
      <c r="E1920" s="3">
        <v>0.96</v>
      </c>
      <c r="F1920" s="7">
        <v>3</v>
      </c>
      <c r="G1920" s="3">
        <v>0.9840000000000001</v>
      </c>
      <c r="H1920" s="7">
        <v>2</v>
      </c>
      <c r="I1920" s="7">
        <v>0</v>
      </c>
      <c r="J1920" s="7">
        <v>0</v>
      </c>
    </row>
    <row r="1921" spans="1:10" x14ac:dyDescent="0.3">
      <c r="A1921" s="6" t="s">
        <v>3839</v>
      </c>
      <c r="B1921" s="6" t="s">
        <v>3840</v>
      </c>
      <c r="C1921" s="7">
        <v>125</v>
      </c>
      <c r="D1921" s="7">
        <v>123</v>
      </c>
      <c r="E1921" s="3">
        <v>0.9840000000000001</v>
      </c>
      <c r="F1921" s="7">
        <v>2</v>
      </c>
      <c r="G1921" s="3">
        <v>1</v>
      </c>
      <c r="H1921" s="7">
        <v>0</v>
      </c>
      <c r="I1921" s="7">
        <v>0</v>
      </c>
      <c r="J1921" s="7">
        <v>0</v>
      </c>
    </row>
    <row r="1922" spans="1:10" x14ac:dyDescent="0.3">
      <c r="A1922" s="6" t="s">
        <v>3841</v>
      </c>
      <c r="B1922" s="6" t="s">
        <v>3842</v>
      </c>
      <c r="C1922" s="7">
        <v>125</v>
      </c>
      <c r="D1922" s="7">
        <v>122</v>
      </c>
      <c r="E1922" s="3">
        <v>0.97599999999999998</v>
      </c>
      <c r="F1922" s="7">
        <v>3</v>
      </c>
      <c r="G1922" s="3">
        <v>1</v>
      </c>
      <c r="H1922" s="7">
        <v>0</v>
      </c>
      <c r="I1922" s="7">
        <v>0</v>
      </c>
      <c r="J1922" s="7">
        <v>0</v>
      </c>
    </row>
    <row r="1923" spans="1:10" x14ac:dyDescent="0.3">
      <c r="A1923" s="6" t="s">
        <v>3843</v>
      </c>
      <c r="B1923" s="6" t="s">
        <v>3844</v>
      </c>
      <c r="C1923" s="7">
        <v>125</v>
      </c>
      <c r="D1923" s="7">
        <v>119</v>
      </c>
      <c r="E1923" s="3">
        <v>0.95199999999999985</v>
      </c>
      <c r="F1923" s="7">
        <v>5</v>
      </c>
      <c r="G1923" s="3">
        <v>0.99199999999999999</v>
      </c>
      <c r="H1923" s="7">
        <v>1</v>
      </c>
      <c r="I1923" s="7">
        <v>0</v>
      </c>
      <c r="J1923" s="7">
        <v>0</v>
      </c>
    </row>
    <row r="1924" spans="1:10" x14ac:dyDescent="0.3">
      <c r="A1924" s="6" t="s">
        <v>3845</v>
      </c>
      <c r="B1924" s="6" t="s">
        <v>3846</v>
      </c>
      <c r="C1924" s="7">
        <v>125</v>
      </c>
      <c r="D1924" s="7">
        <v>122</v>
      </c>
      <c r="E1924" s="3">
        <v>0.97599999999999998</v>
      </c>
      <c r="F1924" s="7">
        <v>2</v>
      </c>
      <c r="G1924" s="3">
        <v>0.99199999999999999</v>
      </c>
      <c r="H1924" s="7">
        <v>1</v>
      </c>
      <c r="I1924" s="7">
        <v>0</v>
      </c>
      <c r="J1924" s="7">
        <v>0</v>
      </c>
    </row>
    <row r="1925" spans="1:10" x14ac:dyDescent="0.3">
      <c r="A1925" s="6" t="s">
        <v>3847</v>
      </c>
      <c r="B1925" s="6" t="s">
        <v>3848</v>
      </c>
      <c r="C1925" s="7">
        <v>125</v>
      </c>
      <c r="D1925" s="7">
        <v>122</v>
      </c>
      <c r="E1925" s="3">
        <v>0.97599999999999998</v>
      </c>
      <c r="F1925" s="7">
        <v>2</v>
      </c>
      <c r="G1925" s="3">
        <v>0.99199999999999999</v>
      </c>
      <c r="H1925" s="7">
        <v>1</v>
      </c>
      <c r="I1925" s="7">
        <v>0</v>
      </c>
      <c r="J1925" s="7">
        <v>0</v>
      </c>
    </row>
    <row r="1926" spans="1:10" x14ac:dyDescent="0.3">
      <c r="A1926" s="6" t="s">
        <v>3849</v>
      </c>
      <c r="B1926" s="6" t="s">
        <v>3850</v>
      </c>
      <c r="C1926" s="7">
        <v>125</v>
      </c>
      <c r="D1926" s="7">
        <v>122</v>
      </c>
      <c r="E1926" s="3">
        <v>0.97599999999999998</v>
      </c>
      <c r="F1926" s="7">
        <v>1</v>
      </c>
      <c r="G1926" s="3">
        <v>0.9840000000000001</v>
      </c>
      <c r="H1926" s="7">
        <v>2</v>
      </c>
      <c r="I1926" s="7">
        <v>0</v>
      </c>
      <c r="J1926" s="7">
        <v>0</v>
      </c>
    </row>
    <row r="1927" spans="1:10" x14ac:dyDescent="0.3">
      <c r="A1927" s="6" t="s">
        <v>3851</v>
      </c>
      <c r="B1927" s="6" t="s">
        <v>3852</v>
      </c>
      <c r="C1927" s="7">
        <v>125</v>
      </c>
      <c r="D1927" s="7">
        <v>118</v>
      </c>
      <c r="E1927" s="3">
        <v>0.94399999999999995</v>
      </c>
      <c r="F1927" s="7">
        <v>3</v>
      </c>
      <c r="G1927" s="3">
        <v>0.96799999999999997</v>
      </c>
      <c r="H1927" s="7">
        <v>4</v>
      </c>
      <c r="I1927" s="7">
        <v>0</v>
      </c>
      <c r="J1927" s="7">
        <v>0</v>
      </c>
    </row>
    <row r="1928" spans="1:10" x14ac:dyDescent="0.3">
      <c r="A1928" s="6" t="s">
        <v>3853</v>
      </c>
      <c r="B1928" s="6" t="s">
        <v>3854</v>
      </c>
      <c r="C1928" s="7">
        <v>124</v>
      </c>
      <c r="D1928" s="7">
        <v>119</v>
      </c>
      <c r="E1928" s="3">
        <v>0.95967741935483875</v>
      </c>
      <c r="F1928" s="7">
        <v>3</v>
      </c>
      <c r="G1928" s="3">
        <v>0.9838709677419355</v>
      </c>
      <c r="H1928" s="7">
        <v>2</v>
      </c>
      <c r="I1928" s="7">
        <v>0</v>
      </c>
      <c r="J1928" s="7">
        <v>0</v>
      </c>
    </row>
    <row r="1929" spans="1:10" x14ac:dyDescent="0.3">
      <c r="A1929" s="6" t="s">
        <v>3855</v>
      </c>
      <c r="B1929" s="6" t="s">
        <v>3856</v>
      </c>
      <c r="C1929" s="7">
        <v>124</v>
      </c>
      <c r="D1929" s="7">
        <v>117</v>
      </c>
      <c r="E1929" s="3">
        <v>0.94354838709677424</v>
      </c>
      <c r="F1929" s="7">
        <v>6</v>
      </c>
      <c r="G1929" s="3">
        <v>0.99193548387096764</v>
      </c>
      <c r="H1929" s="7">
        <v>1</v>
      </c>
      <c r="I1929" s="7">
        <v>0</v>
      </c>
      <c r="J1929" s="7">
        <v>0</v>
      </c>
    </row>
    <row r="1930" spans="1:10" x14ac:dyDescent="0.3">
      <c r="A1930" s="6" t="s">
        <v>3857</v>
      </c>
      <c r="B1930" s="6" t="s">
        <v>3858</v>
      </c>
      <c r="C1930" s="7">
        <v>124</v>
      </c>
      <c r="D1930" s="7">
        <v>123</v>
      </c>
      <c r="E1930" s="3">
        <v>0.99193548387096764</v>
      </c>
      <c r="F1930" s="7">
        <v>0</v>
      </c>
      <c r="G1930" s="3">
        <v>0.99193548387096764</v>
      </c>
      <c r="H1930" s="7">
        <v>1</v>
      </c>
      <c r="I1930" s="7">
        <v>0</v>
      </c>
      <c r="J1930" s="7">
        <v>0</v>
      </c>
    </row>
    <row r="1931" spans="1:10" x14ac:dyDescent="0.3">
      <c r="A1931" s="6" t="s">
        <v>3859</v>
      </c>
      <c r="B1931" s="6" t="s">
        <v>3860</v>
      </c>
      <c r="C1931" s="7">
        <v>124</v>
      </c>
      <c r="D1931" s="7">
        <v>124</v>
      </c>
      <c r="E1931" s="3">
        <v>1</v>
      </c>
      <c r="F1931" s="7">
        <v>0</v>
      </c>
      <c r="G1931" s="3">
        <v>1</v>
      </c>
      <c r="H1931" s="7">
        <v>0</v>
      </c>
      <c r="I1931" s="7">
        <v>0</v>
      </c>
      <c r="J1931" s="7">
        <v>0</v>
      </c>
    </row>
    <row r="1932" spans="1:10" x14ac:dyDescent="0.3">
      <c r="A1932" s="6" t="s">
        <v>3861</v>
      </c>
      <c r="B1932" s="6" t="s">
        <v>3862</v>
      </c>
      <c r="C1932" s="7">
        <v>124</v>
      </c>
      <c r="D1932" s="7">
        <v>119</v>
      </c>
      <c r="E1932" s="3">
        <v>0.95967741935483875</v>
      </c>
      <c r="F1932" s="7">
        <v>4</v>
      </c>
      <c r="G1932" s="3">
        <v>0.99193548387096764</v>
      </c>
      <c r="H1932" s="7">
        <v>1</v>
      </c>
      <c r="I1932" s="7">
        <v>0</v>
      </c>
      <c r="J1932" s="7">
        <v>0</v>
      </c>
    </row>
    <row r="1933" spans="1:10" x14ac:dyDescent="0.3">
      <c r="A1933" s="6" t="s">
        <v>3863</v>
      </c>
      <c r="B1933" s="6" t="s">
        <v>3864</v>
      </c>
      <c r="C1933" s="7">
        <v>124</v>
      </c>
      <c r="D1933" s="7">
        <v>121</v>
      </c>
      <c r="E1933" s="3">
        <v>0.97580645161290325</v>
      </c>
      <c r="F1933" s="7">
        <v>1</v>
      </c>
      <c r="G1933" s="3">
        <v>0.9838709677419355</v>
      </c>
      <c r="H1933" s="7">
        <v>2</v>
      </c>
      <c r="I1933" s="7">
        <v>0</v>
      </c>
      <c r="J1933" s="7">
        <v>0</v>
      </c>
    </row>
    <row r="1934" spans="1:10" x14ac:dyDescent="0.3">
      <c r="A1934" s="6" t="s">
        <v>3865</v>
      </c>
      <c r="B1934" s="6" t="s">
        <v>3866</v>
      </c>
      <c r="C1934" s="7">
        <v>124</v>
      </c>
      <c r="D1934" s="7">
        <v>118</v>
      </c>
      <c r="E1934" s="3">
        <v>0.95161290322580649</v>
      </c>
      <c r="F1934" s="7">
        <v>5</v>
      </c>
      <c r="G1934" s="3">
        <v>0.99193548387096764</v>
      </c>
      <c r="H1934" s="7">
        <v>1</v>
      </c>
      <c r="I1934" s="7">
        <v>0</v>
      </c>
      <c r="J1934" s="7">
        <v>0</v>
      </c>
    </row>
    <row r="1935" spans="1:10" x14ac:dyDescent="0.3">
      <c r="A1935" s="6" t="s">
        <v>3867</v>
      </c>
      <c r="B1935" s="6" t="s">
        <v>3868</v>
      </c>
      <c r="C1935" s="7">
        <v>123</v>
      </c>
      <c r="D1935" s="7">
        <v>122</v>
      </c>
      <c r="E1935" s="3">
        <v>0.99186991869918695</v>
      </c>
      <c r="F1935" s="7">
        <v>0</v>
      </c>
      <c r="G1935" s="3">
        <v>0.99186991869918695</v>
      </c>
      <c r="H1935" s="7">
        <v>1</v>
      </c>
      <c r="I1935" s="7">
        <v>0</v>
      </c>
      <c r="J1935" s="7">
        <v>0</v>
      </c>
    </row>
    <row r="1936" spans="1:10" x14ac:dyDescent="0.3">
      <c r="A1936" s="6" t="s">
        <v>3869</v>
      </c>
      <c r="B1936" s="6" t="s">
        <v>3870</v>
      </c>
      <c r="C1936" s="7">
        <v>123</v>
      </c>
      <c r="D1936" s="7">
        <v>115</v>
      </c>
      <c r="E1936" s="3">
        <v>0.93495934959349603</v>
      </c>
      <c r="F1936" s="7">
        <v>7</v>
      </c>
      <c r="G1936" s="3">
        <v>0.99186991869918695</v>
      </c>
      <c r="H1936" s="7">
        <v>1</v>
      </c>
      <c r="I1936" s="7">
        <v>0</v>
      </c>
      <c r="J1936" s="7">
        <v>0</v>
      </c>
    </row>
    <row r="1937" spans="1:10" x14ac:dyDescent="0.3">
      <c r="A1937" s="6" t="s">
        <v>3871</v>
      </c>
      <c r="B1937" s="6" t="s">
        <v>3872</v>
      </c>
      <c r="C1937" s="7">
        <v>123</v>
      </c>
      <c r="D1937" s="7">
        <v>119</v>
      </c>
      <c r="E1937" s="3">
        <v>0.96747967479674801</v>
      </c>
      <c r="F1937" s="7">
        <v>2</v>
      </c>
      <c r="G1937" s="3">
        <v>0.98373983739837401</v>
      </c>
      <c r="H1937" s="7">
        <v>2</v>
      </c>
      <c r="I1937" s="7">
        <v>0</v>
      </c>
      <c r="J1937" s="7">
        <v>0</v>
      </c>
    </row>
    <row r="1938" spans="1:10" x14ac:dyDescent="0.3">
      <c r="A1938" s="6" t="s">
        <v>3873</v>
      </c>
      <c r="B1938" s="6" t="s">
        <v>3874</v>
      </c>
      <c r="C1938" s="7">
        <v>123</v>
      </c>
      <c r="D1938" s="7">
        <v>120</v>
      </c>
      <c r="E1938" s="3">
        <v>0.97560975609756095</v>
      </c>
      <c r="F1938" s="7">
        <v>2</v>
      </c>
      <c r="G1938" s="3">
        <v>0.99186991869918695</v>
      </c>
      <c r="H1938" s="7">
        <v>1</v>
      </c>
      <c r="I1938" s="7">
        <v>0</v>
      </c>
      <c r="J1938" s="7">
        <v>0</v>
      </c>
    </row>
    <row r="1939" spans="1:10" x14ac:dyDescent="0.3">
      <c r="A1939" s="6" t="s">
        <v>3875</v>
      </c>
      <c r="B1939" s="6" t="s">
        <v>3876</v>
      </c>
      <c r="C1939" s="7">
        <v>123</v>
      </c>
      <c r="D1939" s="7">
        <v>117</v>
      </c>
      <c r="E1939" s="3">
        <v>0.95121951219512202</v>
      </c>
      <c r="F1939" s="7">
        <v>5</v>
      </c>
      <c r="G1939" s="3">
        <v>0.99186991869918695</v>
      </c>
      <c r="H1939" s="7">
        <v>1</v>
      </c>
      <c r="I1939" s="7">
        <v>0</v>
      </c>
      <c r="J1939" s="7">
        <v>0</v>
      </c>
    </row>
    <row r="1940" spans="1:10" x14ac:dyDescent="0.3">
      <c r="A1940" s="6" t="s">
        <v>3877</v>
      </c>
      <c r="B1940" s="6" t="s">
        <v>3878</v>
      </c>
      <c r="C1940" s="7">
        <v>123</v>
      </c>
      <c r="D1940" s="7">
        <v>119</v>
      </c>
      <c r="E1940" s="3">
        <v>0.96747967479674801</v>
      </c>
      <c r="F1940" s="7">
        <v>4</v>
      </c>
      <c r="G1940" s="3">
        <v>1</v>
      </c>
      <c r="H1940" s="7">
        <v>0</v>
      </c>
      <c r="I1940" s="7">
        <v>0</v>
      </c>
      <c r="J1940" s="7">
        <v>0</v>
      </c>
    </row>
    <row r="1941" spans="1:10" x14ac:dyDescent="0.3">
      <c r="A1941" s="6" t="s">
        <v>3879</v>
      </c>
      <c r="B1941" s="6" t="s">
        <v>3880</v>
      </c>
      <c r="C1941" s="7">
        <v>123</v>
      </c>
      <c r="D1941" s="7">
        <v>116</v>
      </c>
      <c r="E1941" s="3">
        <v>0.94308943089430897</v>
      </c>
      <c r="F1941" s="7">
        <v>5</v>
      </c>
      <c r="G1941" s="3">
        <v>0.98373983739837401</v>
      </c>
      <c r="H1941" s="7">
        <v>2</v>
      </c>
      <c r="I1941" s="7">
        <v>0</v>
      </c>
      <c r="J1941" s="7">
        <v>0</v>
      </c>
    </row>
    <row r="1942" spans="1:10" x14ac:dyDescent="0.3">
      <c r="A1942" s="6" t="s">
        <v>3881</v>
      </c>
      <c r="B1942" s="6" t="s">
        <v>3882</v>
      </c>
      <c r="C1942" s="7">
        <v>123</v>
      </c>
      <c r="D1942" s="7">
        <v>120</v>
      </c>
      <c r="E1942" s="3">
        <v>0.97560975609756095</v>
      </c>
      <c r="F1942" s="7">
        <v>3</v>
      </c>
      <c r="G1942" s="3">
        <v>1</v>
      </c>
      <c r="H1942" s="7">
        <v>0</v>
      </c>
      <c r="I1942" s="7">
        <v>0</v>
      </c>
      <c r="J1942" s="7">
        <v>0</v>
      </c>
    </row>
    <row r="1943" spans="1:10" x14ac:dyDescent="0.3">
      <c r="A1943" s="6" t="s">
        <v>3883</v>
      </c>
      <c r="B1943" s="6" t="s">
        <v>3884</v>
      </c>
      <c r="C1943" s="7">
        <v>123</v>
      </c>
      <c r="D1943" s="7">
        <v>118</v>
      </c>
      <c r="E1943" s="3">
        <v>0.95934959349593496</v>
      </c>
      <c r="F1943" s="7">
        <v>4</v>
      </c>
      <c r="G1943" s="3">
        <v>0.99186991869918695</v>
      </c>
      <c r="H1943" s="7">
        <v>1</v>
      </c>
      <c r="I1943" s="7">
        <v>0</v>
      </c>
      <c r="J1943" s="7">
        <v>0</v>
      </c>
    </row>
    <row r="1944" spans="1:10" x14ac:dyDescent="0.3">
      <c r="A1944" s="6" t="s">
        <v>3885</v>
      </c>
      <c r="B1944" s="6" t="s">
        <v>3886</v>
      </c>
      <c r="C1944" s="7">
        <v>122</v>
      </c>
      <c r="D1944" s="7">
        <v>119</v>
      </c>
      <c r="E1944" s="3">
        <v>0.97540983606557374</v>
      </c>
      <c r="F1944" s="7">
        <v>3</v>
      </c>
      <c r="G1944" s="3">
        <v>1</v>
      </c>
      <c r="H1944" s="7">
        <v>0</v>
      </c>
      <c r="I1944" s="7">
        <v>0</v>
      </c>
      <c r="J1944" s="7">
        <v>0</v>
      </c>
    </row>
    <row r="1945" spans="1:10" x14ac:dyDescent="0.3">
      <c r="A1945" s="6" t="s">
        <v>3887</v>
      </c>
      <c r="B1945" s="6" t="s">
        <v>3888</v>
      </c>
      <c r="C1945" s="7">
        <v>122</v>
      </c>
      <c r="D1945" s="7">
        <v>112</v>
      </c>
      <c r="E1945" s="3">
        <v>0.91803278688524581</v>
      </c>
      <c r="F1945" s="7">
        <v>6</v>
      </c>
      <c r="G1945" s="3">
        <v>0.96721311475409832</v>
      </c>
      <c r="H1945" s="7">
        <v>4</v>
      </c>
      <c r="I1945" s="7">
        <v>0</v>
      </c>
      <c r="J1945" s="7">
        <v>0</v>
      </c>
    </row>
    <row r="1946" spans="1:10" x14ac:dyDescent="0.3">
      <c r="A1946" s="6" t="s">
        <v>3889</v>
      </c>
      <c r="B1946" s="6" t="s">
        <v>3890</v>
      </c>
      <c r="C1946" s="7">
        <v>122</v>
      </c>
      <c r="D1946" s="7">
        <v>118</v>
      </c>
      <c r="E1946" s="3">
        <v>0.96721311475409832</v>
      </c>
      <c r="F1946" s="7">
        <v>4</v>
      </c>
      <c r="G1946" s="3">
        <v>1</v>
      </c>
      <c r="H1946" s="7">
        <v>0</v>
      </c>
      <c r="I1946" s="7">
        <v>0</v>
      </c>
      <c r="J1946" s="7">
        <v>0</v>
      </c>
    </row>
    <row r="1947" spans="1:10" x14ac:dyDescent="0.3">
      <c r="A1947" s="6" t="s">
        <v>3891</v>
      </c>
      <c r="B1947" s="6" t="s">
        <v>3892</v>
      </c>
      <c r="C1947" s="7">
        <v>122</v>
      </c>
      <c r="D1947" s="7">
        <v>121</v>
      </c>
      <c r="E1947" s="3">
        <v>0.99180327868852458</v>
      </c>
      <c r="F1947" s="7">
        <v>0</v>
      </c>
      <c r="G1947" s="3">
        <v>0.99180327868852458</v>
      </c>
      <c r="H1947" s="7">
        <v>1</v>
      </c>
      <c r="I1947" s="7">
        <v>0</v>
      </c>
      <c r="J1947" s="7">
        <v>0</v>
      </c>
    </row>
    <row r="1948" spans="1:10" x14ac:dyDescent="0.3">
      <c r="A1948" s="6" t="s">
        <v>3893</v>
      </c>
      <c r="B1948" s="6" t="s">
        <v>3894</v>
      </c>
      <c r="C1948" s="7">
        <v>122</v>
      </c>
      <c r="D1948" s="7">
        <v>114</v>
      </c>
      <c r="E1948" s="3">
        <v>0.93442622950819687</v>
      </c>
      <c r="F1948" s="7">
        <v>6</v>
      </c>
      <c r="G1948" s="3">
        <v>0.98360655737704916</v>
      </c>
      <c r="H1948" s="7">
        <v>2</v>
      </c>
      <c r="I1948" s="7">
        <v>0</v>
      </c>
      <c r="J1948" s="7">
        <v>0</v>
      </c>
    </row>
    <row r="1949" spans="1:10" x14ac:dyDescent="0.3">
      <c r="A1949" s="6" t="s">
        <v>3895</v>
      </c>
      <c r="B1949" s="6" t="s">
        <v>3896</v>
      </c>
      <c r="C1949" s="7">
        <v>122</v>
      </c>
      <c r="D1949" s="7">
        <v>118</v>
      </c>
      <c r="E1949" s="3">
        <v>0.96721311475409832</v>
      </c>
      <c r="F1949" s="7">
        <v>3</v>
      </c>
      <c r="G1949" s="3">
        <v>0.99180327868852458</v>
      </c>
      <c r="H1949" s="7">
        <v>1</v>
      </c>
      <c r="I1949" s="7">
        <v>0</v>
      </c>
      <c r="J1949" s="7">
        <v>0</v>
      </c>
    </row>
    <row r="1950" spans="1:10" x14ac:dyDescent="0.3">
      <c r="A1950" s="6" t="s">
        <v>3897</v>
      </c>
      <c r="B1950" s="6" t="s">
        <v>3898</v>
      </c>
      <c r="C1950" s="7">
        <v>122</v>
      </c>
      <c r="D1950" s="7">
        <v>115</v>
      </c>
      <c r="E1950" s="3">
        <v>0.94262295081967229</v>
      </c>
      <c r="F1950" s="7">
        <v>5</v>
      </c>
      <c r="G1950" s="3">
        <v>0.98360655737704916</v>
      </c>
      <c r="H1950" s="7">
        <v>2</v>
      </c>
      <c r="I1950" s="7">
        <v>0</v>
      </c>
      <c r="J1950" s="7">
        <v>0</v>
      </c>
    </row>
    <row r="1951" spans="1:10" x14ac:dyDescent="0.3">
      <c r="A1951" s="6" t="s">
        <v>3899</v>
      </c>
      <c r="B1951" s="6" t="s">
        <v>3900</v>
      </c>
      <c r="C1951" s="7">
        <v>122</v>
      </c>
      <c r="D1951" s="7">
        <v>120</v>
      </c>
      <c r="E1951" s="3">
        <v>0.98360655737704916</v>
      </c>
      <c r="F1951" s="7">
        <v>2</v>
      </c>
      <c r="G1951" s="3">
        <v>1</v>
      </c>
      <c r="H1951" s="7">
        <v>0</v>
      </c>
      <c r="I1951" s="7">
        <v>0</v>
      </c>
      <c r="J1951" s="7">
        <v>0</v>
      </c>
    </row>
    <row r="1952" spans="1:10" x14ac:dyDescent="0.3">
      <c r="A1952" s="6" t="s">
        <v>3901</v>
      </c>
      <c r="B1952" s="6" t="s">
        <v>3902</v>
      </c>
      <c r="C1952" s="7">
        <v>121</v>
      </c>
      <c r="D1952" s="7">
        <v>120</v>
      </c>
      <c r="E1952" s="3">
        <v>0.99173553719008267</v>
      </c>
      <c r="F1952" s="7">
        <v>1</v>
      </c>
      <c r="G1952" s="3">
        <v>1</v>
      </c>
      <c r="H1952" s="7">
        <v>0</v>
      </c>
      <c r="I1952" s="7">
        <v>0</v>
      </c>
      <c r="J1952" s="7">
        <v>0</v>
      </c>
    </row>
    <row r="1953" spans="1:10" x14ac:dyDescent="0.3">
      <c r="A1953" s="6" t="s">
        <v>3903</v>
      </c>
      <c r="B1953" s="6" t="s">
        <v>3904</v>
      </c>
      <c r="C1953" s="7">
        <v>121</v>
      </c>
      <c r="D1953" s="7">
        <v>116</v>
      </c>
      <c r="E1953" s="3">
        <v>0.95867768595041325</v>
      </c>
      <c r="F1953" s="7">
        <v>2</v>
      </c>
      <c r="G1953" s="3">
        <v>0.97520661157024791</v>
      </c>
      <c r="H1953" s="7">
        <v>3</v>
      </c>
      <c r="I1953" s="7">
        <v>0</v>
      </c>
      <c r="J1953" s="7">
        <v>0</v>
      </c>
    </row>
    <row r="1954" spans="1:10" x14ac:dyDescent="0.3">
      <c r="A1954" s="6" t="s">
        <v>3905</v>
      </c>
      <c r="B1954" s="6" t="s">
        <v>3906</v>
      </c>
      <c r="C1954" s="7">
        <v>121</v>
      </c>
      <c r="D1954" s="7">
        <v>117</v>
      </c>
      <c r="E1954" s="3">
        <v>0.96694214876033058</v>
      </c>
      <c r="F1954" s="7">
        <v>0</v>
      </c>
      <c r="G1954" s="3">
        <v>0.96694214876033058</v>
      </c>
      <c r="H1954" s="7">
        <v>4</v>
      </c>
      <c r="I1954" s="7">
        <v>0</v>
      </c>
      <c r="J1954" s="7">
        <v>0</v>
      </c>
    </row>
    <row r="1955" spans="1:10" x14ac:dyDescent="0.3">
      <c r="A1955" s="6" t="s">
        <v>3907</v>
      </c>
      <c r="B1955" s="6" t="s">
        <v>3908</v>
      </c>
      <c r="C1955" s="7">
        <v>121</v>
      </c>
      <c r="D1955" s="7">
        <v>114</v>
      </c>
      <c r="E1955" s="3">
        <v>0.94214876033057848</v>
      </c>
      <c r="F1955" s="7">
        <v>4</v>
      </c>
      <c r="G1955" s="3">
        <v>0.97520661157024791</v>
      </c>
      <c r="H1955" s="7">
        <v>3</v>
      </c>
      <c r="I1955" s="7">
        <v>0</v>
      </c>
      <c r="J1955" s="7">
        <v>0</v>
      </c>
    </row>
    <row r="1956" spans="1:10" x14ac:dyDescent="0.3">
      <c r="A1956" s="6" t="s">
        <v>3909</v>
      </c>
      <c r="B1956" s="6" t="s">
        <v>3910</v>
      </c>
      <c r="C1956" s="7">
        <v>121</v>
      </c>
      <c r="D1956" s="7">
        <v>118</v>
      </c>
      <c r="E1956" s="3">
        <v>0.97520661157024791</v>
      </c>
      <c r="F1956" s="7">
        <v>2</v>
      </c>
      <c r="G1956" s="3">
        <v>0.99173553719008267</v>
      </c>
      <c r="H1956" s="7">
        <v>1</v>
      </c>
      <c r="I1956" s="7">
        <v>0</v>
      </c>
      <c r="J1956" s="7">
        <v>0</v>
      </c>
    </row>
    <row r="1957" spans="1:10" x14ac:dyDescent="0.3">
      <c r="A1957" s="6" t="s">
        <v>3911</v>
      </c>
      <c r="B1957" s="6" t="s">
        <v>3912</v>
      </c>
      <c r="C1957" s="7">
        <v>121</v>
      </c>
      <c r="D1957" s="7">
        <v>117</v>
      </c>
      <c r="E1957" s="3">
        <v>0.96694214876033058</v>
      </c>
      <c r="F1957" s="7">
        <v>2</v>
      </c>
      <c r="G1957" s="3">
        <v>0.98347107438016534</v>
      </c>
      <c r="H1957" s="7">
        <v>2</v>
      </c>
      <c r="I1957" s="7">
        <v>0</v>
      </c>
      <c r="J1957" s="7">
        <v>0</v>
      </c>
    </row>
    <row r="1958" spans="1:10" x14ac:dyDescent="0.3">
      <c r="A1958" s="6" t="s">
        <v>3913</v>
      </c>
      <c r="B1958" s="6" t="s">
        <v>3914</v>
      </c>
      <c r="C1958" s="7">
        <v>121</v>
      </c>
      <c r="D1958" s="7">
        <v>118</v>
      </c>
      <c r="E1958" s="3">
        <v>0.97520661157024791</v>
      </c>
      <c r="F1958" s="7">
        <v>1</v>
      </c>
      <c r="G1958" s="3">
        <v>0.98347107438016534</v>
      </c>
      <c r="H1958" s="7">
        <v>2</v>
      </c>
      <c r="I1958" s="7">
        <v>0</v>
      </c>
      <c r="J1958" s="7">
        <v>0</v>
      </c>
    </row>
    <row r="1959" spans="1:10" x14ac:dyDescent="0.3">
      <c r="A1959" s="6" t="s">
        <v>3915</v>
      </c>
      <c r="B1959" s="6" t="s">
        <v>3916</v>
      </c>
      <c r="C1959" s="7">
        <v>121</v>
      </c>
      <c r="D1959" s="7">
        <v>119</v>
      </c>
      <c r="E1959" s="3">
        <v>0.98347107438016534</v>
      </c>
      <c r="F1959" s="7">
        <v>2</v>
      </c>
      <c r="G1959" s="3">
        <v>1</v>
      </c>
      <c r="H1959" s="7">
        <v>0</v>
      </c>
      <c r="I1959" s="7">
        <v>0</v>
      </c>
      <c r="J1959" s="7">
        <v>0</v>
      </c>
    </row>
    <row r="1960" spans="1:10" x14ac:dyDescent="0.3">
      <c r="A1960" s="6" t="s">
        <v>3917</v>
      </c>
      <c r="B1960" s="6" t="s">
        <v>3918</v>
      </c>
      <c r="C1960" s="7">
        <v>120</v>
      </c>
      <c r="D1960" s="7">
        <v>118</v>
      </c>
      <c r="E1960" s="3">
        <v>0.98333333333333328</v>
      </c>
      <c r="F1960" s="7">
        <v>1</v>
      </c>
      <c r="G1960" s="3">
        <v>0.9916666666666667</v>
      </c>
      <c r="H1960" s="7">
        <v>1</v>
      </c>
      <c r="I1960" s="7">
        <v>0</v>
      </c>
      <c r="J1960" s="7">
        <v>0</v>
      </c>
    </row>
    <row r="1961" spans="1:10" x14ac:dyDescent="0.3">
      <c r="A1961" s="6" t="s">
        <v>3919</v>
      </c>
      <c r="B1961" s="6" t="s">
        <v>3920</v>
      </c>
      <c r="C1961" s="7">
        <v>120</v>
      </c>
      <c r="D1961" s="7">
        <v>116</v>
      </c>
      <c r="E1961" s="3">
        <v>0.96666666666666667</v>
      </c>
      <c r="F1961" s="7">
        <v>3</v>
      </c>
      <c r="G1961" s="3">
        <v>0.9916666666666667</v>
      </c>
      <c r="H1961" s="7">
        <v>1</v>
      </c>
      <c r="I1961" s="7">
        <v>0</v>
      </c>
      <c r="J1961" s="7">
        <v>0</v>
      </c>
    </row>
    <row r="1962" spans="1:10" x14ac:dyDescent="0.3">
      <c r="A1962" s="6" t="s">
        <v>3921</v>
      </c>
      <c r="B1962" s="6" t="s">
        <v>3922</v>
      </c>
      <c r="C1962" s="7">
        <v>120</v>
      </c>
      <c r="D1962" s="7">
        <v>116</v>
      </c>
      <c r="E1962" s="3">
        <v>0.96666666666666667</v>
      </c>
      <c r="F1962" s="7">
        <v>3</v>
      </c>
      <c r="G1962" s="3">
        <v>0.9916666666666667</v>
      </c>
      <c r="H1962" s="7">
        <v>1</v>
      </c>
      <c r="I1962" s="7">
        <v>0</v>
      </c>
      <c r="J1962" s="7">
        <v>0</v>
      </c>
    </row>
    <row r="1963" spans="1:10" x14ac:dyDescent="0.3">
      <c r="A1963" s="6" t="s">
        <v>3923</v>
      </c>
      <c r="B1963" s="6" t="s">
        <v>3924</v>
      </c>
      <c r="C1963" s="7">
        <v>120</v>
      </c>
      <c r="D1963" s="7">
        <v>111</v>
      </c>
      <c r="E1963" s="3">
        <v>0.92500000000000004</v>
      </c>
      <c r="F1963" s="7">
        <v>5</v>
      </c>
      <c r="G1963" s="3">
        <v>0.96666666666666667</v>
      </c>
      <c r="H1963" s="7">
        <v>4</v>
      </c>
      <c r="I1963" s="7">
        <v>0</v>
      </c>
      <c r="J1963" s="7">
        <v>0</v>
      </c>
    </row>
    <row r="1964" spans="1:10" x14ac:dyDescent="0.3">
      <c r="A1964" s="6" t="s">
        <v>3925</v>
      </c>
      <c r="B1964" s="6" t="s">
        <v>3926</v>
      </c>
      <c r="C1964" s="7">
        <v>120</v>
      </c>
      <c r="D1964" s="7">
        <v>115</v>
      </c>
      <c r="E1964" s="3">
        <v>0.95833333333333348</v>
      </c>
      <c r="F1964" s="7">
        <v>5</v>
      </c>
      <c r="G1964" s="3">
        <v>1</v>
      </c>
      <c r="H1964" s="7">
        <v>0</v>
      </c>
      <c r="I1964" s="7">
        <v>0</v>
      </c>
      <c r="J1964" s="7">
        <v>0</v>
      </c>
    </row>
    <row r="1965" spans="1:10" x14ac:dyDescent="0.3">
      <c r="A1965" s="6" t="s">
        <v>3927</v>
      </c>
      <c r="B1965" s="6" t="s">
        <v>3928</v>
      </c>
      <c r="C1965" s="7">
        <v>120</v>
      </c>
      <c r="D1965" s="7">
        <v>117</v>
      </c>
      <c r="E1965" s="3">
        <v>0.97499999999999998</v>
      </c>
      <c r="F1965" s="7">
        <v>0</v>
      </c>
      <c r="G1965" s="3">
        <v>0.97499999999999998</v>
      </c>
      <c r="H1965" s="7">
        <v>3</v>
      </c>
      <c r="I1965" s="7">
        <v>0</v>
      </c>
      <c r="J1965" s="7">
        <v>0</v>
      </c>
    </row>
    <row r="1966" spans="1:10" x14ac:dyDescent="0.3">
      <c r="A1966" s="6" t="s">
        <v>3929</v>
      </c>
      <c r="B1966" s="6" t="s">
        <v>3930</v>
      </c>
      <c r="C1966" s="7">
        <v>120</v>
      </c>
      <c r="D1966" s="7">
        <v>114</v>
      </c>
      <c r="E1966" s="3">
        <v>0.95</v>
      </c>
      <c r="F1966" s="7">
        <v>5</v>
      </c>
      <c r="G1966" s="3">
        <v>0.9916666666666667</v>
      </c>
      <c r="H1966" s="7">
        <v>1</v>
      </c>
      <c r="I1966" s="7">
        <v>0</v>
      </c>
      <c r="J1966" s="7">
        <v>0</v>
      </c>
    </row>
    <row r="1967" spans="1:10" x14ac:dyDescent="0.3">
      <c r="A1967" s="6" t="s">
        <v>3931</v>
      </c>
      <c r="B1967" s="6" t="s">
        <v>3932</v>
      </c>
      <c r="C1967" s="7">
        <v>119</v>
      </c>
      <c r="D1967" s="7">
        <v>114</v>
      </c>
      <c r="E1967" s="3">
        <v>0.95798319327731096</v>
      </c>
      <c r="F1967" s="7">
        <v>3</v>
      </c>
      <c r="G1967" s="3">
        <v>0.98319327731092432</v>
      </c>
      <c r="H1967" s="7">
        <v>2</v>
      </c>
      <c r="I1967" s="7">
        <v>0</v>
      </c>
      <c r="J1967" s="7">
        <v>0</v>
      </c>
    </row>
    <row r="1968" spans="1:10" x14ac:dyDescent="0.3">
      <c r="A1968" s="6" t="s">
        <v>3933</v>
      </c>
      <c r="B1968" s="6" t="s">
        <v>3934</v>
      </c>
      <c r="C1968" s="7">
        <v>119</v>
      </c>
      <c r="D1968" s="7">
        <v>116</v>
      </c>
      <c r="E1968" s="3">
        <v>0.97478991596638653</v>
      </c>
      <c r="F1968" s="7">
        <v>2</v>
      </c>
      <c r="G1968" s="3">
        <v>0.99159663865546221</v>
      </c>
      <c r="H1968" s="7">
        <v>1</v>
      </c>
      <c r="I1968" s="7">
        <v>0</v>
      </c>
      <c r="J1968" s="7">
        <v>0</v>
      </c>
    </row>
    <row r="1969" spans="1:10" x14ac:dyDescent="0.3">
      <c r="A1969" s="6" t="s">
        <v>3935</v>
      </c>
      <c r="B1969" s="6" t="s">
        <v>3936</v>
      </c>
      <c r="C1969" s="7">
        <v>119</v>
      </c>
      <c r="D1969" s="7">
        <v>117</v>
      </c>
      <c r="E1969" s="3">
        <v>0.98319327731092432</v>
      </c>
      <c r="F1969" s="7">
        <v>1</v>
      </c>
      <c r="G1969" s="3">
        <v>0.99159663865546221</v>
      </c>
      <c r="H1969" s="7">
        <v>1</v>
      </c>
      <c r="I1969" s="7">
        <v>0</v>
      </c>
      <c r="J1969" s="7">
        <v>0</v>
      </c>
    </row>
    <row r="1970" spans="1:10" x14ac:dyDescent="0.3">
      <c r="A1970" s="6" t="s">
        <v>3937</v>
      </c>
      <c r="B1970" s="6" t="s">
        <v>3938</v>
      </c>
      <c r="C1970" s="7">
        <v>119</v>
      </c>
      <c r="D1970" s="7">
        <v>119</v>
      </c>
      <c r="E1970" s="3">
        <v>1</v>
      </c>
      <c r="F1970" s="7">
        <v>0</v>
      </c>
      <c r="G1970" s="3">
        <v>1</v>
      </c>
      <c r="H1970" s="7">
        <v>0</v>
      </c>
      <c r="I1970" s="7">
        <v>0</v>
      </c>
      <c r="J1970" s="7">
        <v>0</v>
      </c>
    </row>
    <row r="1971" spans="1:10" x14ac:dyDescent="0.3">
      <c r="A1971" s="6" t="s">
        <v>3939</v>
      </c>
      <c r="B1971" s="6" t="s">
        <v>3940</v>
      </c>
      <c r="C1971" s="7">
        <v>119</v>
      </c>
      <c r="D1971" s="7">
        <v>116</v>
      </c>
      <c r="E1971" s="3">
        <v>0.97478991596638653</v>
      </c>
      <c r="F1971" s="7">
        <v>3</v>
      </c>
      <c r="G1971" s="3">
        <v>1</v>
      </c>
      <c r="H1971" s="7">
        <v>0</v>
      </c>
      <c r="I1971" s="7">
        <v>0</v>
      </c>
      <c r="J1971" s="7">
        <v>0</v>
      </c>
    </row>
    <row r="1972" spans="1:10" x14ac:dyDescent="0.3">
      <c r="A1972" s="6" t="s">
        <v>3941</v>
      </c>
      <c r="B1972" s="6" t="s">
        <v>3942</v>
      </c>
      <c r="C1972" s="7">
        <v>119</v>
      </c>
      <c r="D1972" s="7">
        <v>116</v>
      </c>
      <c r="E1972" s="3">
        <v>0.97478991596638653</v>
      </c>
      <c r="F1972" s="7">
        <v>2</v>
      </c>
      <c r="G1972" s="3">
        <v>0.99159663865546221</v>
      </c>
      <c r="H1972" s="7">
        <v>1</v>
      </c>
      <c r="I1972" s="7">
        <v>0</v>
      </c>
      <c r="J1972" s="7">
        <v>0</v>
      </c>
    </row>
    <row r="1973" spans="1:10" x14ac:dyDescent="0.3">
      <c r="A1973" s="6" t="s">
        <v>3943</v>
      </c>
      <c r="B1973" s="6" t="s">
        <v>3944</v>
      </c>
      <c r="C1973" s="7">
        <v>119</v>
      </c>
      <c r="D1973" s="7">
        <v>117</v>
      </c>
      <c r="E1973" s="3">
        <v>0.98319327731092432</v>
      </c>
      <c r="F1973" s="7">
        <v>2</v>
      </c>
      <c r="G1973" s="3">
        <v>1</v>
      </c>
      <c r="H1973" s="7">
        <v>0</v>
      </c>
      <c r="I1973" s="7">
        <v>0</v>
      </c>
      <c r="J1973" s="7">
        <v>0</v>
      </c>
    </row>
    <row r="1974" spans="1:10" x14ac:dyDescent="0.3">
      <c r="A1974" s="6" t="s">
        <v>3945</v>
      </c>
      <c r="B1974" s="6" t="s">
        <v>3946</v>
      </c>
      <c r="C1974" s="7">
        <v>119</v>
      </c>
      <c r="D1974" s="7">
        <v>117</v>
      </c>
      <c r="E1974" s="3">
        <v>0.98319327731092432</v>
      </c>
      <c r="F1974" s="7">
        <v>1</v>
      </c>
      <c r="G1974" s="3">
        <v>0.99159663865546221</v>
      </c>
      <c r="H1974" s="7">
        <v>1</v>
      </c>
      <c r="I1974" s="7">
        <v>0</v>
      </c>
      <c r="J1974" s="7">
        <v>0</v>
      </c>
    </row>
    <row r="1975" spans="1:10" x14ac:dyDescent="0.3">
      <c r="A1975" s="6" t="s">
        <v>3947</v>
      </c>
      <c r="B1975" s="6" t="s">
        <v>3948</v>
      </c>
      <c r="C1975" s="7">
        <v>119</v>
      </c>
      <c r="D1975" s="7">
        <v>115</v>
      </c>
      <c r="E1975" s="3">
        <v>0.96638655462184875</v>
      </c>
      <c r="F1975" s="7">
        <v>3</v>
      </c>
      <c r="G1975" s="3">
        <v>0.99159663865546221</v>
      </c>
      <c r="H1975" s="7">
        <v>1</v>
      </c>
      <c r="I1975" s="7">
        <v>0</v>
      </c>
      <c r="J1975" s="7">
        <v>0</v>
      </c>
    </row>
    <row r="1976" spans="1:10" x14ac:dyDescent="0.3">
      <c r="A1976" s="6" t="s">
        <v>3949</v>
      </c>
      <c r="B1976" s="6" t="s">
        <v>3950</v>
      </c>
      <c r="C1976" s="7">
        <v>119</v>
      </c>
      <c r="D1976" s="7">
        <v>114</v>
      </c>
      <c r="E1976" s="3">
        <v>0.95798319327731096</v>
      </c>
      <c r="F1976" s="7">
        <v>3</v>
      </c>
      <c r="G1976" s="3">
        <v>0.98319327731092432</v>
      </c>
      <c r="H1976" s="7">
        <v>2</v>
      </c>
      <c r="I1976" s="7">
        <v>0</v>
      </c>
      <c r="J1976" s="7">
        <v>0</v>
      </c>
    </row>
    <row r="1977" spans="1:10" x14ac:dyDescent="0.3">
      <c r="A1977" s="6" t="s">
        <v>3951</v>
      </c>
      <c r="B1977" s="6" t="s">
        <v>3952</v>
      </c>
      <c r="C1977" s="7">
        <v>119</v>
      </c>
      <c r="D1977" s="7">
        <v>114</v>
      </c>
      <c r="E1977" s="3">
        <v>0.95798319327731096</v>
      </c>
      <c r="F1977" s="7">
        <v>4</v>
      </c>
      <c r="G1977" s="3">
        <v>0.99159663865546221</v>
      </c>
      <c r="H1977" s="7">
        <v>1</v>
      </c>
      <c r="I1977" s="7">
        <v>0</v>
      </c>
      <c r="J1977" s="7">
        <v>0</v>
      </c>
    </row>
    <row r="1978" spans="1:10" x14ac:dyDescent="0.3">
      <c r="A1978" s="6" t="s">
        <v>3953</v>
      </c>
      <c r="B1978" s="6" t="s">
        <v>3954</v>
      </c>
      <c r="C1978" s="7">
        <v>119</v>
      </c>
      <c r="D1978" s="7">
        <v>115</v>
      </c>
      <c r="E1978" s="3">
        <v>0.96638655462184875</v>
      </c>
      <c r="F1978" s="7">
        <v>4</v>
      </c>
      <c r="G1978" s="3">
        <v>1</v>
      </c>
      <c r="H1978" s="7">
        <v>0</v>
      </c>
      <c r="I1978" s="7">
        <v>0</v>
      </c>
      <c r="J1978" s="7">
        <v>0</v>
      </c>
    </row>
    <row r="1979" spans="1:10" x14ac:dyDescent="0.3">
      <c r="A1979" s="6" t="s">
        <v>3955</v>
      </c>
      <c r="B1979" s="6" t="s">
        <v>3956</v>
      </c>
      <c r="C1979" s="7">
        <v>118</v>
      </c>
      <c r="D1979" s="7">
        <v>112</v>
      </c>
      <c r="E1979" s="3">
        <v>0.94915254237288138</v>
      </c>
      <c r="F1979" s="7">
        <v>5</v>
      </c>
      <c r="G1979" s="3">
        <v>0.99152542372881358</v>
      </c>
      <c r="H1979" s="7">
        <v>1</v>
      </c>
      <c r="I1979" s="7">
        <v>0</v>
      </c>
      <c r="J1979" s="7">
        <v>0</v>
      </c>
    </row>
    <row r="1980" spans="1:10" x14ac:dyDescent="0.3">
      <c r="A1980" s="6" t="s">
        <v>3957</v>
      </c>
      <c r="B1980" s="6" t="s">
        <v>3958</v>
      </c>
      <c r="C1980" s="7">
        <v>118</v>
      </c>
      <c r="D1980" s="7">
        <v>115</v>
      </c>
      <c r="E1980" s="3">
        <v>0.97457627118644075</v>
      </c>
      <c r="F1980" s="7">
        <v>2</v>
      </c>
      <c r="G1980" s="3">
        <v>0.99152542372881358</v>
      </c>
      <c r="H1980" s="7">
        <v>1</v>
      </c>
      <c r="I1980" s="7">
        <v>0</v>
      </c>
      <c r="J1980" s="7">
        <v>0</v>
      </c>
    </row>
    <row r="1981" spans="1:10" x14ac:dyDescent="0.3">
      <c r="A1981" s="6" t="s">
        <v>3959</v>
      </c>
      <c r="B1981" s="6" t="s">
        <v>3960</v>
      </c>
      <c r="C1981" s="7">
        <v>118</v>
      </c>
      <c r="D1981" s="7">
        <v>115</v>
      </c>
      <c r="E1981" s="3">
        <v>0.97457627118644075</v>
      </c>
      <c r="F1981" s="7">
        <v>3</v>
      </c>
      <c r="G1981" s="3">
        <v>1</v>
      </c>
      <c r="H1981" s="7">
        <v>0</v>
      </c>
      <c r="I1981" s="7">
        <v>0</v>
      </c>
      <c r="J1981" s="7">
        <v>0</v>
      </c>
    </row>
    <row r="1982" spans="1:10" x14ac:dyDescent="0.3">
      <c r="A1982" s="6" t="s">
        <v>3961</v>
      </c>
      <c r="B1982" s="6" t="s">
        <v>3962</v>
      </c>
      <c r="C1982" s="7">
        <v>118</v>
      </c>
      <c r="D1982" s="7">
        <v>113</v>
      </c>
      <c r="E1982" s="3">
        <v>0.9576271186440678</v>
      </c>
      <c r="F1982" s="7">
        <v>3</v>
      </c>
      <c r="G1982" s="3">
        <v>0.98305084745762716</v>
      </c>
      <c r="H1982" s="7">
        <v>2</v>
      </c>
      <c r="I1982" s="7">
        <v>0</v>
      </c>
      <c r="J1982" s="7">
        <v>0</v>
      </c>
    </row>
    <row r="1983" spans="1:10" x14ac:dyDescent="0.3">
      <c r="A1983" s="6" t="s">
        <v>3963</v>
      </c>
      <c r="B1983" s="6" t="s">
        <v>3964</v>
      </c>
      <c r="C1983" s="7">
        <v>118</v>
      </c>
      <c r="D1983" s="7">
        <v>113</v>
      </c>
      <c r="E1983" s="3">
        <v>0.9576271186440678</v>
      </c>
      <c r="F1983" s="7">
        <v>5</v>
      </c>
      <c r="G1983" s="3">
        <v>1</v>
      </c>
      <c r="H1983" s="7">
        <v>0</v>
      </c>
      <c r="I1983" s="7">
        <v>0</v>
      </c>
      <c r="J1983" s="7">
        <v>0</v>
      </c>
    </row>
    <row r="1984" spans="1:10" x14ac:dyDescent="0.3">
      <c r="A1984" s="6" t="s">
        <v>3965</v>
      </c>
      <c r="B1984" s="6" t="s">
        <v>3966</v>
      </c>
      <c r="C1984" s="7">
        <v>118</v>
      </c>
      <c r="D1984" s="7">
        <v>117</v>
      </c>
      <c r="E1984" s="3">
        <v>0.99152542372881358</v>
      </c>
      <c r="F1984" s="7">
        <v>1</v>
      </c>
      <c r="G1984" s="3">
        <v>1</v>
      </c>
      <c r="H1984" s="7">
        <v>0</v>
      </c>
      <c r="I1984" s="7">
        <v>0</v>
      </c>
      <c r="J1984" s="7">
        <v>0</v>
      </c>
    </row>
    <row r="1985" spans="1:10" x14ac:dyDescent="0.3">
      <c r="A1985" s="6" t="s">
        <v>3967</v>
      </c>
      <c r="B1985" s="6" t="s">
        <v>3968</v>
      </c>
      <c r="C1985" s="7">
        <v>118</v>
      </c>
      <c r="D1985" s="7">
        <v>116</v>
      </c>
      <c r="E1985" s="3">
        <v>0.98305084745762716</v>
      </c>
      <c r="F1985" s="7">
        <v>0</v>
      </c>
      <c r="G1985" s="3">
        <v>0.98305084745762716</v>
      </c>
      <c r="H1985" s="7">
        <v>2</v>
      </c>
      <c r="I1985" s="7">
        <v>0</v>
      </c>
      <c r="J1985" s="7">
        <v>0</v>
      </c>
    </row>
    <row r="1986" spans="1:10" x14ac:dyDescent="0.3">
      <c r="A1986" s="6" t="s">
        <v>3969</v>
      </c>
      <c r="B1986" s="6" t="s">
        <v>3970</v>
      </c>
      <c r="C1986" s="7">
        <v>118</v>
      </c>
      <c r="D1986" s="7">
        <v>115</v>
      </c>
      <c r="E1986" s="3">
        <v>0.97457627118644075</v>
      </c>
      <c r="F1986" s="7">
        <v>1</v>
      </c>
      <c r="G1986" s="3">
        <v>0.98305084745762716</v>
      </c>
      <c r="H1986" s="7">
        <v>2</v>
      </c>
      <c r="I1986" s="7">
        <v>0</v>
      </c>
      <c r="J1986" s="7">
        <v>0</v>
      </c>
    </row>
    <row r="1987" spans="1:10" x14ac:dyDescent="0.3">
      <c r="A1987" s="6" t="s">
        <v>3971</v>
      </c>
      <c r="B1987" s="6" t="s">
        <v>3972</v>
      </c>
      <c r="C1987" s="7">
        <v>118</v>
      </c>
      <c r="D1987" s="7">
        <v>112</v>
      </c>
      <c r="E1987" s="3">
        <v>0.94915254237288138</v>
      </c>
      <c r="F1987" s="7">
        <v>3</v>
      </c>
      <c r="G1987" s="3">
        <v>0.97457627118644075</v>
      </c>
      <c r="H1987" s="7">
        <v>3</v>
      </c>
      <c r="I1987" s="7">
        <v>0</v>
      </c>
      <c r="J1987" s="7">
        <v>0</v>
      </c>
    </row>
    <row r="1988" spans="1:10" x14ac:dyDescent="0.3">
      <c r="A1988" s="6" t="s">
        <v>3973</v>
      </c>
      <c r="B1988" s="6" t="s">
        <v>3974</v>
      </c>
      <c r="C1988" s="7">
        <v>118</v>
      </c>
      <c r="D1988" s="7">
        <v>115</v>
      </c>
      <c r="E1988" s="3">
        <v>0.97457627118644075</v>
      </c>
      <c r="F1988" s="7">
        <v>2</v>
      </c>
      <c r="G1988" s="3">
        <v>0.99152542372881358</v>
      </c>
      <c r="H1988" s="7">
        <v>1</v>
      </c>
      <c r="I1988" s="7">
        <v>0</v>
      </c>
      <c r="J1988" s="7">
        <v>0</v>
      </c>
    </row>
    <row r="1989" spans="1:10" x14ac:dyDescent="0.3">
      <c r="A1989" s="6" t="s">
        <v>3975</v>
      </c>
      <c r="B1989" s="6" t="s">
        <v>3976</v>
      </c>
      <c r="C1989" s="7">
        <v>118</v>
      </c>
      <c r="D1989" s="7">
        <v>110</v>
      </c>
      <c r="E1989" s="3">
        <v>0.93220338983050832</v>
      </c>
      <c r="F1989" s="7">
        <v>6</v>
      </c>
      <c r="G1989" s="3">
        <v>0.98305084745762716</v>
      </c>
      <c r="H1989" s="7">
        <v>2</v>
      </c>
      <c r="I1989" s="7">
        <v>0</v>
      </c>
      <c r="J1989" s="7">
        <v>0</v>
      </c>
    </row>
    <row r="1990" spans="1:10" x14ac:dyDescent="0.3">
      <c r="A1990" s="6" t="s">
        <v>3977</v>
      </c>
      <c r="B1990" s="6" t="s">
        <v>3978</v>
      </c>
      <c r="C1990" s="7">
        <v>117</v>
      </c>
      <c r="D1990" s="7">
        <v>112</v>
      </c>
      <c r="E1990" s="3">
        <v>0.95726495726495731</v>
      </c>
      <c r="F1990" s="7">
        <v>2</v>
      </c>
      <c r="G1990" s="3">
        <v>0.97435897435897434</v>
      </c>
      <c r="H1990" s="7">
        <v>3</v>
      </c>
      <c r="I1990" s="7">
        <v>0</v>
      </c>
      <c r="J1990" s="7">
        <v>0</v>
      </c>
    </row>
    <row r="1991" spans="1:10" x14ac:dyDescent="0.3">
      <c r="A1991" s="6" t="s">
        <v>3979</v>
      </c>
      <c r="B1991" s="6" t="s">
        <v>3980</v>
      </c>
      <c r="C1991" s="7">
        <v>117</v>
      </c>
      <c r="D1991" s="7">
        <v>114</v>
      </c>
      <c r="E1991" s="3">
        <v>0.97435897435897434</v>
      </c>
      <c r="F1991" s="7">
        <v>3</v>
      </c>
      <c r="G1991" s="3">
        <v>1</v>
      </c>
      <c r="H1991" s="7">
        <v>0</v>
      </c>
      <c r="I1991" s="7">
        <v>0</v>
      </c>
      <c r="J1991" s="7">
        <v>0</v>
      </c>
    </row>
    <row r="1992" spans="1:10" x14ac:dyDescent="0.3">
      <c r="A1992" s="6" t="s">
        <v>3981</v>
      </c>
      <c r="B1992" s="6" t="s">
        <v>3982</v>
      </c>
      <c r="C1992" s="7">
        <v>117</v>
      </c>
      <c r="D1992" s="7">
        <v>114</v>
      </c>
      <c r="E1992" s="3">
        <v>0.97435897435897434</v>
      </c>
      <c r="F1992" s="7">
        <v>2</v>
      </c>
      <c r="G1992" s="3">
        <v>0.99145299145299148</v>
      </c>
      <c r="H1992" s="7">
        <v>1</v>
      </c>
      <c r="I1992" s="7">
        <v>0</v>
      </c>
      <c r="J1992" s="7">
        <v>0</v>
      </c>
    </row>
    <row r="1993" spans="1:10" x14ac:dyDescent="0.3">
      <c r="A1993" s="6" t="s">
        <v>3983</v>
      </c>
      <c r="B1993" s="6" t="s">
        <v>3984</v>
      </c>
      <c r="C1993" s="7">
        <v>117</v>
      </c>
      <c r="D1993" s="7">
        <v>111</v>
      </c>
      <c r="E1993" s="3">
        <v>0.94871794871794857</v>
      </c>
      <c r="F1993" s="7">
        <v>5</v>
      </c>
      <c r="G1993" s="3">
        <v>0.99145299145299148</v>
      </c>
      <c r="H1993" s="7">
        <v>1</v>
      </c>
      <c r="I1993" s="7">
        <v>0</v>
      </c>
      <c r="J1993" s="7">
        <v>0</v>
      </c>
    </row>
    <row r="1994" spans="1:10" x14ac:dyDescent="0.3">
      <c r="A1994" s="6" t="s">
        <v>3985</v>
      </c>
      <c r="B1994" s="6" t="s">
        <v>3986</v>
      </c>
      <c r="C1994" s="7">
        <v>117</v>
      </c>
      <c r="D1994" s="7">
        <v>113</v>
      </c>
      <c r="E1994" s="3">
        <v>0.96581196581196582</v>
      </c>
      <c r="F1994" s="7">
        <v>2</v>
      </c>
      <c r="G1994" s="3">
        <v>0.98290598290598286</v>
      </c>
      <c r="H1994" s="7">
        <v>2</v>
      </c>
      <c r="I1994" s="7">
        <v>0</v>
      </c>
      <c r="J1994" s="7">
        <v>0</v>
      </c>
    </row>
    <row r="1995" spans="1:10" x14ac:dyDescent="0.3">
      <c r="A1995" s="6" t="s">
        <v>3987</v>
      </c>
      <c r="B1995" s="6" t="s">
        <v>3988</v>
      </c>
      <c r="C1995" s="7">
        <v>117</v>
      </c>
      <c r="D1995" s="7">
        <v>113</v>
      </c>
      <c r="E1995" s="3">
        <v>0.96581196581196582</v>
      </c>
      <c r="F1995" s="7">
        <v>4</v>
      </c>
      <c r="G1995" s="3">
        <v>1</v>
      </c>
      <c r="H1995" s="7">
        <v>0</v>
      </c>
      <c r="I1995" s="7">
        <v>0</v>
      </c>
      <c r="J1995" s="7">
        <v>0</v>
      </c>
    </row>
    <row r="1996" spans="1:10" x14ac:dyDescent="0.3">
      <c r="A1996" s="6" t="s">
        <v>3989</v>
      </c>
      <c r="B1996" s="6" t="s">
        <v>3990</v>
      </c>
      <c r="C1996" s="7">
        <v>117</v>
      </c>
      <c r="D1996" s="7">
        <v>114</v>
      </c>
      <c r="E1996" s="3">
        <v>0.97435897435897434</v>
      </c>
      <c r="F1996" s="7">
        <v>2</v>
      </c>
      <c r="G1996" s="3">
        <v>0.99145299145299148</v>
      </c>
      <c r="H1996" s="7">
        <v>1</v>
      </c>
      <c r="I1996" s="7">
        <v>0</v>
      </c>
      <c r="J1996" s="7">
        <v>0</v>
      </c>
    </row>
    <row r="1997" spans="1:10" x14ac:dyDescent="0.3">
      <c r="A1997" s="6" t="s">
        <v>3991</v>
      </c>
      <c r="B1997" s="6" t="s">
        <v>3992</v>
      </c>
      <c r="C1997" s="7">
        <v>117</v>
      </c>
      <c r="D1997" s="7">
        <v>112</v>
      </c>
      <c r="E1997" s="3">
        <v>0.95726495726495731</v>
      </c>
      <c r="F1997" s="7">
        <v>3</v>
      </c>
      <c r="G1997" s="3">
        <v>0.98290598290598286</v>
      </c>
      <c r="H1997" s="7">
        <v>2</v>
      </c>
      <c r="I1997" s="7">
        <v>0</v>
      </c>
      <c r="J1997" s="7">
        <v>0</v>
      </c>
    </row>
    <row r="1998" spans="1:10" x14ac:dyDescent="0.3">
      <c r="A1998" s="6" t="s">
        <v>3993</v>
      </c>
      <c r="B1998" s="6" t="s">
        <v>3994</v>
      </c>
      <c r="C1998" s="7">
        <v>117</v>
      </c>
      <c r="D1998" s="7">
        <v>110</v>
      </c>
      <c r="E1998" s="3">
        <v>0.94017094017094005</v>
      </c>
      <c r="F1998" s="7">
        <v>7</v>
      </c>
      <c r="G1998" s="3">
        <v>1</v>
      </c>
      <c r="H1998" s="7">
        <v>0</v>
      </c>
      <c r="I1998" s="7">
        <v>0</v>
      </c>
      <c r="J1998" s="7">
        <v>0</v>
      </c>
    </row>
    <row r="1999" spans="1:10" x14ac:dyDescent="0.3">
      <c r="A1999" s="6" t="s">
        <v>3995</v>
      </c>
      <c r="B1999" s="6" t="s">
        <v>3996</v>
      </c>
      <c r="C1999" s="7">
        <v>117</v>
      </c>
      <c r="D1999" s="7">
        <v>112</v>
      </c>
      <c r="E1999" s="3">
        <v>0.95726495726495731</v>
      </c>
      <c r="F1999" s="7">
        <v>4</v>
      </c>
      <c r="G1999" s="3">
        <v>0.99145299145299148</v>
      </c>
      <c r="H1999" s="7">
        <v>1</v>
      </c>
      <c r="I1999" s="7">
        <v>0</v>
      </c>
      <c r="J1999" s="7">
        <v>0</v>
      </c>
    </row>
    <row r="2000" spans="1:10" x14ac:dyDescent="0.3">
      <c r="A2000" s="6" t="s">
        <v>3997</v>
      </c>
      <c r="B2000" s="6" t="s">
        <v>3998</v>
      </c>
      <c r="C2000" s="7">
        <v>117</v>
      </c>
      <c r="D2000" s="7">
        <v>111</v>
      </c>
      <c r="E2000" s="3">
        <v>0.94871794871794857</v>
      </c>
      <c r="F2000" s="7">
        <v>5</v>
      </c>
      <c r="G2000" s="3">
        <v>0.99145299145299148</v>
      </c>
      <c r="H2000" s="7">
        <v>1</v>
      </c>
      <c r="I2000" s="7">
        <v>0</v>
      </c>
      <c r="J2000" s="7">
        <v>0</v>
      </c>
    </row>
    <row r="2001" spans="1:10" x14ac:dyDescent="0.3">
      <c r="A2001" s="6" t="s">
        <v>3999</v>
      </c>
      <c r="B2001" s="6" t="s">
        <v>4000</v>
      </c>
      <c r="C2001" s="7">
        <v>117</v>
      </c>
      <c r="D2001" s="7">
        <v>113</v>
      </c>
      <c r="E2001" s="3">
        <v>0.96581196581196582</v>
      </c>
      <c r="F2001" s="7">
        <v>3</v>
      </c>
      <c r="G2001" s="3">
        <v>0.99145299145299148</v>
      </c>
      <c r="H2001" s="7">
        <v>1</v>
      </c>
      <c r="I2001" s="7">
        <v>0</v>
      </c>
      <c r="J2001" s="7">
        <v>0</v>
      </c>
    </row>
    <row r="2002" spans="1:10" x14ac:dyDescent="0.3">
      <c r="A2002" s="6" t="s">
        <v>4001</v>
      </c>
      <c r="B2002" s="6" t="s">
        <v>4002</v>
      </c>
      <c r="C2002" s="7">
        <v>117</v>
      </c>
      <c r="D2002" s="7">
        <v>115</v>
      </c>
      <c r="E2002" s="3">
        <v>0.98290598290598286</v>
      </c>
      <c r="F2002" s="7">
        <v>1</v>
      </c>
      <c r="G2002" s="3">
        <v>0.99145299145299148</v>
      </c>
      <c r="H2002" s="7">
        <v>1</v>
      </c>
      <c r="I2002" s="7">
        <v>0</v>
      </c>
      <c r="J2002" s="7">
        <v>0</v>
      </c>
    </row>
    <row r="2003" spans="1:10" x14ac:dyDescent="0.3">
      <c r="A2003" s="6" t="s">
        <v>4003</v>
      </c>
      <c r="B2003" s="6" t="s">
        <v>4004</v>
      </c>
      <c r="C2003" s="7">
        <v>117</v>
      </c>
      <c r="D2003" s="7">
        <v>108</v>
      </c>
      <c r="E2003" s="3">
        <v>0.92307692307692302</v>
      </c>
      <c r="F2003" s="7">
        <v>6</v>
      </c>
      <c r="G2003" s="3">
        <v>0.97435897435897434</v>
      </c>
      <c r="H2003" s="7">
        <v>3</v>
      </c>
      <c r="I2003" s="7">
        <v>0</v>
      </c>
      <c r="J2003" s="7">
        <v>0</v>
      </c>
    </row>
    <row r="2004" spans="1:10" x14ac:dyDescent="0.3">
      <c r="A2004" s="6" t="s">
        <v>4005</v>
      </c>
      <c r="B2004" s="6" t="s">
        <v>4006</v>
      </c>
      <c r="C2004" s="7">
        <v>117</v>
      </c>
      <c r="D2004" s="7">
        <v>114</v>
      </c>
      <c r="E2004" s="3">
        <v>0.97435897435897434</v>
      </c>
      <c r="F2004" s="7">
        <v>1</v>
      </c>
      <c r="G2004" s="3">
        <v>0.98290598290598286</v>
      </c>
      <c r="H2004" s="7">
        <v>2</v>
      </c>
      <c r="I2004" s="7">
        <v>0</v>
      </c>
      <c r="J2004" s="7">
        <v>0</v>
      </c>
    </row>
    <row r="2005" spans="1:10" x14ac:dyDescent="0.3">
      <c r="A2005" s="6" t="s">
        <v>4007</v>
      </c>
      <c r="B2005" s="6" t="s">
        <v>4008</v>
      </c>
      <c r="C2005" s="7">
        <v>117</v>
      </c>
      <c r="D2005" s="7">
        <v>111</v>
      </c>
      <c r="E2005" s="3">
        <v>0.94871794871794857</v>
      </c>
      <c r="F2005" s="7">
        <v>3</v>
      </c>
      <c r="G2005" s="3">
        <v>0.97435897435897434</v>
      </c>
      <c r="H2005" s="7">
        <v>3</v>
      </c>
      <c r="I2005" s="7">
        <v>0</v>
      </c>
      <c r="J2005" s="7">
        <v>0</v>
      </c>
    </row>
    <row r="2006" spans="1:10" x14ac:dyDescent="0.3">
      <c r="A2006" s="6" t="s">
        <v>4009</v>
      </c>
      <c r="B2006" s="6" t="s">
        <v>4010</v>
      </c>
      <c r="C2006" s="7">
        <v>117</v>
      </c>
      <c r="D2006" s="7">
        <v>114</v>
      </c>
      <c r="E2006" s="3">
        <v>0.97435897435897434</v>
      </c>
      <c r="F2006" s="7">
        <v>1</v>
      </c>
      <c r="G2006" s="3">
        <v>0.98290598290598286</v>
      </c>
      <c r="H2006" s="7">
        <v>2</v>
      </c>
      <c r="I2006" s="7">
        <v>0</v>
      </c>
      <c r="J2006" s="7">
        <v>0</v>
      </c>
    </row>
    <row r="2007" spans="1:10" x14ac:dyDescent="0.3">
      <c r="A2007" s="6" t="s">
        <v>4011</v>
      </c>
      <c r="B2007" s="6" t="s">
        <v>4012</v>
      </c>
      <c r="C2007" s="7">
        <v>117</v>
      </c>
      <c r="D2007" s="7">
        <v>114</v>
      </c>
      <c r="E2007" s="3">
        <v>0.97435897435897434</v>
      </c>
      <c r="F2007" s="7">
        <v>3</v>
      </c>
      <c r="G2007" s="3">
        <v>1</v>
      </c>
      <c r="H2007" s="7">
        <v>0</v>
      </c>
      <c r="I2007" s="7">
        <v>0</v>
      </c>
      <c r="J2007" s="7">
        <v>0</v>
      </c>
    </row>
    <row r="2008" spans="1:10" x14ac:dyDescent="0.3">
      <c r="A2008" s="6" t="s">
        <v>4013</v>
      </c>
      <c r="B2008" s="6" t="s">
        <v>4014</v>
      </c>
      <c r="C2008" s="7">
        <v>117</v>
      </c>
      <c r="D2008" s="7">
        <v>111</v>
      </c>
      <c r="E2008" s="3">
        <v>0.94871794871794857</v>
      </c>
      <c r="F2008" s="7">
        <v>3</v>
      </c>
      <c r="G2008" s="3">
        <v>0.97435897435897434</v>
      </c>
      <c r="H2008" s="7">
        <v>3</v>
      </c>
      <c r="I2008" s="7">
        <v>0</v>
      </c>
      <c r="J2008" s="7">
        <v>0</v>
      </c>
    </row>
    <row r="2009" spans="1:10" x14ac:dyDescent="0.3">
      <c r="A2009" s="6" t="s">
        <v>4015</v>
      </c>
      <c r="B2009" s="6" t="s">
        <v>4016</v>
      </c>
      <c r="C2009" s="7">
        <v>116</v>
      </c>
      <c r="D2009" s="7">
        <v>113</v>
      </c>
      <c r="E2009" s="3">
        <v>0.97413793103448265</v>
      </c>
      <c r="F2009" s="7">
        <v>2</v>
      </c>
      <c r="G2009" s="3">
        <v>0.99137931034482762</v>
      </c>
      <c r="H2009" s="7">
        <v>1</v>
      </c>
      <c r="I2009" s="7">
        <v>0</v>
      </c>
      <c r="J2009" s="7">
        <v>0</v>
      </c>
    </row>
    <row r="2010" spans="1:10" x14ac:dyDescent="0.3">
      <c r="A2010" s="6" t="s">
        <v>4017</v>
      </c>
      <c r="B2010" s="6" t="s">
        <v>4018</v>
      </c>
      <c r="C2010" s="7">
        <v>116</v>
      </c>
      <c r="D2010" s="7">
        <v>112</v>
      </c>
      <c r="E2010" s="3">
        <v>0.96551724137931028</v>
      </c>
      <c r="F2010" s="7">
        <v>3</v>
      </c>
      <c r="G2010" s="3">
        <v>0.99137931034482762</v>
      </c>
      <c r="H2010" s="7">
        <v>1</v>
      </c>
      <c r="I2010" s="7">
        <v>0</v>
      </c>
      <c r="J2010" s="7">
        <v>0</v>
      </c>
    </row>
    <row r="2011" spans="1:10" x14ac:dyDescent="0.3">
      <c r="A2011" s="6" t="s">
        <v>4019</v>
      </c>
      <c r="B2011" s="6" t="s">
        <v>4020</v>
      </c>
      <c r="C2011" s="7">
        <v>116</v>
      </c>
      <c r="D2011" s="7">
        <v>111</v>
      </c>
      <c r="E2011" s="3">
        <v>0.9568965517241379</v>
      </c>
      <c r="F2011" s="7">
        <v>5</v>
      </c>
      <c r="G2011" s="3">
        <v>1</v>
      </c>
      <c r="H2011" s="7">
        <v>0</v>
      </c>
      <c r="I2011" s="7">
        <v>0</v>
      </c>
      <c r="J2011" s="7">
        <v>0</v>
      </c>
    </row>
    <row r="2012" spans="1:10" x14ac:dyDescent="0.3">
      <c r="A2012" s="6" t="s">
        <v>4021</v>
      </c>
      <c r="B2012" s="6" t="s">
        <v>4022</v>
      </c>
      <c r="C2012" s="7">
        <v>116</v>
      </c>
      <c r="D2012" s="7">
        <v>115</v>
      </c>
      <c r="E2012" s="3">
        <v>0.99137931034482762</v>
      </c>
      <c r="F2012" s="7">
        <v>1</v>
      </c>
      <c r="G2012" s="3">
        <v>1</v>
      </c>
      <c r="H2012" s="7">
        <v>0</v>
      </c>
      <c r="I2012" s="7">
        <v>0</v>
      </c>
      <c r="J2012" s="7">
        <v>0</v>
      </c>
    </row>
    <row r="2013" spans="1:10" x14ac:dyDescent="0.3">
      <c r="A2013" s="6" t="s">
        <v>4023</v>
      </c>
      <c r="B2013" s="6" t="s">
        <v>4024</v>
      </c>
      <c r="C2013" s="7">
        <v>116</v>
      </c>
      <c r="D2013" s="7">
        <v>109</v>
      </c>
      <c r="E2013" s="3">
        <v>0.93965517241379315</v>
      </c>
      <c r="F2013" s="7">
        <v>6</v>
      </c>
      <c r="G2013" s="3">
        <v>0.99137931034482762</v>
      </c>
      <c r="H2013" s="7">
        <v>1</v>
      </c>
      <c r="I2013" s="7">
        <v>0</v>
      </c>
      <c r="J2013" s="7">
        <v>0</v>
      </c>
    </row>
    <row r="2014" spans="1:10" x14ac:dyDescent="0.3">
      <c r="A2014" s="6" t="s">
        <v>4025</v>
      </c>
      <c r="B2014" s="6" t="s">
        <v>4026</v>
      </c>
      <c r="C2014" s="7">
        <v>116</v>
      </c>
      <c r="D2014" s="7">
        <v>113</v>
      </c>
      <c r="E2014" s="3">
        <v>0.97413793103448265</v>
      </c>
      <c r="F2014" s="7">
        <v>3</v>
      </c>
      <c r="G2014" s="3">
        <v>1</v>
      </c>
      <c r="H2014" s="7">
        <v>0</v>
      </c>
      <c r="I2014" s="7">
        <v>0</v>
      </c>
      <c r="J2014" s="7">
        <v>0</v>
      </c>
    </row>
    <row r="2015" spans="1:10" x14ac:dyDescent="0.3">
      <c r="A2015" s="6" t="s">
        <v>4027</v>
      </c>
      <c r="B2015" s="6" t="s">
        <v>4028</v>
      </c>
      <c r="C2015" s="7">
        <v>116</v>
      </c>
      <c r="D2015" s="7">
        <v>114</v>
      </c>
      <c r="E2015" s="3">
        <v>0.98275862068965514</v>
      </c>
      <c r="F2015" s="7">
        <v>0</v>
      </c>
      <c r="G2015" s="3">
        <v>0.98275862068965514</v>
      </c>
      <c r="H2015" s="7">
        <v>2</v>
      </c>
      <c r="I2015" s="7">
        <v>0</v>
      </c>
      <c r="J2015" s="7">
        <v>0</v>
      </c>
    </row>
    <row r="2016" spans="1:10" x14ac:dyDescent="0.3">
      <c r="A2016" s="6" t="s">
        <v>4029</v>
      </c>
      <c r="B2016" s="6" t="s">
        <v>4030</v>
      </c>
      <c r="C2016" s="7">
        <v>116</v>
      </c>
      <c r="D2016" s="7">
        <v>111</v>
      </c>
      <c r="E2016" s="3">
        <v>0.9568965517241379</v>
      </c>
      <c r="F2016" s="7">
        <v>3</v>
      </c>
      <c r="G2016" s="3">
        <v>0.98275862068965514</v>
      </c>
      <c r="H2016" s="7">
        <v>1</v>
      </c>
      <c r="I2016" s="7">
        <v>1</v>
      </c>
      <c r="J2016" s="7">
        <v>0</v>
      </c>
    </row>
    <row r="2017" spans="1:10" x14ac:dyDescent="0.3">
      <c r="A2017" s="6" t="s">
        <v>4031</v>
      </c>
      <c r="B2017" s="6" t="s">
        <v>4032</v>
      </c>
      <c r="C2017" s="7">
        <v>116</v>
      </c>
      <c r="D2017" s="7">
        <v>115</v>
      </c>
      <c r="E2017" s="3">
        <v>0.99137931034482762</v>
      </c>
      <c r="F2017" s="7">
        <v>1</v>
      </c>
      <c r="G2017" s="3">
        <v>1</v>
      </c>
      <c r="H2017" s="7">
        <v>0</v>
      </c>
      <c r="I2017" s="7">
        <v>0</v>
      </c>
      <c r="J2017" s="7">
        <v>0</v>
      </c>
    </row>
    <row r="2018" spans="1:10" x14ac:dyDescent="0.3">
      <c r="A2018" s="6" t="s">
        <v>4033</v>
      </c>
      <c r="B2018" s="6" t="s">
        <v>4034</v>
      </c>
      <c r="C2018" s="7">
        <v>116</v>
      </c>
      <c r="D2018" s="7">
        <v>112</v>
      </c>
      <c r="E2018" s="3">
        <v>0.96551724137931028</v>
      </c>
      <c r="F2018" s="7">
        <v>3</v>
      </c>
      <c r="G2018" s="3">
        <v>0.99137931034482762</v>
      </c>
      <c r="H2018" s="7">
        <v>1</v>
      </c>
      <c r="I2018" s="7">
        <v>0</v>
      </c>
      <c r="J2018" s="7">
        <v>0</v>
      </c>
    </row>
    <row r="2019" spans="1:10" x14ac:dyDescent="0.3">
      <c r="A2019" s="6" t="s">
        <v>4035</v>
      </c>
      <c r="B2019" s="6" t="s">
        <v>4036</v>
      </c>
      <c r="C2019" s="7">
        <v>116</v>
      </c>
      <c r="D2019" s="7">
        <v>110</v>
      </c>
      <c r="E2019" s="3">
        <v>0.94827586206896552</v>
      </c>
      <c r="F2019" s="7">
        <v>3</v>
      </c>
      <c r="G2019" s="3">
        <v>0.97413793103448265</v>
      </c>
      <c r="H2019" s="7">
        <v>3</v>
      </c>
      <c r="I2019" s="7">
        <v>0</v>
      </c>
      <c r="J2019" s="7">
        <v>0</v>
      </c>
    </row>
    <row r="2020" spans="1:10" x14ac:dyDescent="0.3">
      <c r="A2020" s="6" t="s">
        <v>4037</v>
      </c>
      <c r="B2020" s="6" t="s">
        <v>4038</v>
      </c>
      <c r="C2020" s="7">
        <v>116</v>
      </c>
      <c r="D2020" s="7">
        <v>110</v>
      </c>
      <c r="E2020" s="3">
        <v>0.94827586206896552</v>
      </c>
      <c r="F2020" s="7">
        <v>5</v>
      </c>
      <c r="G2020" s="3">
        <v>0.99137931034482762</v>
      </c>
      <c r="H2020" s="7">
        <v>1</v>
      </c>
      <c r="I2020" s="7">
        <v>0</v>
      </c>
      <c r="J2020" s="7">
        <v>0</v>
      </c>
    </row>
    <row r="2021" spans="1:10" x14ac:dyDescent="0.3">
      <c r="A2021" s="6" t="s">
        <v>4039</v>
      </c>
      <c r="B2021" s="6" t="s">
        <v>4040</v>
      </c>
      <c r="C2021" s="7">
        <v>115</v>
      </c>
      <c r="D2021" s="7">
        <v>112</v>
      </c>
      <c r="E2021" s="3">
        <v>0.97391304347826091</v>
      </c>
      <c r="F2021" s="7">
        <v>2</v>
      </c>
      <c r="G2021" s="3">
        <v>0.99130434782608701</v>
      </c>
      <c r="H2021" s="7">
        <v>1</v>
      </c>
      <c r="I2021" s="7">
        <v>0</v>
      </c>
      <c r="J2021" s="7">
        <v>0</v>
      </c>
    </row>
    <row r="2022" spans="1:10" x14ac:dyDescent="0.3">
      <c r="A2022" s="6" t="s">
        <v>4041</v>
      </c>
      <c r="B2022" s="6" t="s">
        <v>4042</v>
      </c>
      <c r="C2022" s="7">
        <v>115</v>
      </c>
      <c r="D2022" s="7">
        <v>112</v>
      </c>
      <c r="E2022" s="3">
        <v>0.97391304347826091</v>
      </c>
      <c r="F2022" s="7">
        <v>2</v>
      </c>
      <c r="G2022" s="3">
        <v>0.99130434782608701</v>
      </c>
      <c r="H2022" s="7">
        <v>1</v>
      </c>
      <c r="I2022" s="7">
        <v>0</v>
      </c>
      <c r="J2022" s="7">
        <v>0</v>
      </c>
    </row>
    <row r="2023" spans="1:10" x14ac:dyDescent="0.3">
      <c r="A2023" s="6" t="s">
        <v>4043</v>
      </c>
      <c r="B2023" s="6" t="s">
        <v>4044</v>
      </c>
      <c r="C2023" s="7">
        <v>115</v>
      </c>
      <c r="D2023" s="7">
        <v>107</v>
      </c>
      <c r="E2023" s="3">
        <v>0.93043478260869561</v>
      </c>
      <c r="F2023" s="7">
        <v>5</v>
      </c>
      <c r="G2023" s="3">
        <v>0.97391304347826091</v>
      </c>
      <c r="H2023" s="7">
        <v>3</v>
      </c>
      <c r="I2023" s="7">
        <v>0</v>
      </c>
      <c r="J2023" s="7">
        <v>0</v>
      </c>
    </row>
    <row r="2024" spans="1:10" x14ac:dyDescent="0.3">
      <c r="A2024" s="6" t="s">
        <v>4045</v>
      </c>
      <c r="B2024" s="6" t="s">
        <v>4046</v>
      </c>
      <c r="C2024" s="7">
        <v>115</v>
      </c>
      <c r="D2024" s="7">
        <v>112</v>
      </c>
      <c r="E2024" s="3">
        <v>0.97391304347826091</v>
      </c>
      <c r="F2024" s="7">
        <v>3</v>
      </c>
      <c r="G2024" s="3">
        <v>1</v>
      </c>
      <c r="H2024" s="7">
        <v>0</v>
      </c>
      <c r="I2024" s="7">
        <v>0</v>
      </c>
      <c r="J2024" s="7">
        <v>0</v>
      </c>
    </row>
    <row r="2025" spans="1:10" x14ac:dyDescent="0.3">
      <c r="A2025" s="6" t="s">
        <v>4047</v>
      </c>
      <c r="B2025" s="6" t="s">
        <v>4048</v>
      </c>
      <c r="C2025" s="7">
        <v>115</v>
      </c>
      <c r="D2025" s="7">
        <v>106</v>
      </c>
      <c r="E2025" s="3">
        <v>0.92173913043478262</v>
      </c>
      <c r="F2025" s="7">
        <v>6</v>
      </c>
      <c r="G2025" s="3">
        <v>0.97391304347826091</v>
      </c>
      <c r="H2025" s="7">
        <v>3</v>
      </c>
      <c r="I2025" s="7">
        <v>0</v>
      </c>
      <c r="J2025" s="7">
        <v>0</v>
      </c>
    </row>
    <row r="2026" spans="1:10" x14ac:dyDescent="0.3">
      <c r="A2026" s="6" t="s">
        <v>4049</v>
      </c>
      <c r="B2026" s="6" t="s">
        <v>4050</v>
      </c>
      <c r="C2026" s="7">
        <v>115</v>
      </c>
      <c r="D2026" s="7">
        <v>112</v>
      </c>
      <c r="E2026" s="3">
        <v>0.97391304347826091</v>
      </c>
      <c r="F2026" s="7">
        <v>1</v>
      </c>
      <c r="G2026" s="3">
        <v>0.9826086956521739</v>
      </c>
      <c r="H2026" s="7">
        <v>2</v>
      </c>
      <c r="I2026" s="7">
        <v>0</v>
      </c>
      <c r="J2026" s="7">
        <v>0</v>
      </c>
    </row>
    <row r="2027" spans="1:10" x14ac:dyDescent="0.3">
      <c r="A2027" s="6" t="s">
        <v>4051</v>
      </c>
      <c r="B2027" s="6" t="s">
        <v>4052</v>
      </c>
      <c r="C2027" s="7">
        <v>115</v>
      </c>
      <c r="D2027" s="7">
        <v>115</v>
      </c>
      <c r="E2027" s="3">
        <v>1</v>
      </c>
      <c r="F2027" s="7">
        <v>0</v>
      </c>
      <c r="G2027" s="3">
        <v>1</v>
      </c>
      <c r="H2027" s="7">
        <v>0</v>
      </c>
      <c r="I2027" s="7">
        <v>0</v>
      </c>
      <c r="J2027" s="7">
        <v>0</v>
      </c>
    </row>
    <row r="2028" spans="1:10" x14ac:dyDescent="0.3">
      <c r="A2028" s="6" t="s">
        <v>4053</v>
      </c>
      <c r="B2028" s="6" t="s">
        <v>4054</v>
      </c>
      <c r="C2028" s="7">
        <v>114</v>
      </c>
      <c r="D2028" s="7">
        <v>111</v>
      </c>
      <c r="E2028" s="3">
        <v>0.97368421052631571</v>
      </c>
      <c r="F2028" s="7">
        <v>3</v>
      </c>
      <c r="G2028" s="3">
        <v>1</v>
      </c>
      <c r="H2028" s="7">
        <v>0</v>
      </c>
      <c r="I2028" s="7">
        <v>0</v>
      </c>
      <c r="J2028" s="7">
        <v>0</v>
      </c>
    </row>
    <row r="2029" spans="1:10" x14ac:dyDescent="0.3">
      <c r="A2029" s="6" t="s">
        <v>4055</v>
      </c>
      <c r="B2029" s="6" t="s">
        <v>4056</v>
      </c>
      <c r="C2029" s="7">
        <v>114</v>
      </c>
      <c r="D2029" s="7">
        <v>112</v>
      </c>
      <c r="E2029" s="3">
        <v>0.98245614035087714</v>
      </c>
      <c r="F2029" s="7">
        <v>2</v>
      </c>
      <c r="G2029" s="3">
        <v>1</v>
      </c>
      <c r="H2029" s="7">
        <v>0</v>
      </c>
      <c r="I2029" s="7">
        <v>0</v>
      </c>
      <c r="J2029" s="7">
        <v>0</v>
      </c>
    </row>
    <row r="2030" spans="1:10" x14ac:dyDescent="0.3">
      <c r="A2030" s="6" t="s">
        <v>4057</v>
      </c>
      <c r="B2030" s="6" t="s">
        <v>4058</v>
      </c>
      <c r="C2030" s="7">
        <v>114</v>
      </c>
      <c r="D2030" s="7">
        <v>107</v>
      </c>
      <c r="E2030" s="3">
        <v>0.9385964912280701</v>
      </c>
      <c r="F2030" s="7">
        <v>5</v>
      </c>
      <c r="G2030" s="3">
        <v>0.98245614035087714</v>
      </c>
      <c r="H2030" s="7">
        <v>2</v>
      </c>
      <c r="I2030" s="7">
        <v>0</v>
      </c>
      <c r="J2030" s="7">
        <v>0</v>
      </c>
    </row>
    <row r="2031" spans="1:10" x14ac:dyDescent="0.3">
      <c r="A2031" s="6" t="s">
        <v>4059</v>
      </c>
      <c r="B2031" s="6" t="s">
        <v>4060</v>
      </c>
      <c r="C2031" s="7">
        <v>114</v>
      </c>
      <c r="D2031" s="7">
        <v>109</v>
      </c>
      <c r="E2031" s="3">
        <v>0.95614035087719307</v>
      </c>
      <c r="F2031" s="7">
        <v>4</v>
      </c>
      <c r="G2031" s="3">
        <v>0.99122807017543868</v>
      </c>
      <c r="H2031" s="7">
        <v>1</v>
      </c>
      <c r="I2031" s="7">
        <v>0</v>
      </c>
      <c r="J2031" s="7">
        <v>0</v>
      </c>
    </row>
    <row r="2032" spans="1:10" x14ac:dyDescent="0.3">
      <c r="A2032" s="6" t="s">
        <v>4061</v>
      </c>
      <c r="B2032" s="6" t="s">
        <v>4062</v>
      </c>
      <c r="C2032" s="7">
        <v>114</v>
      </c>
      <c r="D2032" s="7">
        <v>106</v>
      </c>
      <c r="E2032" s="3">
        <v>0.92982456140350878</v>
      </c>
      <c r="F2032" s="7">
        <v>8</v>
      </c>
      <c r="G2032" s="3">
        <v>1</v>
      </c>
      <c r="H2032" s="7">
        <v>0</v>
      </c>
      <c r="I2032" s="7">
        <v>0</v>
      </c>
      <c r="J2032" s="7">
        <v>0</v>
      </c>
    </row>
    <row r="2033" spans="1:10" x14ac:dyDescent="0.3">
      <c r="A2033" s="6" t="s">
        <v>4063</v>
      </c>
      <c r="B2033" s="6" t="s">
        <v>4064</v>
      </c>
      <c r="C2033" s="7">
        <v>114</v>
      </c>
      <c r="D2033" s="7">
        <v>108</v>
      </c>
      <c r="E2033" s="3">
        <v>0.94736842105263153</v>
      </c>
      <c r="F2033" s="7">
        <v>6</v>
      </c>
      <c r="G2033" s="3">
        <v>1</v>
      </c>
      <c r="H2033" s="7">
        <v>0</v>
      </c>
      <c r="I2033" s="7">
        <v>0</v>
      </c>
      <c r="J2033" s="7">
        <v>0</v>
      </c>
    </row>
    <row r="2034" spans="1:10" x14ac:dyDescent="0.3">
      <c r="A2034" s="6" t="s">
        <v>4065</v>
      </c>
      <c r="B2034" s="6" t="s">
        <v>4066</v>
      </c>
      <c r="C2034" s="7">
        <v>114</v>
      </c>
      <c r="D2034" s="7">
        <v>111</v>
      </c>
      <c r="E2034" s="3">
        <v>0.97368421052631571</v>
      </c>
      <c r="F2034" s="7">
        <v>2</v>
      </c>
      <c r="G2034" s="3">
        <v>0.99122807017543868</v>
      </c>
      <c r="H2034" s="7">
        <v>1</v>
      </c>
      <c r="I2034" s="7">
        <v>0</v>
      </c>
      <c r="J2034" s="7">
        <v>0</v>
      </c>
    </row>
    <row r="2035" spans="1:10" x14ac:dyDescent="0.3">
      <c r="A2035" s="6" t="s">
        <v>4067</v>
      </c>
      <c r="B2035" s="6" t="s">
        <v>4068</v>
      </c>
      <c r="C2035" s="7">
        <v>114</v>
      </c>
      <c r="D2035" s="7">
        <v>110</v>
      </c>
      <c r="E2035" s="3">
        <v>0.96491228070175439</v>
      </c>
      <c r="F2035" s="7">
        <v>2</v>
      </c>
      <c r="G2035" s="3">
        <v>0.98245614035087714</v>
      </c>
      <c r="H2035" s="7">
        <v>1</v>
      </c>
      <c r="I2035" s="7">
        <v>1</v>
      </c>
      <c r="J2035" s="7">
        <v>0</v>
      </c>
    </row>
    <row r="2036" spans="1:10" x14ac:dyDescent="0.3">
      <c r="A2036" s="6" t="s">
        <v>4069</v>
      </c>
      <c r="B2036" s="6" t="s">
        <v>4070</v>
      </c>
      <c r="C2036" s="7">
        <v>114</v>
      </c>
      <c r="D2036" s="7">
        <v>109</v>
      </c>
      <c r="E2036" s="3">
        <v>0.95614035087719307</v>
      </c>
      <c r="F2036" s="7">
        <v>4</v>
      </c>
      <c r="G2036" s="3">
        <v>0.99122807017543868</v>
      </c>
      <c r="H2036" s="7">
        <v>1</v>
      </c>
      <c r="I2036" s="7">
        <v>0</v>
      </c>
      <c r="J2036" s="7">
        <v>0</v>
      </c>
    </row>
    <row r="2037" spans="1:10" x14ac:dyDescent="0.3">
      <c r="A2037" s="6" t="s">
        <v>4071</v>
      </c>
      <c r="B2037" s="6" t="s">
        <v>4072</v>
      </c>
      <c r="C2037" s="7">
        <v>114</v>
      </c>
      <c r="D2037" s="7">
        <v>111</v>
      </c>
      <c r="E2037" s="3">
        <v>0.97368421052631571</v>
      </c>
      <c r="F2037" s="7">
        <v>3</v>
      </c>
      <c r="G2037" s="3">
        <v>1</v>
      </c>
      <c r="H2037" s="7">
        <v>0</v>
      </c>
      <c r="I2037" s="7">
        <v>0</v>
      </c>
      <c r="J2037" s="7">
        <v>0</v>
      </c>
    </row>
    <row r="2038" spans="1:10" x14ac:dyDescent="0.3">
      <c r="A2038" s="6" t="s">
        <v>4073</v>
      </c>
      <c r="B2038" s="6" t="s">
        <v>4074</v>
      </c>
      <c r="C2038" s="7">
        <v>114</v>
      </c>
      <c r="D2038" s="7">
        <v>111</v>
      </c>
      <c r="E2038" s="3">
        <v>0.97368421052631571</v>
      </c>
      <c r="F2038" s="7">
        <v>1</v>
      </c>
      <c r="G2038" s="3">
        <v>0.98245614035087714</v>
      </c>
      <c r="H2038" s="7">
        <v>2</v>
      </c>
      <c r="I2038" s="7">
        <v>0</v>
      </c>
      <c r="J2038" s="7">
        <v>0</v>
      </c>
    </row>
    <row r="2039" spans="1:10" x14ac:dyDescent="0.3">
      <c r="A2039" s="6" t="s">
        <v>4075</v>
      </c>
      <c r="B2039" s="6" t="s">
        <v>4076</v>
      </c>
      <c r="C2039" s="7">
        <v>114</v>
      </c>
      <c r="D2039" s="7">
        <v>111</v>
      </c>
      <c r="E2039" s="3">
        <v>0.97368421052631571</v>
      </c>
      <c r="F2039" s="7">
        <v>2</v>
      </c>
      <c r="G2039" s="3">
        <v>0.99122807017543868</v>
      </c>
      <c r="H2039" s="7">
        <v>1</v>
      </c>
      <c r="I2039" s="7">
        <v>0</v>
      </c>
      <c r="J2039" s="7">
        <v>0</v>
      </c>
    </row>
    <row r="2040" spans="1:10" x14ac:dyDescent="0.3">
      <c r="A2040" s="6" t="s">
        <v>4077</v>
      </c>
      <c r="B2040" s="6" t="s">
        <v>4078</v>
      </c>
      <c r="C2040" s="7">
        <v>114</v>
      </c>
      <c r="D2040" s="7">
        <v>108</v>
      </c>
      <c r="E2040" s="3">
        <v>0.94736842105263153</v>
      </c>
      <c r="F2040" s="7">
        <v>4</v>
      </c>
      <c r="G2040" s="3">
        <v>0.98245614035087714</v>
      </c>
      <c r="H2040" s="7">
        <v>2</v>
      </c>
      <c r="I2040" s="7">
        <v>0</v>
      </c>
      <c r="J2040" s="7">
        <v>0</v>
      </c>
    </row>
    <row r="2041" spans="1:10" x14ac:dyDescent="0.3">
      <c r="A2041" s="6" t="s">
        <v>4079</v>
      </c>
      <c r="B2041" s="6" t="s">
        <v>4080</v>
      </c>
      <c r="C2041" s="7">
        <v>114</v>
      </c>
      <c r="D2041" s="7">
        <v>111</v>
      </c>
      <c r="E2041" s="3">
        <v>0.97368421052631571</v>
      </c>
      <c r="F2041" s="7">
        <v>2</v>
      </c>
      <c r="G2041" s="3">
        <v>0.99122807017543868</v>
      </c>
      <c r="H2041" s="7">
        <v>1</v>
      </c>
      <c r="I2041" s="7">
        <v>0</v>
      </c>
      <c r="J2041" s="7">
        <v>0</v>
      </c>
    </row>
    <row r="2042" spans="1:10" x14ac:dyDescent="0.3">
      <c r="A2042" s="6" t="s">
        <v>4081</v>
      </c>
      <c r="B2042" s="6" t="s">
        <v>4082</v>
      </c>
      <c r="C2042" s="7">
        <v>114</v>
      </c>
      <c r="D2042" s="7">
        <v>111</v>
      </c>
      <c r="E2042" s="3">
        <v>0.97368421052631571</v>
      </c>
      <c r="F2042" s="7">
        <v>1</v>
      </c>
      <c r="G2042" s="3">
        <v>0.98245614035087714</v>
      </c>
      <c r="H2042" s="7">
        <v>2</v>
      </c>
      <c r="I2042" s="7">
        <v>0</v>
      </c>
      <c r="J2042" s="7">
        <v>0</v>
      </c>
    </row>
    <row r="2043" spans="1:10" x14ac:dyDescent="0.3">
      <c r="A2043" s="6" t="s">
        <v>4083</v>
      </c>
      <c r="B2043" s="6" t="s">
        <v>4084</v>
      </c>
      <c r="C2043" s="7">
        <v>114</v>
      </c>
      <c r="D2043" s="7">
        <v>108</v>
      </c>
      <c r="E2043" s="3">
        <v>0.94736842105263153</v>
      </c>
      <c r="F2043" s="7">
        <v>4</v>
      </c>
      <c r="G2043" s="3">
        <v>0.98245614035087714</v>
      </c>
      <c r="H2043" s="7">
        <v>2</v>
      </c>
      <c r="I2043" s="7">
        <v>0</v>
      </c>
      <c r="J2043" s="7">
        <v>0</v>
      </c>
    </row>
    <row r="2044" spans="1:10" x14ac:dyDescent="0.3">
      <c r="A2044" s="6" t="s">
        <v>4085</v>
      </c>
      <c r="B2044" s="6" t="s">
        <v>4086</v>
      </c>
      <c r="C2044" s="7">
        <v>114</v>
      </c>
      <c r="D2044" s="7">
        <v>107</v>
      </c>
      <c r="E2044" s="3">
        <v>0.9385964912280701</v>
      </c>
      <c r="F2044" s="7">
        <v>1</v>
      </c>
      <c r="G2044" s="3">
        <v>0.94736842105263153</v>
      </c>
      <c r="H2044" s="7">
        <v>3</v>
      </c>
      <c r="I2044" s="7">
        <v>0</v>
      </c>
      <c r="J2044" s="7">
        <v>3</v>
      </c>
    </row>
    <row r="2045" spans="1:10" x14ac:dyDescent="0.3">
      <c r="A2045" s="6" t="s">
        <v>4087</v>
      </c>
      <c r="B2045" s="6" t="s">
        <v>4088</v>
      </c>
      <c r="C2045" s="7">
        <v>113</v>
      </c>
      <c r="D2045" s="7">
        <v>109</v>
      </c>
      <c r="E2045" s="3">
        <v>0.96460176991150437</v>
      </c>
      <c r="F2045" s="7">
        <v>3</v>
      </c>
      <c r="G2045" s="3">
        <v>0.99115044247787609</v>
      </c>
      <c r="H2045" s="7">
        <v>1</v>
      </c>
      <c r="I2045" s="7">
        <v>0</v>
      </c>
      <c r="J2045" s="7">
        <v>0</v>
      </c>
    </row>
    <row r="2046" spans="1:10" x14ac:dyDescent="0.3">
      <c r="A2046" s="6" t="s">
        <v>4089</v>
      </c>
      <c r="B2046" s="6" t="s">
        <v>4090</v>
      </c>
      <c r="C2046" s="7">
        <v>113</v>
      </c>
      <c r="D2046" s="7">
        <v>108</v>
      </c>
      <c r="E2046" s="3">
        <v>0.95575221238938057</v>
      </c>
      <c r="F2046" s="7">
        <v>4</v>
      </c>
      <c r="G2046" s="3">
        <v>0.99115044247787609</v>
      </c>
      <c r="H2046" s="7">
        <v>1</v>
      </c>
      <c r="I2046" s="7">
        <v>0</v>
      </c>
      <c r="J2046" s="7">
        <v>0</v>
      </c>
    </row>
    <row r="2047" spans="1:10" x14ac:dyDescent="0.3">
      <c r="A2047" s="6" t="s">
        <v>4091</v>
      </c>
      <c r="B2047" s="6" t="s">
        <v>4092</v>
      </c>
      <c r="C2047" s="7">
        <v>113</v>
      </c>
      <c r="D2047" s="7">
        <v>106</v>
      </c>
      <c r="E2047" s="3">
        <v>0.93805309734513276</v>
      </c>
      <c r="F2047" s="7">
        <v>3</v>
      </c>
      <c r="G2047" s="3">
        <v>0.96460176991150437</v>
      </c>
      <c r="H2047" s="7">
        <v>4</v>
      </c>
      <c r="I2047" s="7">
        <v>0</v>
      </c>
      <c r="J2047" s="7">
        <v>0</v>
      </c>
    </row>
    <row r="2048" spans="1:10" x14ac:dyDescent="0.3">
      <c r="A2048" s="6" t="s">
        <v>4093</v>
      </c>
      <c r="B2048" s="6" t="s">
        <v>4094</v>
      </c>
      <c r="C2048" s="7">
        <v>113</v>
      </c>
      <c r="D2048" s="7">
        <v>109</v>
      </c>
      <c r="E2048" s="3">
        <v>0.96460176991150437</v>
      </c>
      <c r="F2048" s="7">
        <v>4</v>
      </c>
      <c r="G2048" s="3">
        <v>1</v>
      </c>
      <c r="H2048" s="7">
        <v>0</v>
      </c>
      <c r="I2048" s="7">
        <v>0</v>
      </c>
      <c r="J2048" s="7">
        <v>0</v>
      </c>
    </row>
    <row r="2049" spans="1:10" x14ac:dyDescent="0.3">
      <c r="A2049" s="6" t="s">
        <v>4095</v>
      </c>
      <c r="B2049" s="6" t="s">
        <v>4096</v>
      </c>
      <c r="C2049" s="7">
        <v>113</v>
      </c>
      <c r="D2049" s="7">
        <v>105</v>
      </c>
      <c r="E2049" s="3">
        <v>0.92920353982300885</v>
      </c>
      <c r="F2049" s="7">
        <v>6</v>
      </c>
      <c r="G2049" s="3">
        <v>0.98230088495575218</v>
      </c>
      <c r="H2049" s="7">
        <v>2</v>
      </c>
      <c r="I2049" s="7">
        <v>0</v>
      </c>
      <c r="J2049" s="7">
        <v>0</v>
      </c>
    </row>
    <row r="2050" spans="1:10" x14ac:dyDescent="0.3">
      <c r="A2050" s="6" t="s">
        <v>4097</v>
      </c>
      <c r="B2050" s="6" t="s">
        <v>4098</v>
      </c>
      <c r="C2050" s="7">
        <v>113</v>
      </c>
      <c r="D2050" s="7">
        <v>101</v>
      </c>
      <c r="E2050" s="3">
        <v>0.89380530973451333</v>
      </c>
      <c r="F2050" s="7">
        <v>11</v>
      </c>
      <c r="G2050" s="3">
        <v>0.99115044247787609</v>
      </c>
      <c r="H2050" s="7">
        <v>1</v>
      </c>
      <c r="I2050" s="7">
        <v>0</v>
      </c>
      <c r="J2050" s="7">
        <v>0</v>
      </c>
    </row>
    <row r="2051" spans="1:10" x14ac:dyDescent="0.3">
      <c r="A2051" s="6" t="s">
        <v>4099</v>
      </c>
      <c r="B2051" s="6" t="s">
        <v>4100</v>
      </c>
      <c r="C2051" s="7">
        <v>113</v>
      </c>
      <c r="D2051" s="7">
        <v>110</v>
      </c>
      <c r="E2051" s="3">
        <v>0.97345132743362828</v>
      </c>
      <c r="F2051" s="7">
        <v>2</v>
      </c>
      <c r="G2051" s="3">
        <v>0.99115044247787609</v>
      </c>
      <c r="H2051" s="7">
        <v>1</v>
      </c>
      <c r="I2051" s="7">
        <v>0</v>
      </c>
      <c r="J2051" s="7">
        <v>0</v>
      </c>
    </row>
    <row r="2052" spans="1:10" x14ac:dyDescent="0.3">
      <c r="A2052" s="6" t="s">
        <v>4101</v>
      </c>
      <c r="B2052" s="6" t="s">
        <v>4102</v>
      </c>
      <c r="C2052" s="7">
        <v>113</v>
      </c>
      <c r="D2052" s="7">
        <v>107</v>
      </c>
      <c r="E2052" s="3">
        <v>0.94690265486725667</v>
      </c>
      <c r="F2052" s="7">
        <v>5</v>
      </c>
      <c r="G2052" s="3">
        <v>0.99115044247787609</v>
      </c>
      <c r="H2052" s="7">
        <v>1</v>
      </c>
      <c r="I2052" s="7">
        <v>0</v>
      </c>
      <c r="J2052" s="7">
        <v>0</v>
      </c>
    </row>
    <row r="2053" spans="1:10" x14ac:dyDescent="0.3">
      <c r="A2053" s="6" t="s">
        <v>4103</v>
      </c>
      <c r="B2053" s="6" t="s">
        <v>4104</v>
      </c>
      <c r="C2053" s="7">
        <v>112</v>
      </c>
      <c r="D2053" s="7">
        <v>108</v>
      </c>
      <c r="E2053" s="3">
        <v>0.9642857142857143</v>
      </c>
      <c r="F2053" s="7">
        <v>3</v>
      </c>
      <c r="G2053" s="3">
        <v>0.9910714285714286</v>
      </c>
      <c r="H2053" s="7">
        <v>1</v>
      </c>
      <c r="I2053" s="7">
        <v>0</v>
      </c>
      <c r="J2053" s="7">
        <v>0</v>
      </c>
    </row>
    <row r="2054" spans="1:10" x14ac:dyDescent="0.3">
      <c r="A2054" s="6" t="s">
        <v>4105</v>
      </c>
      <c r="B2054" s="6" t="s">
        <v>4106</v>
      </c>
      <c r="C2054" s="7">
        <v>112</v>
      </c>
      <c r="D2054" s="7">
        <v>108</v>
      </c>
      <c r="E2054" s="3">
        <v>0.9642857142857143</v>
      </c>
      <c r="F2054" s="7">
        <v>2</v>
      </c>
      <c r="G2054" s="3">
        <v>0.9821428571428571</v>
      </c>
      <c r="H2054" s="7">
        <v>2</v>
      </c>
      <c r="I2054" s="7">
        <v>0</v>
      </c>
      <c r="J2054" s="7">
        <v>0</v>
      </c>
    </row>
    <row r="2055" spans="1:10" x14ac:dyDescent="0.3">
      <c r="A2055" s="6" t="s">
        <v>4107</v>
      </c>
      <c r="B2055" s="6" t="s">
        <v>4108</v>
      </c>
      <c r="C2055" s="7">
        <v>112</v>
      </c>
      <c r="D2055" s="7">
        <v>99</v>
      </c>
      <c r="E2055" s="3">
        <v>0.8839285714285714</v>
      </c>
      <c r="F2055" s="7">
        <v>7</v>
      </c>
      <c r="G2055" s="3">
        <v>0.9464285714285714</v>
      </c>
      <c r="H2055" s="7">
        <v>4</v>
      </c>
      <c r="I2055" s="7">
        <v>0</v>
      </c>
      <c r="J2055" s="7">
        <v>2</v>
      </c>
    </row>
    <row r="2056" spans="1:10" x14ac:dyDescent="0.3">
      <c r="A2056" s="6" t="s">
        <v>4109</v>
      </c>
      <c r="B2056" s="6" t="s">
        <v>4110</v>
      </c>
      <c r="C2056" s="7">
        <v>112</v>
      </c>
      <c r="D2056" s="7">
        <v>104</v>
      </c>
      <c r="E2056" s="3">
        <v>0.9285714285714286</v>
      </c>
      <c r="F2056" s="7">
        <v>3</v>
      </c>
      <c r="G2056" s="3">
        <v>0.9553571428571429</v>
      </c>
      <c r="H2056" s="7">
        <v>5</v>
      </c>
      <c r="I2056" s="7">
        <v>0</v>
      </c>
      <c r="J2056" s="7">
        <v>0</v>
      </c>
    </row>
    <row r="2057" spans="1:10" x14ac:dyDescent="0.3">
      <c r="A2057" s="6" t="s">
        <v>4111</v>
      </c>
      <c r="B2057" s="6" t="s">
        <v>4112</v>
      </c>
      <c r="C2057" s="7">
        <v>112</v>
      </c>
      <c r="D2057" s="7">
        <v>98</v>
      </c>
      <c r="E2057" s="3">
        <v>0.875</v>
      </c>
      <c r="F2057" s="7">
        <v>11</v>
      </c>
      <c r="G2057" s="3">
        <v>0.9732142857142857</v>
      </c>
      <c r="H2057" s="7">
        <v>3</v>
      </c>
      <c r="I2057" s="7">
        <v>0</v>
      </c>
      <c r="J2057" s="7">
        <v>0</v>
      </c>
    </row>
    <row r="2058" spans="1:10" x14ac:dyDescent="0.3">
      <c r="A2058" s="6" t="s">
        <v>4113</v>
      </c>
      <c r="B2058" s="6" t="s">
        <v>4114</v>
      </c>
      <c r="C2058" s="7">
        <v>112</v>
      </c>
      <c r="D2058" s="7">
        <v>111</v>
      </c>
      <c r="E2058" s="3">
        <v>0.9910714285714286</v>
      </c>
      <c r="F2058" s="7">
        <v>1</v>
      </c>
      <c r="G2058" s="3">
        <v>1</v>
      </c>
      <c r="H2058" s="7">
        <v>0</v>
      </c>
      <c r="I2058" s="7">
        <v>0</v>
      </c>
      <c r="J2058" s="7">
        <v>0</v>
      </c>
    </row>
    <row r="2059" spans="1:10" x14ac:dyDescent="0.3">
      <c r="A2059" s="6" t="s">
        <v>4115</v>
      </c>
      <c r="B2059" s="6" t="s">
        <v>4116</v>
      </c>
      <c r="C2059" s="7">
        <v>112</v>
      </c>
      <c r="D2059" s="7">
        <v>110</v>
      </c>
      <c r="E2059" s="3">
        <v>0.9821428571428571</v>
      </c>
      <c r="F2059" s="7">
        <v>2</v>
      </c>
      <c r="G2059" s="3">
        <v>1</v>
      </c>
      <c r="H2059" s="7">
        <v>0</v>
      </c>
      <c r="I2059" s="7">
        <v>0</v>
      </c>
      <c r="J2059" s="7">
        <v>0</v>
      </c>
    </row>
    <row r="2060" spans="1:10" x14ac:dyDescent="0.3">
      <c r="A2060" s="6" t="s">
        <v>4117</v>
      </c>
      <c r="B2060" s="6" t="s">
        <v>4118</v>
      </c>
      <c r="C2060" s="7">
        <v>112</v>
      </c>
      <c r="D2060" s="7">
        <v>109</v>
      </c>
      <c r="E2060" s="3">
        <v>0.9732142857142857</v>
      </c>
      <c r="F2060" s="7">
        <v>2</v>
      </c>
      <c r="G2060" s="3">
        <v>0.9910714285714286</v>
      </c>
      <c r="H2060" s="7">
        <v>1</v>
      </c>
      <c r="I2060" s="7">
        <v>0</v>
      </c>
      <c r="J2060" s="7">
        <v>0</v>
      </c>
    </row>
    <row r="2061" spans="1:10" x14ac:dyDescent="0.3">
      <c r="A2061" s="6" t="s">
        <v>4119</v>
      </c>
      <c r="B2061" s="6" t="s">
        <v>4120</v>
      </c>
      <c r="C2061" s="7">
        <v>112</v>
      </c>
      <c r="D2061" s="7">
        <v>107</v>
      </c>
      <c r="E2061" s="3">
        <v>0.9553571428571429</v>
      </c>
      <c r="F2061" s="7">
        <v>5</v>
      </c>
      <c r="G2061" s="3">
        <v>1</v>
      </c>
      <c r="H2061" s="7">
        <v>0</v>
      </c>
      <c r="I2061" s="7">
        <v>0</v>
      </c>
      <c r="J2061" s="7">
        <v>0</v>
      </c>
    </row>
    <row r="2062" spans="1:10" x14ac:dyDescent="0.3">
      <c r="A2062" s="6" t="s">
        <v>4121</v>
      </c>
      <c r="B2062" s="6" t="s">
        <v>4122</v>
      </c>
      <c r="C2062" s="7">
        <v>112</v>
      </c>
      <c r="D2062" s="7">
        <v>109</v>
      </c>
      <c r="E2062" s="3">
        <v>0.9732142857142857</v>
      </c>
      <c r="F2062" s="7">
        <v>3</v>
      </c>
      <c r="G2062" s="3">
        <v>1</v>
      </c>
      <c r="H2062" s="7">
        <v>0</v>
      </c>
      <c r="I2062" s="7">
        <v>0</v>
      </c>
      <c r="J2062" s="7">
        <v>0</v>
      </c>
    </row>
    <row r="2063" spans="1:10" x14ac:dyDescent="0.3">
      <c r="A2063" s="6" t="s">
        <v>4123</v>
      </c>
      <c r="B2063" s="6" t="s">
        <v>4124</v>
      </c>
      <c r="C2063" s="7">
        <v>112</v>
      </c>
      <c r="D2063" s="7">
        <v>109</v>
      </c>
      <c r="E2063" s="3">
        <v>0.9732142857142857</v>
      </c>
      <c r="F2063" s="7">
        <v>3</v>
      </c>
      <c r="G2063" s="3">
        <v>1</v>
      </c>
      <c r="H2063" s="7">
        <v>0</v>
      </c>
      <c r="I2063" s="7">
        <v>0</v>
      </c>
      <c r="J2063" s="7">
        <v>0</v>
      </c>
    </row>
    <row r="2064" spans="1:10" x14ac:dyDescent="0.3">
      <c r="A2064" s="6" t="s">
        <v>4125</v>
      </c>
      <c r="B2064" s="6" t="s">
        <v>4126</v>
      </c>
      <c r="C2064" s="7">
        <v>112</v>
      </c>
      <c r="D2064" s="7">
        <v>109</v>
      </c>
      <c r="E2064" s="3">
        <v>0.9732142857142857</v>
      </c>
      <c r="F2064" s="7">
        <v>2</v>
      </c>
      <c r="G2064" s="3">
        <v>0.9910714285714286</v>
      </c>
      <c r="H2064" s="7">
        <v>1</v>
      </c>
      <c r="I2064" s="7">
        <v>0</v>
      </c>
      <c r="J2064" s="7">
        <v>0</v>
      </c>
    </row>
    <row r="2065" spans="1:10" x14ac:dyDescent="0.3">
      <c r="A2065" s="6" t="s">
        <v>4127</v>
      </c>
      <c r="B2065" s="6" t="s">
        <v>4128</v>
      </c>
      <c r="C2065" s="7">
        <v>111</v>
      </c>
      <c r="D2065" s="7">
        <v>107</v>
      </c>
      <c r="E2065" s="3">
        <v>0.963963963963964</v>
      </c>
      <c r="F2065" s="7">
        <v>1</v>
      </c>
      <c r="G2065" s="3">
        <v>0.97297297297297303</v>
      </c>
      <c r="H2065" s="7">
        <v>2</v>
      </c>
      <c r="I2065" s="7">
        <v>0</v>
      </c>
      <c r="J2065" s="7">
        <v>1</v>
      </c>
    </row>
    <row r="2066" spans="1:10" x14ac:dyDescent="0.3">
      <c r="A2066" s="6" t="s">
        <v>4129</v>
      </c>
      <c r="B2066" s="6" t="s">
        <v>4130</v>
      </c>
      <c r="C2066" s="7">
        <v>111</v>
      </c>
      <c r="D2066" s="7">
        <v>106</v>
      </c>
      <c r="E2066" s="3">
        <v>0.95495495495495508</v>
      </c>
      <c r="F2066" s="7">
        <v>4</v>
      </c>
      <c r="G2066" s="3">
        <v>0.99099099099099097</v>
      </c>
      <c r="H2066" s="7">
        <v>1</v>
      </c>
      <c r="I2066" s="7">
        <v>0</v>
      </c>
      <c r="J2066" s="7">
        <v>0</v>
      </c>
    </row>
    <row r="2067" spans="1:10" x14ac:dyDescent="0.3">
      <c r="A2067" s="6" t="s">
        <v>4131</v>
      </c>
      <c r="B2067" s="6" t="s">
        <v>4132</v>
      </c>
      <c r="C2067" s="7">
        <v>111</v>
      </c>
      <c r="D2067" s="7">
        <v>107</v>
      </c>
      <c r="E2067" s="3">
        <v>0.963963963963964</v>
      </c>
      <c r="F2067" s="7">
        <v>2</v>
      </c>
      <c r="G2067" s="3">
        <v>0.98198198198198194</v>
      </c>
      <c r="H2067" s="7">
        <v>2</v>
      </c>
      <c r="I2067" s="7">
        <v>0</v>
      </c>
      <c r="J2067" s="7">
        <v>0</v>
      </c>
    </row>
    <row r="2068" spans="1:10" x14ac:dyDescent="0.3">
      <c r="A2068" s="6" t="s">
        <v>4133</v>
      </c>
      <c r="B2068" s="6" t="s">
        <v>4134</v>
      </c>
      <c r="C2068" s="7">
        <v>111</v>
      </c>
      <c r="D2068" s="7">
        <v>106</v>
      </c>
      <c r="E2068" s="3">
        <v>0.95495495495495508</v>
      </c>
      <c r="F2068" s="7">
        <v>2</v>
      </c>
      <c r="G2068" s="3">
        <v>0.97297297297297303</v>
      </c>
      <c r="H2068" s="7">
        <v>3</v>
      </c>
      <c r="I2068" s="7">
        <v>0</v>
      </c>
      <c r="J2068" s="7">
        <v>0</v>
      </c>
    </row>
    <row r="2069" spans="1:10" x14ac:dyDescent="0.3">
      <c r="A2069" s="6" t="s">
        <v>4135</v>
      </c>
      <c r="B2069" s="6" t="s">
        <v>4136</v>
      </c>
      <c r="C2069" s="7">
        <v>111</v>
      </c>
      <c r="D2069" s="7">
        <v>105</v>
      </c>
      <c r="E2069" s="3">
        <v>0.94594594594594594</v>
      </c>
      <c r="F2069" s="7">
        <v>2</v>
      </c>
      <c r="G2069" s="3">
        <v>0.963963963963964</v>
      </c>
      <c r="H2069" s="7">
        <v>3</v>
      </c>
      <c r="I2069" s="7">
        <v>1</v>
      </c>
      <c r="J2069" s="7">
        <v>0</v>
      </c>
    </row>
    <row r="2070" spans="1:10" x14ac:dyDescent="0.3">
      <c r="A2070" s="6" t="s">
        <v>4137</v>
      </c>
      <c r="B2070" s="6" t="s">
        <v>4138</v>
      </c>
      <c r="C2070" s="7">
        <v>111</v>
      </c>
      <c r="D2070" s="7">
        <v>103</v>
      </c>
      <c r="E2070" s="3">
        <v>0.927927927927928</v>
      </c>
      <c r="F2070" s="7">
        <v>6</v>
      </c>
      <c r="G2070" s="3">
        <v>0.98198198198198194</v>
      </c>
      <c r="H2070" s="7">
        <v>2</v>
      </c>
      <c r="I2070" s="7">
        <v>0</v>
      </c>
      <c r="J2070" s="7">
        <v>0</v>
      </c>
    </row>
    <row r="2071" spans="1:10" x14ac:dyDescent="0.3">
      <c r="A2071" s="6" t="s">
        <v>4139</v>
      </c>
      <c r="B2071" s="6" t="s">
        <v>4140</v>
      </c>
      <c r="C2071" s="7">
        <v>111</v>
      </c>
      <c r="D2071" s="7">
        <v>109</v>
      </c>
      <c r="E2071" s="3">
        <v>0.98198198198198194</v>
      </c>
      <c r="F2071" s="7">
        <v>2</v>
      </c>
      <c r="G2071" s="3">
        <v>1</v>
      </c>
      <c r="H2071" s="7">
        <v>0</v>
      </c>
      <c r="I2071" s="7">
        <v>0</v>
      </c>
      <c r="J2071" s="7">
        <v>0</v>
      </c>
    </row>
    <row r="2072" spans="1:10" x14ac:dyDescent="0.3">
      <c r="A2072" s="6" t="s">
        <v>4141</v>
      </c>
      <c r="B2072" s="6" t="s">
        <v>4142</v>
      </c>
      <c r="C2072" s="7">
        <v>111</v>
      </c>
      <c r="D2072" s="7">
        <v>103</v>
      </c>
      <c r="E2072" s="3">
        <v>0.927927927927928</v>
      </c>
      <c r="F2072" s="7">
        <v>6</v>
      </c>
      <c r="G2072" s="3">
        <v>0.98198198198198194</v>
      </c>
      <c r="H2072" s="7">
        <v>2</v>
      </c>
      <c r="I2072" s="7">
        <v>0</v>
      </c>
      <c r="J2072" s="7">
        <v>0</v>
      </c>
    </row>
    <row r="2073" spans="1:10" x14ac:dyDescent="0.3">
      <c r="A2073" s="6" t="s">
        <v>4143</v>
      </c>
      <c r="B2073" s="6" t="s">
        <v>4144</v>
      </c>
      <c r="C2073" s="7">
        <v>111</v>
      </c>
      <c r="D2073" s="7">
        <v>109</v>
      </c>
      <c r="E2073" s="3">
        <v>0.98198198198198194</v>
      </c>
      <c r="F2073" s="7">
        <v>1</v>
      </c>
      <c r="G2073" s="3">
        <v>0.99099099099099097</v>
      </c>
      <c r="H2073" s="7">
        <v>1</v>
      </c>
      <c r="I2073" s="7">
        <v>0</v>
      </c>
      <c r="J2073" s="7">
        <v>0</v>
      </c>
    </row>
    <row r="2074" spans="1:10" x14ac:dyDescent="0.3">
      <c r="A2074" s="6" t="s">
        <v>4145</v>
      </c>
      <c r="B2074" s="6" t="s">
        <v>4146</v>
      </c>
      <c r="C2074" s="7">
        <v>111</v>
      </c>
      <c r="D2074" s="7">
        <v>106</v>
      </c>
      <c r="E2074" s="3">
        <v>0.95495495495495508</v>
      </c>
      <c r="F2074" s="7">
        <v>5</v>
      </c>
      <c r="G2074" s="3">
        <v>1</v>
      </c>
      <c r="H2074" s="7">
        <v>0</v>
      </c>
      <c r="I2074" s="7">
        <v>0</v>
      </c>
      <c r="J2074" s="7">
        <v>0</v>
      </c>
    </row>
    <row r="2075" spans="1:10" x14ac:dyDescent="0.3">
      <c r="A2075" s="6" t="s">
        <v>4147</v>
      </c>
      <c r="B2075" s="6" t="s">
        <v>4148</v>
      </c>
      <c r="C2075" s="7">
        <v>111</v>
      </c>
      <c r="D2075" s="7">
        <v>104</v>
      </c>
      <c r="E2075" s="3">
        <v>0.93693693693693691</v>
      </c>
      <c r="F2075" s="7">
        <v>5</v>
      </c>
      <c r="G2075" s="3">
        <v>0.98198198198198194</v>
      </c>
      <c r="H2075" s="7">
        <v>2</v>
      </c>
      <c r="I2075" s="7">
        <v>0</v>
      </c>
      <c r="J2075" s="7">
        <v>0</v>
      </c>
    </row>
    <row r="2076" spans="1:10" x14ac:dyDescent="0.3">
      <c r="A2076" s="6" t="s">
        <v>4149</v>
      </c>
      <c r="B2076" s="6" t="s">
        <v>4150</v>
      </c>
      <c r="C2076" s="7">
        <v>111</v>
      </c>
      <c r="D2076" s="7">
        <v>104</v>
      </c>
      <c r="E2076" s="3">
        <v>0.93693693693693691</v>
      </c>
      <c r="F2076" s="7">
        <v>7</v>
      </c>
      <c r="G2076" s="3">
        <v>1</v>
      </c>
      <c r="H2076" s="7">
        <v>0</v>
      </c>
      <c r="I2076" s="7">
        <v>0</v>
      </c>
      <c r="J2076" s="7">
        <v>0</v>
      </c>
    </row>
    <row r="2077" spans="1:10" x14ac:dyDescent="0.3">
      <c r="A2077" s="6" t="s">
        <v>4151</v>
      </c>
      <c r="B2077" s="6" t="s">
        <v>4152</v>
      </c>
      <c r="C2077" s="7">
        <v>111</v>
      </c>
      <c r="D2077" s="7">
        <v>106</v>
      </c>
      <c r="E2077" s="3">
        <v>0.95495495495495508</v>
      </c>
      <c r="F2077" s="7">
        <v>3</v>
      </c>
      <c r="G2077" s="3">
        <v>0.98198198198198194</v>
      </c>
      <c r="H2077" s="7">
        <v>2</v>
      </c>
      <c r="I2077" s="7">
        <v>0</v>
      </c>
      <c r="J2077" s="7">
        <v>0</v>
      </c>
    </row>
    <row r="2078" spans="1:10" x14ac:dyDescent="0.3">
      <c r="A2078" s="6" t="s">
        <v>4153</v>
      </c>
      <c r="B2078" s="6" t="s">
        <v>4154</v>
      </c>
      <c r="C2078" s="7">
        <v>111</v>
      </c>
      <c r="D2078" s="7">
        <v>99</v>
      </c>
      <c r="E2078" s="3">
        <v>0.89189189189189189</v>
      </c>
      <c r="F2078" s="7">
        <v>6</v>
      </c>
      <c r="G2078" s="3">
        <v>0.94594594594594594</v>
      </c>
      <c r="H2078" s="7">
        <v>3</v>
      </c>
      <c r="I2078" s="7">
        <v>0</v>
      </c>
      <c r="J2078" s="7">
        <v>3</v>
      </c>
    </row>
    <row r="2079" spans="1:10" x14ac:dyDescent="0.3">
      <c r="A2079" s="6" t="s">
        <v>4155</v>
      </c>
      <c r="B2079" s="6" t="s">
        <v>4156</v>
      </c>
      <c r="C2079" s="7">
        <v>110</v>
      </c>
      <c r="D2079" s="7">
        <v>102</v>
      </c>
      <c r="E2079" s="3">
        <v>0.92727272727272725</v>
      </c>
      <c r="F2079" s="7">
        <v>5</v>
      </c>
      <c r="G2079" s="3">
        <v>0.97272727272727277</v>
      </c>
      <c r="H2079" s="7">
        <v>3</v>
      </c>
      <c r="I2079" s="7">
        <v>0</v>
      </c>
      <c r="J2079" s="7">
        <v>0</v>
      </c>
    </row>
    <row r="2080" spans="1:10" x14ac:dyDescent="0.3">
      <c r="A2080" s="6" t="s">
        <v>4157</v>
      </c>
      <c r="B2080" s="6" t="s">
        <v>4158</v>
      </c>
      <c r="C2080" s="7">
        <v>110</v>
      </c>
      <c r="D2080" s="7">
        <v>104</v>
      </c>
      <c r="E2080" s="3">
        <v>0.94545454545454544</v>
      </c>
      <c r="F2080" s="7">
        <v>3</v>
      </c>
      <c r="G2080" s="3">
        <v>0.97272727272727277</v>
      </c>
      <c r="H2080" s="7">
        <v>3</v>
      </c>
      <c r="I2080" s="7">
        <v>0</v>
      </c>
      <c r="J2080" s="7">
        <v>0</v>
      </c>
    </row>
    <row r="2081" spans="1:10" x14ac:dyDescent="0.3">
      <c r="A2081" s="6" t="s">
        <v>4159</v>
      </c>
      <c r="B2081" s="6" t="s">
        <v>4160</v>
      </c>
      <c r="C2081" s="7">
        <v>110</v>
      </c>
      <c r="D2081" s="7">
        <v>106</v>
      </c>
      <c r="E2081" s="3">
        <v>0.96363636363636362</v>
      </c>
      <c r="F2081" s="7">
        <v>3</v>
      </c>
      <c r="G2081" s="3">
        <v>0.99090909090909096</v>
      </c>
      <c r="H2081" s="7">
        <v>1</v>
      </c>
      <c r="I2081" s="7">
        <v>0</v>
      </c>
      <c r="J2081" s="7">
        <v>0</v>
      </c>
    </row>
    <row r="2082" spans="1:10" x14ac:dyDescent="0.3">
      <c r="A2082" s="6" t="s">
        <v>4161</v>
      </c>
      <c r="B2082" s="6" t="s">
        <v>4162</v>
      </c>
      <c r="C2082" s="7">
        <v>110</v>
      </c>
      <c r="D2082" s="7">
        <v>100</v>
      </c>
      <c r="E2082" s="3">
        <v>0.90909090909090906</v>
      </c>
      <c r="F2082" s="7">
        <v>6</v>
      </c>
      <c r="G2082" s="3">
        <v>0.96363636363636362</v>
      </c>
      <c r="H2082" s="7">
        <v>2</v>
      </c>
      <c r="I2082" s="7">
        <v>0</v>
      </c>
      <c r="J2082" s="7">
        <v>2</v>
      </c>
    </row>
    <row r="2083" spans="1:10" x14ac:dyDescent="0.3">
      <c r="A2083" s="6" t="s">
        <v>4163</v>
      </c>
      <c r="B2083" s="6" t="s">
        <v>4164</v>
      </c>
      <c r="C2083" s="7">
        <v>110</v>
      </c>
      <c r="D2083" s="7">
        <v>107</v>
      </c>
      <c r="E2083" s="3">
        <v>0.97272727272727277</v>
      </c>
      <c r="F2083" s="7">
        <v>2</v>
      </c>
      <c r="G2083" s="3">
        <v>0.99090909090909096</v>
      </c>
      <c r="H2083" s="7">
        <v>1</v>
      </c>
      <c r="I2083" s="7">
        <v>0</v>
      </c>
      <c r="J2083" s="7">
        <v>0</v>
      </c>
    </row>
    <row r="2084" spans="1:10" x14ac:dyDescent="0.3">
      <c r="A2084" s="6" t="s">
        <v>4165</v>
      </c>
      <c r="B2084" s="6" t="s">
        <v>4166</v>
      </c>
      <c r="C2084" s="7">
        <v>110</v>
      </c>
      <c r="D2084" s="7">
        <v>109</v>
      </c>
      <c r="E2084" s="3">
        <v>0.99090909090909096</v>
      </c>
      <c r="F2084" s="7">
        <v>1</v>
      </c>
      <c r="G2084" s="3">
        <v>1</v>
      </c>
      <c r="H2084" s="7">
        <v>0</v>
      </c>
      <c r="I2084" s="7">
        <v>0</v>
      </c>
      <c r="J2084" s="7">
        <v>0</v>
      </c>
    </row>
    <row r="2085" spans="1:10" x14ac:dyDescent="0.3">
      <c r="A2085" s="6" t="s">
        <v>4167</v>
      </c>
      <c r="B2085" s="6" t="s">
        <v>4168</v>
      </c>
      <c r="C2085" s="7">
        <v>110</v>
      </c>
      <c r="D2085" s="7">
        <v>108</v>
      </c>
      <c r="E2085" s="3">
        <v>0.98181818181818192</v>
      </c>
      <c r="F2085" s="7">
        <v>1</v>
      </c>
      <c r="G2085" s="3">
        <v>0.99090909090909096</v>
      </c>
      <c r="H2085" s="7">
        <v>1</v>
      </c>
      <c r="I2085" s="7">
        <v>0</v>
      </c>
      <c r="J2085" s="7">
        <v>0</v>
      </c>
    </row>
    <row r="2086" spans="1:10" x14ac:dyDescent="0.3">
      <c r="A2086" s="6" t="s">
        <v>4169</v>
      </c>
      <c r="B2086" s="6" t="s">
        <v>4170</v>
      </c>
      <c r="C2086" s="7">
        <v>110</v>
      </c>
      <c r="D2086" s="7">
        <v>104</v>
      </c>
      <c r="E2086" s="3">
        <v>0.94545454545454544</v>
      </c>
      <c r="F2086" s="7">
        <v>5</v>
      </c>
      <c r="G2086" s="3">
        <v>0.99090909090909096</v>
      </c>
      <c r="H2086" s="7">
        <v>1</v>
      </c>
      <c r="I2086" s="7">
        <v>0</v>
      </c>
      <c r="J2086" s="7">
        <v>0</v>
      </c>
    </row>
    <row r="2087" spans="1:10" x14ac:dyDescent="0.3">
      <c r="A2087" s="6" t="s">
        <v>4171</v>
      </c>
      <c r="B2087" s="6" t="s">
        <v>4172</v>
      </c>
      <c r="C2087" s="7">
        <v>110</v>
      </c>
      <c r="D2087" s="7">
        <v>105</v>
      </c>
      <c r="E2087" s="3">
        <v>0.95454545454545459</v>
      </c>
      <c r="F2087" s="7">
        <v>5</v>
      </c>
      <c r="G2087" s="3">
        <v>1</v>
      </c>
      <c r="H2087" s="7">
        <v>0</v>
      </c>
      <c r="I2087" s="7">
        <v>0</v>
      </c>
      <c r="J2087" s="7">
        <v>0</v>
      </c>
    </row>
    <row r="2088" spans="1:10" x14ac:dyDescent="0.3">
      <c r="A2088" s="6" t="s">
        <v>4173</v>
      </c>
      <c r="B2088" s="6" t="s">
        <v>4174</v>
      </c>
      <c r="C2088" s="7">
        <v>110</v>
      </c>
      <c r="D2088" s="7">
        <v>99</v>
      </c>
      <c r="E2088" s="3">
        <v>0.9</v>
      </c>
      <c r="F2088" s="7">
        <v>7</v>
      </c>
      <c r="G2088" s="3">
        <v>0.96363636363636362</v>
      </c>
      <c r="H2088" s="7">
        <v>4</v>
      </c>
      <c r="I2088" s="7">
        <v>0</v>
      </c>
      <c r="J2088" s="7">
        <v>0</v>
      </c>
    </row>
    <row r="2089" spans="1:10" x14ac:dyDescent="0.3">
      <c r="A2089" s="6" t="s">
        <v>4175</v>
      </c>
      <c r="B2089" s="6" t="s">
        <v>4176</v>
      </c>
      <c r="C2089" s="7">
        <v>110</v>
      </c>
      <c r="D2089" s="7">
        <v>106</v>
      </c>
      <c r="E2089" s="3">
        <v>0.96363636363636362</v>
      </c>
      <c r="F2089" s="7">
        <v>3</v>
      </c>
      <c r="G2089" s="3">
        <v>0.99090909090909096</v>
      </c>
      <c r="H2089" s="7">
        <v>1</v>
      </c>
      <c r="I2089" s="7">
        <v>0</v>
      </c>
      <c r="J2089" s="7">
        <v>0</v>
      </c>
    </row>
    <row r="2090" spans="1:10" x14ac:dyDescent="0.3">
      <c r="A2090" s="6" t="s">
        <v>4177</v>
      </c>
      <c r="B2090" s="6" t="s">
        <v>4178</v>
      </c>
      <c r="C2090" s="7">
        <v>110</v>
      </c>
      <c r="D2090" s="7">
        <v>105</v>
      </c>
      <c r="E2090" s="3">
        <v>0.95454545454545459</v>
      </c>
      <c r="F2090" s="7">
        <v>4</v>
      </c>
      <c r="G2090" s="3">
        <v>0.99090909090909096</v>
      </c>
      <c r="H2090" s="7">
        <v>1</v>
      </c>
      <c r="I2090" s="7">
        <v>0</v>
      </c>
      <c r="J2090" s="7">
        <v>0</v>
      </c>
    </row>
    <row r="2091" spans="1:10" x14ac:dyDescent="0.3">
      <c r="A2091" s="6" t="s">
        <v>4179</v>
      </c>
      <c r="B2091" s="6" t="s">
        <v>4180</v>
      </c>
      <c r="C2091" s="7">
        <v>109</v>
      </c>
      <c r="D2091" s="7">
        <v>103</v>
      </c>
      <c r="E2091" s="3">
        <v>0.94495412844036697</v>
      </c>
      <c r="F2091" s="7">
        <v>5</v>
      </c>
      <c r="G2091" s="3">
        <v>0.99082568807339455</v>
      </c>
      <c r="H2091" s="7">
        <v>1</v>
      </c>
      <c r="I2091" s="7">
        <v>0</v>
      </c>
      <c r="J2091" s="7">
        <v>0</v>
      </c>
    </row>
    <row r="2092" spans="1:10" x14ac:dyDescent="0.3">
      <c r="A2092" s="6" t="s">
        <v>4181</v>
      </c>
      <c r="B2092" s="6" t="s">
        <v>4182</v>
      </c>
      <c r="C2092" s="7">
        <v>109</v>
      </c>
      <c r="D2092" s="7">
        <v>106</v>
      </c>
      <c r="E2092" s="3">
        <v>0.97247706422018354</v>
      </c>
      <c r="F2092" s="7">
        <v>3</v>
      </c>
      <c r="G2092" s="3">
        <v>1</v>
      </c>
      <c r="H2092" s="7">
        <v>0</v>
      </c>
      <c r="I2092" s="7">
        <v>0</v>
      </c>
      <c r="J2092" s="7">
        <v>0</v>
      </c>
    </row>
    <row r="2093" spans="1:10" x14ac:dyDescent="0.3">
      <c r="A2093" s="6" t="s">
        <v>4183</v>
      </c>
      <c r="B2093" s="6" t="s">
        <v>4184</v>
      </c>
      <c r="C2093" s="7">
        <v>109</v>
      </c>
      <c r="D2093" s="7">
        <v>107</v>
      </c>
      <c r="E2093" s="3">
        <v>0.98165137614678899</v>
      </c>
      <c r="F2093" s="7">
        <v>2</v>
      </c>
      <c r="G2093" s="3">
        <v>1</v>
      </c>
      <c r="H2093" s="7">
        <v>0</v>
      </c>
      <c r="I2093" s="7">
        <v>0</v>
      </c>
      <c r="J2093" s="7">
        <v>0</v>
      </c>
    </row>
    <row r="2094" spans="1:10" x14ac:dyDescent="0.3">
      <c r="A2094" s="6" t="s">
        <v>4185</v>
      </c>
      <c r="B2094" s="6" t="s">
        <v>4186</v>
      </c>
      <c r="C2094" s="7">
        <v>109</v>
      </c>
      <c r="D2094" s="7">
        <v>105</v>
      </c>
      <c r="E2094" s="3">
        <v>0.96330275229357798</v>
      </c>
      <c r="F2094" s="7">
        <v>4</v>
      </c>
      <c r="G2094" s="3">
        <v>1</v>
      </c>
      <c r="H2094" s="7">
        <v>0</v>
      </c>
      <c r="I2094" s="7">
        <v>0</v>
      </c>
      <c r="J2094" s="7">
        <v>0</v>
      </c>
    </row>
    <row r="2095" spans="1:10" x14ac:dyDescent="0.3">
      <c r="A2095" s="6" t="s">
        <v>4187</v>
      </c>
      <c r="B2095" s="6" t="s">
        <v>4188</v>
      </c>
      <c r="C2095" s="7">
        <v>109</v>
      </c>
      <c r="D2095" s="7">
        <v>105</v>
      </c>
      <c r="E2095" s="3">
        <v>0.96330275229357798</v>
      </c>
      <c r="F2095" s="7">
        <v>3</v>
      </c>
      <c r="G2095" s="3">
        <v>0.99082568807339455</v>
      </c>
      <c r="H2095" s="7">
        <v>1</v>
      </c>
      <c r="I2095" s="7">
        <v>0</v>
      </c>
      <c r="J2095" s="7">
        <v>0</v>
      </c>
    </row>
    <row r="2096" spans="1:10" x14ac:dyDescent="0.3">
      <c r="A2096" s="6" t="s">
        <v>4189</v>
      </c>
      <c r="B2096" s="6" t="s">
        <v>4190</v>
      </c>
      <c r="C2096" s="7">
        <v>109</v>
      </c>
      <c r="D2096" s="7">
        <v>106</v>
      </c>
      <c r="E2096" s="3">
        <v>0.97247706422018354</v>
      </c>
      <c r="F2096" s="7">
        <v>2</v>
      </c>
      <c r="G2096" s="3">
        <v>0.99082568807339455</v>
      </c>
      <c r="H2096" s="7">
        <v>1</v>
      </c>
      <c r="I2096" s="7">
        <v>0</v>
      </c>
      <c r="J2096" s="7">
        <v>0</v>
      </c>
    </row>
    <row r="2097" spans="1:10" x14ac:dyDescent="0.3">
      <c r="A2097" s="6" t="s">
        <v>4191</v>
      </c>
      <c r="B2097" s="6" t="s">
        <v>4192</v>
      </c>
      <c r="C2097" s="7">
        <v>109</v>
      </c>
      <c r="D2097" s="7">
        <v>106</v>
      </c>
      <c r="E2097" s="3">
        <v>0.97247706422018354</v>
      </c>
      <c r="F2097" s="7">
        <v>0</v>
      </c>
      <c r="G2097" s="3">
        <v>0.97247706422018354</v>
      </c>
      <c r="H2097" s="7">
        <v>3</v>
      </c>
      <c r="I2097" s="7">
        <v>0</v>
      </c>
      <c r="J2097" s="7">
        <v>0</v>
      </c>
    </row>
    <row r="2098" spans="1:10" x14ac:dyDescent="0.3">
      <c r="A2098" s="6" t="s">
        <v>4193</v>
      </c>
      <c r="B2098" s="6" t="s">
        <v>4194</v>
      </c>
      <c r="C2098" s="7">
        <v>109</v>
      </c>
      <c r="D2098" s="7">
        <v>105</v>
      </c>
      <c r="E2098" s="3">
        <v>0.96330275229357798</v>
      </c>
      <c r="F2098" s="7">
        <v>3</v>
      </c>
      <c r="G2098" s="3">
        <v>0.99082568807339455</v>
      </c>
      <c r="H2098" s="7">
        <v>1</v>
      </c>
      <c r="I2098" s="7">
        <v>0</v>
      </c>
      <c r="J2098" s="7">
        <v>0</v>
      </c>
    </row>
    <row r="2099" spans="1:10" x14ac:dyDescent="0.3">
      <c r="A2099" s="6" t="s">
        <v>4195</v>
      </c>
      <c r="B2099" s="6" t="s">
        <v>4196</v>
      </c>
      <c r="C2099" s="7">
        <v>108</v>
      </c>
      <c r="D2099" s="7">
        <v>106</v>
      </c>
      <c r="E2099" s="3">
        <v>0.98148148148148151</v>
      </c>
      <c r="F2099" s="7">
        <v>2</v>
      </c>
      <c r="G2099" s="3">
        <v>1</v>
      </c>
      <c r="H2099" s="7">
        <v>0</v>
      </c>
      <c r="I2099" s="7">
        <v>0</v>
      </c>
      <c r="J2099" s="7">
        <v>0</v>
      </c>
    </row>
    <row r="2100" spans="1:10" x14ac:dyDescent="0.3">
      <c r="A2100" s="6" t="s">
        <v>4197</v>
      </c>
      <c r="B2100" s="6" t="s">
        <v>4198</v>
      </c>
      <c r="C2100" s="7">
        <v>108</v>
      </c>
      <c r="D2100" s="7">
        <v>100</v>
      </c>
      <c r="E2100" s="3">
        <v>0.92592592592592593</v>
      </c>
      <c r="F2100" s="7">
        <v>6</v>
      </c>
      <c r="G2100" s="3">
        <v>0.98148148148148151</v>
      </c>
      <c r="H2100" s="7">
        <v>2</v>
      </c>
      <c r="I2100" s="7">
        <v>0</v>
      </c>
      <c r="J2100" s="7">
        <v>0</v>
      </c>
    </row>
    <row r="2101" spans="1:10" x14ac:dyDescent="0.3">
      <c r="A2101" s="6" t="s">
        <v>4199</v>
      </c>
      <c r="B2101" s="6" t="s">
        <v>4200</v>
      </c>
      <c r="C2101" s="7">
        <v>108</v>
      </c>
      <c r="D2101" s="7">
        <v>100</v>
      </c>
      <c r="E2101" s="3">
        <v>0.92592592592592593</v>
      </c>
      <c r="F2101" s="7">
        <v>5</v>
      </c>
      <c r="G2101" s="3">
        <v>0.9722222222222221</v>
      </c>
      <c r="H2101" s="7">
        <v>3</v>
      </c>
      <c r="I2101" s="7">
        <v>0</v>
      </c>
      <c r="J2101" s="7">
        <v>0</v>
      </c>
    </row>
    <row r="2102" spans="1:10" x14ac:dyDescent="0.3">
      <c r="A2102" s="6" t="s">
        <v>4201</v>
      </c>
      <c r="B2102" s="6" t="s">
        <v>4202</v>
      </c>
      <c r="C2102" s="7">
        <v>108</v>
      </c>
      <c r="D2102" s="7">
        <v>103</v>
      </c>
      <c r="E2102" s="3">
        <v>0.95370370370370372</v>
      </c>
      <c r="F2102" s="7">
        <v>2</v>
      </c>
      <c r="G2102" s="3">
        <v>0.9722222222222221</v>
      </c>
      <c r="H2102" s="7">
        <v>3</v>
      </c>
      <c r="I2102" s="7">
        <v>0</v>
      </c>
      <c r="J2102" s="7">
        <v>0</v>
      </c>
    </row>
    <row r="2103" spans="1:10" x14ac:dyDescent="0.3">
      <c r="A2103" s="6" t="s">
        <v>4203</v>
      </c>
      <c r="B2103" s="6" t="s">
        <v>4204</v>
      </c>
      <c r="C2103" s="7">
        <v>108</v>
      </c>
      <c r="D2103" s="7">
        <v>105</v>
      </c>
      <c r="E2103" s="3">
        <v>0.9722222222222221</v>
      </c>
      <c r="F2103" s="7">
        <v>2</v>
      </c>
      <c r="G2103" s="3">
        <v>0.99074074074074081</v>
      </c>
      <c r="H2103" s="7">
        <v>1</v>
      </c>
      <c r="I2103" s="7">
        <v>0</v>
      </c>
      <c r="J2103" s="7">
        <v>0</v>
      </c>
    </row>
    <row r="2104" spans="1:10" x14ac:dyDescent="0.3">
      <c r="A2104" s="6" t="s">
        <v>4205</v>
      </c>
      <c r="B2104" s="6" t="s">
        <v>4206</v>
      </c>
      <c r="C2104" s="7">
        <v>108</v>
      </c>
      <c r="D2104" s="7">
        <v>103</v>
      </c>
      <c r="E2104" s="3">
        <v>0.95370370370370372</v>
      </c>
      <c r="F2104" s="7">
        <v>2</v>
      </c>
      <c r="G2104" s="3">
        <v>0.9722222222222221</v>
      </c>
      <c r="H2104" s="7">
        <v>3</v>
      </c>
      <c r="I2104" s="7">
        <v>0</v>
      </c>
      <c r="J2104" s="7">
        <v>0</v>
      </c>
    </row>
    <row r="2105" spans="1:10" x14ac:dyDescent="0.3">
      <c r="A2105" s="6" t="s">
        <v>4207</v>
      </c>
      <c r="B2105" s="6" t="s">
        <v>4208</v>
      </c>
      <c r="C2105" s="7">
        <v>108</v>
      </c>
      <c r="D2105" s="7">
        <v>102</v>
      </c>
      <c r="E2105" s="3">
        <v>0.94444444444444442</v>
      </c>
      <c r="F2105" s="7">
        <v>1</v>
      </c>
      <c r="G2105" s="3">
        <v>0.95370370370370372</v>
      </c>
      <c r="H2105" s="7">
        <v>5</v>
      </c>
      <c r="I2105" s="7">
        <v>0</v>
      </c>
      <c r="J2105" s="7">
        <v>0</v>
      </c>
    </row>
    <row r="2106" spans="1:10" x14ac:dyDescent="0.3">
      <c r="A2106" s="6" t="s">
        <v>4209</v>
      </c>
      <c r="B2106" s="6" t="s">
        <v>4210</v>
      </c>
      <c r="C2106" s="7">
        <v>108</v>
      </c>
      <c r="D2106" s="7">
        <v>104</v>
      </c>
      <c r="E2106" s="3">
        <v>0.96296296296296291</v>
      </c>
      <c r="F2106" s="7">
        <v>4</v>
      </c>
      <c r="G2106" s="3">
        <v>1</v>
      </c>
      <c r="H2106" s="7">
        <v>0</v>
      </c>
      <c r="I2106" s="7">
        <v>0</v>
      </c>
      <c r="J2106" s="7">
        <v>0</v>
      </c>
    </row>
    <row r="2107" spans="1:10" x14ac:dyDescent="0.3">
      <c r="A2107" s="6" t="s">
        <v>4211</v>
      </c>
      <c r="B2107" s="6" t="s">
        <v>4212</v>
      </c>
      <c r="C2107" s="7">
        <v>107</v>
      </c>
      <c r="D2107" s="7">
        <v>103</v>
      </c>
      <c r="E2107" s="3">
        <v>0.96261682242990654</v>
      </c>
      <c r="F2107" s="7">
        <v>1</v>
      </c>
      <c r="G2107" s="3">
        <v>0.9719626168224299</v>
      </c>
      <c r="H2107" s="7">
        <v>3</v>
      </c>
      <c r="I2107" s="7">
        <v>0</v>
      </c>
      <c r="J2107" s="7">
        <v>0</v>
      </c>
    </row>
    <row r="2108" spans="1:10" x14ac:dyDescent="0.3">
      <c r="A2108" s="6" t="s">
        <v>4213</v>
      </c>
      <c r="B2108" s="6" t="s">
        <v>4214</v>
      </c>
      <c r="C2108" s="7">
        <v>107</v>
      </c>
      <c r="D2108" s="7">
        <v>102</v>
      </c>
      <c r="E2108" s="3">
        <v>0.95327102803738317</v>
      </c>
      <c r="F2108" s="7">
        <v>5</v>
      </c>
      <c r="G2108" s="3">
        <v>1</v>
      </c>
      <c r="H2108" s="7">
        <v>0</v>
      </c>
      <c r="I2108" s="7">
        <v>0</v>
      </c>
      <c r="J2108" s="7">
        <v>0</v>
      </c>
    </row>
    <row r="2109" spans="1:10" x14ac:dyDescent="0.3">
      <c r="A2109" s="6" t="s">
        <v>4215</v>
      </c>
      <c r="B2109" s="6" t="s">
        <v>4216</v>
      </c>
      <c r="C2109" s="7">
        <v>107</v>
      </c>
      <c r="D2109" s="7">
        <v>102</v>
      </c>
      <c r="E2109" s="3">
        <v>0.95327102803738317</v>
      </c>
      <c r="F2109" s="7">
        <v>4</v>
      </c>
      <c r="G2109" s="3">
        <v>0.99065420560747663</v>
      </c>
      <c r="H2109" s="7">
        <v>1</v>
      </c>
      <c r="I2109" s="7">
        <v>0</v>
      </c>
      <c r="J2109" s="7">
        <v>0</v>
      </c>
    </row>
    <row r="2110" spans="1:10" x14ac:dyDescent="0.3">
      <c r="A2110" s="6" t="s">
        <v>4217</v>
      </c>
      <c r="B2110" s="6" t="s">
        <v>4218</v>
      </c>
      <c r="C2110" s="7">
        <v>107</v>
      </c>
      <c r="D2110" s="7">
        <v>101</v>
      </c>
      <c r="E2110" s="3">
        <v>0.94392523364485981</v>
      </c>
      <c r="F2110" s="7">
        <v>4</v>
      </c>
      <c r="G2110" s="3">
        <v>0.98130841121495327</v>
      </c>
      <c r="H2110" s="7">
        <v>2</v>
      </c>
      <c r="I2110" s="7">
        <v>0</v>
      </c>
      <c r="J2110" s="7">
        <v>0</v>
      </c>
    </row>
    <row r="2111" spans="1:10" x14ac:dyDescent="0.3">
      <c r="A2111" s="6" t="s">
        <v>4219</v>
      </c>
      <c r="B2111" s="6" t="s">
        <v>4220</v>
      </c>
      <c r="C2111" s="7">
        <v>107</v>
      </c>
      <c r="D2111" s="7">
        <v>101</v>
      </c>
      <c r="E2111" s="3">
        <v>0.94392523364485981</v>
      </c>
      <c r="F2111" s="7">
        <v>5</v>
      </c>
      <c r="G2111" s="3">
        <v>0.99065420560747663</v>
      </c>
      <c r="H2111" s="7">
        <v>1</v>
      </c>
      <c r="I2111" s="7">
        <v>0</v>
      </c>
      <c r="J2111" s="7">
        <v>0</v>
      </c>
    </row>
    <row r="2112" spans="1:10" x14ac:dyDescent="0.3">
      <c r="A2112" s="6" t="s">
        <v>4221</v>
      </c>
      <c r="B2112" s="6" t="s">
        <v>4222</v>
      </c>
      <c r="C2112" s="7">
        <v>107</v>
      </c>
      <c r="D2112" s="7">
        <v>102</v>
      </c>
      <c r="E2112" s="3">
        <v>0.95327102803738317</v>
      </c>
      <c r="F2112" s="7">
        <v>4</v>
      </c>
      <c r="G2112" s="3">
        <v>0.99065420560747663</v>
      </c>
      <c r="H2112" s="7">
        <v>1</v>
      </c>
      <c r="I2112" s="7">
        <v>0</v>
      </c>
      <c r="J2112" s="7">
        <v>0</v>
      </c>
    </row>
    <row r="2113" spans="1:10" x14ac:dyDescent="0.3">
      <c r="A2113" s="6" t="s">
        <v>4223</v>
      </c>
      <c r="B2113" s="6" t="s">
        <v>4224</v>
      </c>
      <c r="C2113" s="7">
        <v>107</v>
      </c>
      <c r="D2113" s="7">
        <v>103</v>
      </c>
      <c r="E2113" s="3">
        <v>0.96261682242990654</v>
      </c>
      <c r="F2113" s="7">
        <v>3</v>
      </c>
      <c r="G2113" s="3">
        <v>0.99065420560747663</v>
      </c>
      <c r="H2113" s="7">
        <v>1</v>
      </c>
      <c r="I2113" s="7">
        <v>0</v>
      </c>
      <c r="J2113" s="7">
        <v>0</v>
      </c>
    </row>
    <row r="2114" spans="1:10" x14ac:dyDescent="0.3">
      <c r="A2114" s="6" t="s">
        <v>4225</v>
      </c>
      <c r="B2114" s="6" t="s">
        <v>4226</v>
      </c>
      <c r="C2114" s="7">
        <v>107</v>
      </c>
      <c r="D2114" s="7">
        <v>102</v>
      </c>
      <c r="E2114" s="3">
        <v>0.95327102803738317</v>
      </c>
      <c r="F2114" s="7">
        <v>3</v>
      </c>
      <c r="G2114" s="3">
        <v>0.98130841121495327</v>
      </c>
      <c r="H2114" s="7">
        <v>2</v>
      </c>
      <c r="I2114" s="7">
        <v>0</v>
      </c>
      <c r="J2114" s="7">
        <v>0</v>
      </c>
    </row>
    <row r="2115" spans="1:10" x14ac:dyDescent="0.3">
      <c r="A2115" s="6" t="s">
        <v>4227</v>
      </c>
      <c r="B2115" s="6" t="s">
        <v>4228</v>
      </c>
      <c r="C2115" s="7">
        <v>107</v>
      </c>
      <c r="D2115" s="7">
        <v>100</v>
      </c>
      <c r="E2115" s="3">
        <v>0.93457943925233655</v>
      </c>
      <c r="F2115" s="7">
        <v>6</v>
      </c>
      <c r="G2115" s="3">
        <v>0.99065420560747663</v>
      </c>
      <c r="H2115" s="7">
        <v>1</v>
      </c>
      <c r="I2115" s="7">
        <v>0</v>
      </c>
      <c r="J2115" s="7">
        <v>0</v>
      </c>
    </row>
    <row r="2116" spans="1:10" x14ac:dyDescent="0.3">
      <c r="A2116" s="6" t="s">
        <v>4229</v>
      </c>
      <c r="B2116" s="6" t="s">
        <v>4230</v>
      </c>
      <c r="C2116" s="7">
        <v>107</v>
      </c>
      <c r="D2116" s="7">
        <v>102</v>
      </c>
      <c r="E2116" s="3">
        <v>0.95327102803738317</v>
      </c>
      <c r="F2116" s="7">
        <v>5</v>
      </c>
      <c r="G2116" s="3">
        <v>1</v>
      </c>
      <c r="H2116" s="7">
        <v>0</v>
      </c>
      <c r="I2116" s="7">
        <v>0</v>
      </c>
      <c r="J2116" s="7">
        <v>0</v>
      </c>
    </row>
    <row r="2117" spans="1:10" x14ac:dyDescent="0.3">
      <c r="A2117" s="6" t="s">
        <v>4231</v>
      </c>
      <c r="B2117" s="6" t="s">
        <v>4232</v>
      </c>
      <c r="C2117" s="7">
        <v>107</v>
      </c>
      <c r="D2117" s="7">
        <v>101</v>
      </c>
      <c r="E2117" s="3">
        <v>0.94392523364485981</v>
      </c>
      <c r="F2117" s="7">
        <v>5</v>
      </c>
      <c r="G2117" s="3">
        <v>0.99065420560747663</v>
      </c>
      <c r="H2117" s="7">
        <v>1</v>
      </c>
      <c r="I2117" s="7">
        <v>0</v>
      </c>
      <c r="J2117" s="7">
        <v>0</v>
      </c>
    </row>
    <row r="2118" spans="1:10" x14ac:dyDescent="0.3">
      <c r="A2118" s="6" t="s">
        <v>4233</v>
      </c>
      <c r="B2118" s="6" t="s">
        <v>4234</v>
      </c>
      <c r="C2118" s="7">
        <v>106</v>
      </c>
      <c r="D2118" s="7">
        <v>105</v>
      </c>
      <c r="E2118" s="3">
        <v>0.99056603773584906</v>
      </c>
      <c r="F2118" s="7">
        <v>1</v>
      </c>
      <c r="G2118" s="3">
        <v>1</v>
      </c>
      <c r="H2118" s="7">
        <v>0</v>
      </c>
      <c r="I2118" s="7">
        <v>0</v>
      </c>
      <c r="J2118" s="7">
        <v>0</v>
      </c>
    </row>
    <row r="2119" spans="1:10" x14ac:dyDescent="0.3">
      <c r="A2119" s="6" t="s">
        <v>4235</v>
      </c>
      <c r="B2119" s="6" t="s">
        <v>4236</v>
      </c>
      <c r="C2119" s="7">
        <v>106</v>
      </c>
      <c r="D2119" s="7">
        <v>101</v>
      </c>
      <c r="E2119" s="3">
        <v>0.95283018867924529</v>
      </c>
      <c r="F2119" s="7">
        <v>5</v>
      </c>
      <c r="G2119" s="3">
        <v>1</v>
      </c>
      <c r="H2119" s="7">
        <v>0</v>
      </c>
      <c r="I2119" s="7">
        <v>0</v>
      </c>
      <c r="J2119" s="7">
        <v>0</v>
      </c>
    </row>
    <row r="2120" spans="1:10" x14ac:dyDescent="0.3">
      <c r="A2120" s="6" t="s">
        <v>4237</v>
      </c>
      <c r="B2120" s="6" t="s">
        <v>4238</v>
      </c>
      <c r="C2120" s="7">
        <v>106</v>
      </c>
      <c r="D2120" s="7">
        <v>105</v>
      </c>
      <c r="E2120" s="3">
        <v>0.99056603773584906</v>
      </c>
      <c r="F2120" s="7">
        <v>0</v>
      </c>
      <c r="G2120" s="3">
        <v>0.99056603773584906</v>
      </c>
      <c r="H2120" s="7">
        <v>1</v>
      </c>
      <c r="I2120" s="7">
        <v>0</v>
      </c>
      <c r="J2120" s="7">
        <v>0</v>
      </c>
    </row>
    <row r="2121" spans="1:10" x14ac:dyDescent="0.3">
      <c r="A2121" s="6" t="s">
        <v>4239</v>
      </c>
      <c r="B2121" s="6" t="s">
        <v>4240</v>
      </c>
      <c r="C2121" s="7">
        <v>106</v>
      </c>
      <c r="D2121" s="7">
        <v>100</v>
      </c>
      <c r="E2121" s="3">
        <v>0.94339622641509435</v>
      </c>
      <c r="F2121" s="7">
        <v>4</v>
      </c>
      <c r="G2121" s="3">
        <v>0.98113207547169812</v>
      </c>
      <c r="H2121" s="7">
        <v>2</v>
      </c>
      <c r="I2121" s="7">
        <v>0</v>
      </c>
      <c r="J2121" s="7">
        <v>0</v>
      </c>
    </row>
    <row r="2122" spans="1:10" x14ac:dyDescent="0.3">
      <c r="A2122" s="6" t="s">
        <v>4241</v>
      </c>
      <c r="B2122" s="6" t="s">
        <v>4242</v>
      </c>
      <c r="C2122" s="7">
        <v>106</v>
      </c>
      <c r="D2122" s="7">
        <v>101</v>
      </c>
      <c r="E2122" s="3">
        <v>0.95283018867924529</v>
      </c>
      <c r="F2122" s="7">
        <v>2</v>
      </c>
      <c r="G2122" s="3">
        <v>0.97169811320754718</v>
      </c>
      <c r="H2122" s="7">
        <v>3</v>
      </c>
      <c r="I2122" s="7">
        <v>0</v>
      </c>
      <c r="J2122" s="7">
        <v>0</v>
      </c>
    </row>
    <row r="2123" spans="1:10" x14ac:dyDescent="0.3">
      <c r="A2123" s="6" t="s">
        <v>4243</v>
      </c>
      <c r="B2123" s="6" t="s">
        <v>4244</v>
      </c>
      <c r="C2123" s="7">
        <v>106</v>
      </c>
      <c r="D2123" s="7">
        <v>105</v>
      </c>
      <c r="E2123" s="3">
        <v>0.99056603773584906</v>
      </c>
      <c r="F2123" s="7">
        <v>0</v>
      </c>
      <c r="G2123" s="3">
        <v>0.99056603773584906</v>
      </c>
      <c r="H2123" s="7">
        <v>1</v>
      </c>
      <c r="I2123" s="7">
        <v>0</v>
      </c>
      <c r="J2123" s="7">
        <v>0</v>
      </c>
    </row>
    <row r="2124" spans="1:10" x14ac:dyDescent="0.3">
      <c r="A2124" s="6" t="s">
        <v>4245</v>
      </c>
      <c r="B2124" s="6" t="s">
        <v>4246</v>
      </c>
      <c r="C2124" s="7">
        <v>106</v>
      </c>
      <c r="D2124" s="7">
        <v>104</v>
      </c>
      <c r="E2124" s="3">
        <v>0.98113207547169812</v>
      </c>
      <c r="F2124" s="7">
        <v>1</v>
      </c>
      <c r="G2124" s="3">
        <v>0.99056603773584906</v>
      </c>
      <c r="H2124" s="7">
        <v>1</v>
      </c>
      <c r="I2124" s="7">
        <v>0</v>
      </c>
      <c r="J2124" s="7">
        <v>0</v>
      </c>
    </row>
    <row r="2125" spans="1:10" x14ac:dyDescent="0.3">
      <c r="A2125" s="6" t="s">
        <v>4247</v>
      </c>
      <c r="B2125" s="6" t="s">
        <v>4248</v>
      </c>
      <c r="C2125" s="7">
        <v>106</v>
      </c>
      <c r="D2125" s="7">
        <v>101</v>
      </c>
      <c r="E2125" s="3">
        <v>0.95283018867924529</v>
      </c>
      <c r="F2125" s="7">
        <v>4</v>
      </c>
      <c r="G2125" s="3">
        <v>0.99056603773584906</v>
      </c>
      <c r="H2125" s="7">
        <v>1</v>
      </c>
      <c r="I2125" s="7">
        <v>0</v>
      </c>
      <c r="J2125" s="7">
        <v>0</v>
      </c>
    </row>
    <row r="2126" spans="1:10" x14ac:dyDescent="0.3">
      <c r="A2126" s="6" t="s">
        <v>4249</v>
      </c>
      <c r="B2126" s="6" t="s">
        <v>4250</v>
      </c>
      <c r="C2126" s="7">
        <v>106</v>
      </c>
      <c r="D2126" s="7">
        <v>101</v>
      </c>
      <c r="E2126" s="3">
        <v>0.95283018867924529</v>
      </c>
      <c r="F2126" s="7">
        <v>3</v>
      </c>
      <c r="G2126" s="3">
        <v>0.98113207547169812</v>
      </c>
      <c r="H2126" s="7">
        <v>2</v>
      </c>
      <c r="I2126" s="7">
        <v>0</v>
      </c>
      <c r="J2126" s="7">
        <v>0</v>
      </c>
    </row>
    <row r="2127" spans="1:10" x14ac:dyDescent="0.3">
      <c r="A2127" s="6" t="s">
        <v>4251</v>
      </c>
      <c r="B2127" s="6" t="s">
        <v>4252</v>
      </c>
      <c r="C2127" s="7">
        <v>105</v>
      </c>
      <c r="D2127" s="7">
        <v>104</v>
      </c>
      <c r="E2127" s="3">
        <v>0.99047619047619051</v>
      </c>
      <c r="F2127" s="7">
        <v>0</v>
      </c>
      <c r="G2127" s="3">
        <v>0.99047619047619051</v>
      </c>
      <c r="H2127" s="7">
        <v>1</v>
      </c>
      <c r="I2127" s="7">
        <v>0</v>
      </c>
      <c r="J2127" s="7">
        <v>0</v>
      </c>
    </row>
    <row r="2128" spans="1:10" x14ac:dyDescent="0.3">
      <c r="A2128" s="6" t="s">
        <v>4253</v>
      </c>
      <c r="B2128" s="6" t="s">
        <v>4254</v>
      </c>
      <c r="C2128" s="7">
        <v>105</v>
      </c>
      <c r="D2128" s="7">
        <v>97</v>
      </c>
      <c r="E2128" s="3">
        <v>0.92380952380952375</v>
      </c>
      <c r="F2128" s="7">
        <v>7</v>
      </c>
      <c r="G2128" s="3">
        <v>0.99047619047619051</v>
      </c>
      <c r="H2128" s="7">
        <v>1</v>
      </c>
      <c r="I2128" s="7">
        <v>0</v>
      </c>
      <c r="J2128" s="7">
        <v>0</v>
      </c>
    </row>
    <row r="2129" spans="1:10" x14ac:dyDescent="0.3">
      <c r="A2129" s="6" t="s">
        <v>4255</v>
      </c>
      <c r="B2129" s="6" t="s">
        <v>4256</v>
      </c>
      <c r="C2129" s="7">
        <v>105</v>
      </c>
      <c r="D2129" s="7">
        <v>102</v>
      </c>
      <c r="E2129" s="3">
        <v>0.97142857142857142</v>
      </c>
      <c r="F2129" s="7">
        <v>3</v>
      </c>
      <c r="G2129" s="3">
        <v>1</v>
      </c>
      <c r="H2129" s="7">
        <v>0</v>
      </c>
      <c r="I2129" s="7">
        <v>0</v>
      </c>
      <c r="J2129" s="7">
        <v>0</v>
      </c>
    </row>
    <row r="2130" spans="1:10" x14ac:dyDescent="0.3">
      <c r="A2130" s="6" t="s">
        <v>4257</v>
      </c>
      <c r="B2130" s="6" t="s">
        <v>4258</v>
      </c>
      <c r="C2130" s="7">
        <v>105</v>
      </c>
      <c r="D2130" s="7">
        <v>101</v>
      </c>
      <c r="E2130" s="3">
        <v>0.96190476190476193</v>
      </c>
      <c r="F2130" s="7">
        <v>3</v>
      </c>
      <c r="G2130" s="3">
        <v>0.99047619047619051</v>
      </c>
      <c r="H2130" s="7">
        <v>1</v>
      </c>
      <c r="I2130" s="7">
        <v>0</v>
      </c>
      <c r="J2130" s="7">
        <v>0</v>
      </c>
    </row>
    <row r="2131" spans="1:10" x14ac:dyDescent="0.3">
      <c r="A2131" s="6" t="s">
        <v>4259</v>
      </c>
      <c r="B2131" s="6" t="s">
        <v>4260</v>
      </c>
      <c r="C2131" s="7">
        <v>105</v>
      </c>
      <c r="D2131" s="7">
        <v>99</v>
      </c>
      <c r="E2131" s="3">
        <v>0.94285714285714273</v>
      </c>
      <c r="F2131" s="7">
        <v>4</v>
      </c>
      <c r="G2131" s="3">
        <v>0.98095238095238091</v>
      </c>
      <c r="H2131" s="7">
        <v>2</v>
      </c>
      <c r="I2131" s="7">
        <v>0</v>
      </c>
      <c r="J2131" s="7">
        <v>0</v>
      </c>
    </row>
    <row r="2132" spans="1:10" x14ac:dyDescent="0.3">
      <c r="A2132" s="6" t="s">
        <v>4261</v>
      </c>
      <c r="B2132" s="6" t="s">
        <v>4262</v>
      </c>
      <c r="C2132" s="7">
        <v>105</v>
      </c>
      <c r="D2132" s="7">
        <v>99</v>
      </c>
      <c r="E2132" s="3">
        <v>0.94285714285714273</v>
      </c>
      <c r="F2132" s="7">
        <v>6</v>
      </c>
      <c r="G2132" s="3">
        <v>1</v>
      </c>
      <c r="H2132" s="7">
        <v>0</v>
      </c>
      <c r="I2132" s="7">
        <v>0</v>
      </c>
      <c r="J2132" s="7">
        <v>0</v>
      </c>
    </row>
    <row r="2133" spans="1:10" x14ac:dyDescent="0.3">
      <c r="A2133" s="6" t="s">
        <v>4263</v>
      </c>
      <c r="B2133" s="6" t="s">
        <v>4264</v>
      </c>
      <c r="C2133" s="7">
        <v>105</v>
      </c>
      <c r="D2133" s="7">
        <v>99</v>
      </c>
      <c r="E2133" s="3">
        <v>0.94285714285714273</v>
      </c>
      <c r="F2133" s="7">
        <v>2</v>
      </c>
      <c r="G2133" s="3">
        <v>0.96190476190476193</v>
      </c>
      <c r="H2133" s="7">
        <v>4</v>
      </c>
      <c r="I2133" s="7">
        <v>0</v>
      </c>
      <c r="J2133" s="7">
        <v>0</v>
      </c>
    </row>
    <row r="2134" spans="1:10" x14ac:dyDescent="0.3">
      <c r="A2134" s="6" t="s">
        <v>4265</v>
      </c>
      <c r="B2134" s="6" t="s">
        <v>4266</v>
      </c>
      <c r="C2134" s="7">
        <v>105</v>
      </c>
      <c r="D2134" s="7">
        <v>103</v>
      </c>
      <c r="E2134" s="3">
        <v>0.98095238095238091</v>
      </c>
      <c r="F2134" s="7">
        <v>1</v>
      </c>
      <c r="G2134" s="3">
        <v>0.99047619047619051</v>
      </c>
      <c r="H2134" s="7">
        <v>1</v>
      </c>
      <c r="I2134" s="7">
        <v>0</v>
      </c>
      <c r="J2134" s="7">
        <v>0</v>
      </c>
    </row>
    <row r="2135" spans="1:10" x14ac:dyDescent="0.3">
      <c r="A2135" s="6" t="s">
        <v>4267</v>
      </c>
      <c r="B2135" s="6" t="s">
        <v>4268</v>
      </c>
      <c r="C2135" s="7">
        <v>105</v>
      </c>
      <c r="D2135" s="7">
        <v>103</v>
      </c>
      <c r="E2135" s="3">
        <v>0.98095238095238091</v>
      </c>
      <c r="F2135" s="7">
        <v>1</v>
      </c>
      <c r="G2135" s="3">
        <v>0.99047619047619051</v>
      </c>
      <c r="H2135" s="7">
        <v>1</v>
      </c>
      <c r="I2135" s="7">
        <v>0</v>
      </c>
      <c r="J2135" s="7">
        <v>0</v>
      </c>
    </row>
    <row r="2136" spans="1:10" x14ac:dyDescent="0.3">
      <c r="A2136" s="6" t="s">
        <v>4269</v>
      </c>
      <c r="B2136" s="6" t="s">
        <v>4270</v>
      </c>
      <c r="C2136" s="7">
        <v>104</v>
      </c>
      <c r="D2136" s="7">
        <v>96</v>
      </c>
      <c r="E2136" s="3">
        <v>0.92307692307692302</v>
      </c>
      <c r="F2136" s="7">
        <v>6</v>
      </c>
      <c r="G2136" s="3">
        <v>0.98076923076923062</v>
      </c>
      <c r="H2136" s="7">
        <v>2</v>
      </c>
      <c r="I2136" s="7">
        <v>0</v>
      </c>
      <c r="J2136" s="7">
        <v>0</v>
      </c>
    </row>
    <row r="2137" spans="1:10" x14ac:dyDescent="0.3">
      <c r="A2137" s="6" t="s">
        <v>4271</v>
      </c>
      <c r="B2137" s="6" t="s">
        <v>4272</v>
      </c>
      <c r="C2137" s="7">
        <v>104</v>
      </c>
      <c r="D2137" s="7">
        <v>97</v>
      </c>
      <c r="E2137" s="3">
        <v>0.93269230769230771</v>
      </c>
      <c r="F2137" s="7">
        <v>4</v>
      </c>
      <c r="G2137" s="3">
        <v>0.97115384615384615</v>
      </c>
      <c r="H2137" s="7">
        <v>3</v>
      </c>
      <c r="I2137" s="7">
        <v>0</v>
      </c>
      <c r="J2137" s="7">
        <v>0</v>
      </c>
    </row>
    <row r="2138" spans="1:10" x14ac:dyDescent="0.3">
      <c r="A2138" s="6" t="s">
        <v>4273</v>
      </c>
      <c r="B2138" s="6" t="s">
        <v>4274</v>
      </c>
      <c r="C2138" s="7">
        <v>104</v>
      </c>
      <c r="D2138" s="7">
        <v>99</v>
      </c>
      <c r="E2138" s="3">
        <v>0.95192307692307698</v>
      </c>
      <c r="F2138" s="7">
        <v>4</v>
      </c>
      <c r="G2138" s="3">
        <v>0.99038461538461542</v>
      </c>
      <c r="H2138" s="7">
        <v>1</v>
      </c>
      <c r="I2138" s="7">
        <v>0</v>
      </c>
      <c r="J2138" s="7">
        <v>0</v>
      </c>
    </row>
    <row r="2139" spans="1:10" x14ac:dyDescent="0.3">
      <c r="A2139" s="6" t="s">
        <v>4275</v>
      </c>
      <c r="B2139" s="6" t="s">
        <v>4276</v>
      </c>
      <c r="C2139" s="7">
        <v>104</v>
      </c>
      <c r="D2139" s="7">
        <v>104</v>
      </c>
      <c r="E2139" s="3">
        <v>1</v>
      </c>
      <c r="F2139" s="7">
        <v>0</v>
      </c>
      <c r="G2139" s="3">
        <v>1</v>
      </c>
      <c r="H2139" s="7">
        <v>0</v>
      </c>
      <c r="I2139" s="7">
        <v>0</v>
      </c>
      <c r="J2139" s="7">
        <v>0</v>
      </c>
    </row>
    <row r="2140" spans="1:10" x14ac:dyDescent="0.3">
      <c r="A2140" s="6" t="s">
        <v>4277</v>
      </c>
      <c r="B2140" s="6" t="s">
        <v>4278</v>
      </c>
      <c r="C2140" s="7">
        <v>104</v>
      </c>
      <c r="D2140" s="7">
        <v>97</v>
      </c>
      <c r="E2140" s="3">
        <v>0.93269230769230771</v>
      </c>
      <c r="F2140" s="7">
        <v>7</v>
      </c>
      <c r="G2140" s="3">
        <v>1</v>
      </c>
      <c r="H2140" s="7">
        <v>0</v>
      </c>
      <c r="I2140" s="7">
        <v>0</v>
      </c>
      <c r="J2140" s="7">
        <v>0</v>
      </c>
    </row>
    <row r="2141" spans="1:10" x14ac:dyDescent="0.3">
      <c r="A2141" s="6" t="s">
        <v>4279</v>
      </c>
      <c r="B2141" s="6" t="s">
        <v>4280</v>
      </c>
      <c r="C2141" s="7">
        <v>104</v>
      </c>
      <c r="D2141" s="7">
        <v>99</v>
      </c>
      <c r="E2141" s="3">
        <v>0.95192307692307698</v>
      </c>
      <c r="F2141" s="7">
        <v>2</v>
      </c>
      <c r="G2141" s="3">
        <v>0.97115384615384615</v>
      </c>
      <c r="H2141" s="7">
        <v>3</v>
      </c>
      <c r="I2141" s="7">
        <v>0</v>
      </c>
      <c r="J2141" s="7">
        <v>0</v>
      </c>
    </row>
    <row r="2142" spans="1:10" x14ac:dyDescent="0.3">
      <c r="A2142" s="6" t="s">
        <v>4281</v>
      </c>
      <c r="B2142" s="6" t="s">
        <v>4282</v>
      </c>
      <c r="C2142" s="7">
        <v>104</v>
      </c>
      <c r="D2142" s="7">
        <v>100</v>
      </c>
      <c r="E2142" s="3">
        <v>0.96153846153846156</v>
      </c>
      <c r="F2142" s="7">
        <v>3</v>
      </c>
      <c r="G2142" s="3">
        <v>0.99038461538461542</v>
      </c>
      <c r="H2142" s="7">
        <v>1</v>
      </c>
      <c r="I2142" s="7">
        <v>0</v>
      </c>
      <c r="J2142" s="7">
        <v>0</v>
      </c>
    </row>
    <row r="2143" spans="1:10" x14ac:dyDescent="0.3">
      <c r="A2143" s="6" t="s">
        <v>4283</v>
      </c>
      <c r="B2143" s="6" t="s">
        <v>4284</v>
      </c>
      <c r="C2143" s="7">
        <v>104</v>
      </c>
      <c r="D2143" s="7">
        <v>100</v>
      </c>
      <c r="E2143" s="3">
        <v>0.96153846153846156</v>
      </c>
      <c r="F2143" s="7">
        <v>2</v>
      </c>
      <c r="G2143" s="3">
        <v>0.98076923076923062</v>
      </c>
      <c r="H2143" s="7">
        <v>2</v>
      </c>
      <c r="I2143" s="7">
        <v>0</v>
      </c>
      <c r="J2143" s="7">
        <v>0</v>
      </c>
    </row>
    <row r="2144" spans="1:10" x14ac:dyDescent="0.3">
      <c r="A2144" s="6" t="s">
        <v>4285</v>
      </c>
      <c r="B2144" s="6" t="s">
        <v>4286</v>
      </c>
      <c r="C2144" s="7">
        <v>104</v>
      </c>
      <c r="D2144" s="7">
        <v>98</v>
      </c>
      <c r="E2144" s="3">
        <v>0.94230769230769229</v>
      </c>
      <c r="F2144" s="7">
        <v>6</v>
      </c>
      <c r="G2144" s="3">
        <v>1</v>
      </c>
      <c r="H2144" s="7">
        <v>0</v>
      </c>
      <c r="I2144" s="7">
        <v>0</v>
      </c>
      <c r="J2144" s="7">
        <v>0</v>
      </c>
    </row>
    <row r="2145" spans="1:10" x14ac:dyDescent="0.3">
      <c r="A2145" s="6" t="s">
        <v>4287</v>
      </c>
      <c r="B2145" s="6" t="s">
        <v>4288</v>
      </c>
      <c r="C2145" s="7">
        <v>104</v>
      </c>
      <c r="D2145" s="7">
        <v>100</v>
      </c>
      <c r="E2145" s="3">
        <v>0.96153846153846156</v>
      </c>
      <c r="F2145" s="7">
        <v>1</v>
      </c>
      <c r="G2145" s="3">
        <v>0.97115384615384615</v>
      </c>
      <c r="H2145" s="7">
        <v>3</v>
      </c>
      <c r="I2145" s="7">
        <v>0</v>
      </c>
      <c r="J2145" s="7">
        <v>0</v>
      </c>
    </row>
    <row r="2146" spans="1:10" x14ac:dyDescent="0.3">
      <c r="A2146" s="6" t="s">
        <v>4289</v>
      </c>
      <c r="B2146" s="6" t="s">
        <v>4290</v>
      </c>
      <c r="C2146" s="7">
        <v>104</v>
      </c>
      <c r="D2146" s="7">
        <v>101</v>
      </c>
      <c r="E2146" s="3">
        <v>0.97115384615384615</v>
      </c>
      <c r="F2146" s="7">
        <v>2</v>
      </c>
      <c r="G2146" s="3">
        <v>0.99038461538461542</v>
      </c>
      <c r="H2146" s="7">
        <v>1</v>
      </c>
      <c r="I2146" s="7">
        <v>0</v>
      </c>
      <c r="J2146" s="7">
        <v>0</v>
      </c>
    </row>
    <row r="2147" spans="1:10" x14ac:dyDescent="0.3">
      <c r="A2147" s="6" t="s">
        <v>4291</v>
      </c>
      <c r="B2147" s="6" t="s">
        <v>4292</v>
      </c>
      <c r="C2147" s="7">
        <v>103</v>
      </c>
      <c r="D2147" s="7">
        <v>100</v>
      </c>
      <c r="E2147" s="3">
        <v>0.970873786407767</v>
      </c>
      <c r="F2147" s="7">
        <v>1</v>
      </c>
      <c r="G2147" s="3">
        <v>0.98058252427184467</v>
      </c>
      <c r="H2147" s="7">
        <v>2</v>
      </c>
      <c r="I2147" s="7">
        <v>0</v>
      </c>
      <c r="J2147" s="7">
        <v>0</v>
      </c>
    </row>
    <row r="2148" spans="1:10" x14ac:dyDescent="0.3">
      <c r="A2148" s="6" t="s">
        <v>4293</v>
      </c>
      <c r="B2148" s="6" t="s">
        <v>4294</v>
      </c>
      <c r="C2148" s="7">
        <v>103</v>
      </c>
      <c r="D2148" s="7">
        <v>96</v>
      </c>
      <c r="E2148" s="3">
        <v>0.93203883495145634</v>
      </c>
      <c r="F2148" s="7">
        <v>4</v>
      </c>
      <c r="G2148" s="3">
        <v>0.970873786407767</v>
      </c>
      <c r="H2148" s="7">
        <v>3</v>
      </c>
      <c r="I2148" s="7">
        <v>0</v>
      </c>
      <c r="J2148" s="7">
        <v>0</v>
      </c>
    </row>
    <row r="2149" spans="1:10" x14ac:dyDescent="0.3">
      <c r="A2149" s="6" t="s">
        <v>4295</v>
      </c>
      <c r="B2149" s="6" t="s">
        <v>4296</v>
      </c>
      <c r="C2149" s="7">
        <v>103</v>
      </c>
      <c r="D2149" s="7">
        <v>99</v>
      </c>
      <c r="E2149" s="3">
        <v>0.96116504854368945</v>
      </c>
      <c r="F2149" s="7">
        <v>2</v>
      </c>
      <c r="G2149" s="3">
        <v>0.98058252427184467</v>
      </c>
      <c r="H2149" s="7">
        <v>2</v>
      </c>
      <c r="I2149" s="7">
        <v>0</v>
      </c>
      <c r="J2149" s="7">
        <v>0</v>
      </c>
    </row>
    <row r="2150" spans="1:10" x14ac:dyDescent="0.3">
      <c r="A2150" s="6" t="s">
        <v>4297</v>
      </c>
      <c r="B2150" s="6" t="s">
        <v>4298</v>
      </c>
      <c r="C2150" s="7">
        <v>103</v>
      </c>
      <c r="D2150" s="7">
        <v>99</v>
      </c>
      <c r="E2150" s="3">
        <v>0.96116504854368945</v>
      </c>
      <c r="F2150" s="7">
        <v>2</v>
      </c>
      <c r="G2150" s="3">
        <v>0.98058252427184467</v>
      </c>
      <c r="H2150" s="7">
        <v>2</v>
      </c>
      <c r="I2150" s="7">
        <v>0</v>
      </c>
      <c r="J2150" s="7">
        <v>0</v>
      </c>
    </row>
    <row r="2151" spans="1:10" x14ac:dyDescent="0.3">
      <c r="A2151" s="6" t="s">
        <v>4299</v>
      </c>
      <c r="B2151" s="6" t="s">
        <v>4300</v>
      </c>
      <c r="C2151" s="7">
        <v>103</v>
      </c>
      <c r="D2151" s="7">
        <v>101</v>
      </c>
      <c r="E2151" s="3">
        <v>0.98058252427184467</v>
      </c>
      <c r="F2151" s="7">
        <v>1</v>
      </c>
      <c r="G2151" s="3">
        <v>0.99029126213592233</v>
      </c>
      <c r="H2151" s="7">
        <v>1</v>
      </c>
      <c r="I2151" s="7">
        <v>0</v>
      </c>
      <c r="J2151" s="7">
        <v>0</v>
      </c>
    </row>
    <row r="2152" spans="1:10" x14ac:dyDescent="0.3">
      <c r="A2152" s="6" t="s">
        <v>4301</v>
      </c>
      <c r="B2152" s="6" t="s">
        <v>4302</v>
      </c>
      <c r="C2152" s="7">
        <v>103</v>
      </c>
      <c r="D2152" s="7">
        <v>97</v>
      </c>
      <c r="E2152" s="3">
        <v>0.94174757281553401</v>
      </c>
      <c r="F2152" s="7">
        <v>4</v>
      </c>
      <c r="G2152" s="3">
        <v>0.98058252427184467</v>
      </c>
      <c r="H2152" s="7">
        <v>2</v>
      </c>
      <c r="I2152" s="7">
        <v>0</v>
      </c>
      <c r="J2152" s="7">
        <v>0</v>
      </c>
    </row>
    <row r="2153" spans="1:10" x14ac:dyDescent="0.3">
      <c r="A2153" s="6" t="s">
        <v>4303</v>
      </c>
      <c r="B2153" s="6" t="s">
        <v>4304</v>
      </c>
      <c r="C2153" s="7">
        <v>103</v>
      </c>
      <c r="D2153" s="7">
        <v>99</v>
      </c>
      <c r="E2153" s="3">
        <v>0.96116504854368945</v>
      </c>
      <c r="F2153" s="7">
        <v>3</v>
      </c>
      <c r="G2153" s="3">
        <v>0.99029126213592233</v>
      </c>
      <c r="H2153" s="7">
        <v>1</v>
      </c>
      <c r="I2153" s="7">
        <v>0</v>
      </c>
      <c r="J2153" s="7">
        <v>0</v>
      </c>
    </row>
    <row r="2154" spans="1:10" x14ac:dyDescent="0.3">
      <c r="A2154" s="6" t="s">
        <v>4305</v>
      </c>
      <c r="B2154" s="6" t="s">
        <v>4306</v>
      </c>
      <c r="C2154" s="7">
        <v>103</v>
      </c>
      <c r="D2154" s="7">
        <v>100</v>
      </c>
      <c r="E2154" s="3">
        <v>0.970873786407767</v>
      </c>
      <c r="F2154" s="7">
        <v>3</v>
      </c>
      <c r="G2154" s="3">
        <v>1</v>
      </c>
      <c r="H2154" s="7">
        <v>0</v>
      </c>
      <c r="I2154" s="7">
        <v>0</v>
      </c>
      <c r="J2154" s="7">
        <v>0</v>
      </c>
    </row>
    <row r="2155" spans="1:10" x14ac:dyDescent="0.3">
      <c r="A2155" s="6" t="s">
        <v>4307</v>
      </c>
      <c r="B2155" s="6" t="s">
        <v>4308</v>
      </c>
      <c r="C2155" s="7">
        <v>103</v>
      </c>
      <c r="D2155" s="7">
        <v>101</v>
      </c>
      <c r="E2155" s="3">
        <v>0.98058252427184467</v>
      </c>
      <c r="F2155" s="7">
        <v>2</v>
      </c>
      <c r="G2155" s="3">
        <v>1</v>
      </c>
      <c r="H2155" s="7">
        <v>0</v>
      </c>
      <c r="I2155" s="7">
        <v>0</v>
      </c>
      <c r="J2155" s="7">
        <v>0</v>
      </c>
    </row>
    <row r="2156" spans="1:10" x14ac:dyDescent="0.3">
      <c r="A2156" s="6" t="s">
        <v>4309</v>
      </c>
      <c r="B2156" s="6" t="s">
        <v>4310</v>
      </c>
      <c r="C2156" s="7">
        <v>103</v>
      </c>
      <c r="D2156" s="7">
        <v>100</v>
      </c>
      <c r="E2156" s="3">
        <v>0.970873786407767</v>
      </c>
      <c r="F2156" s="7">
        <v>2</v>
      </c>
      <c r="G2156" s="3">
        <v>0.99029126213592233</v>
      </c>
      <c r="H2156" s="7">
        <v>1</v>
      </c>
      <c r="I2156" s="7">
        <v>0</v>
      </c>
      <c r="J2156" s="7">
        <v>0</v>
      </c>
    </row>
    <row r="2157" spans="1:10" x14ac:dyDescent="0.3">
      <c r="A2157" s="6" t="s">
        <v>4311</v>
      </c>
      <c r="B2157" s="6" t="s">
        <v>4312</v>
      </c>
      <c r="C2157" s="7">
        <v>103</v>
      </c>
      <c r="D2157" s="7">
        <v>100</v>
      </c>
      <c r="E2157" s="3">
        <v>0.970873786407767</v>
      </c>
      <c r="F2157" s="7">
        <v>2</v>
      </c>
      <c r="G2157" s="3">
        <v>0.99029126213592233</v>
      </c>
      <c r="H2157" s="7">
        <v>1</v>
      </c>
      <c r="I2157" s="7">
        <v>0</v>
      </c>
      <c r="J2157" s="7">
        <v>0</v>
      </c>
    </row>
    <row r="2158" spans="1:10" x14ac:dyDescent="0.3">
      <c r="A2158" s="6" t="s">
        <v>4313</v>
      </c>
      <c r="B2158" s="6" t="s">
        <v>4314</v>
      </c>
      <c r="C2158" s="7">
        <v>103</v>
      </c>
      <c r="D2158" s="7">
        <v>99</v>
      </c>
      <c r="E2158" s="3">
        <v>0.96116504854368945</v>
      </c>
      <c r="F2158" s="7">
        <v>4</v>
      </c>
      <c r="G2158" s="3">
        <v>1</v>
      </c>
      <c r="H2158" s="7">
        <v>0</v>
      </c>
      <c r="I2158" s="7">
        <v>0</v>
      </c>
      <c r="J2158" s="7">
        <v>0</v>
      </c>
    </row>
    <row r="2159" spans="1:10" x14ac:dyDescent="0.3">
      <c r="A2159" s="6" t="s">
        <v>4315</v>
      </c>
      <c r="B2159" s="6" t="s">
        <v>4316</v>
      </c>
      <c r="C2159" s="7">
        <v>103</v>
      </c>
      <c r="D2159" s="7">
        <v>97</v>
      </c>
      <c r="E2159" s="3">
        <v>0.94174757281553401</v>
      </c>
      <c r="F2159" s="7">
        <v>2</v>
      </c>
      <c r="G2159" s="3">
        <v>0.96116504854368945</v>
      </c>
      <c r="H2159" s="7">
        <v>4</v>
      </c>
      <c r="I2159" s="7">
        <v>0</v>
      </c>
      <c r="J2159" s="7">
        <v>0</v>
      </c>
    </row>
    <row r="2160" spans="1:10" x14ac:dyDescent="0.3">
      <c r="A2160" s="6" t="s">
        <v>4317</v>
      </c>
      <c r="B2160" s="6" t="s">
        <v>4318</v>
      </c>
      <c r="C2160" s="7">
        <v>102</v>
      </c>
      <c r="D2160" s="7">
        <v>100</v>
      </c>
      <c r="E2160" s="3">
        <v>0.98039215686274506</v>
      </c>
      <c r="F2160" s="7">
        <v>1</v>
      </c>
      <c r="G2160" s="3">
        <v>0.99019607843137269</v>
      </c>
      <c r="H2160" s="7">
        <v>1</v>
      </c>
      <c r="I2160" s="7">
        <v>0</v>
      </c>
      <c r="J2160" s="7">
        <v>0</v>
      </c>
    </row>
    <row r="2161" spans="1:10" x14ac:dyDescent="0.3">
      <c r="A2161" s="6" t="s">
        <v>4319</v>
      </c>
      <c r="B2161" s="6" t="s">
        <v>4320</v>
      </c>
      <c r="C2161" s="7">
        <v>102</v>
      </c>
      <c r="D2161" s="7">
        <v>97</v>
      </c>
      <c r="E2161" s="3">
        <v>0.9509803921568627</v>
      </c>
      <c r="F2161" s="7">
        <v>2</v>
      </c>
      <c r="G2161" s="3">
        <v>0.97058823529411764</v>
      </c>
      <c r="H2161" s="7">
        <v>3</v>
      </c>
      <c r="I2161" s="7">
        <v>0</v>
      </c>
      <c r="J2161" s="7">
        <v>0</v>
      </c>
    </row>
    <row r="2162" spans="1:10" x14ac:dyDescent="0.3">
      <c r="A2162" s="6" t="s">
        <v>4321</v>
      </c>
      <c r="B2162" s="6" t="s">
        <v>4322</v>
      </c>
      <c r="C2162" s="7">
        <v>102</v>
      </c>
      <c r="D2162" s="7">
        <v>98</v>
      </c>
      <c r="E2162" s="3">
        <v>0.96078431372549022</v>
      </c>
      <c r="F2162" s="7">
        <v>3</v>
      </c>
      <c r="G2162" s="3">
        <v>0.99019607843137269</v>
      </c>
      <c r="H2162" s="7">
        <v>1</v>
      </c>
      <c r="I2162" s="7">
        <v>0</v>
      </c>
      <c r="J2162" s="7">
        <v>0</v>
      </c>
    </row>
    <row r="2163" spans="1:10" x14ac:dyDescent="0.3">
      <c r="A2163" s="6" t="s">
        <v>4323</v>
      </c>
      <c r="B2163" s="6" t="s">
        <v>4324</v>
      </c>
      <c r="C2163" s="7">
        <v>102</v>
      </c>
      <c r="D2163" s="7">
        <v>97</v>
      </c>
      <c r="E2163" s="3">
        <v>0.9509803921568627</v>
      </c>
      <c r="F2163" s="7">
        <v>5</v>
      </c>
      <c r="G2163" s="3">
        <v>1</v>
      </c>
      <c r="H2163" s="7">
        <v>0</v>
      </c>
      <c r="I2163" s="7">
        <v>0</v>
      </c>
      <c r="J2163" s="7">
        <v>0</v>
      </c>
    </row>
    <row r="2164" spans="1:10" x14ac:dyDescent="0.3">
      <c r="A2164" s="6" t="s">
        <v>4325</v>
      </c>
      <c r="B2164" s="6" t="s">
        <v>4326</v>
      </c>
      <c r="C2164" s="7">
        <v>102</v>
      </c>
      <c r="D2164" s="7">
        <v>101</v>
      </c>
      <c r="E2164" s="3">
        <v>0.99019607843137269</v>
      </c>
      <c r="F2164" s="7">
        <v>1</v>
      </c>
      <c r="G2164" s="3">
        <v>1</v>
      </c>
      <c r="H2164" s="7">
        <v>0</v>
      </c>
      <c r="I2164" s="7">
        <v>0</v>
      </c>
      <c r="J2164" s="7">
        <v>0</v>
      </c>
    </row>
    <row r="2165" spans="1:10" x14ac:dyDescent="0.3">
      <c r="A2165" s="6" t="s">
        <v>4327</v>
      </c>
      <c r="B2165" s="6" t="s">
        <v>4328</v>
      </c>
      <c r="C2165" s="7">
        <v>102</v>
      </c>
      <c r="D2165" s="7">
        <v>100</v>
      </c>
      <c r="E2165" s="3">
        <v>0.98039215686274506</v>
      </c>
      <c r="F2165" s="7">
        <v>2</v>
      </c>
      <c r="G2165" s="3">
        <v>1</v>
      </c>
      <c r="H2165" s="7">
        <v>0</v>
      </c>
      <c r="I2165" s="7">
        <v>0</v>
      </c>
      <c r="J2165" s="7">
        <v>0</v>
      </c>
    </row>
    <row r="2166" spans="1:10" x14ac:dyDescent="0.3">
      <c r="A2166" s="6" t="s">
        <v>4329</v>
      </c>
      <c r="B2166" s="6" t="s">
        <v>4330</v>
      </c>
      <c r="C2166" s="7">
        <v>102</v>
      </c>
      <c r="D2166" s="7">
        <v>98</v>
      </c>
      <c r="E2166" s="3">
        <v>0.96078431372549022</v>
      </c>
      <c r="F2166" s="7">
        <v>1</v>
      </c>
      <c r="G2166" s="3">
        <v>0.97058823529411764</v>
      </c>
      <c r="H2166" s="7">
        <v>3</v>
      </c>
      <c r="I2166" s="7">
        <v>0</v>
      </c>
      <c r="J2166" s="7">
        <v>0</v>
      </c>
    </row>
    <row r="2167" spans="1:10" x14ac:dyDescent="0.3">
      <c r="A2167" s="6" t="s">
        <v>4331</v>
      </c>
      <c r="B2167" s="6" t="s">
        <v>4332</v>
      </c>
      <c r="C2167" s="7">
        <v>102</v>
      </c>
      <c r="D2167" s="7">
        <v>98</v>
      </c>
      <c r="E2167" s="3">
        <v>0.96078431372549022</v>
      </c>
      <c r="F2167" s="7">
        <v>2</v>
      </c>
      <c r="G2167" s="3">
        <v>0.98039215686274506</v>
      </c>
      <c r="H2167" s="7">
        <v>2</v>
      </c>
      <c r="I2167" s="7">
        <v>0</v>
      </c>
      <c r="J2167" s="7">
        <v>0</v>
      </c>
    </row>
    <row r="2168" spans="1:10" x14ac:dyDescent="0.3">
      <c r="A2168" s="6" t="s">
        <v>4333</v>
      </c>
      <c r="B2168" s="6" t="s">
        <v>4334</v>
      </c>
      <c r="C2168" s="7">
        <v>102</v>
      </c>
      <c r="D2168" s="7">
        <v>98</v>
      </c>
      <c r="E2168" s="3">
        <v>0.96078431372549022</v>
      </c>
      <c r="F2168" s="7">
        <v>3</v>
      </c>
      <c r="G2168" s="3">
        <v>0.99019607843137269</v>
      </c>
      <c r="H2168" s="7">
        <v>1</v>
      </c>
      <c r="I2168" s="7">
        <v>0</v>
      </c>
      <c r="J2168" s="7">
        <v>0</v>
      </c>
    </row>
    <row r="2169" spans="1:10" x14ac:dyDescent="0.3">
      <c r="A2169" s="6" t="s">
        <v>4335</v>
      </c>
      <c r="B2169" s="6" t="s">
        <v>4336</v>
      </c>
      <c r="C2169" s="7">
        <v>102</v>
      </c>
      <c r="D2169" s="7">
        <v>97</v>
      </c>
      <c r="E2169" s="3">
        <v>0.9509803921568627</v>
      </c>
      <c r="F2169" s="7">
        <v>3</v>
      </c>
      <c r="G2169" s="3">
        <v>0.98039215686274506</v>
      </c>
      <c r="H2169" s="7">
        <v>2</v>
      </c>
      <c r="I2169" s="7">
        <v>0</v>
      </c>
      <c r="J2169" s="7">
        <v>0</v>
      </c>
    </row>
    <row r="2170" spans="1:10" x14ac:dyDescent="0.3">
      <c r="A2170" s="6" t="s">
        <v>4337</v>
      </c>
      <c r="B2170" s="6" t="s">
        <v>4338</v>
      </c>
      <c r="C2170" s="7">
        <v>102</v>
      </c>
      <c r="D2170" s="7">
        <v>96</v>
      </c>
      <c r="E2170" s="3">
        <v>0.94117647058823517</v>
      </c>
      <c r="F2170" s="7">
        <v>3</v>
      </c>
      <c r="G2170" s="3">
        <v>0.97058823529411764</v>
      </c>
      <c r="H2170" s="7">
        <v>3</v>
      </c>
      <c r="I2170" s="7">
        <v>0</v>
      </c>
      <c r="J2170" s="7">
        <v>0</v>
      </c>
    </row>
    <row r="2171" spans="1:10" x14ac:dyDescent="0.3">
      <c r="A2171" s="6" t="s">
        <v>4339</v>
      </c>
      <c r="B2171" s="6" t="s">
        <v>4340</v>
      </c>
      <c r="C2171" s="7">
        <v>102</v>
      </c>
      <c r="D2171" s="7">
        <v>99</v>
      </c>
      <c r="E2171" s="3">
        <v>0.97058823529411764</v>
      </c>
      <c r="F2171" s="7">
        <v>2</v>
      </c>
      <c r="G2171" s="3">
        <v>0.99019607843137269</v>
      </c>
      <c r="H2171" s="7">
        <v>1</v>
      </c>
      <c r="I2171" s="7">
        <v>0</v>
      </c>
      <c r="J2171" s="7">
        <v>0</v>
      </c>
    </row>
    <row r="2172" spans="1:10" x14ac:dyDescent="0.3">
      <c r="A2172" s="6" t="s">
        <v>4341</v>
      </c>
      <c r="B2172" s="6" t="s">
        <v>4342</v>
      </c>
      <c r="C2172" s="7">
        <v>102</v>
      </c>
      <c r="D2172" s="7">
        <v>100</v>
      </c>
      <c r="E2172" s="3">
        <v>0.98039215686274506</v>
      </c>
      <c r="F2172" s="7">
        <v>1</v>
      </c>
      <c r="G2172" s="3">
        <v>0.99019607843137269</v>
      </c>
      <c r="H2172" s="7">
        <v>1</v>
      </c>
      <c r="I2172" s="7">
        <v>0</v>
      </c>
      <c r="J2172" s="7">
        <v>0</v>
      </c>
    </row>
    <row r="2173" spans="1:10" x14ac:dyDescent="0.3">
      <c r="A2173" s="6" t="s">
        <v>4343</v>
      </c>
      <c r="B2173" s="6" t="s">
        <v>4344</v>
      </c>
      <c r="C2173" s="7">
        <v>102</v>
      </c>
      <c r="D2173" s="7">
        <v>96</v>
      </c>
      <c r="E2173" s="3">
        <v>0.94117647058823517</v>
      </c>
      <c r="F2173" s="7">
        <v>3</v>
      </c>
      <c r="G2173" s="3">
        <v>0.97058823529411764</v>
      </c>
      <c r="H2173" s="7">
        <v>3</v>
      </c>
      <c r="I2173" s="7">
        <v>0</v>
      </c>
      <c r="J2173" s="7">
        <v>0</v>
      </c>
    </row>
    <row r="2174" spans="1:10" x14ac:dyDescent="0.3">
      <c r="A2174" s="6" t="s">
        <v>4345</v>
      </c>
      <c r="B2174" s="6" t="s">
        <v>4346</v>
      </c>
      <c r="C2174" s="7">
        <v>102</v>
      </c>
      <c r="D2174" s="7">
        <v>99</v>
      </c>
      <c r="E2174" s="3">
        <v>0.97058823529411764</v>
      </c>
      <c r="F2174" s="7">
        <v>3</v>
      </c>
      <c r="G2174" s="3">
        <v>1</v>
      </c>
      <c r="H2174" s="7">
        <v>0</v>
      </c>
      <c r="I2174" s="7">
        <v>0</v>
      </c>
      <c r="J2174" s="7">
        <v>0</v>
      </c>
    </row>
    <row r="2175" spans="1:10" x14ac:dyDescent="0.3">
      <c r="A2175" s="6" t="s">
        <v>4347</v>
      </c>
      <c r="B2175" s="6" t="s">
        <v>4348</v>
      </c>
      <c r="C2175" s="7">
        <v>101</v>
      </c>
      <c r="D2175" s="7">
        <v>97</v>
      </c>
      <c r="E2175" s="3">
        <v>0.96039603960396036</v>
      </c>
      <c r="F2175" s="7">
        <v>3</v>
      </c>
      <c r="G2175" s="3">
        <v>0.99009900990099009</v>
      </c>
      <c r="H2175" s="7">
        <v>1</v>
      </c>
      <c r="I2175" s="7">
        <v>0</v>
      </c>
      <c r="J2175" s="7">
        <v>0</v>
      </c>
    </row>
    <row r="2176" spans="1:10" x14ac:dyDescent="0.3">
      <c r="A2176" s="6" t="s">
        <v>4349</v>
      </c>
      <c r="B2176" s="6" t="s">
        <v>4350</v>
      </c>
      <c r="C2176" s="7">
        <v>101</v>
      </c>
      <c r="D2176" s="7">
        <v>94</v>
      </c>
      <c r="E2176" s="3">
        <v>0.93069306930693074</v>
      </c>
      <c r="F2176" s="7">
        <v>1</v>
      </c>
      <c r="G2176" s="3">
        <v>0.94059405940594043</v>
      </c>
      <c r="H2176" s="7">
        <v>3</v>
      </c>
      <c r="I2176" s="7">
        <v>0</v>
      </c>
      <c r="J2176" s="7">
        <v>3</v>
      </c>
    </row>
    <row r="2177" spans="1:10" x14ac:dyDescent="0.3">
      <c r="A2177" s="6" t="s">
        <v>4351</v>
      </c>
      <c r="B2177" s="6" t="s">
        <v>4352</v>
      </c>
      <c r="C2177" s="7">
        <v>101</v>
      </c>
      <c r="D2177" s="7">
        <v>99</v>
      </c>
      <c r="E2177" s="3">
        <v>0.98019801980198029</v>
      </c>
      <c r="F2177" s="7">
        <v>0</v>
      </c>
      <c r="G2177" s="3">
        <v>0.98019801980198029</v>
      </c>
      <c r="H2177" s="7">
        <v>2</v>
      </c>
      <c r="I2177" s="7">
        <v>0</v>
      </c>
      <c r="J2177" s="7">
        <v>0</v>
      </c>
    </row>
    <row r="2178" spans="1:10" x14ac:dyDescent="0.3">
      <c r="A2178" s="6" t="s">
        <v>4353</v>
      </c>
      <c r="B2178" s="6" t="s">
        <v>4354</v>
      </c>
      <c r="C2178" s="7">
        <v>101</v>
      </c>
      <c r="D2178" s="7">
        <v>95</v>
      </c>
      <c r="E2178" s="3">
        <v>0.94059405940594043</v>
      </c>
      <c r="F2178" s="7">
        <v>6</v>
      </c>
      <c r="G2178" s="3">
        <v>1</v>
      </c>
      <c r="H2178" s="7">
        <v>0</v>
      </c>
      <c r="I2178" s="7">
        <v>0</v>
      </c>
      <c r="J2178" s="7">
        <v>0</v>
      </c>
    </row>
    <row r="2179" spans="1:10" x14ac:dyDescent="0.3">
      <c r="A2179" s="6" t="s">
        <v>4355</v>
      </c>
      <c r="B2179" s="6" t="s">
        <v>4356</v>
      </c>
      <c r="C2179" s="7">
        <v>101</v>
      </c>
      <c r="D2179" s="7">
        <v>97</v>
      </c>
      <c r="E2179" s="3">
        <v>0.96039603960396036</v>
      </c>
      <c r="F2179" s="7">
        <v>4</v>
      </c>
      <c r="G2179" s="3">
        <v>1</v>
      </c>
      <c r="H2179" s="7">
        <v>0</v>
      </c>
      <c r="I2179" s="7">
        <v>0</v>
      </c>
      <c r="J2179" s="7">
        <v>0</v>
      </c>
    </row>
    <row r="2180" spans="1:10" x14ac:dyDescent="0.3">
      <c r="A2180" s="6" t="s">
        <v>4357</v>
      </c>
      <c r="B2180" s="6" t="s">
        <v>4358</v>
      </c>
      <c r="C2180" s="7">
        <v>101</v>
      </c>
      <c r="D2180" s="7">
        <v>95</v>
      </c>
      <c r="E2180" s="3">
        <v>0.94059405940594043</v>
      </c>
      <c r="F2180" s="7">
        <v>2</v>
      </c>
      <c r="G2180" s="3">
        <v>0.96039603960396036</v>
      </c>
      <c r="H2180" s="7">
        <v>4</v>
      </c>
      <c r="I2180" s="7">
        <v>0</v>
      </c>
      <c r="J2180" s="7">
        <v>0</v>
      </c>
    </row>
    <row r="2181" spans="1:10" x14ac:dyDescent="0.3">
      <c r="A2181" s="6" t="s">
        <v>4359</v>
      </c>
      <c r="B2181" s="6" t="s">
        <v>4360</v>
      </c>
      <c r="C2181" s="7">
        <v>100</v>
      </c>
      <c r="D2181" s="7">
        <v>97</v>
      </c>
      <c r="E2181" s="3">
        <v>0.97</v>
      </c>
      <c r="F2181" s="7">
        <v>2</v>
      </c>
      <c r="G2181" s="3">
        <v>0.99</v>
      </c>
      <c r="H2181" s="7">
        <v>1</v>
      </c>
      <c r="I2181" s="7">
        <v>0</v>
      </c>
      <c r="J2181" s="7">
        <v>0</v>
      </c>
    </row>
    <row r="2182" spans="1:10" x14ac:dyDescent="0.3">
      <c r="A2182" s="6" t="s">
        <v>4361</v>
      </c>
      <c r="B2182" s="6" t="s">
        <v>4362</v>
      </c>
      <c r="C2182" s="7">
        <v>100</v>
      </c>
      <c r="D2182" s="7">
        <v>96</v>
      </c>
      <c r="E2182" s="3">
        <v>0.96</v>
      </c>
      <c r="F2182" s="7">
        <v>3</v>
      </c>
      <c r="G2182" s="3">
        <v>0.99</v>
      </c>
      <c r="H2182" s="7">
        <v>1</v>
      </c>
      <c r="I2182" s="7">
        <v>0</v>
      </c>
      <c r="J2182" s="7">
        <v>0</v>
      </c>
    </row>
    <row r="2183" spans="1:10" x14ac:dyDescent="0.3">
      <c r="A2183" s="6" t="s">
        <v>4363</v>
      </c>
      <c r="B2183" s="6" t="s">
        <v>4364</v>
      </c>
      <c r="C2183" s="7">
        <v>100</v>
      </c>
      <c r="D2183" s="7">
        <v>91</v>
      </c>
      <c r="E2183" s="3">
        <v>0.91</v>
      </c>
      <c r="F2183" s="7">
        <v>8</v>
      </c>
      <c r="G2183" s="3">
        <v>0.99</v>
      </c>
      <c r="H2183" s="7">
        <v>1</v>
      </c>
      <c r="I2183" s="7">
        <v>0</v>
      </c>
      <c r="J2183" s="7">
        <v>0</v>
      </c>
    </row>
    <row r="2184" spans="1:10" x14ac:dyDescent="0.3">
      <c r="A2184" s="6" t="s">
        <v>4365</v>
      </c>
      <c r="B2184" s="6" t="s">
        <v>4366</v>
      </c>
      <c r="C2184" s="7">
        <v>100</v>
      </c>
      <c r="D2184" s="7">
        <v>99</v>
      </c>
      <c r="E2184" s="3">
        <v>0.99</v>
      </c>
      <c r="F2184" s="7">
        <v>0</v>
      </c>
      <c r="G2184" s="3">
        <v>0.99</v>
      </c>
      <c r="H2184" s="7">
        <v>1</v>
      </c>
      <c r="I2184" s="7">
        <v>0</v>
      </c>
      <c r="J2184" s="7">
        <v>0</v>
      </c>
    </row>
    <row r="2185" spans="1:10" x14ac:dyDescent="0.3">
      <c r="A2185" s="6" t="s">
        <v>4367</v>
      </c>
      <c r="B2185" s="6" t="s">
        <v>4368</v>
      </c>
      <c r="C2185" s="7">
        <v>100</v>
      </c>
      <c r="D2185" s="7">
        <v>97</v>
      </c>
      <c r="E2185" s="3">
        <v>0.97</v>
      </c>
      <c r="F2185" s="7">
        <v>2</v>
      </c>
      <c r="G2185" s="3">
        <v>0.99</v>
      </c>
      <c r="H2185" s="7">
        <v>1</v>
      </c>
      <c r="I2185" s="7">
        <v>0</v>
      </c>
      <c r="J2185" s="7">
        <v>0</v>
      </c>
    </row>
    <row r="2186" spans="1:10" x14ac:dyDescent="0.3">
      <c r="A2186" s="6" t="s">
        <v>4369</v>
      </c>
      <c r="B2186" s="6" t="s">
        <v>4370</v>
      </c>
      <c r="C2186" s="7">
        <v>100</v>
      </c>
      <c r="D2186" s="7">
        <v>98</v>
      </c>
      <c r="E2186" s="3">
        <v>0.98</v>
      </c>
      <c r="F2186" s="7">
        <v>1</v>
      </c>
      <c r="G2186" s="3">
        <v>0.99</v>
      </c>
      <c r="H2186" s="7">
        <v>1</v>
      </c>
      <c r="I2186" s="7">
        <v>0</v>
      </c>
      <c r="J2186" s="7">
        <v>0</v>
      </c>
    </row>
    <row r="2187" spans="1:10" x14ac:dyDescent="0.3">
      <c r="A2187" s="6" t="s">
        <v>4371</v>
      </c>
      <c r="B2187" s="6" t="s">
        <v>4372</v>
      </c>
      <c r="C2187" s="7">
        <v>100</v>
      </c>
      <c r="D2187" s="7">
        <v>95</v>
      </c>
      <c r="E2187" s="3">
        <v>0.95</v>
      </c>
      <c r="F2187" s="7">
        <v>4</v>
      </c>
      <c r="G2187" s="3">
        <v>0.99</v>
      </c>
      <c r="H2187" s="7">
        <v>1</v>
      </c>
      <c r="I2187" s="7">
        <v>0</v>
      </c>
      <c r="J2187" s="7">
        <v>0</v>
      </c>
    </row>
    <row r="2188" spans="1:10" x14ac:dyDescent="0.3">
      <c r="A2188" s="6" t="s">
        <v>4373</v>
      </c>
      <c r="B2188" s="6" t="s">
        <v>4374</v>
      </c>
      <c r="C2188" s="7">
        <v>100</v>
      </c>
      <c r="D2188" s="7">
        <v>98</v>
      </c>
      <c r="E2188" s="3">
        <v>0.98</v>
      </c>
      <c r="F2188" s="7">
        <v>1</v>
      </c>
      <c r="G2188" s="3">
        <v>0.99</v>
      </c>
      <c r="H2188" s="7">
        <v>1</v>
      </c>
      <c r="I2188" s="7">
        <v>0</v>
      </c>
      <c r="J2188" s="7">
        <v>0</v>
      </c>
    </row>
    <row r="2189" spans="1:10" x14ac:dyDescent="0.3">
      <c r="A2189" s="6" t="s">
        <v>4375</v>
      </c>
      <c r="B2189" s="6" t="s">
        <v>4376</v>
      </c>
      <c r="C2189" s="7">
        <v>100</v>
      </c>
      <c r="D2189" s="7">
        <v>93</v>
      </c>
      <c r="E2189" s="3">
        <v>0.93</v>
      </c>
      <c r="F2189" s="7">
        <v>5</v>
      </c>
      <c r="G2189" s="3">
        <v>0.98</v>
      </c>
      <c r="H2189" s="7">
        <v>2</v>
      </c>
      <c r="I2189" s="7">
        <v>0</v>
      </c>
      <c r="J2189" s="7">
        <v>0</v>
      </c>
    </row>
    <row r="2190" spans="1:10" x14ac:dyDescent="0.3">
      <c r="A2190" s="6" t="s">
        <v>4377</v>
      </c>
      <c r="B2190" s="6" t="s">
        <v>4378</v>
      </c>
      <c r="C2190" s="7">
        <v>99</v>
      </c>
      <c r="D2190" s="7">
        <v>99</v>
      </c>
      <c r="E2190" s="3">
        <v>1</v>
      </c>
      <c r="F2190" s="7">
        <v>0</v>
      </c>
      <c r="G2190" s="3">
        <v>1</v>
      </c>
      <c r="H2190" s="7">
        <v>0</v>
      </c>
      <c r="I2190" s="7">
        <v>0</v>
      </c>
      <c r="J2190" s="7">
        <v>0</v>
      </c>
    </row>
    <row r="2191" spans="1:10" x14ac:dyDescent="0.3">
      <c r="A2191" s="6" t="s">
        <v>4379</v>
      </c>
      <c r="B2191" s="6" t="s">
        <v>4380</v>
      </c>
      <c r="C2191" s="7">
        <v>99</v>
      </c>
      <c r="D2191" s="7">
        <v>94</v>
      </c>
      <c r="E2191" s="3">
        <v>0.9494949494949495</v>
      </c>
      <c r="F2191" s="7">
        <v>3</v>
      </c>
      <c r="G2191" s="3">
        <v>0.97979797979797978</v>
      </c>
      <c r="H2191" s="7">
        <v>2</v>
      </c>
      <c r="I2191" s="7">
        <v>0</v>
      </c>
      <c r="J2191" s="7">
        <v>0</v>
      </c>
    </row>
    <row r="2192" spans="1:10" x14ac:dyDescent="0.3">
      <c r="A2192" s="6" t="s">
        <v>4381</v>
      </c>
      <c r="B2192" s="6" t="s">
        <v>4382</v>
      </c>
      <c r="C2192" s="7">
        <v>99</v>
      </c>
      <c r="D2192" s="7">
        <v>93</v>
      </c>
      <c r="E2192" s="3">
        <v>0.93939393939393934</v>
      </c>
      <c r="F2192" s="7">
        <v>3</v>
      </c>
      <c r="G2192" s="3">
        <v>0.96969696969696972</v>
      </c>
      <c r="H2192" s="7">
        <v>3</v>
      </c>
      <c r="I2192" s="7">
        <v>0</v>
      </c>
      <c r="J2192" s="7">
        <v>0</v>
      </c>
    </row>
    <row r="2193" spans="1:10" x14ac:dyDescent="0.3">
      <c r="A2193" s="6" t="s">
        <v>4383</v>
      </c>
      <c r="B2193" s="6" t="s">
        <v>4384</v>
      </c>
      <c r="C2193" s="7">
        <v>99</v>
      </c>
      <c r="D2193" s="7">
        <v>96</v>
      </c>
      <c r="E2193" s="3">
        <v>0.96969696969696972</v>
      </c>
      <c r="F2193" s="7">
        <v>3</v>
      </c>
      <c r="G2193" s="3">
        <v>1</v>
      </c>
      <c r="H2193" s="7">
        <v>0</v>
      </c>
      <c r="I2193" s="7">
        <v>0</v>
      </c>
      <c r="J2193" s="7">
        <v>0</v>
      </c>
    </row>
    <row r="2194" spans="1:10" x14ac:dyDescent="0.3">
      <c r="A2194" s="6" t="s">
        <v>4385</v>
      </c>
      <c r="B2194" s="6" t="s">
        <v>4386</v>
      </c>
      <c r="C2194" s="7">
        <v>99</v>
      </c>
      <c r="D2194" s="7">
        <v>93</v>
      </c>
      <c r="E2194" s="3">
        <v>0.93939393939393934</v>
      </c>
      <c r="F2194" s="7">
        <v>3</v>
      </c>
      <c r="G2194" s="3">
        <v>0.96969696969696972</v>
      </c>
      <c r="H2194" s="7">
        <v>2</v>
      </c>
      <c r="I2194" s="7">
        <v>0</v>
      </c>
      <c r="J2194" s="7">
        <v>1</v>
      </c>
    </row>
    <row r="2195" spans="1:10" x14ac:dyDescent="0.3">
      <c r="A2195" s="6" t="s">
        <v>4387</v>
      </c>
      <c r="B2195" s="6" t="s">
        <v>4388</v>
      </c>
      <c r="C2195" s="7">
        <v>99</v>
      </c>
      <c r="D2195" s="7">
        <v>98</v>
      </c>
      <c r="E2195" s="3">
        <v>0.98989898989898994</v>
      </c>
      <c r="F2195" s="7">
        <v>0</v>
      </c>
      <c r="G2195" s="3">
        <v>0.98989898989898994</v>
      </c>
      <c r="H2195" s="7">
        <v>1</v>
      </c>
      <c r="I2195" s="7">
        <v>0</v>
      </c>
      <c r="J2195" s="7">
        <v>0</v>
      </c>
    </row>
    <row r="2196" spans="1:10" x14ac:dyDescent="0.3">
      <c r="A2196" s="6" t="s">
        <v>4389</v>
      </c>
      <c r="B2196" s="6" t="s">
        <v>4390</v>
      </c>
      <c r="C2196" s="7">
        <v>99</v>
      </c>
      <c r="D2196" s="7">
        <v>90</v>
      </c>
      <c r="E2196" s="3">
        <v>0.90909090909090906</v>
      </c>
      <c r="F2196" s="7">
        <v>6</v>
      </c>
      <c r="G2196" s="3">
        <v>0.96969696969696972</v>
      </c>
      <c r="H2196" s="7">
        <v>3</v>
      </c>
      <c r="I2196" s="7">
        <v>0</v>
      </c>
      <c r="J2196" s="7">
        <v>0</v>
      </c>
    </row>
    <row r="2197" spans="1:10" x14ac:dyDescent="0.3">
      <c r="A2197" s="6" t="s">
        <v>4391</v>
      </c>
      <c r="B2197" s="6" t="s">
        <v>4392</v>
      </c>
      <c r="C2197" s="7">
        <v>99</v>
      </c>
      <c r="D2197" s="7">
        <v>94</v>
      </c>
      <c r="E2197" s="3">
        <v>0.9494949494949495</v>
      </c>
      <c r="F2197" s="7">
        <v>2</v>
      </c>
      <c r="G2197" s="3">
        <v>0.96969696969696972</v>
      </c>
      <c r="H2197" s="7">
        <v>3</v>
      </c>
      <c r="I2197" s="7">
        <v>0</v>
      </c>
      <c r="J2197" s="7">
        <v>0</v>
      </c>
    </row>
    <row r="2198" spans="1:10" x14ac:dyDescent="0.3">
      <c r="A2198" s="6" t="s">
        <v>4393</v>
      </c>
      <c r="B2198" s="6" t="s">
        <v>4394</v>
      </c>
      <c r="C2198" s="7">
        <v>99</v>
      </c>
      <c r="D2198" s="7">
        <v>94</v>
      </c>
      <c r="E2198" s="3">
        <v>0.9494949494949495</v>
      </c>
      <c r="F2198" s="7">
        <v>5</v>
      </c>
      <c r="G2198" s="3">
        <v>1</v>
      </c>
      <c r="H2198" s="7">
        <v>0</v>
      </c>
      <c r="I2198" s="7">
        <v>0</v>
      </c>
      <c r="J2198" s="7">
        <v>0</v>
      </c>
    </row>
    <row r="2199" spans="1:10" x14ac:dyDescent="0.3">
      <c r="A2199" s="6" t="s">
        <v>4395</v>
      </c>
      <c r="B2199" s="6" t="s">
        <v>4396</v>
      </c>
      <c r="C2199" s="7">
        <v>99</v>
      </c>
      <c r="D2199" s="7">
        <v>95</v>
      </c>
      <c r="E2199" s="3">
        <v>0.95959595959595956</v>
      </c>
      <c r="F2199" s="7">
        <v>3</v>
      </c>
      <c r="G2199" s="3">
        <v>0.98989898989898994</v>
      </c>
      <c r="H2199" s="7">
        <v>1</v>
      </c>
      <c r="I2199" s="7">
        <v>0</v>
      </c>
      <c r="J2199" s="7">
        <v>0</v>
      </c>
    </row>
    <row r="2200" spans="1:10" x14ac:dyDescent="0.3">
      <c r="A2200" s="6" t="s">
        <v>4397</v>
      </c>
      <c r="B2200" s="6" t="s">
        <v>4398</v>
      </c>
      <c r="C2200" s="7">
        <v>98</v>
      </c>
      <c r="D2200" s="7">
        <v>94</v>
      </c>
      <c r="E2200" s="3">
        <v>0.95918367346938771</v>
      </c>
      <c r="F2200" s="7">
        <v>3</v>
      </c>
      <c r="G2200" s="3">
        <v>0.98979591836734704</v>
      </c>
      <c r="H2200" s="7">
        <v>1</v>
      </c>
      <c r="I2200" s="7">
        <v>0</v>
      </c>
      <c r="J2200" s="7">
        <v>0</v>
      </c>
    </row>
    <row r="2201" spans="1:10" x14ac:dyDescent="0.3">
      <c r="A2201" s="6" t="s">
        <v>4399</v>
      </c>
      <c r="B2201" s="6" t="s">
        <v>4400</v>
      </c>
      <c r="C2201" s="7">
        <v>98</v>
      </c>
      <c r="D2201" s="7">
        <v>94</v>
      </c>
      <c r="E2201" s="3">
        <v>0.95918367346938771</v>
      </c>
      <c r="F2201" s="7">
        <v>3</v>
      </c>
      <c r="G2201" s="3">
        <v>0.98979591836734704</v>
      </c>
      <c r="H2201" s="7">
        <v>1</v>
      </c>
      <c r="I2201" s="7">
        <v>0</v>
      </c>
      <c r="J2201" s="7">
        <v>0</v>
      </c>
    </row>
    <row r="2202" spans="1:10" x14ac:dyDescent="0.3">
      <c r="A2202" s="6" t="s">
        <v>4401</v>
      </c>
      <c r="B2202" s="6" t="s">
        <v>4402</v>
      </c>
      <c r="C2202" s="7">
        <v>98</v>
      </c>
      <c r="D2202" s="7">
        <v>95</v>
      </c>
      <c r="E2202" s="3">
        <v>0.96938775510204078</v>
      </c>
      <c r="F2202" s="7">
        <v>2</v>
      </c>
      <c r="G2202" s="3">
        <v>0.98979591836734704</v>
      </c>
      <c r="H2202" s="7">
        <v>1</v>
      </c>
      <c r="I2202" s="7">
        <v>0</v>
      </c>
      <c r="J2202" s="7">
        <v>0</v>
      </c>
    </row>
    <row r="2203" spans="1:10" x14ac:dyDescent="0.3">
      <c r="A2203" s="6" t="s">
        <v>4403</v>
      </c>
      <c r="B2203" s="6" t="s">
        <v>4404</v>
      </c>
      <c r="C2203" s="7">
        <v>98</v>
      </c>
      <c r="D2203" s="7">
        <v>93</v>
      </c>
      <c r="E2203" s="3">
        <v>0.94897959183673475</v>
      </c>
      <c r="F2203" s="7">
        <v>2</v>
      </c>
      <c r="G2203" s="3">
        <v>0.96938775510204078</v>
      </c>
      <c r="H2203" s="7">
        <v>3</v>
      </c>
      <c r="I2203" s="7">
        <v>0</v>
      </c>
      <c r="J2203" s="7">
        <v>0</v>
      </c>
    </row>
    <row r="2204" spans="1:10" x14ac:dyDescent="0.3">
      <c r="A2204" s="6" t="s">
        <v>4405</v>
      </c>
      <c r="B2204" s="6" t="s">
        <v>4406</v>
      </c>
      <c r="C2204" s="7">
        <v>98</v>
      </c>
      <c r="D2204" s="7">
        <v>96</v>
      </c>
      <c r="E2204" s="3">
        <v>0.97959183673469385</v>
      </c>
      <c r="F2204" s="7">
        <v>2</v>
      </c>
      <c r="G2204" s="3">
        <v>1</v>
      </c>
      <c r="H2204" s="7">
        <v>0</v>
      </c>
      <c r="I2204" s="7">
        <v>0</v>
      </c>
      <c r="J2204" s="7">
        <v>0</v>
      </c>
    </row>
    <row r="2205" spans="1:10" x14ac:dyDescent="0.3">
      <c r="A2205" s="6" t="s">
        <v>4407</v>
      </c>
      <c r="B2205" s="6" t="s">
        <v>4408</v>
      </c>
      <c r="C2205" s="7">
        <v>98</v>
      </c>
      <c r="D2205" s="7">
        <v>91</v>
      </c>
      <c r="E2205" s="3">
        <v>0.9285714285714286</v>
      </c>
      <c r="F2205" s="7">
        <v>4</v>
      </c>
      <c r="G2205" s="3">
        <v>0.96938775510204078</v>
      </c>
      <c r="H2205" s="7">
        <v>3</v>
      </c>
      <c r="I2205" s="7">
        <v>0</v>
      </c>
      <c r="J2205" s="7">
        <v>0</v>
      </c>
    </row>
    <row r="2206" spans="1:10" x14ac:dyDescent="0.3">
      <c r="A2206" s="6" t="s">
        <v>4409</v>
      </c>
      <c r="B2206" s="6" t="s">
        <v>4410</v>
      </c>
      <c r="C2206" s="7">
        <v>98</v>
      </c>
      <c r="D2206" s="7">
        <v>93</v>
      </c>
      <c r="E2206" s="3">
        <v>0.94897959183673475</v>
      </c>
      <c r="F2206" s="7">
        <v>0</v>
      </c>
      <c r="G2206" s="3">
        <v>0.94897959183673475</v>
      </c>
      <c r="H2206" s="7">
        <v>1</v>
      </c>
      <c r="I2206" s="7">
        <v>0</v>
      </c>
      <c r="J2206" s="7">
        <v>4</v>
      </c>
    </row>
    <row r="2207" spans="1:10" x14ac:dyDescent="0.3">
      <c r="A2207" s="6" t="s">
        <v>4411</v>
      </c>
      <c r="B2207" s="6" t="s">
        <v>4412</v>
      </c>
      <c r="C2207" s="7">
        <v>98</v>
      </c>
      <c r="D2207" s="7">
        <v>96</v>
      </c>
      <c r="E2207" s="3">
        <v>0.97959183673469385</v>
      </c>
      <c r="F2207" s="7">
        <v>1</v>
      </c>
      <c r="G2207" s="3">
        <v>0.98979591836734704</v>
      </c>
      <c r="H2207" s="7">
        <v>1</v>
      </c>
      <c r="I2207" s="7">
        <v>0</v>
      </c>
      <c r="J2207" s="7">
        <v>0</v>
      </c>
    </row>
    <row r="2208" spans="1:10" x14ac:dyDescent="0.3">
      <c r="A2208" s="6" t="s">
        <v>4413</v>
      </c>
      <c r="B2208" s="6" t="s">
        <v>4414</v>
      </c>
      <c r="C2208" s="7">
        <v>98</v>
      </c>
      <c r="D2208" s="7">
        <v>96</v>
      </c>
      <c r="E2208" s="3">
        <v>0.97959183673469385</v>
      </c>
      <c r="F2208" s="7">
        <v>2</v>
      </c>
      <c r="G2208" s="3">
        <v>1</v>
      </c>
      <c r="H2208" s="7">
        <v>0</v>
      </c>
      <c r="I2208" s="7">
        <v>0</v>
      </c>
      <c r="J2208" s="7">
        <v>0</v>
      </c>
    </row>
    <row r="2209" spans="1:10" x14ac:dyDescent="0.3">
      <c r="A2209" s="6" t="s">
        <v>4415</v>
      </c>
      <c r="B2209" s="6" t="s">
        <v>4416</v>
      </c>
      <c r="C2209" s="7">
        <v>98</v>
      </c>
      <c r="D2209" s="7">
        <v>97</v>
      </c>
      <c r="E2209" s="3">
        <v>0.98979591836734704</v>
      </c>
      <c r="F2209" s="7">
        <v>1</v>
      </c>
      <c r="G2209" s="3">
        <v>1</v>
      </c>
      <c r="H2209" s="7">
        <v>0</v>
      </c>
      <c r="I2209" s="7">
        <v>0</v>
      </c>
      <c r="J2209" s="7">
        <v>0</v>
      </c>
    </row>
    <row r="2210" spans="1:10" x14ac:dyDescent="0.3">
      <c r="A2210" s="6" t="s">
        <v>4417</v>
      </c>
      <c r="B2210" s="6" t="s">
        <v>4418</v>
      </c>
      <c r="C2210" s="7">
        <v>98</v>
      </c>
      <c r="D2210" s="7">
        <v>93</v>
      </c>
      <c r="E2210" s="3">
        <v>0.94897959183673475</v>
      </c>
      <c r="F2210" s="7">
        <v>2</v>
      </c>
      <c r="G2210" s="3">
        <v>0.96938775510204078</v>
      </c>
      <c r="H2210" s="7">
        <v>2</v>
      </c>
      <c r="I2210" s="7">
        <v>0</v>
      </c>
      <c r="J2210" s="7">
        <v>1</v>
      </c>
    </row>
    <row r="2211" spans="1:10" x14ac:dyDescent="0.3">
      <c r="A2211" s="6" t="s">
        <v>4419</v>
      </c>
      <c r="B2211" s="6" t="s">
        <v>4420</v>
      </c>
      <c r="C2211" s="7">
        <v>98</v>
      </c>
      <c r="D2211" s="7">
        <v>95</v>
      </c>
      <c r="E2211" s="3">
        <v>0.96938775510204078</v>
      </c>
      <c r="F2211" s="7">
        <v>1</v>
      </c>
      <c r="G2211" s="3">
        <v>0.97959183673469385</v>
      </c>
      <c r="H2211" s="7">
        <v>2</v>
      </c>
      <c r="I2211" s="7">
        <v>0</v>
      </c>
      <c r="J2211" s="7">
        <v>0</v>
      </c>
    </row>
    <row r="2212" spans="1:10" x14ac:dyDescent="0.3">
      <c r="A2212" s="6" t="s">
        <v>4421</v>
      </c>
      <c r="B2212" s="6" t="s">
        <v>4422</v>
      </c>
      <c r="C2212" s="7">
        <v>98</v>
      </c>
      <c r="D2212" s="7">
        <v>94</v>
      </c>
      <c r="E2212" s="3">
        <v>0.95918367346938771</v>
      </c>
      <c r="F2212" s="7">
        <v>2</v>
      </c>
      <c r="G2212" s="3">
        <v>0.97959183673469385</v>
      </c>
      <c r="H2212" s="7">
        <v>2</v>
      </c>
      <c r="I2212" s="7">
        <v>0</v>
      </c>
      <c r="J2212" s="7">
        <v>0</v>
      </c>
    </row>
    <row r="2213" spans="1:10" x14ac:dyDescent="0.3">
      <c r="A2213" s="6" t="s">
        <v>4423</v>
      </c>
      <c r="B2213" s="6" t="s">
        <v>4424</v>
      </c>
      <c r="C2213" s="7">
        <v>98</v>
      </c>
      <c r="D2213" s="7">
        <v>95</v>
      </c>
      <c r="E2213" s="3">
        <v>0.96938775510204078</v>
      </c>
      <c r="F2213" s="7">
        <v>2</v>
      </c>
      <c r="G2213" s="3">
        <v>0.98979591836734704</v>
      </c>
      <c r="H2213" s="7">
        <v>1</v>
      </c>
      <c r="I2213" s="7">
        <v>0</v>
      </c>
      <c r="J2213" s="7">
        <v>0</v>
      </c>
    </row>
    <row r="2214" spans="1:10" x14ac:dyDescent="0.3">
      <c r="A2214" s="6" t="s">
        <v>4425</v>
      </c>
      <c r="B2214" s="6" t="s">
        <v>4426</v>
      </c>
      <c r="C2214" s="7">
        <v>97</v>
      </c>
      <c r="D2214" s="7">
        <v>95</v>
      </c>
      <c r="E2214" s="3">
        <v>0.97938144329896903</v>
      </c>
      <c r="F2214" s="7">
        <v>1</v>
      </c>
      <c r="G2214" s="3">
        <v>0.98969072164948457</v>
      </c>
      <c r="H2214" s="7">
        <v>1</v>
      </c>
      <c r="I2214" s="7">
        <v>0</v>
      </c>
      <c r="J2214" s="7">
        <v>0</v>
      </c>
    </row>
    <row r="2215" spans="1:10" x14ac:dyDescent="0.3">
      <c r="A2215" s="6" t="s">
        <v>4427</v>
      </c>
      <c r="B2215" s="6" t="s">
        <v>4428</v>
      </c>
      <c r="C2215" s="7">
        <v>97</v>
      </c>
      <c r="D2215" s="7">
        <v>91</v>
      </c>
      <c r="E2215" s="3">
        <v>0.9381443298969071</v>
      </c>
      <c r="F2215" s="7">
        <v>3</v>
      </c>
      <c r="G2215" s="3">
        <v>0.96907216494845361</v>
      </c>
      <c r="H2215" s="7">
        <v>3</v>
      </c>
      <c r="I2215" s="7">
        <v>0</v>
      </c>
      <c r="J2215" s="7">
        <v>0</v>
      </c>
    </row>
    <row r="2216" spans="1:10" x14ac:dyDescent="0.3">
      <c r="A2216" s="6" t="s">
        <v>4429</v>
      </c>
      <c r="B2216" s="6" t="s">
        <v>4430</v>
      </c>
      <c r="C2216" s="7">
        <v>97</v>
      </c>
      <c r="D2216" s="7">
        <v>93</v>
      </c>
      <c r="E2216" s="3">
        <v>0.95876288659793818</v>
      </c>
      <c r="F2216" s="7">
        <v>1</v>
      </c>
      <c r="G2216" s="3">
        <v>0.96907216494845361</v>
      </c>
      <c r="H2216" s="7">
        <v>3</v>
      </c>
      <c r="I2216" s="7">
        <v>0</v>
      </c>
      <c r="J2216" s="7">
        <v>0</v>
      </c>
    </row>
    <row r="2217" spans="1:10" x14ac:dyDescent="0.3">
      <c r="A2217" s="6" t="s">
        <v>4431</v>
      </c>
      <c r="B2217" s="6" t="s">
        <v>4432</v>
      </c>
      <c r="C2217" s="7">
        <v>97</v>
      </c>
      <c r="D2217" s="7">
        <v>92</v>
      </c>
      <c r="E2217" s="3">
        <v>0.94845360824742253</v>
      </c>
      <c r="F2217" s="7">
        <v>4</v>
      </c>
      <c r="G2217" s="3">
        <v>0.98969072164948457</v>
      </c>
      <c r="H2217" s="7">
        <v>1</v>
      </c>
      <c r="I2217" s="7">
        <v>0</v>
      </c>
      <c r="J2217" s="7">
        <v>0</v>
      </c>
    </row>
    <row r="2218" spans="1:10" x14ac:dyDescent="0.3">
      <c r="A2218" s="6" t="s">
        <v>4433</v>
      </c>
      <c r="B2218" s="6" t="s">
        <v>4434</v>
      </c>
      <c r="C2218" s="7">
        <v>97</v>
      </c>
      <c r="D2218" s="7">
        <v>91</v>
      </c>
      <c r="E2218" s="3">
        <v>0.9381443298969071</v>
      </c>
      <c r="F2218" s="7">
        <v>5</v>
      </c>
      <c r="G2218" s="3">
        <v>0.98969072164948457</v>
      </c>
      <c r="H2218" s="7">
        <v>1</v>
      </c>
      <c r="I2218" s="7">
        <v>0</v>
      </c>
      <c r="J2218" s="7">
        <v>0</v>
      </c>
    </row>
    <row r="2219" spans="1:10" x14ac:dyDescent="0.3">
      <c r="A2219" s="6" t="s">
        <v>4435</v>
      </c>
      <c r="B2219" s="6" t="s">
        <v>4436</v>
      </c>
      <c r="C2219" s="7">
        <v>97</v>
      </c>
      <c r="D2219" s="7">
        <v>96</v>
      </c>
      <c r="E2219" s="3">
        <v>0.98969072164948457</v>
      </c>
      <c r="F2219" s="7">
        <v>1</v>
      </c>
      <c r="G2219" s="3">
        <v>1</v>
      </c>
      <c r="H2219" s="7">
        <v>0</v>
      </c>
      <c r="I2219" s="7">
        <v>0</v>
      </c>
      <c r="J2219" s="7">
        <v>0</v>
      </c>
    </row>
    <row r="2220" spans="1:10" x14ac:dyDescent="0.3">
      <c r="A2220" s="6" t="s">
        <v>4437</v>
      </c>
      <c r="B2220" s="6" t="s">
        <v>4438</v>
      </c>
      <c r="C2220" s="7">
        <v>97</v>
      </c>
      <c r="D2220" s="7">
        <v>93</v>
      </c>
      <c r="E2220" s="3">
        <v>0.95876288659793818</v>
      </c>
      <c r="F2220" s="7">
        <v>2</v>
      </c>
      <c r="G2220" s="3">
        <v>0.97938144329896903</v>
      </c>
      <c r="H2220" s="7">
        <v>2</v>
      </c>
      <c r="I2220" s="7">
        <v>0</v>
      </c>
      <c r="J2220" s="7">
        <v>0</v>
      </c>
    </row>
    <row r="2221" spans="1:10" x14ac:dyDescent="0.3">
      <c r="A2221" s="6" t="s">
        <v>4439</v>
      </c>
      <c r="B2221" s="6" t="s">
        <v>4440</v>
      </c>
      <c r="C2221" s="7">
        <v>97</v>
      </c>
      <c r="D2221" s="7">
        <v>95</v>
      </c>
      <c r="E2221" s="3">
        <v>0.97938144329896903</v>
      </c>
      <c r="F2221" s="7">
        <v>2</v>
      </c>
      <c r="G2221" s="3">
        <v>1</v>
      </c>
      <c r="H2221" s="7">
        <v>0</v>
      </c>
      <c r="I2221" s="7">
        <v>0</v>
      </c>
      <c r="J2221" s="7">
        <v>0</v>
      </c>
    </row>
    <row r="2222" spans="1:10" x14ac:dyDescent="0.3">
      <c r="A2222" s="6" t="s">
        <v>4441</v>
      </c>
      <c r="B2222" s="6" t="s">
        <v>4442</v>
      </c>
      <c r="C2222" s="7">
        <v>97</v>
      </c>
      <c r="D2222" s="7">
        <v>93</v>
      </c>
      <c r="E2222" s="3">
        <v>0.95876288659793818</v>
      </c>
      <c r="F2222" s="7">
        <v>3</v>
      </c>
      <c r="G2222" s="3">
        <v>0.98969072164948457</v>
      </c>
      <c r="H2222" s="7">
        <v>1</v>
      </c>
      <c r="I2222" s="7">
        <v>0</v>
      </c>
      <c r="J2222" s="7">
        <v>0</v>
      </c>
    </row>
    <row r="2223" spans="1:10" x14ac:dyDescent="0.3">
      <c r="A2223" s="6" t="s">
        <v>4443</v>
      </c>
      <c r="B2223" s="6" t="s">
        <v>4444</v>
      </c>
      <c r="C2223" s="7">
        <v>97</v>
      </c>
      <c r="D2223" s="7">
        <v>91</v>
      </c>
      <c r="E2223" s="3">
        <v>0.9381443298969071</v>
      </c>
      <c r="F2223" s="7">
        <v>3</v>
      </c>
      <c r="G2223" s="3">
        <v>0.96907216494845361</v>
      </c>
      <c r="H2223" s="7">
        <v>3</v>
      </c>
      <c r="I2223" s="7">
        <v>0</v>
      </c>
      <c r="J2223" s="7">
        <v>0</v>
      </c>
    </row>
    <row r="2224" spans="1:10" x14ac:dyDescent="0.3">
      <c r="A2224" s="6" t="s">
        <v>4445</v>
      </c>
      <c r="B2224" s="6" t="s">
        <v>4446</v>
      </c>
      <c r="C2224" s="7">
        <v>97</v>
      </c>
      <c r="D2224" s="7">
        <v>95</v>
      </c>
      <c r="E2224" s="3">
        <v>0.97938144329896903</v>
      </c>
      <c r="F2224" s="7">
        <v>1</v>
      </c>
      <c r="G2224" s="3">
        <v>0.98969072164948457</v>
      </c>
      <c r="H2224" s="7">
        <v>1</v>
      </c>
      <c r="I2224" s="7">
        <v>0</v>
      </c>
      <c r="J2224" s="7">
        <v>0</v>
      </c>
    </row>
    <row r="2225" spans="1:10" x14ac:dyDescent="0.3">
      <c r="A2225" s="6" t="s">
        <v>4447</v>
      </c>
      <c r="B2225" s="6" t="s">
        <v>4448</v>
      </c>
      <c r="C2225" s="7">
        <v>97</v>
      </c>
      <c r="D2225" s="7">
        <v>91</v>
      </c>
      <c r="E2225" s="3">
        <v>0.9381443298969071</v>
      </c>
      <c r="F2225" s="7">
        <v>4</v>
      </c>
      <c r="G2225" s="3">
        <v>0.97938144329896903</v>
      </c>
      <c r="H2225" s="7">
        <v>2</v>
      </c>
      <c r="I2225" s="7">
        <v>0</v>
      </c>
      <c r="J2225" s="7">
        <v>0</v>
      </c>
    </row>
    <row r="2226" spans="1:10" x14ac:dyDescent="0.3">
      <c r="A2226" s="6" t="s">
        <v>4449</v>
      </c>
      <c r="B2226" s="6" t="s">
        <v>4450</v>
      </c>
      <c r="C2226" s="7">
        <v>96</v>
      </c>
      <c r="D2226" s="7">
        <v>93</v>
      </c>
      <c r="E2226" s="3">
        <v>0.96875</v>
      </c>
      <c r="F2226" s="7">
        <v>3</v>
      </c>
      <c r="G2226" s="3">
        <v>1</v>
      </c>
      <c r="H2226" s="7">
        <v>0</v>
      </c>
      <c r="I2226" s="7">
        <v>0</v>
      </c>
      <c r="J2226" s="7">
        <v>0</v>
      </c>
    </row>
    <row r="2227" spans="1:10" x14ac:dyDescent="0.3">
      <c r="A2227" s="6" t="s">
        <v>4451</v>
      </c>
      <c r="B2227" s="6" t="s">
        <v>4452</v>
      </c>
      <c r="C2227" s="7">
        <v>96</v>
      </c>
      <c r="D2227" s="7">
        <v>94</v>
      </c>
      <c r="E2227" s="3">
        <v>0.97916666666666652</v>
      </c>
      <c r="F2227" s="7">
        <v>1</v>
      </c>
      <c r="G2227" s="3">
        <v>0.98958333333333348</v>
      </c>
      <c r="H2227" s="7">
        <v>1</v>
      </c>
      <c r="I2227" s="7">
        <v>0</v>
      </c>
      <c r="J2227" s="7">
        <v>0</v>
      </c>
    </row>
    <row r="2228" spans="1:10" x14ac:dyDescent="0.3">
      <c r="A2228" s="6" t="s">
        <v>4453</v>
      </c>
      <c r="B2228" s="6" t="s">
        <v>4454</v>
      </c>
      <c r="C2228" s="7">
        <v>96</v>
      </c>
      <c r="D2228" s="7">
        <v>95</v>
      </c>
      <c r="E2228" s="3">
        <v>0.98958333333333348</v>
      </c>
      <c r="F2228" s="7">
        <v>1</v>
      </c>
      <c r="G2228" s="3">
        <v>1</v>
      </c>
      <c r="H2228" s="7">
        <v>0</v>
      </c>
      <c r="I2228" s="7">
        <v>0</v>
      </c>
      <c r="J2228" s="7">
        <v>0</v>
      </c>
    </row>
    <row r="2229" spans="1:10" x14ac:dyDescent="0.3">
      <c r="A2229" s="6" t="s">
        <v>4455</v>
      </c>
      <c r="B2229" s="6" t="s">
        <v>4456</v>
      </c>
      <c r="C2229" s="7">
        <v>96</v>
      </c>
      <c r="D2229" s="7">
        <v>92</v>
      </c>
      <c r="E2229" s="3">
        <v>0.95833333333333348</v>
      </c>
      <c r="F2229" s="7">
        <v>0</v>
      </c>
      <c r="G2229" s="3">
        <v>0.95833333333333348</v>
      </c>
      <c r="H2229" s="7">
        <v>4</v>
      </c>
      <c r="I2229" s="7">
        <v>0</v>
      </c>
      <c r="J2229" s="7">
        <v>0</v>
      </c>
    </row>
    <row r="2230" spans="1:10" x14ac:dyDescent="0.3">
      <c r="A2230" s="6" t="s">
        <v>4457</v>
      </c>
      <c r="B2230" s="6" t="s">
        <v>4458</v>
      </c>
      <c r="C2230" s="7">
        <v>96</v>
      </c>
      <c r="D2230" s="7">
        <v>89</v>
      </c>
      <c r="E2230" s="3">
        <v>0.92708333333333348</v>
      </c>
      <c r="F2230" s="7">
        <v>5</v>
      </c>
      <c r="G2230" s="3">
        <v>0.97916666666666652</v>
      </c>
      <c r="H2230" s="7">
        <v>2</v>
      </c>
      <c r="I2230" s="7">
        <v>0</v>
      </c>
      <c r="J2230" s="7">
        <v>0</v>
      </c>
    </row>
    <row r="2231" spans="1:10" x14ac:dyDescent="0.3">
      <c r="A2231" s="6" t="s">
        <v>4459</v>
      </c>
      <c r="B2231" s="6" t="s">
        <v>4460</v>
      </c>
      <c r="C2231" s="7">
        <v>96</v>
      </c>
      <c r="D2231" s="7">
        <v>90</v>
      </c>
      <c r="E2231" s="3">
        <v>0.9375</v>
      </c>
      <c r="F2231" s="7">
        <v>5</v>
      </c>
      <c r="G2231" s="3">
        <v>0.98958333333333348</v>
      </c>
      <c r="H2231" s="7">
        <v>1</v>
      </c>
      <c r="I2231" s="7">
        <v>0</v>
      </c>
      <c r="J2231" s="7">
        <v>0</v>
      </c>
    </row>
    <row r="2232" spans="1:10" x14ac:dyDescent="0.3">
      <c r="A2232" s="6" t="s">
        <v>4461</v>
      </c>
      <c r="B2232" s="6" t="s">
        <v>4462</v>
      </c>
      <c r="C2232" s="7">
        <v>96</v>
      </c>
      <c r="D2232" s="7">
        <v>91</v>
      </c>
      <c r="E2232" s="3">
        <v>0.94791666666666652</v>
      </c>
      <c r="F2232" s="7">
        <v>4</v>
      </c>
      <c r="G2232" s="3">
        <v>0.98958333333333348</v>
      </c>
      <c r="H2232" s="7">
        <v>1</v>
      </c>
      <c r="I2232" s="7">
        <v>0</v>
      </c>
      <c r="J2232" s="7">
        <v>0</v>
      </c>
    </row>
    <row r="2233" spans="1:10" x14ac:dyDescent="0.3">
      <c r="A2233" s="6" t="s">
        <v>4463</v>
      </c>
      <c r="B2233" s="6" t="s">
        <v>4464</v>
      </c>
      <c r="C2233" s="7">
        <v>96</v>
      </c>
      <c r="D2233" s="7">
        <v>92</v>
      </c>
      <c r="E2233" s="3">
        <v>0.95833333333333348</v>
      </c>
      <c r="F2233" s="7">
        <v>2</v>
      </c>
      <c r="G2233" s="3">
        <v>0.97916666666666652</v>
      </c>
      <c r="H2233" s="7">
        <v>2</v>
      </c>
      <c r="I2233" s="7">
        <v>0</v>
      </c>
      <c r="J2233" s="7">
        <v>0</v>
      </c>
    </row>
    <row r="2234" spans="1:10" x14ac:dyDescent="0.3">
      <c r="A2234" s="6" t="s">
        <v>4465</v>
      </c>
      <c r="B2234" s="6" t="s">
        <v>4466</v>
      </c>
      <c r="C2234" s="7">
        <v>96</v>
      </c>
      <c r="D2234" s="7">
        <v>93</v>
      </c>
      <c r="E2234" s="3">
        <v>0.96875</v>
      </c>
      <c r="F2234" s="7">
        <v>3</v>
      </c>
      <c r="G2234" s="3">
        <v>1</v>
      </c>
      <c r="H2234" s="7">
        <v>0</v>
      </c>
      <c r="I2234" s="7">
        <v>0</v>
      </c>
      <c r="J2234" s="7">
        <v>0</v>
      </c>
    </row>
    <row r="2235" spans="1:10" x14ac:dyDescent="0.3">
      <c r="A2235" s="6" t="s">
        <v>4467</v>
      </c>
      <c r="B2235" s="6" t="s">
        <v>4468</v>
      </c>
      <c r="C2235" s="7">
        <v>96</v>
      </c>
      <c r="D2235" s="7">
        <v>93</v>
      </c>
      <c r="E2235" s="3">
        <v>0.96875</v>
      </c>
      <c r="F2235" s="7">
        <v>2</v>
      </c>
      <c r="G2235" s="3">
        <v>0.98958333333333348</v>
      </c>
      <c r="H2235" s="7">
        <v>1</v>
      </c>
      <c r="I2235" s="7">
        <v>0</v>
      </c>
      <c r="J2235" s="7">
        <v>0</v>
      </c>
    </row>
    <row r="2236" spans="1:10" x14ac:dyDescent="0.3">
      <c r="A2236" s="6" t="s">
        <v>4469</v>
      </c>
      <c r="B2236" s="6" t="s">
        <v>4470</v>
      </c>
      <c r="C2236" s="7">
        <v>96</v>
      </c>
      <c r="D2236" s="7">
        <v>93</v>
      </c>
      <c r="E2236" s="3">
        <v>0.96875</v>
      </c>
      <c r="F2236" s="7">
        <v>3</v>
      </c>
      <c r="G2236" s="3">
        <v>1</v>
      </c>
      <c r="H2236" s="7">
        <v>0</v>
      </c>
      <c r="I2236" s="7">
        <v>0</v>
      </c>
      <c r="J2236" s="7">
        <v>0</v>
      </c>
    </row>
    <row r="2237" spans="1:10" x14ac:dyDescent="0.3">
      <c r="A2237" s="6" t="s">
        <v>4471</v>
      </c>
      <c r="B2237" s="6" t="s">
        <v>4472</v>
      </c>
      <c r="C2237" s="7">
        <v>96</v>
      </c>
      <c r="D2237" s="7">
        <v>95</v>
      </c>
      <c r="E2237" s="3">
        <v>0.98958333333333348</v>
      </c>
      <c r="F2237" s="7">
        <v>0</v>
      </c>
      <c r="G2237" s="3">
        <v>0.98958333333333348</v>
      </c>
      <c r="H2237" s="7">
        <v>1</v>
      </c>
      <c r="I2237" s="7">
        <v>0</v>
      </c>
      <c r="J2237" s="7">
        <v>0</v>
      </c>
    </row>
    <row r="2238" spans="1:10" x14ac:dyDescent="0.3">
      <c r="A2238" s="6" t="s">
        <v>4473</v>
      </c>
      <c r="B2238" s="6" t="s">
        <v>4474</v>
      </c>
      <c r="C2238" s="7">
        <v>95</v>
      </c>
      <c r="D2238" s="7">
        <v>93</v>
      </c>
      <c r="E2238" s="3">
        <v>0.97894736842105279</v>
      </c>
      <c r="F2238" s="7">
        <v>1</v>
      </c>
      <c r="G2238" s="3">
        <v>0.98947368421052628</v>
      </c>
      <c r="H2238" s="7">
        <v>1</v>
      </c>
      <c r="I2238" s="7">
        <v>0</v>
      </c>
      <c r="J2238" s="7">
        <v>0</v>
      </c>
    </row>
    <row r="2239" spans="1:10" x14ac:dyDescent="0.3">
      <c r="A2239" s="6" t="s">
        <v>4475</v>
      </c>
      <c r="B2239" s="6" t="s">
        <v>4476</v>
      </c>
      <c r="C2239" s="7">
        <v>95</v>
      </c>
      <c r="D2239" s="7">
        <v>92</v>
      </c>
      <c r="E2239" s="3">
        <v>0.96842105263157885</v>
      </c>
      <c r="F2239" s="7">
        <v>3</v>
      </c>
      <c r="G2239" s="3">
        <v>1</v>
      </c>
      <c r="H2239" s="7">
        <v>0</v>
      </c>
      <c r="I2239" s="7">
        <v>0</v>
      </c>
      <c r="J2239" s="7">
        <v>0</v>
      </c>
    </row>
    <row r="2240" spans="1:10" x14ac:dyDescent="0.3">
      <c r="A2240" s="6" t="s">
        <v>4477</v>
      </c>
      <c r="B2240" s="6" t="s">
        <v>4478</v>
      </c>
      <c r="C2240" s="7">
        <v>95</v>
      </c>
      <c r="D2240" s="7">
        <v>86</v>
      </c>
      <c r="E2240" s="3">
        <v>0.90526315789473688</v>
      </c>
      <c r="F2240" s="7">
        <v>5</v>
      </c>
      <c r="G2240" s="3">
        <v>0.95789473684210524</v>
      </c>
      <c r="H2240" s="7">
        <v>4</v>
      </c>
      <c r="I2240" s="7">
        <v>0</v>
      </c>
      <c r="J2240" s="7">
        <v>0</v>
      </c>
    </row>
    <row r="2241" spans="1:10" x14ac:dyDescent="0.3">
      <c r="A2241" s="6" t="s">
        <v>4479</v>
      </c>
      <c r="B2241" s="6" t="s">
        <v>4480</v>
      </c>
      <c r="C2241" s="7">
        <v>95</v>
      </c>
      <c r="D2241" s="7">
        <v>90</v>
      </c>
      <c r="E2241" s="3">
        <v>0.94736842105263153</v>
      </c>
      <c r="F2241" s="7">
        <v>3</v>
      </c>
      <c r="G2241" s="3">
        <v>0.97894736842105279</v>
      </c>
      <c r="H2241" s="7">
        <v>2</v>
      </c>
      <c r="I2241" s="7">
        <v>0</v>
      </c>
      <c r="J2241" s="7">
        <v>0</v>
      </c>
    </row>
    <row r="2242" spans="1:10" x14ac:dyDescent="0.3">
      <c r="A2242" s="6" t="s">
        <v>4481</v>
      </c>
      <c r="B2242" s="6" t="s">
        <v>4482</v>
      </c>
      <c r="C2242" s="7">
        <v>95</v>
      </c>
      <c r="D2242" s="7">
        <v>94</v>
      </c>
      <c r="E2242" s="3">
        <v>0.98947368421052628</v>
      </c>
      <c r="F2242" s="7">
        <v>1</v>
      </c>
      <c r="G2242" s="3">
        <v>1</v>
      </c>
      <c r="H2242" s="7">
        <v>0</v>
      </c>
      <c r="I2242" s="7">
        <v>0</v>
      </c>
      <c r="J2242" s="7">
        <v>0</v>
      </c>
    </row>
    <row r="2243" spans="1:10" x14ac:dyDescent="0.3">
      <c r="A2243" s="6" t="s">
        <v>4483</v>
      </c>
      <c r="B2243" s="6" t="s">
        <v>4484</v>
      </c>
      <c r="C2243" s="7">
        <v>95</v>
      </c>
      <c r="D2243" s="7">
        <v>91</v>
      </c>
      <c r="E2243" s="3">
        <v>0.95789473684210524</v>
      </c>
      <c r="F2243" s="7">
        <v>3</v>
      </c>
      <c r="G2243" s="3">
        <v>0.98947368421052628</v>
      </c>
      <c r="H2243" s="7">
        <v>1</v>
      </c>
      <c r="I2243" s="7">
        <v>0</v>
      </c>
      <c r="J2243" s="7">
        <v>0</v>
      </c>
    </row>
    <row r="2244" spans="1:10" x14ac:dyDescent="0.3">
      <c r="A2244" s="6" t="s">
        <v>4485</v>
      </c>
      <c r="B2244" s="6" t="s">
        <v>4486</v>
      </c>
      <c r="C2244" s="7">
        <v>95</v>
      </c>
      <c r="D2244" s="7">
        <v>86</v>
      </c>
      <c r="E2244" s="3">
        <v>0.90526315789473688</v>
      </c>
      <c r="F2244" s="7">
        <v>5</v>
      </c>
      <c r="G2244" s="3">
        <v>0.95789473684210524</v>
      </c>
      <c r="H2244" s="7">
        <v>4</v>
      </c>
      <c r="I2244" s="7">
        <v>0</v>
      </c>
      <c r="J2244" s="7">
        <v>0</v>
      </c>
    </row>
    <row r="2245" spans="1:10" x14ac:dyDescent="0.3">
      <c r="A2245" s="6" t="s">
        <v>4487</v>
      </c>
      <c r="B2245" s="6" t="s">
        <v>4488</v>
      </c>
      <c r="C2245" s="7">
        <v>95</v>
      </c>
      <c r="D2245" s="7">
        <v>93</v>
      </c>
      <c r="E2245" s="3">
        <v>0.97894736842105279</v>
      </c>
      <c r="F2245" s="7">
        <v>2</v>
      </c>
      <c r="G2245" s="3">
        <v>1</v>
      </c>
      <c r="H2245" s="7">
        <v>0</v>
      </c>
      <c r="I2245" s="7">
        <v>0</v>
      </c>
      <c r="J2245" s="7">
        <v>0</v>
      </c>
    </row>
    <row r="2246" spans="1:10" x14ac:dyDescent="0.3">
      <c r="A2246" s="6" t="s">
        <v>4489</v>
      </c>
      <c r="B2246" s="6" t="s">
        <v>4490</v>
      </c>
      <c r="C2246" s="7">
        <v>95</v>
      </c>
      <c r="D2246" s="7">
        <v>91</v>
      </c>
      <c r="E2246" s="3">
        <v>0.95789473684210524</v>
      </c>
      <c r="F2246" s="7">
        <v>3</v>
      </c>
      <c r="G2246" s="3">
        <v>0.98947368421052628</v>
      </c>
      <c r="H2246" s="7">
        <v>1</v>
      </c>
      <c r="I2246" s="7">
        <v>0</v>
      </c>
      <c r="J2246" s="7">
        <v>0</v>
      </c>
    </row>
    <row r="2247" spans="1:10" x14ac:dyDescent="0.3">
      <c r="A2247" s="6" t="s">
        <v>4491</v>
      </c>
      <c r="B2247" s="6" t="s">
        <v>4492</v>
      </c>
      <c r="C2247" s="7">
        <v>95</v>
      </c>
      <c r="D2247" s="7">
        <v>91</v>
      </c>
      <c r="E2247" s="3">
        <v>0.95789473684210524</v>
      </c>
      <c r="F2247" s="7">
        <v>1</v>
      </c>
      <c r="G2247" s="3">
        <v>0.96842105263157885</v>
      </c>
      <c r="H2247" s="7">
        <v>3</v>
      </c>
      <c r="I2247" s="7">
        <v>0</v>
      </c>
      <c r="J2247" s="7">
        <v>0</v>
      </c>
    </row>
    <row r="2248" spans="1:10" x14ac:dyDescent="0.3">
      <c r="A2248" s="6" t="s">
        <v>4493</v>
      </c>
      <c r="B2248" s="6" t="s">
        <v>4494</v>
      </c>
      <c r="C2248" s="7">
        <v>95</v>
      </c>
      <c r="D2248" s="7">
        <v>93</v>
      </c>
      <c r="E2248" s="3">
        <v>0.97894736842105279</v>
      </c>
      <c r="F2248" s="7">
        <v>1</v>
      </c>
      <c r="G2248" s="3">
        <v>0.98947368421052628</v>
      </c>
      <c r="H2248" s="7">
        <v>1</v>
      </c>
      <c r="I2248" s="7">
        <v>0</v>
      </c>
      <c r="J2248" s="7">
        <v>0</v>
      </c>
    </row>
    <row r="2249" spans="1:10" x14ac:dyDescent="0.3">
      <c r="A2249" s="6" t="s">
        <v>4495</v>
      </c>
      <c r="B2249" s="6" t="s">
        <v>4496</v>
      </c>
      <c r="C2249" s="7">
        <v>95</v>
      </c>
      <c r="D2249" s="7">
        <v>94</v>
      </c>
      <c r="E2249" s="3">
        <v>0.98947368421052628</v>
      </c>
      <c r="F2249" s="7">
        <v>1</v>
      </c>
      <c r="G2249" s="3">
        <v>1</v>
      </c>
      <c r="H2249" s="7">
        <v>0</v>
      </c>
      <c r="I2249" s="7">
        <v>0</v>
      </c>
      <c r="J2249" s="7">
        <v>0</v>
      </c>
    </row>
    <row r="2250" spans="1:10" x14ac:dyDescent="0.3">
      <c r="A2250" s="6" t="s">
        <v>4497</v>
      </c>
      <c r="B2250" s="6" t="s">
        <v>4498</v>
      </c>
      <c r="C2250" s="7">
        <v>95</v>
      </c>
      <c r="D2250" s="7">
        <v>94</v>
      </c>
      <c r="E2250" s="3">
        <v>0.98947368421052628</v>
      </c>
      <c r="F2250" s="7">
        <v>1</v>
      </c>
      <c r="G2250" s="3">
        <v>1</v>
      </c>
      <c r="H2250" s="7">
        <v>0</v>
      </c>
      <c r="I2250" s="7">
        <v>0</v>
      </c>
      <c r="J2250" s="7">
        <v>0</v>
      </c>
    </row>
    <row r="2251" spans="1:10" x14ac:dyDescent="0.3">
      <c r="A2251" s="6" t="s">
        <v>4499</v>
      </c>
      <c r="B2251" s="6" t="s">
        <v>4500</v>
      </c>
      <c r="C2251" s="7">
        <v>95</v>
      </c>
      <c r="D2251" s="7">
        <v>91</v>
      </c>
      <c r="E2251" s="3">
        <v>0.95789473684210524</v>
      </c>
      <c r="F2251" s="7">
        <v>3</v>
      </c>
      <c r="G2251" s="3">
        <v>0.98947368421052628</v>
      </c>
      <c r="H2251" s="7">
        <v>1</v>
      </c>
      <c r="I2251" s="7">
        <v>0</v>
      </c>
      <c r="J2251" s="7">
        <v>0</v>
      </c>
    </row>
    <row r="2252" spans="1:10" x14ac:dyDescent="0.3">
      <c r="A2252" s="6" t="s">
        <v>4501</v>
      </c>
      <c r="B2252" s="6" t="s">
        <v>4502</v>
      </c>
      <c r="C2252" s="7">
        <v>94</v>
      </c>
      <c r="D2252" s="7">
        <v>92</v>
      </c>
      <c r="E2252" s="3">
        <v>0.97872340425531912</v>
      </c>
      <c r="F2252" s="7">
        <v>2</v>
      </c>
      <c r="G2252" s="3">
        <v>1</v>
      </c>
      <c r="H2252" s="7">
        <v>0</v>
      </c>
      <c r="I2252" s="7">
        <v>0</v>
      </c>
      <c r="J2252" s="7">
        <v>0</v>
      </c>
    </row>
    <row r="2253" spans="1:10" x14ac:dyDescent="0.3">
      <c r="A2253" s="6" t="s">
        <v>4503</v>
      </c>
      <c r="B2253" s="6" t="s">
        <v>4504</v>
      </c>
      <c r="C2253" s="7">
        <v>94</v>
      </c>
      <c r="D2253" s="7">
        <v>92</v>
      </c>
      <c r="E2253" s="3">
        <v>0.97872340425531912</v>
      </c>
      <c r="F2253" s="7">
        <v>1</v>
      </c>
      <c r="G2253" s="3">
        <v>0.98936170212765961</v>
      </c>
      <c r="H2253" s="7">
        <v>1</v>
      </c>
      <c r="I2253" s="7">
        <v>0</v>
      </c>
      <c r="J2253" s="7">
        <v>0</v>
      </c>
    </row>
    <row r="2254" spans="1:10" x14ac:dyDescent="0.3">
      <c r="A2254" s="6" t="s">
        <v>4505</v>
      </c>
      <c r="B2254" s="6" t="s">
        <v>4506</v>
      </c>
      <c r="C2254" s="7">
        <v>94</v>
      </c>
      <c r="D2254" s="7">
        <v>83</v>
      </c>
      <c r="E2254" s="3">
        <v>0.88297872340425532</v>
      </c>
      <c r="F2254" s="7">
        <v>7</v>
      </c>
      <c r="G2254" s="3">
        <v>0.95744680851063835</v>
      </c>
      <c r="H2254" s="7">
        <v>4</v>
      </c>
      <c r="I2254" s="7">
        <v>0</v>
      </c>
      <c r="J2254" s="7">
        <v>0</v>
      </c>
    </row>
    <row r="2255" spans="1:10" x14ac:dyDescent="0.3">
      <c r="A2255" s="6" t="s">
        <v>4507</v>
      </c>
      <c r="B2255" s="6" t="s">
        <v>4508</v>
      </c>
      <c r="C2255" s="7">
        <v>94</v>
      </c>
      <c r="D2255" s="7">
        <v>91</v>
      </c>
      <c r="E2255" s="3">
        <v>0.96808510638297873</v>
      </c>
      <c r="F2255" s="7">
        <v>3</v>
      </c>
      <c r="G2255" s="3">
        <v>1</v>
      </c>
      <c r="H2255" s="7">
        <v>0</v>
      </c>
      <c r="I2255" s="7">
        <v>0</v>
      </c>
      <c r="J2255" s="7">
        <v>0</v>
      </c>
    </row>
    <row r="2256" spans="1:10" x14ac:dyDescent="0.3">
      <c r="A2256" s="6" t="s">
        <v>4509</v>
      </c>
      <c r="B2256" s="6" t="s">
        <v>4510</v>
      </c>
      <c r="C2256" s="7">
        <v>94</v>
      </c>
      <c r="D2256" s="7">
        <v>92</v>
      </c>
      <c r="E2256" s="3">
        <v>0.97872340425531912</v>
      </c>
      <c r="F2256" s="7">
        <v>1</v>
      </c>
      <c r="G2256" s="3">
        <v>0.98936170212765961</v>
      </c>
      <c r="H2256" s="7">
        <v>1</v>
      </c>
      <c r="I2256" s="7">
        <v>0</v>
      </c>
      <c r="J2256" s="7">
        <v>0</v>
      </c>
    </row>
    <row r="2257" spans="1:10" x14ac:dyDescent="0.3">
      <c r="A2257" s="6" t="s">
        <v>4511</v>
      </c>
      <c r="B2257" s="6" t="s">
        <v>4512</v>
      </c>
      <c r="C2257" s="7">
        <v>94</v>
      </c>
      <c r="D2257" s="7">
        <v>91</v>
      </c>
      <c r="E2257" s="3">
        <v>0.96808510638297873</v>
      </c>
      <c r="F2257" s="7">
        <v>2</v>
      </c>
      <c r="G2257" s="3">
        <v>0.98936170212765961</v>
      </c>
      <c r="H2257" s="7">
        <v>1</v>
      </c>
      <c r="I2257" s="7">
        <v>0</v>
      </c>
      <c r="J2257" s="7">
        <v>0</v>
      </c>
    </row>
    <row r="2258" spans="1:10" x14ac:dyDescent="0.3">
      <c r="A2258" s="6" t="s">
        <v>4513</v>
      </c>
      <c r="B2258" s="6" t="s">
        <v>4514</v>
      </c>
      <c r="C2258" s="7">
        <v>94</v>
      </c>
      <c r="D2258" s="7">
        <v>90</v>
      </c>
      <c r="E2258" s="3">
        <v>0.95744680851063835</v>
      </c>
      <c r="F2258" s="7">
        <v>3</v>
      </c>
      <c r="G2258" s="3">
        <v>0.98936170212765961</v>
      </c>
      <c r="H2258" s="7">
        <v>1</v>
      </c>
      <c r="I2258" s="7">
        <v>0</v>
      </c>
      <c r="J2258" s="7">
        <v>0</v>
      </c>
    </row>
    <row r="2259" spans="1:10" x14ac:dyDescent="0.3">
      <c r="A2259" s="6" t="s">
        <v>4515</v>
      </c>
      <c r="B2259" s="6" t="s">
        <v>4516</v>
      </c>
      <c r="C2259" s="7">
        <v>94</v>
      </c>
      <c r="D2259" s="7">
        <v>89</v>
      </c>
      <c r="E2259" s="3">
        <v>0.94680851063829796</v>
      </c>
      <c r="F2259" s="7">
        <v>3</v>
      </c>
      <c r="G2259" s="3">
        <v>0.97872340425531912</v>
      </c>
      <c r="H2259" s="7">
        <v>2</v>
      </c>
      <c r="I2259" s="7">
        <v>0</v>
      </c>
      <c r="J2259" s="7">
        <v>0</v>
      </c>
    </row>
    <row r="2260" spans="1:10" x14ac:dyDescent="0.3">
      <c r="A2260" s="6" t="s">
        <v>4517</v>
      </c>
      <c r="B2260" s="6" t="s">
        <v>4518</v>
      </c>
      <c r="C2260" s="7">
        <v>94</v>
      </c>
      <c r="D2260" s="7">
        <v>92</v>
      </c>
      <c r="E2260" s="3">
        <v>0.97872340425531912</v>
      </c>
      <c r="F2260" s="7">
        <v>2</v>
      </c>
      <c r="G2260" s="3">
        <v>1</v>
      </c>
      <c r="H2260" s="7">
        <v>0</v>
      </c>
      <c r="I2260" s="7">
        <v>0</v>
      </c>
      <c r="J2260" s="7">
        <v>0</v>
      </c>
    </row>
    <row r="2261" spans="1:10" x14ac:dyDescent="0.3">
      <c r="A2261" s="6" t="s">
        <v>4519</v>
      </c>
      <c r="B2261" s="6" t="s">
        <v>4520</v>
      </c>
      <c r="C2261" s="7">
        <v>94</v>
      </c>
      <c r="D2261" s="7">
        <v>91</v>
      </c>
      <c r="E2261" s="3">
        <v>0.96808510638297873</v>
      </c>
      <c r="F2261" s="7">
        <v>3</v>
      </c>
      <c r="G2261" s="3">
        <v>1</v>
      </c>
      <c r="H2261" s="7">
        <v>0</v>
      </c>
      <c r="I2261" s="7">
        <v>0</v>
      </c>
      <c r="J2261" s="7">
        <v>0</v>
      </c>
    </row>
    <row r="2262" spans="1:10" x14ac:dyDescent="0.3">
      <c r="A2262" s="6" t="s">
        <v>4521</v>
      </c>
      <c r="B2262" s="6" t="s">
        <v>4522</v>
      </c>
      <c r="C2262" s="7">
        <v>93</v>
      </c>
      <c r="D2262" s="7">
        <v>88</v>
      </c>
      <c r="E2262" s="3">
        <v>0.94623655913978499</v>
      </c>
      <c r="F2262" s="7">
        <v>3</v>
      </c>
      <c r="G2262" s="3">
        <v>0.97849462365591389</v>
      </c>
      <c r="H2262" s="7">
        <v>2</v>
      </c>
      <c r="I2262" s="7">
        <v>0</v>
      </c>
      <c r="J2262" s="7">
        <v>0</v>
      </c>
    </row>
    <row r="2263" spans="1:10" x14ac:dyDescent="0.3">
      <c r="A2263" s="6" t="s">
        <v>4523</v>
      </c>
      <c r="B2263" s="6" t="s">
        <v>4524</v>
      </c>
      <c r="C2263" s="7">
        <v>93</v>
      </c>
      <c r="D2263" s="7">
        <v>89</v>
      </c>
      <c r="E2263" s="3">
        <v>0.956989247311828</v>
      </c>
      <c r="F2263" s="7">
        <v>1</v>
      </c>
      <c r="G2263" s="3">
        <v>0.967741935483871</v>
      </c>
      <c r="H2263" s="7">
        <v>3</v>
      </c>
      <c r="I2263" s="7">
        <v>0</v>
      </c>
      <c r="J2263" s="7">
        <v>0</v>
      </c>
    </row>
    <row r="2264" spans="1:10" x14ac:dyDescent="0.3">
      <c r="A2264" s="6" t="s">
        <v>4525</v>
      </c>
      <c r="B2264" s="6" t="s">
        <v>4526</v>
      </c>
      <c r="C2264" s="7">
        <v>93</v>
      </c>
      <c r="D2264" s="7">
        <v>87</v>
      </c>
      <c r="E2264" s="3">
        <v>0.93548387096774188</v>
      </c>
      <c r="F2264" s="7">
        <v>4</v>
      </c>
      <c r="G2264" s="3">
        <v>0.97849462365591389</v>
      </c>
      <c r="H2264" s="7">
        <v>2</v>
      </c>
      <c r="I2264" s="7">
        <v>0</v>
      </c>
      <c r="J2264" s="7">
        <v>0</v>
      </c>
    </row>
    <row r="2265" spans="1:10" x14ac:dyDescent="0.3">
      <c r="A2265" s="6" t="s">
        <v>4527</v>
      </c>
      <c r="B2265" s="6" t="s">
        <v>4528</v>
      </c>
      <c r="C2265" s="7">
        <v>93</v>
      </c>
      <c r="D2265" s="7">
        <v>87</v>
      </c>
      <c r="E2265" s="3">
        <v>0.93548387096774188</v>
      </c>
      <c r="F2265" s="7">
        <v>3</v>
      </c>
      <c r="G2265" s="3">
        <v>0.967741935483871</v>
      </c>
      <c r="H2265" s="7">
        <v>0</v>
      </c>
      <c r="I2265" s="7">
        <v>2</v>
      </c>
      <c r="J2265" s="7">
        <v>1</v>
      </c>
    </row>
    <row r="2266" spans="1:10" x14ac:dyDescent="0.3">
      <c r="A2266" s="6" t="s">
        <v>4529</v>
      </c>
      <c r="B2266" s="6" t="s">
        <v>4530</v>
      </c>
      <c r="C2266" s="7">
        <v>93</v>
      </c>
      <c r="D2266" s="7">
        <v>91</v>
      </c>
      <c r="E2266" s="3">
        <v>0.97849462365591389</v>
      </c>
      <c r="F2266" s="7">
        <v>2</v>
      </c>
      <c r="G2266" s="3">
        <v>1</v>
      </c>
      <c r="H2266" s="7">
        <v>0</v>
      </c>
      <c r="I2266" s="7">
        <v>0</v>
      </c>
      <c r="J2266" s="7">
        <v>0</v>
      </c>
    </row>
    <row r="2267" spans="1:10" x14ac:dyDescent="0.3">
      <c r="A2267" s="6" t="s">
        <v>4531</v>
      </c>
      <c r="B2267" s="6" t="s">
        <v>4532</v>
      </c>
      <c r="C2267" s="7">
        <v>93</v>
      </c>
      <c r="D2267" s="7">
        <v>88</v>
      </c>
      <c r="E2267" s="3">
        <v>0.94623655913978499</v>
      </c>
      <c r="F2267" s="7">
        <v>4</v>
      </c>
      <c r="G2267" s="3">
        <v>0.989247311827957</v>
      </c>
      <c r="H2267" s="7">
        <v>1</v>
      </c>
      <c r="I2267" s="7">
        <v>0</v>
      </c>
      <c r="J2267" s="7">
        <v>0</v>
      </c>
    </row>
    <row r="2268" spans="1:10" x14ac:dyDescent="0.3">
      <c r="A2268" s="6" t="s">
        <v>4533</v>
      </c>
      <c r="B2268" s="6" t="s">
        <v>4534</v>
      </c>
      <c r="C2268" s="7">
        <v>93</v>
      </c>
      <c r="D2268" s="7">
        <v>89</v>
      </c>
      <c r="E2268" s="3">
        <v>0.956989247311828</v>
      </c>
      <c r="F2268" s="7">
        <v>4</v>
      </c>
      <c r="G2268" s="3">
        <v>1</v>
      </c>
      <c r="H2268" s="7">
        <v>0</v>
      </c>
      <c r="I2268" s="7">
        <v>0</v>
      </c>
      <c r="J2268" s="7">
        <v>0</v>
      </c>
    </row>
    <row r="2269" spans="1:10" x14ac:dyDescent="0.3">
      <c r="A2269" s="6" t="s">
        <v>4535</v>
      </c>
      <c r="B2269" s="6" t="s">
        <v>4536</v>
      </c>
      <c r="C2269" s="7">
        <v>93</v>
      </c>
      <c r="D2269" s="7">
        <v>89</v>
      </c>
      <c r="E2269" s="3">
        <v>0.956989247311828</v>
      </c>
      <c r="F2269" s="7">
        <v>4</v>
      </c>
      <c r="G2269" s="3">
        <v>1</v>
      </c>
      <c r="H2269" s="7">
        <v>0</v>
      </c>
      <c r="I2269" s="7">
        <v>0</v>
      </c>
      <c r="J2269" s="7">
        <v>0</v>
      </c>
    </row>
    <row r="2270" spans="1:10" x14ac:dyDescent="0.3">
      <c r="A2270" s="6" t="s">
        <v>4537</v>
      </c>
      <c r="B2270" s="6" t="s">
        <v>4538</v>
      </c>
      <c r="C2270" s="7">
        <v>93</v>
      </c>
      <c r="D2270" s="7">
        <v>92</v>
      </c>
      <c r="E2270" s="3">
        <v>0.989247311827957</v>
      </c>
      <c r="F2270" s="7">
        <v>0</v>
      </c>
      <c r="G2270" s="3">
        <v>0.989247311827957</v>
      </c>
      <c r="H2270" s="7">
        <v>1</v>
      </c>
      <c r="I2270" s="7">
        <v>0</v>
      </c>
      <c r="J2270" s="7">
        <v>0</v>
      </c>
    </row>
    <row r="2271" spans="1:10" x14ac:dyDescent="0.3">
      <c r="A2271" s="6" t="s">
        <v>4539</v>
      </c>
      <c r="B2271" s="6" t="s">
        <v>4540</v>
      </c>
      <c r="C2271" s="7">
        <v>93</v>
      </c>
      <c r="D2271" s="7">
        <v>90</v>
      </c>
      <c r="E2271" s="3">
        <v>0.967741935483871</v>
      </c>
      <c r="F2271" s="7">
        <v>1</v>
      </c>
      <c r="G2271" s="3">
        <v>0.97849462365591389</v>
      </c>
      <c r="H2271" s="7">
        <v>2</v>
      </c>
      <c r="I2271" s="7">
        <v>0</v>
      </c>
      <c r="J2271" s="7">
        <v>0</v>
      </c>
    </row>
    <row r="2272" spans="1:10" x14ac:dyDescent="0.3">
      <c r="A2272" s="6" t="s">
        <v>4541</v>
      </c>
      <c r="B2272" s="6" t="s">
        <v>4542</v>
      </c>
      <c r="C2272" s="7">
        <v>93</v>
      </c>
      <c r="D2272" s="7">
        <v>89</v>
      </c>
      <c r="E2272" s="3">
        <v>0.956989247311828</v>
      </c>
      <c r="F2272" s="7">
        <v>4</v>
      </c>
      <c r="G2272" s="3">
        <v>1</v>
      </c>
      <c r="H2272" s="7">
        <v>0</v>
      </c>
      <c r="I2272" s="7">
        <v>0</v>
      </c>
      <c r="J2272" s="7">
        <v>0</v>
      </c>
    </row>
    <row r="2273" spans="1:10" x14ac:dyDescent="0.3">
      <c r="A2273" s="6" t="s">
        <v>4543</v>
      </c>
      <c r="B2273" s="6" t="s">
        <v>4544</v>
      </c>
      <c r="C2273" s="7">
        <v>93</v>
      </c>
      <c r="D2273" s="7">
        <v>88</v>
      </c>
      <c r="E2273" s="3">
        <v>0.94623655913978499</v>
      </c>
      <c r="F2273" s="7">
        <v>5</v>
      </c>
      <c r="G2273" s="3">
        <v>1</v>
      </c>
      <c r="H2273" s="7">
        <v>0</v>
      </c>
      <c r="I2273" s="7">
        <v>0</v>
      </c>
      <c r="J2273" s="7">
        <v>0</v>
      </c>
    </row>
    <row r="2274" spans="1:10" x14ac:dyDescent="0.3">
      <c r="A2274" s="6" t="s">
        <v>4545</v>
      </c>
      <c r="B2274" s="6" t="s">
        <v>4546</v>
      </c>
      <c r="C2274" s="7">
        <v>93</v>
      </c>
      <c r="D2274" s="7">
        <v>90</v>
      </c>
      <c r="E2274" s="3">
        <v>0.967741935483871</v>
      </c>
      <c r="F2274" s="7">
        <v>2</v>
      </c>
      <c r="G2274" s="3">
        <v>0.989247311827957</v>
      </c>
      <c r="H2274" s="7">
        <v>1</v>
      </c>
      <c r="I2274" s="7">
        <v>0</v>
      </c>
      <c r="J2274" s="7">
        <v>0</v>
      </c>
    </row>
    <row r="2275" spans="1:10" x14ac:dyDescent="0.3">
      <c r="A2275" s="6" t="s">
        <v>4547</v>
      </c>
      <c r="B2275" s="6" t="s">
        <v>4548</v>
      </c>
      <c r="C2275" s="7">
        <v>93</v>
      </c>
      <c r="D2275" s="7">
        <v>89</v>
      </c>
      <c r="E2275" s="3">
        <v>0.956989247311828</v>
      </c>
      <c r="F2275" s="7">
        <v>2</v>
      </c>
      <c r="G2275" s="3">
        <v>0.97849462365591389</v>
      </c>
      <c r="H2275" s="7">
        <v>2</v>
      </c>
      <c r="I2275" s="7">
        <v>0</v>
      </c>
      <c r="J2275" s="7">
        <v>0</v>
      </c>
    </row>
    <row r="2276" spans="1:10" x14ac:dyDescent="0.3">
      <c r="A2276" s="6" t="s">
        <v>4549</v>
      </c>
      <c r="B2276" s="6" t="s">
        <v>4550</v>
      </c>
      <c r="C2276" s="7">
        <v>93</v>
      </c>
      <c r="D2276" s="7">
        <v>88</v>
      </c>
      <c r="E2276" s="3">
        <v>0.94623655913978499</v>
      </c>
      <c r="F2276" s="7">
        <v>3</v>
      </c>
      <c r="G2276" s="3">
        <v>0.97849462365591389</v>
      </c>
      <c r="H2276" s="7">
        <v>2</v>
      </c>
      <c r="I2276" s="7">
        <v>0</v>
      </c>
      <c r="J2276" s="7">
        <v>0</v>
      </c>
    </row>
    <row r="2277" spans="1:10" x14ac:dyDescent="0.3">
      <c r="A2277" s="6" t="s">
        <v>4551</v>
      </c>
      <c r="B2277" s="6" t="s">
        <v>4552</v>
      </c>
      <c r="C2277" s="7">
        <v>93</v>
      </c>
      <c r="D2277" s="7">
        <v>88</v>
      </c>
      <c r="E2277" s="3">
        <v>0.94623655913978499</v>
      </c>
      <c r="F2277" s="7">
        <v>3</v>
      </c>
      <c r="G2277" s="3">
        <v>0.97849462365591389</v>
      </c>
      <c r="H2277" s="7">
        <v>2</v>
      </c>
      <c r="I2277" s="7">
        <v>0</v>
      </c>
      <c r="J2277" s="7">
        <v>0</v>
      </c>
    </row>
    <row r="2278" spans="1:10" x14ac:dyDescent="0.3">
      <c r="A2278" s="6" t="s">
        <v>4553</v>
      </c>
      <c r="B2278" s="6" t="s">
        <v>4554</v>
      </c>
      <c r="C2278" s="7">
        <v>92</v>
      </c>
      <c r="D2278" s="7">
        <v>88</v>
      </c>
      <c r="E2278" s="3">
        <v>0.95652173913043481</v>
      </c>
      <c r="F2278" s="7">
        <v>2</v>
      </c>
      <c r="G2278" s="3">
        <v>0.97826086956521729</v>
      </c>
      <c r="H2278" s="7">
        <v>2</v>
      </c>
      <c r="I2278" s="7">
        <v>0</v>
      </c>
      <c r="J2278" s="7">
        <v>0</v>
      </c>
    </row>
    <row r="2279" spans="1:10" x14ac:dyDescent="0.3">
      <c r="A2279" s="6" t="s">
        <v>4555</v>
      </c>
      <c r="B2279" s="6" t="s">
        <v>4556</v>
      </c>
      <c r="C2279" s="7">
        <v>92</v>
      </c>
      <c r="D2279" s="7">
        <v>89</v>
      </c>
      <c r="E2279" s="3">
        <v>0.96739130434782605</v>
      </c>
      <c r="F2279" s="7">
        <v>1</v>
      </c>
      <c r="G2279" s="3">
        <v>0.97826086956521729</v>
      </c>
      <c r="H2279" s="7">
        <v>2</v>
      </c>
      <c r="I2279" s="7">
        <v>0</v>
      </c>
      <c r="J2279" s="7">
        <v>0</v>
      </c>
    </row>
    <row r="2280" spans="1:10" x14ac:dyDescent="0.3">
      <c r="A2280" s="6" t="s">
        <v>4557</v>
      </c>
      <c r="B2280" s="6" t="s">
        <v>4558</v>
      </c>
      <c r="C2280" s="7">
        <v>92</v>
      </c>
      <c r="D2280" s="7">
        <v>89</v>
      </c>
      <c r="E2280" s="3">
        <v>0.96739130434782605</v>
      </c>
      <c r="F2280" s="7">
        <v>2</v>
      </c>
      <c r="G2280" s="3">
        <v>0.98913043478260865</v>
      </c>
      <c r="H2280" s="7">
        <v>1</v>
      </c>
      <c r="I2280" s="7">
        <v>0</v>
      </c>
      <c r="J2280" s="7">
        <v>0</v>
      </c>
    </row>
    <row r="2281" spans="1:10" x14ac:dyDescent="0.3">
      <c r="A2281" s="6" t="s">
        <v>4559</v>
      </c>
      <c r="B2281" s="6" t="s">
        <v>4560</v>
      </c>
      <c r="C2281" s="7">
        <v>92</v>
      </c>
      <c r="D2281" s="7">
        <v>88</v>
      </c>
      <c r="E2281" s="3">
        <v>0.95652173913043481</v>
      </c>
      <c r="F2281" s="7">
        <v>3</v>
      </c>
      <c r="G2281" s="3">
        <v>0.98913043478260865</v>
      </c>
      <c r="H2281" s="7">
        <v>1</v>
      </c>
      <c r="I2281" s="7">
        <v>0</v>
      </c>
      <c r="J2281" s="7">
        <v>0</v>
      </c>
    </row>
    <row r="2282" spans="1:10" x14ac:dyDescent="0.3">
      <c r="A2282" s="6" t="s">
        <v>4561</v>
      </c>
      <c r="B2282" s="6" t="s">
        <v>4562</v>
      </c>
      <c r="C2282" s="7">
        <v>92</v>
      </c>
      <c r="D2282" s="7">
        <v>89</v>
      </c>
      <c r="E2282" s="3">
        <v>0.96739130434782605</v>
      </c>
      <c r="F2282" s="7">
        <v>1</v>
      </c>
      <c r="G2282" s="3">
        <v>0.97826086956521729</v>
      </c>
      <c r="H2282" s="7">
        <v>2</v>
      </c>
      <c r="I2282" s="7">
        <v>0</v>
      </c>
      <c r="J2282" s="7">
        <v>0</v>
      </c>
    </row>
    <row r="2283" spans="1:10" x14ac:dyDescent="0.3">
      <c r="A2283" s="6" t="s">
        <v>4563</v>
      </c>
      <c r="B2283" s="6" t="s">
        <v>4564</v>
      </c>
      <c r="C2283" s="7">
        <v>92</v>
      </c>
      <c r="D2283" s="7">
        <v>89</v>
      </c>
      <c r="E2283" s="3">
        <v>0.96739130434782605</v>
      </c>
      <c r="F2283" s="7">
        <v>1</v>
      </c>
      <c r="G2283" s="3">
        <v>0.97826086956521729</v>
      </c>
      <c r="H2283" s="7">
        <v>2</v>
      </c>
      <c r="I2283" s="7">
        <v>0</v>
      </c>
      <c r="J2283" s="7">
        <v>0</v>
      </c>
    </row>
    <row r="2284" spans="1:10" x14ac:dyDescent="0.3">
      <c r="A2284" s="6" t="s">
        <v>4565</v>
      </c>
      <c r="B2284" s="6" t="s">
        <v>4566</v>
      </c>
      <c r="C2284" s="7">
        <v>92</v>
      </c>
      <c r="D2284" s="7">
        <v>89</v>
      </c>
      <c r="E2284" s="3">
        <v>0.96739130434782605</v>
      </c>
      <c r="F2284" s="7">
        <v>2</v>
      </c>
      <c r="G2284" s="3">
        <v>0.98913043478260865</v>
      </c>
      <c r="H2284" s="7">
        <v>1</v>
      </c>
      <c r="I2284" s="7">
        <v>0</v>
      </c>
      <c r="J2284" s="7">
        <v>0</v>
      </c>
    </row>
    <row r="2285" spans="1:10" x14ac:dyDescent="0.3">
      <c r="A2285" s="6" t="s">
        <v>4567</v>
      </c>
      <c r="B2285" s="6" t="s">
        <v>4568</v>
      </c>
      <c r="C2285" s="7">
        <v>92</v>
      </c>
      <c r="D2285" s="7">
        <v>84</v>
      </c>
      <c r="E2285" s="3">
        <v>0.91304347826086951</v>
      </c>
      <c r="F2285" s="7">
        <v>2</v>
      </c>
      <c r="G2285" s="3">
        <v>0.93478260869565222</v>
      </c>
      <c r="H2285" s="7">
        <v>5</v>
      </c>
      <c r="I2285" s="7">
        <v>0</v>
      </c>
      <c r="J2285" s="7">
        <v>1</v>
      </c>
    </row>
    <row r="2286" spans="1:10" x14ac:dyDescent="0.3">
      <c r="A2286" s="6" t="s">
        <v>4569</v>
      </c>
      <c r="B2286" s="6" t="s">
        <v>4570</v>
      </c>
      <c r="C2286" s="7">
        <v>92</v>
      </c>
      <c r="D2286" s="7">
        <v>87</v>
      </c>
      <c r="E2286" s="3">
        <v>0.94565217391304346</v>
      </c>
      <c r="F2286" s="7">
        <v>3</v>
      </c>
      <c r="G2286" s="3">
        <v>0.97826086956521729</v>
      </c>
      <c r="H2286" s="7">
        <v>2</v>
      </c>
      <c r="I2286" s="7">
        <v>0</v>
      </c>
      <c r="J2286" s="7">
        <v>0</v>
      </c>
    </row>
    <row r="2287" spans="1:10" x14ac:dyDescent="0.3">
      <c r="A2287" s="6" t="s">
        <v>4571</v>
      </c>
      <c r="B2287" s="6" t="s">
        <v>4572</v>
      </c>
      <c r="C2287" s="7">
        <v>91</v>
      </c>
      <c r="D2287" s="7">
        <v>88</v>
      </c>
      <c r="E2287" s="3">
        <v>0.96703296703296704</v>
      </c>
      <c r="F2287" s="7">
        <v>2</v>
      </c>
      <c r="G2287" s="3">
        <v>0.98901098901098905</v>
      </c>
      <c r="H2287" s="7">
        <v>1</v>
      </c>
      <c r="I2287" s="7">
        <v>0</v>
      </c>
      <c r="J2287" s="7">
        <v>0</v>
      </c>
    </row>
    <row r="2288" spans="1:10" x14ac:dyDescent="0.3">
      <c r="A2288" s="6" t="s">
        <v>4573</v>
      </c>
      <c r="B2288" s="6" t="s">
        <v>4574</v>
      </c>
      <c r="C2288" s="7">
        <v>91</v>
      </c>
      <c r="D2288" s="7">
        <v>90</v>
      </c>
      <c r="E2288" s="3">
        <v>0.98901098901098905</v>
      </c>
      <c r="F2288" s="7">
        <v>0</v>
      </c>
      <c r="G2288" s="3">
        <v>0.98901098901098905</v>
      </c>
      <c r="H2288" s="7">
        <v>1</v>
      </c>
      <c r="I2288" s="7">
        <v>0</v>
      </c>
      <c r="J2288" s="7">
        <v>0</v>
      </c>
    </row>
    <row r="2289" spans="1:10" x14ac:dyDescent="0.3">
      <c r="A2289" s="6" t="s">
        <v>4575</v>
      </c>
      <c r="B2289" s="6" t="s">
        <v>4576</v>
      </c>
      <c r="C2289" s="7">
        <v>91</v>
      </c>
      <c r="D2289" s="7">
        <v>86</v>
      </c>
      <c r="E2289" s="3">
        <v>0.94505494505494492</v>
      </c>
      <c r="F2289" s="7">
        <v>4</v>
      </c>
      <c r="G2289" s="3">
        <v>0.98901098901098905</v>
      </c>
      <c r="H2289" s="7">
        <v>1</v>
      </c>
      <c r="I2289" s="7">
        <v>0</v>
      </c>
      <c r="J2289" s="7">
        <v>0</v>
      </c>
    </row>
    <row r="2290" spans="1:10" x14ac:dyDescent="0.3">
      <c r="A2290" s="6" t="s">
        <v>4577</v>
      </c>
      <c r="B2290" s="6" t="s">
        <v>4578</v>
      </c>
      <c r="C2290" s="7">
        <v>91</v>
      </c>
      <c r="D2290" s="7">
        <v>87</v>
      </c>
      <c r="E2290" s="3">
        <v>0.95604395604395609</v>
      </c>
      <c r="F2290" s="7">
        <v>2</v>
      </c>
      <c r="G2290" s="3">
        <v>0.97802197802197799</v>
      </c>
      <c r="H2290" s="7">
        <v>2</v>
      </c>
      <c r="I2290" s="7">
        <v>0</v>
      </c>
      <c r="J2290" s="7">
        <v>0</v>
      </c>
    </row>
    <row r="2291" spans="1:10" x14ac:dyDescent="0.3">
      <c r="A2291" s="6" t="s">
        <v>4579</v>
      </c>
      <c r="B2291" s="6" t="s">
        <v>4580</v>
      </c>
      <c r="C2291" s="7">
        <v>91</v>
      </c>
      <c r="D2291" s="7">
        <v>86</v>
      </c>
      <c r="E2291" s="3">
        <v>0.94505494505494492</v>
      </c>
      <c r="F2291" s="7">
        <v>5</v>
      </c>
      <c r="G2291" s="3">
        <v>1</v>
      </c>
      <c r="H2291" s="7">
        <v>0</v>
      </c>
      <c r="I2291" s="7">
        <v>0</v>
      </c>
      <c r="J2291" s="7">
        <v>0</v>
      </c>
    </row>
    <row r="2292" spans="1:10" x14ac:dyDescent="0.3">
      <c r="A2292" s="6" t="s">
        <v>4581</v>
      </c>
      <c r="B2292" s="6" t="s">
        <v>4582</v>
      </c>
      <c r="C2292" s="7">
        <v>91</v>
      </c>
      <c r="D2292" s="7">
        <v>89</v>
      </c>
      <c r="E2292" s="3">
        <v>0.97802197802197799</v>
      </c>
      <c r="F2292" s="7">
        <v>2</v>
      </c>
      <c r="G2292" s="3">
        <v>1</v>
      </c>
      <c r="H2292" s="7">
        <v>0</v>
      </c>
      <c r="I2292" s="7">
        <v>0</v>
      </c>
      <c r="J2292" s="7">
        <v>0</v>
      </c>
    </row>
    <row r="2293" spans="1:10" x14ac:dyDescent="0.3">
      <c r="A2293" s="6" t="s">
        <v>4583</v>
      </c>
      <c r="B2293" s="6" t="s">
        <v>4584</v>
      </c>
      <c r="C2293" s="7">
        <v>91</v>
      </c>
      <c r="D2293" s="7">
        <v>88</v>
      </c>
      <c r="E2293" s="3">
        <v>0.96703296703296704</v>
      </c>
      <c r="F2293" s="7">
        <v>2</v>
      </c>
      <c r="G2293" s="3">
        <v>0.98901098901098905</v>
      </c>
      <c r="H2293" s="7">
        <v>1</v>
      </c>
      <c r="I2293" s="7">
        <v>0</v>
      </c>
      <c r="J2293" s="7">
        <v>0</v>
      </c>
    </row>
    <row r="2294" spans="1:10" x14ac:dyDescent="0.3">
      <c r="A2294" s="6" t="s">
        <v>4585</v>
      </c>
      <c r="B2294" s="6" t="s">
        <v>4586</v>
      </c>
      <c r="C2294" s="7">
        <v>91</v>
      </c>
      <c r="D2294" s="7">
        <v>86</v>
      </c>
      <c r="E2294" s="3">
        <v>0.94505494505494492</v>
      </c>
      <c r="F2294" s="7">
        <v>5</v>
      </c>
      <c r="G2294" s="3">
        <v>1</v>
      </c>
      <c r="H2294" s="7">
        <v>0</v>
      </c>
      <c r="I2294" s="7">
        <v>0</v>
      </c>
      <c r="J2294" s="7">
        <v>0</v>
      </c>
    </row>
    <row r="2295" spans="1:10" x14ac:dyDescent="0.3">
      <c r="A2295" s="6" t="s">
        <v>4587</v>
      </c>
      <c r="B2295" s="6" t="s">
        <v>4588</v>
      </c>
      <c r="C2295" s="7">
        <v>91</v>
      </c>
      <c r="D2295" s="7">
        <v>86</v>
      </c>
      <c r="E2295" s="3">
        <v>0.94505494505494492</v>
      </c>
      <c r="F2295" s="7">
        <v>5</v>
      </c>
      <c r="G2295" s="3">
        <v>1</v>
      </c>
      <c r="H2295" s="7">
        <v>0</v>
      </c>
      <c r="I2295" s="7">
        <v>0</v>
      </c>
      <c r="J2295" s="7">
        <v>0</v>
      </c>
    </row>
    <row r="2296" spans="1:10" x14ac:dyDescent="0.3">
      <c r="A2296" s="6" t="s">
        <v>4589</v>
      </c>
      <c r="B2296" s="6" t="s">
        <v>4590</v>
      </c>
      <c r="C2296" s="7">
        <v>90</v>
      </c>
      <c r="D2296" s="7">
        <v>89</v>
      </c>
      <c r="E2296" s="3">
        <v>0.98888888888888882</v>
      </c>
      <c r="F2296" s="7">
        <v>1</v>
      </c>
      <c r="G2296" s="3">
        <v>1</v>
      </c>
      <c r="H2296" s="7">
        <v>0</v>
      </c>
      <c r="I2296" s="7">
        <v>0</v>
      </c>
      <c r="J2296" s="7">
        <v>0</v>
      </c>
    </row>
    <row r="2297" spans="1:10" x14ac:dyDescent="0.3">
      <c r="A2297" s="6" t="s">
        <v>4591</v>
      </c>
      <c r="B2297" s="6" t="s">
        <v>4592</v>
      </c>
      <c r="C2297" s="7">
        <v>90</v>
      </c>
      <c r="D2297" s="7">
        <v>88</v>
      </c>
      <c r="E2297" s="3">
        <v>0.97777777777777775</v>
      </c>
      <c r="F2297" s="7">
        <v>2</v>
      </c>
      <c r="G2297" s="3">
        <v>1</v>
      </c>
      <c r="H2297" s="7">
        <v>0</v>
      </c>
      <c r="I2297" s="7">
        <v>0</v>
      </c>
      <c r="J2297" s="7">
        <v>0</v>
      </c>
    </row>
    <row r="2298" spans="1:10" x14ac:dyDescent="0.3">
      <c r="A2298" s="6" t="s">
        <v>4593</v>
      </c>
      <c r="B2298" s="6" t="s">
        <v>4594</v>
      </c>
      <c r="C2298" s="7">
        <v>90</v>
      </c>
      <c r="D2298" s="7">
        <v>87</v>
      </c>
      <c r="E2298" s="3">
        <v>0.96666666666666667</v>
      </c>
      <c r="F2298" s="7">
        <v>2</v>
      </c>
      <c r="G2298" s="3">
        <v>0.98888888888888882</v>
      </c>
      <c r="H2298" s="7">
        <v>1</v>
      </c>
      <c r="I2298" s="7">
        <v>0</v>
      </c>
      <c r="J2298" s="7">
        <v>0</v>
      </c>
    </row>
    <row r="2299" spans="1:10" x14ac:dyDescent="0.3">
      <c r="A2299" s="6" t="s">
        <v>4595</v>
      </c>
      <c r="B2299" s="6" t="s">
        <v>4596</v>
      </c>
      <c r="C2299" s="7">
        <v>90</v>
      </c>
      <c r="D2299" s="7">
        <v>86</v>
      </c>
      <c r="E2299" s="3">
        <v>0.9555555555555556</v>
      </c>
      <c r="F2299" s="7">
        <v>1</v>
      </c>
      <c r="G2299" s="3">
        <v>0.96666666666666667</v>
      </c>
      <c r="H2299" s="7">
        <v>3</v>
      </c>
      <c r="I2299" s="7">
        <v>0</v>
      </c>
      <c r="J2299" s="7">
        <v>0</v>
      </c>
    </row>
    <row r="2300" spans="1:10" x14ac:dyDescent="0.3">
      <c r="A2300" s="6" t="s">
        <v>4597</v>
      </c>
      <c r="B2300" s="6" t="s">
        <v>4598</v>
      </c>
      <c r="C2300" s="7">
        <v>90</v>
      </c>
      <c r="D2300" s="7">
        <v>89</v>
      </c>
      <c r="E2300" s="3">
        <v>0.98888888888888882</v>
      </c>
      <c r="F2300" s="7">
        <v>1</v>
      </c>
      <c r="G2300" s="3">
        <v>1</v>
      </c>
      <c r="H2300" s="7">
        <v>0</v>
      </c>
      <c r="I2300" s="7">
        <v>0</v>
      </c>
      <c r="J2300" s="7">
        <v>0</v>
      </c>
    </row>
    <row r="2301" spans="1:10" x14ac:dyDescent="0.3">
      <c r="A2301" s="6" t="s">
        <v>4599</v>
      </c>
      <c r="B2301" s="6" t="s">
        <v>4600</v>
      </c>
      <c r="C2301" s="7">
        <v>90</v>
      </c>
      <c r="D2301" s="7">
        <v>89</v>
      </c>
      <c r="E2301" s="3">
        <v>0.98888888888888882</v>
      </c>
      <c r="F2301" s="7">
        <v>1</v>
      </c>
      <c r="G2301" s="3">
        <v>1</v>
      </c>
      <c r="H2301" s="7">
        <v>0</v>
      </c>
      <c r="I2301" s="7">
        <v>0</v>
      </c>
      <c r="J2301" s="7">
        <v>0</v>
      </c>
    </row>
    <row r="2302" spans="1:10" x14ac:dyDescent="0.3">
      <c r="A2302" s="6" t="s">
        <v>4601</v>
      </c>
      <c r="B2302" s="6" t="s">
        <v>4602</v>
      </c>
      <c r="C2302" s="7">
        <v>90</v>
      </c>
      <c r="D2302" s="7">
        <v>83</v>
      </c>
      <c r="E2302" s="3">
        <v>0.92222222222222228</v>
      </c>
      <c r="F2302" s="7">
        <v>6</v>
      </c>
      <c r="G2302" s="3">
        <v>0.98888888888888882</v>
      </c>
      <c r="H2302" s="7">
        <v>1</v>
      </c>
      <c r="I2302" s="7">
        <v>0</v>
      </c>
      <c r="J2302" s="7">
        <v>0</v>
      </c>
    </row>
    <row r="2303" spans="1:10" x14ac:dyDescent="0.3">
      <c r="A2303" s="6" t="s">
        <v>4603</v>
      </c>
      <c r="B2303" s="6" t="s">
        <v>4604</v>
      </c>
      <c r="C2303" s="7">
        <v>90</v>
      </c>
      <c r="D2303" s="7">
        <v>87</v>
      </c>
      <c r="E2303" s="3">
        <v>0.96666666666666667</v>
      </c>
      <c r="F2303" s="7">
        <v>2</v>
      </c>
      <c r="G2303" s="3">
        <v>0.98888888888888882</v>
      </c>
      <c r="H2303" s="7">
        <v>1</v>
      </c>
      <c r="I2303" s="7">
        <v>0</v>
      </c>
      <c r="J2303" s="7">
        <v>0</v>
      </c>
    </row>
    <row r="2304" spans="1:10" x14ac:dyDescent="0.3">
      <c r="A2304" s="6" t="s">
        <v>4605</v>
      </c>
      <c r="B2304" s="6" t="s">
        <v>4606</v>
      </c>
      <c r="C2304" s="7">
        <v>90</v>
      </c>
      <c r="D2304" s="7">
        <v>87</v>
      </c>
      <c r="E2304" s="3">
        <v>0.96666666666666667</v>
      </c>
      <c r="F2304" s="7">
        <v>1</v>
      </c>
      <c r="G2304" s="3">
        <v>0.97777777777777775</v>
      </c>
      <c r="H2304" s="7">
        <v>2</v>
      </c>
      <c r="I2304" s="7">
        <v>0</v>
      </c>
      <c r="J2304" s="7">
        <v>0</v>
      </c>
    </row>
    <row r="2305" spans="1:10" x14ac:dyDescent="0.3">
      <c r="A2305" s="6" t="s">
        <v>4607</v>
      </c>
      <c r="B2305" s="6" t="s">
        <v>4608</v>
      </c>
      <c r="C2305" s="7">
        <v>90</v>
      </c>
      <c r="D2305" s="7">
        <v>87</v>
      </c>
      <c r="E2305" s="3">
        <v>0.96666666666666667</v>
      </c>
      <c r="F2305" s="7">
        <v>3</v>
      </c>
      <c r="G2305" s="3">
        <v>1</v>
      </c>
      <c r="H2305" s="7">
        <v>0</v>
      </c>
      <c r="I2305" s="7">
        <v>0</v>
      </c>
      <c r="J2305" s="7">
        <v>0</v>
      </c>
    </row>
    <row r="2306" spans="1:10" x14ac:dyDescent="0.3">
      <c r="A2306" s="6" t="s">
        <v>4609</v>
      </c>
      <c r="B2306" s="6" t="s">
        <v>4610</v>
      </c>
      <c r="C2306" s="7">
        <v>89</v>
      </c>
      <c r="D2306" s="7">
        <v>83</v>
      </c>
      <c r="E2306" s="3">
        <v>0.93258426966292129</v>
      </c>
      <c r="F2306" s="7">
        <v>4</v>
      </c>
      <c r="G2306" s="3">
        <v>0.97752808988764039</v>
      </c>
      <c r="H2306" s="7">
        <v>2</v>
      </c>
      <c r="I2306" s="7">
        <v>0</v>
      </c>
      <c r="J2306" s="7">
        <v>0</v>
      </c>
    </row>
    <row r="2307" spans="1:10" x14ac:dyDescent="0.3">
      <c r="A2307" s="6" t="s">
        <v>4611</v>
      </c>
      <c r="B2307" s="6" t="s">
        <v>4612</v>
      </c>
      <c r="C2307" s="7">
        <v>89</v>
      </c>
      <c r="D2307" s="7">
        <v>85</v>
      </c>
      <c r="E2307" s="3">
        <v>0.9550561797752809</v>
      </c>
      <c r="F2307" s="7">
        <v>2</v>
      </c>
      <c r="G2307" s="3">
        <v>0.97752808988764039</v>
      </c>
      <c r="H2307" s="7">
        <v>2</v>
      </c>
      <c r="I2307" s="7">
        <v>0</v>
      </c>
      <c r="J2307" s="7">
        <v>0</v>
      </c>
    </row>
    <row r="2308" spans="1:10" x14ac:dyDescent="0.3">
      <c r="A2308" s="6" t="s">
        <v>4613</v>
      </c>
      <c r="B2308" s="6" t="s">
        <v>4614</v>
      </c>
      <c r="C2308" s="7">
        <v>89</v>
      </c>
      <c r="D2308" s="7">
        <v>84</v>
      </c>
      <c r="E2308" s="3">
        <v>0.9438202247191011</v>
      </c>
      <c r="F2308" s="7">
        <v>4</v>
      </c>
      <c r="G2308" s="3">
        <v>0.9887640449438202</v>
      </c>
      <c r="H2308" s="7">
        <v>1</v>
      </c>
      <c r="I2308" s="7">
        <v>0</v>
      </c>
      <c r="J2308" s="7">
        <v>0</v>
      </c>
    </row>
    <row r="2309" spans="1:10" x14ac:dyDescent="0.3">
      <c r="A2309" s="6" t="s">
        <v>4615</v>
      </c>
      <c r="B2309" s="6" t="s">
        <v>4616</v>
      </c>
      <c r="C2309" s="7">
        <v>89</v>
      </c>
      <c r="D2309" s="7">
        <v>89</v>
      </c>
      <c r="E2309" s="3">
        <v>1</v>
      </c>
      <c r="F2309" s="7">
        <v>0</v>
      </c>
      <c r="G2309" s="3">
        <v>1</v>
      </c>
      <c r="H2309" s="7">
        <v>0</v>
      </c>
      <c r="I2309" s="7">
        <v>0</v>
      </c>
      <c r="J2309" s="7">
        <v>0</v>
      </c>
    </row>
    <row r="2310" spans="1:10" x14ac:dyDescent="0.3">
      <c r="A2310" s="6" t="s">
        <v>4617</v>
      </c>
      <c r="B2310" s="6" t="s">
        <v>4618</v>
      </c>
      <c r="C2310" s="7">
        <v>89</v>
      </c>
      <c r="D2310" s="7">
        <v>83</v>
      </c>
      <c r="E2310" s="3">
        <v>0.93258426966292129</v>
      </c>
      <c r="F2310" s="7">
        <v>6</v>
      </c>
      <c r="G2310" s="3">
        <v>1</v>
      </c>
      <c r="H2310" s="7">
        <v>0</v>
      </c>
      <c r="I2310" s="7">
        <v>0</v>
      </c>
      <c r="J2310" s="7">
        <v>0</v>
      </c>
    </row>
    <row r="2311" spans="1:10" x14ac:dyDescent="0.3">
      <c r="A2311" s="6" t="s">
        <v>4619</v>
      </c>
      <c r="B2311" s="6" t="s">
        <v>4620</v>
      </c>
      <c r="C2311" s="7">
        <v>89</v>
      </c>
      <c r="D2311" s="7">
        <v>89</v>
      </c>
      <c r="E2311" s="3">
        <v>1</v>
      </c>
      <c r="F2311" s="7">
        <v>0</v>
      </c>
      <c r="G2311" s="3">
        <v>1</v>
      </c>
      <c r="H2311" s="7">
        <v>0</v>
      </c>
      <c r="I2311" s="7">
        <v>0</v>
      </c>
      <c r="J2311" s="7">
        <v>0</v>
      </c>
    </row>
    <row r="2312" spans="1:10" x14ac:dyDescent="0.3">
      <c r="A2312" s="6" t="s">
        <v>4621</v>
      </c>
      <c r="B2312" s="6" t="s">
        <v>4622</v>
      </c>
      <c r="C2312" s="7">
        <v>89</v>
      </c>
      <c r="D2312" s="7">
        <v>84</v>
      </c>
      <c r="E2312" s="3">
        <v>0.9438202247191011</v>
      </c>
      <c r="F2312" s="7">
        <v>5</v>
      </c>
      <c r="G2312" s="3">
        <v>1</v>
      </c>
      <c r="H2312" s="7">
        <v>0</v>
      </c>
      <c r="I2312" s="7">
        <v>0</v>
      </c>
      <c r="J2312" s="7">
        <v>0</v>
      </c>
    </row>
    <row r="2313" spans="1:10" x14ac:dyDescent="0.3">
      <c r="A2313" s="6" t="s">
        <v>4623</v>
      </c>
      <c r="B2313" s="6" t="s">
        <v>4624</v>
      </c>
      <c r="C2313" s="7">
        <v>89</v>
      </c>
      <c r="D2313" s="7">
        <v>88</v>
      </c>
      <c r="E2313" s="3">
        <v>0.9887640449438202</v>
      </c>
      <c r="F2313" s="7">
        <v>1</v>
      </c>
      <c r="G2313" s="3">
        <v>1</v>
      </c>
      <c r="H2313" s="7">
        <v>0</v>
      </c>
      <c r="I2313" s="7">
        <v>0</v>
      </c>
      <c r="J2313" s="7">
        <v>0</v>
      </c>
    </row>
    <row r="2314" spans="1:10" x14ac:dyDescent="0.3">
      <c r="A2314" s="6" t="s">
        <v>4625</v>
      </c>
      <c r="B2314" s="6" t="s">
        <v>4626</v>
      </c>
      <c r="C2314" s="7">
        <v>89</v>
      </c>
      <c r="D2314" s="7">
        <v>86</v>
      </c>
      <c r="E2314" s="3">
        <v>0.9662921348314607</v>
      </c>
      <c r="F2314" s="7">
        <v>1</v>
      </c>
      <c r="G2314" s="3">
        <v>0.97752808988764039</v>
      </c>
      <c r="H2314" s="7">
        <v>2</v>
      </c>
      <c r="I2314" s="7">
        <v>0</v>
      </c>
      <c r="J2314" s="7">
        <v>0</v>
      </c>
    </row>
    <row r="2315" spans="1:10" x14ac:dyDescent="0.3">
      <c r="A2315" s="6" t="s">
        <v>4627</v>
      </c>
      <c r="B2315" s="6" t="s">
        <v>4628</v>
      </c>
      <c r="C2315" s="7">
        <v>89</v>
      </c>
      <c r="D2315" s="7">
        <v>86</v>
      </c>
      <c r="E2315" s="3">
        <v>0.9662921348314607</v>
      </c>
      <c r="F2315" s="7">
        <v>2</v>
      </c>
      <c r="G2315" s="3">
        <v>0.9887640449438202</v>
      </c>
      <c r="H2315" s="7">
        <v>1</v>
      </c>
      <c r="I2315" s="7">
        <v>0</v>
      </c>
      <c r="J2315" s="7">
        <v>0</v>
      </c>
    </row>
    <row r="2316" spans="1:10" x14ac:dyDescent="0.3">
      <c r="A2316" s="6" t="s">
        <v>4629</v>
      </c>
      <c r="B2316" s="6" t="s">
        <v>4630</v>
      </c>
      <c r="C2316" s="7">
        <v>89</v>
      </c>
      <c r="D2316" s="7">
        <v>87</v>
      </c>
      <c r="E2316" s="3">
        <v>0.97752808988764039</v>
      </c>
      <c r="F2316" s="7">
        <v>2</v>
      </c>
      <c r="G2316" s="3">
        <v>1</v>
      </c>
      <c r="H2316" s="7">
        <v>0</v>
      </c>
      <c r="I2316" s="7">
        <v>0</v>
      </c>
      <c r="J2316" s="7">
        <v>0</v>
      </c>
    </row>
    <row r="2317" spans="1:10" x14ac:dyDescent="0.3">
      <c r="A2317" s="6" t="s">
        <v>4631</v>
      </c>
      <c r="B2317" s="6" t="s">
        <v>4632</v>
      </c>
      <c r="C2317" s="7">
        <v>88</v>
      </c>
      <c r="D2317" s="7">
        <v>87</v>
      </c>
      <c r="E2317" s="3">
        <v>0.98863636363636365</v>
      </c>
      <c r="F2317" s="7">
        <v>0</v>
      </c>
      <c r="G2317" s="3">
        <v>0.98863636363636365</v>
      </c>
      <c r="H2317" s="7">
        <v>1</v>
      </c>
      <c r="I2317" s="7">
        <v>0</v>
      </c>
      <c r="J2317" s="7">
        <v>0</v>
      </c>
    </row>
    <row r="2318" spans="1:10" x14ac:dyDescent="0.3">
      <c r="A2318" s="6" t="s">
        <v>4633</v>
      </c>
      <c r="B2318" s="6" t="s">
        <v>4634</v>
      </c>
      <c r="C2318" s="7">
        <v>88</v>
      </c>
      <c r="D2318" s="7">
        <v>84</v>
      </c>
      <c r="E2318" s="3">
        <v>0.95454545454545459</v>
      </c>
      <c r="F2318" s="7">
        <v>2</v>
      </c>
      <c r="G2318" s="3">
        <v>0.97727272727272729</v>
      </c>
      <c r="H2318" s="7">
        <v>2</v>
      </c>
      <c r="I2318" s="7">
        <v>0</v>
      </c>
      <c r="J2318" s="7">
        <v>0</v>
      </c>
    </row>
    <row r="2319" spans="1:10" x14ac:dyDescent="0.3">
      <c r="A2319" s="6" t="s">
        <v>4635</v>
      </c>
      <c r="B2319" s="6" t="s">
        <v>4636</v>
      </c>
      <c r="C2319" s="7">
        <v>88</v>
      </c>
      <c r="D2319" s="7">
        <v>86</v>
      </c>
      <c r="E2319" s="3">
        <v>0.97727272727272729</v>
      </c>
      <c r="F2319" s="7">
        <v>2</v>
      </c>
      <c r="G2319" s="3">
        <v>1</v>
      </c>
      <c r="H2319" s="7">
        <v>0</v>
      </c>
      <c r="I2319" s="7">
        <v>0</v>
      </c>
      <c r="J2319" s="7">
        <v>0</v>
      </c>
    </row>
    <row r="2320" spans="1:10" x14ac:dyDescent="0.3">
      <c r="A2320" s="6" t="s">
        <v>4637</v>
      </c>
      <c r="B2320" s="6" t="s">
        <v>4638</v>
      </c>
      <c r="C2320" s="7">
        <v>88</v>
      </c>
      <c r="D2320" s="7">
        <v>85</v>
      </c>
      <c r="E2320" s="3">
        <v>0.96590909090909094</v>
      </c>
      <c r="F2320" s="7">
        <v>1</v>
      </c>
      <c r="G2320" s="3">
        <v>0.97727272727272729</v>
      </c>
      <c r="H2320" s="7">
        <v>2</v>
      </c>
      <c r="I2320" s="7">
        <v>0</v>
      </c>
      <c r="J2320" s="7">
        <v>0</v>
      </c>
    </row>
    <row r="2321" spans="1:10" x14ac:dyDescent="0.3">
      <c r="A2321" s="6" t="s">
        <v>4639</v>
      </c>
      <c r="B2321" s="6" t="s">
        <v>4640</v>
      </c>
      <c r="C2321" s="7">
        <v>88</v>
      </c>
      <c r="D2321" s="7">
        <v>86</v>
      </c>
      <c r="E2321" s="3">
        <v>0.97727272727272729</v>
      </c>
      <c r="F2321" s="7">
        <v>1</v>
      </c>
      <c r="G2321" s="3">
        <v>0.98863636363636365</v>
      </c>
      <c r="H2321" s="7">
        <v>1</v>
      </c>
      <c r="I2321" s="7">
        <v>0</v>
      </c>
      <c r="J2321" s="7">
        <v>0</v>
      </c>
    </row>
    <row r="2322" spans="1:10" x14ac:dyDescent="0.3">
      <c r="A2322" s="6" t="s">
        <v>4641</v>
      </c>
      <c r="B2322" s="6" t="s">
        <v>4642</v>
      </c>
      <c r="C2322" s="7">
        <v>88</v>
      </c>
      <c r="D2322" s="7">
        <v>86</v>
      </c>
      <c r="E2322" s="3">
        <v>0.97727272727272729</v>
      </c>
      <c r="F2322" s="7">
        <v>1</v>
      </c>
      <c r="G2322" s="3">
        <v>0.98863636363636365</v>
      </c>
      <c r="H2322" s="7">
        <v>1</v>
      </c>
      <c r="I2322" s="7">
        <v>0</v>
      </c>
      <c r="J2322" s="7">
        <v>0</v>
      </c>
    </row>
    <row r="2323" spans="1:10" x14ac:dyDescent="0.3">
      <c r="A2323" s="6" t="s">
        <v>4643</v>
      </c>
      <c r="B2323" s="6" t="s">
        <v>4644</v>
      </c>
      <c r="C2323" s="7">
        <v>88</v>
      </c>
      <c r="D2323" s="7">
        <v>82</v>
      </c>
      <c r="E2323" s="3">
        <v>0.93181818181818177</v>
      </c>
      <c r="F2323" s="7">
        <v>4</v>
      </c>
      <c r="G2323" s="3">
        <v>0.97727272727272729</v>
      </c>
      <c r="H2323" s="7">
        <v>1</v>
      </c>
      <c r="I2323" s="7">
        <v>0</v>
      </c>
      <c r="J2323" s="7">
        <v>1</v>
      </c>
    </row>
    <row r="2324" spans="1:10" x14ac:dyDescent="0.3">
      <c r="A2324" s="6" t="s">
        <v>4645</v>
      </c>
      <c r="B2324" s="6" t="s">
        <v>4646</v>
      </c>
      <c r="C2324" s="7">
        <v>88</v>
      </c>
      <c r="D2324" s="7">
        <v>83</v>
      </c>
      <c r="E2324" s="3">
        <v>0.94318181818181823</v>
      </c>
      <c r="F2324" s="7">
        <v>2</v>
      </c>
      <c r="G2324" s="3">
        <v>0.96590909090909094</v>
      </c>
      <c r="H2324" s="7">
        <v>3</v>
      </c>
      <c r="I2324" s="7">
        <v>0</v>
      </c>
      <c r="J2324" s="7">
        <v>0</v>
      </c>
    </row>
    <row r="2325" spans="1:10" x14ac:dyDescent="0.3">
      <c r="A2325" s="6" t="s">
        <v>4647</v>
      </c>
      <c r="B2325" s="6" t="s">
        <v>4648</v>
      </c>
      <c r="C2325" s="7">
        <v>88</v>
      </c>
      <c r="D2325" s="7">
        <v>85</v>
      </c>
      <c r="E2325" s="3">
        <v>0.96590909090909094</v>
      </c>
      <c r="F2325" s="7">
        <v>1</v>
      </c>
      <c r="G2325" s="3">
        <v>0.97727272727272729</v>
      </c>
      <c r="H2325" s="7">
        <v>2</v>
      </c>
      <c r="I2325" s="7">
        <v>0</v>
      </c>
      <c r="J2325" s="7">
        <v>0</v>
      </c>
    </row>
    <row r="2326" spans="1:10" x14ac:dyDescent="0.3">
      <c r="A2326" s="6" t="s">
        <v>4649</v>
      </c>
      <c r="B2326" s="6" t="s">
        <v>4650</v>
      </c>
      <c r="C2326" s="7">
        <v>88</v>
      </c>
      <c r="D2326" s="7">
        <v>84</v>
      </c>
      <c r="E2326" s="3">
        <v>0.95454545454545459</v>
      </c>
      <c r="F2326" s="7">
        <v>2</v>
      </c>
      <c r="G2326" s="3">
        <v>0.97727272727272729</v>
      </c>
      <c r="H2326" s="7">
        <v>2</v>
      </c>
      <c r="I2326" s="7">
        <v>0</v>
      </c>
      <c r="J2326" s="7">
        <v>0</v>
      </c>
    </row>
    <row r="2327" spans="1:10" x14ac:dyDescent="0.3">
      <c r="A2327" s="6" t="s">
        <v>4651</v>
      </c>
      <c r="B2327" s="6" t="s">
        <v>4652</v>
      </c>
      <c r="C2327" s="7">
        <v>88</v>
      </c>
      <c r="D2327" s="7">
        <v>84</v>
      </c>
      <c r="E2327" s="3">
        <v>0.95454545454545459</v>
      </c>
      <c r="F2327" s="7">
        <v>3</v>
      </c>
      <c r="G2327" s="3">
        <v>0.98863636363636365</v>
      </c>
      <c r="H2327" s="7">
        <v>1</v>
      </c>
      <c r="I2327" s="7">
        <v>0</v>
      </c>
      <c r="J2327" s="7">
        <v>0</v>
      </c>
    </row>
    <row r="2328" spans="1:10" x14ac:dyDescent="0.3">
      <c r="A2328" s="6" t="s">
        <v>4653</v>
      </c>
      <c r="B2328" s="6" t="s">
        <v>4654</v>
      </c>
      <c r="C2328" s="7">
        <v>88</v>
      </c>
      <c r="D2328" s="7">
        <v>86</v>
      </c>
      <c r="E2328" s="3">
        <v>0.97727272727272729</v>
      </c>
      <c r="F2328" s="7">
        <v>2</v>
      </c>
      <c r="G2328" s="3">
        <v>1</v>
      </c>
      <c r="H2328" s="7">
        <v>0</v>
      </c>
      <c r="I2328" s="7">
        <v>0</v>
      </c>
      <c r="J2328" s="7">
        <v>0</v>
      </c>
    </row>
    <row r="2329" spans="1:10" x14ac:dyDescent="0.3">
      <c r="A2329" s="6" t="s">
        <v>4655</v>
      </c>
      <c r="B2329" s="6" t="s">
        <v>4656</v>
      </c>
      <c r="C2329" s="7">
        <v>88</v>
      </c>
      <c r="D2329" s="7">
        <v>81</v>
      </c>
      <c r="E2329" s="3">
        <v>0.92045454545454541</v>
      </c>
      <c r="F2329" s="7">
        <v>6</v>
      </c>
      <c r="G2329" s="3">
        <v>0.98863636363636365</v>
      </c>
      <c r="H2329" s="7">
        <v>1</v>
      </c>
      <c r="I2329" s="7">
        <v>0</v>
      </c>
      <c r="J2329" s="7">
        <v>0</v>
      </c>
    </row>
    <row r="2330" spans="1:10" x14ac:dyDescent="0.3">
      <c r="A2330" s="6" t="s">
        <v>4657</v>
      </c>
      <c r="B2330" s="6" t="s">
        <v>4658</v>
      </c>
      <c r="C2330" s="7">
        <v>87</v>
      </c>
      <c r="D2330" s="7">
        <v>82</v>
      </c>
      <c r="E2330" s="3">
        <v>0.94252873563218387</v>
      </c>
      <c r="F2330" s="7">
        <v>4</v>
      </c>
      <c r="G2330" s="3">
        <v>0.9885057471264368</v>
      </c>
      <c r="H2330" s="7">
        <v>1</v>
      </c>
      <c r="I2330" s="7">
        <v>0</v>
      </c>
      <c r="J2330" s="7">
        <v>0</v>
      </c>
    </row>
    <row r="2331" spans="1:10" x14ac:dyDescent="0.3">
      <c r="A2331" s="6" t="s">
        <v>4659</v>
      </c>
      <c r="B2331" s="6" t="s">
        <v>4660</v>
      </c>
      <c r="C2331" s="7">
        <v>87</v>
      </c>
      <c r="D2331" s="7">
        <v>82</v>
      </c>
      <c r="E2331" s="3">
        <v>0.94252873563218387</v>
      </c>
      <c r="F2331" s="7">
        <v>3</v>
      </c>
      <c r="G2331" s="3">
        <v>0.97701149425287359</v>
      </c>
      <c r="H2331" s="7">
        <v>2</v>
      </c>
      <c r="I2331" s="7">
        <v>0</v>
      </c>
      <c r="J2331" s="7">
        <v>0</v>
      </c>
    </row>
    <row r="2332" spans="1:10" x14ac:dyDescent="0.3">
      <c r="A2332" s="6" t="s">
        <v>4661</v>
      </c>
      <c r="B2332" s="6" t="s">
        <v>4662</v>
      </c>
      <c r="C2332" s="7">
        <v>87</v>
      </c>
      <c r="D2332" s="7">
        <v>86</v>
      </c>
      <c r="E2332" s="3">
        <v>0.9885057471264368</v>
      </c>
      <c r="F2332" s="7">
        <v>1</v>
      </c>
      <c r="G2332" s="3">
        <v>1</v>
      </c>
      <c r="H2332" s="7">
        <v>0</v>
      </c>
      <c r="I2332" s="7">
        <v>0</v>
      </c>
      <c r="J2332" s="7">
        <v>0</v>
      </c>
    </row>
    <row r="2333" spans="1:10" x14ac:dyDescent="0.3">
      <c r="A2333" s="6" t="s">
        <v>4663</v>
      </c>
      <c r="B2333" s="6" t="s">
        <v>4664</v>
      </c>
      <c r="C2333" s="7">
        <v>87</v>
      </c>
      <c r="D2333" s="7">
        <v>85</v>
      </c>
      <c r="E2333" s="3">
        <v>0.97701149425287359</v>
      </c>
      <c r="F2333" s="7">
        <v>1</v>
      </c>
      <c r="G2333" s="3">
        <v>0.9885057471264368</v>
      </c>
      <c r="H2333" s="7">
        <v>1</v>
      </c>
      <c r="I2333" s="7">
        <v>0</v>
      </c>
      <c r="J2333" s="7">
        <v>0</v>
      </c>
    </row>
    <row r="2334" spans="1:10" x14ac:dyDescent="0.3">
      <c r="A2334" s="6" t="s">
        <v>4665</v>
      </c>
      <c r="B2334" s="6" t="s">
        <v>4666</v>
      </c>
      <c r="C2334" s="7">
        <v>87</v>
      </c>
      <c r="D2334" s="7">
        <v>85</v>
      </c>
      <c r="E2334" s="3">
        <v>0.97701149425287359</v>
      </c>
      <c r="F2334" s="7">
        <v>1</v>
      </c>
      <c r="G2334" s="3">
        <v>0.9885057471264368</v>
      </c>
      <c r="H2334" s="7">
        <v>1</v>
      </c>
      <c r="I2334" s="7">
        <v>0</v>
      </c>
      <c r="J2334" s="7">
        <v>0</v>
      </c>
    </row>
    <row r="2335" spans="1:10" x14ac:dyDescent="0.3">
      <c r="A2335" s="6" t="s">
        <v>4667</v>
      </c>
      <c r="B2335" s="6" t="s">
        <v>4668</v>
      </c>
      <c r="C2335" s="7">
        <v>87</v>
      </c>
      <c r="D2335" s="7">
        <v>81</v>
      </c>
      <c r="E2335" s="3">
        <v>0.93103448275862066</v>
      </c>
      <c r="F2335" s="7">
        <v>6</v>
      </c>
      <c r="G2335" s="3">
        <v>1</v>
      </c>
      <c r="H2335" s="7">
        <v>0</v>
      </c>
      <c r="I2335" s="7">
        <v>0</v>
      </c>
      <c r="J2335" s="7">
        <v>0</v>
      </c>
    </row>
    <row r="2336" spans="1:10" x14ac:dyDescent="0.3">
      <c r="A2336" s="6" t="s">
        <v>4669</v>
      </c>
      <c r="B2336" s="6" t="s">
        <v>4670</v>
      </c>
      <c r="C2336" s="7">
        <v>87</v>
      </c>
      <c r="D2336" s="7">
        <v>85</v>
      </c>
      <c r="E2336" s="3">
        <v>0.97701149425287359</v>
      </c>
      <c r="F2336" s="7">
        <v>2</v>
      </c>
      <c r="G2336" s="3">
        <v>1</v>
      </c>
      <c r="H2336" s="7">
        <v>0</v>
      </c>
      <c r="I2336" s="7">
        <v>0</v>
      </c>
      <c r="J2336" s="7">
        <v>0</v>
      </c>
    </row>
    <row r="2337" spans="1:10" x14ac:dyDescent="0.3">
      <c r="A2337" s="6" t="s">
        <v>4671</v>
      </c>
      <c r="B2337" s="6" t="s">
        <v>4672</v>
      </c>
      <c r="C2337" s="7">
        <v>87</v>
      </c>
      <c r="D2337" s="7">
        <v>81</v>
      </c>
      <c r="E2337" s="3">
        <v>0.93103448275862066</v>
      </c>
      <c r="F2337" s="7">
        <v>5</v>
      </c>
      <c r="G2337" s="3">
        <v>0.9885057471264368</v>
      </c>
      <c r="H2337" s="7">
        <v>1</v>
      </c>
      <c r="I2337" s="7">
        <v>0</v>
      </c>
      <c r="J2337" s="7">
        <v>0</v>
      </c>
    </row>
    <row r="2338" spans="1:10" x14ac:dyDescent="0.3">
      <c r="A2338" s="6" t="s">
        <v>4673</v>
      </c>
      <c r="B2338" s="6" t="s">
        <v>4674</v>
      </c>
      <c r="C2338" s="7">
        <v>87</v>
      </c>
      <c r="D2338" s="7">
        <v>82</v>
      </c>
      <c r="E2338" s="3">
        <v>0.94252873563218387</v>
      </c>
      <c r="F2338" s="7">
        <v>2</v>
      </c>
      <c r="G2338" s="3">
        <v>0.96551724137931028</v>
      </c>
      <c r="H2338" s="7">
        <v>3</v>
      </c>
      <c r="I2338" s="7">
        <v>0</v>
      </c>
      <c r="J2338" s="7">
        <v>0</v>
      </c>
    </row>
    <row r="2339" spans="1:10" x14ac:dyDescent="0.3">
      <c r="A2339" s="6" t="s">
        <v>4675</v>
      </c>
      <c r="B2339" s="6" t="s">
        <v>4676</v>
      </c>
      <c r="C2339" s="7">
        <v>87</v>
      </c>
      <c r="D2339" s="7">
        <v>85</v>
      </c>
      <c r="E2339" s="3">
        <v>0.97701149425287359</v>
      </c>
      <c r="F2339" s="7">
        <v>1</v>
      </c>
      <c r="G2339" s="3">
        <v>0.9885057471264368</v>
      </c>
      <c r="H2339" s="7">
        <v>1</v>
      </c>
      <c r="I2339" s="7">
        <v>0</v>
      </c>
      <c r="J2339" s="7">
        <v>0</v>
      </c>
    </row>
    <row r="2340" spans="1:10" x14ac:dyDescent="0.3">
      <c r="A2340" s="6" t="s">
        <v>4677</v>
      </c>
      <c r="B2340" s="6" t="s">
        <v>4678</v>
      </c>
      <c r="C2340" s="7">
        <v>86</v>
      </c>
      <c r="D2340" s="7">
        <v>81</v>
      </c>
      <c r="E2340" s="3">
        <v>0.94186046511627908</v>
      </c>
      <c r="F2340" s="7">
        <v>4</v>
      </c>
      <c r="G2340" s="3">
        <v>0.98837209302325579</v>
      </c>
      <c r="H2340" s="7">
        <v>1</v>
      </c>
      <c r="I2340" s="7">
        <v>0</v>
      </c>
      <c r="J2340" s="7">
        <v>0</v>
      </c>
    </row>
    <row r="2341" spans="1:10" x14ac:dyDescent="0.3">
      <c r="A2341" s="6" t="s">
        <v>4679</v>
      </c>
      <c r="B2341" s="6" t="s">
        <v>4680</v>
      </c>
      <c r="C2341" s="7">
        <v>86</v>
      </c>
      <c r="D2341" s="7">
        <v>85</v>
      </c>
      <c r="E2341" s="3">
        <v>0.98837209302325579</v>
      </c>
      <c r="F2341" s="7">
        <v>0</v>
      </c>
      <c r="G2341" s="3">
        <v>0.98837209302325579</v>
      </c>
      <c r="H2341" s="7">
        <v>1</v>
      </c>
      <c r="I2341" s="7">
        <v>0</v>
      </c>
      <c r="J2341" s="7">
        <v>0</v>
      </c>
    </row>
    <row r="2342" spans="1:10" x14ac:dyDescent="0.3">
      <c r="A2342" s="6" t="s">
        <v>4681</v>
      </c>
      <c r="B2342" s="6" t="s">
        <v>4682</v>
      </c>
      <c r="C2342" s="7">
        <v>86</v>
      </c>
      <c r="D2342" s="7">
        <v>83</v>
      </c>
      <c r="E2342" s="3">
        <v>0.9651162790697676</v>
      </c>
      <c r="F2342" s="7">
        <v>2</v>
      </c>
      <c r="G2342" s="3">
        <v>0.98837209302325579</v>
      </c>
      <c r="H2342" s="7">
        <v>1</v>
      </c>
      <c r="I2342" s="7">
        <v>0</v>
      </c>
      <c r="J2342" s="7">
        <v>0</v>
      </c>
    </row>
    <row r="2343" spans="1:10" x14ac:dyDescent="0.3">
      <c r="A2343" s="6" t="s">
        <v>4683</v>
      </c>
      <c r="B2343" s="6" t="s">
        <v>4684</v>
      </c>
      <c r="C2343" s="7">
        <v>86</v>
      </c>
      <c r="D2343" s="7">
        <v>84</v>
      </c>
      <c r="E2343" s="3">
        <v>0.97674418604651148</v>
      </c>
      <c r="F2343" s="7">
        <v>2</v>
      </c>
      <c r="G2343" s="3">
        <v>1</v>
      </c>
      <c r="H2343" s="7">
        <v>0</v>
      </c>
      <c r="I2343" s="7">
        <v>0</v>
      </c>
      <c r="J2343" s="7">
        <v>0</v>
      </c>
    </row>
    <row r="2344" spans="1:10" x14ac:dyDescent="0.3">
      <c r="A2344" s="6" t="s">
        <v>4685</v>
      </c>
      <c r="B2344" s="6" t="s">
        <v>4686</v>
      </c>
      <c r="C2344" s="7">
        <v>86</v>
      </c>
      <c r="D2344" s="7">
        <v>82</v>
      </c>
      <c r="E2344" s="3">
        <v>0.95348837209302328</v>
      </c>
      <c r="F2344" s="7">
        <v>3</v>
      </c>
      <c r="G2344" s="3">
        <v>0.98837209302325579</v>
      </c>
      <c r="H2344" s="7">
        <v>1</v>
      </c>
      <c r="I2344" s="7">
        <v>0</v>
      </c>
      <c r="J2344" s="7">
        <v>0</v>
      </c>
    </row>
    <row r="2345" spans="1:10" x14ac:dyDescent="0.3">
      <c r="A2345" s="6" t="s">
        <v>4687</v>
      </c>
      <c r="B2345" s="6" t="s">
        <v>4688</v>
      </c>
      <c r="C2345" s="7">
        <v>86</v>
      </c>
      <c r="D2345" s="7">
        <v>83</v>
      </c>
      <c r="E2345" s="3">
        <v>0.9651162790697676</v>
      </c>
      <c r="F2345" s="7">
        <v>3</v>
      </c>
      <c r="G2345" s="3">
        <v>1</v>
      </c>
      <c r="H2345" s="7">
        <v>0</v>
      </c>
      <c r="I2345" s="7">
        <v>0</v>
      </c>
      <c r="J2345" s="7">
        <v>0</v>
      </c>
    </row>
    <row r="2346" spans="1:10" x14ac:dyDescent="0.3">
      <c r="A2346" s="6" t="s">
        <v>4689</v>
      </c>
      <c r="B2346" s="6" t="s">
        <v>4690</v>
      </c>
      <c r="C2346" s="7">
        <v>86</v>
      </c>
      <c r="D2346" s="7">
        <v>82</v>
      </c>
      <c r="E2346" s="3">
        <v>0.95348837209302328</v>
      </c>
      <c r="F2346" s="7">
        <v>3</v>
      </c>
      <c r="G2346" s="3">
        <v>0.98837209302325579</v>
      </c>
      <c r="H2346" s="7">
        <v>1</v>
      </c>
      <c r="I2346" s="7">
        <v>0</v>
      </c>
      <c r="J2346" s="7">
        <v>0</v>
      </c>
    </row>
    <row r="2347" spans="1:10" x14ac:dyDescent="0.3">
      <c r="A2347" s="6" t="s">
        <v>4691</v>
      </c>
      <c r="B2347" s="6" t="s">
        <v>4692</v>
      </c>
      <c r="C2347" s="7">
        <v>86</v>
      </c>
      <c r="D2347" s="7">
        <v>81</v>
      </c>
      <c r="E2347" s="3">
        <v>0.94186046511627908</v>
      </c>
      <c r="F2347" s="7">
        <v>5</v>
      </c>
      <c r="G2347" s="3">
        <v>1</v>
      </c>
      <c r="H2347" s="7">
        <v>0</v>
      </c>
      <c r="I2347" s="7">
        <v>0</v>
      </c>
      <c r="J2347" s="7">
        <v>0</v>
      </c>
    </row>
    <row r="2348" spans="1:10" x14ac:dyDescent="0.3">
      <c r="A2348" s="6" t="s">
        <v>4693</v>
      </c>
      <c r="B2348" s="6" t="s">
        <v>4694</v>
      </c>
      <c r="C2348" s="7">
        <v>86</v>
      </c>
      <c r="D2348" s="7">
        <v>82</v>
      </c>
      <c r="E2348" s="3">
        <v>0.95348837209302328</v>
      </c>
      <c r="F2348" s="7">
        <v>2</v>
      </c>
      <c r="G2348" s="3">
        <v>0.97674418604651148</v>
      </c>
      <c r="H2348" s="7">
        <v>2</v>
      </c>
      <c r="I2348" s="7">
        <v>0</v>
      </c>
      <c r="J2348" s="7">
        <v>0</v>
      </c>
    </row>
    <row r="2349" spans="1:10" x14ac:dyDescent="0.3">
      <c r="A2349" s="6" t="s">
        <v>4695</v>
      </c>
      <c r="B2349" s="6" t="s">
        <v>4696</v>
      </c>
      <c r="C2349" s="7">
        <v>85</v>
      </c>
      <c r="D2349" s="7">
        <v>83</v>
      </c>
      <c r="E2349" s="3">
        <v>0.97647058823529409</v>
      </c>
      <c r="F2349" s="7">
        <v>2</v>
      </c>
      <c r="G2349" s="3">
        <v>1</v>
      </c>
      <c r="H2349" s="7">
        <v>0</v>
      </c>
      <c r="I2349" s="7">
        <v>0</v>
      </c>
      <c r="J2349" s="7">
        <v>0</v>
      </c>
    </row>
    <row r="2350" spans="1:10" x14ac:dyDescent="0.3">
      <c r="A2350" s="6" t="s">
        <v>4697</v>
      </c>
      <c r="B2350" s="6" t="s">
        <v>4698</v>
      </c>
      <c r="C2350" s="7">
        <v>85</v>
      </c>
      <c r="D2350" s="7">
        <v>84</v>
      </c>
      <c r="E2350" s="3">
        <v>0.9882352941176471</v>
      </c>
      <c r="F2350" s="7">
        <v>1</v>
      </c>
      <c r="G2350" s="3">
        <v>1</v>
      </c>
      <c r="H2350" s="7">
        <v>0</v>
      </c>
      <c r="I2350" s="7">
        <v>0</v>
      </c>
      <c r="J2350" s="7">
        <v>0</v>
      </c>
    </row>
    <row r="2351" spans="1:10" x14ac:dyDescent="0.3">
      <c r="A2351" s="6" t="s">
        <v>4699</v>
      </c>
      <c r="B2351" s="6" t="s">
        <v>4700</v>
      </c>
      <c r="C2351" s="7">
        <v>85</v>
      </c>
      <c r="D2351" s="7">
        <v>84</v>
      </c>
      <c r="E2351" s="3">
        <v>0.9882352941176471</v>
      </c>
      <c r="F2351" s="7">
        <v>0</v>
      </c>
      <c r="G2351" s="3">
        <v>0.9882352941176471</v>
      </c>
      <c r="H2351" s="7">
        <v>1</v>
      </c>
      <c r="I2351" s="7">
        <v>0</v>
      </c>
      <c r="J2351" s="7">
        <v>0</v>
      </c>
    </row>
    <row r="2352" spans="1:10" x14ac:dyDescent="0.3">
      <c r="A2352" s="6" t="s">
        <v>4701</v>
      </c>
      <c r="B2352" s="6" t="s">
        <v>4702</v>
      </c>
      <c r="C2352" s="7">
        <v>85</v>
      </c>
      <c r="D2352" s="7">
        <v>80</v>
      </c>
      <c r="E2352" s="3">
        <v>0.94117647058823517</v>
      </c>
      <c r="F2352" s="7">
        <v>3</v>
      </c>
      <c r="G2352" s="3">
        <v>0.97647058823529409</v>
      </c>
      <c r="H2352" s="7">
        <v>2</v>
      </c>
      <c r="I2352" s="7">
        <v>0</v>
      </c>
      <c r="J2352" s="7">
        <v>0</v>
      </c>
    </row>
    <row r="2353" spans="1:10" x14ac:dyDescent="0.3">
      <c r="A2353" s="6" t="s">
        <v>4703</v>
      </c>
      <c r="B2353" s="6" t="s">
        <v>4704</v>
      </c>
      <c r="C2353" s="7">
        <v>85</v>
      </c>
      <c r="D2353" s="7">
        <v>80</v>
      </c>
      <c r="E2353" s="3">
        <v>0.94117647058823517</v>
      </c>
      <c r="F2353" s="7">
        <v>3</v>
      </c>
      <c r="G2353" s="3">
        <v>0.97647058823529409</v>
      </c>
      <c r="H2353" s="7">
        <v>2</v>
      </c>
      <c r="I2353" s="7">
        <v>0</v>
      </c>
      <c r="J2353" s="7">
        <v>0</v>
      </c>
    </row>
    <row r="2354" spans="1:10" x14ac:dyDescent="0.3">
      <c r="A2354" s="6" t="s">
        <v>4705</v>
      </c>
      <c r="B2354" s="6" t="s">
        <v>4706</v>
      </c>
      <c r="C2354" s="7">
        <v>85</v>
      </c>
      <c r="D2354" s="7">
        <v>81</v>
      </c>
      <c r="E2354" s="3">
        <v>0.95294117647058807</v>
      </c>
      <c r="F2354" s="7">
        <v>3</v>
      </c>
      <c r="G2354" s="3">
        <v>0.9882352941176471</v>
      </c>
      <c r="H2354" s="7">
        <v>1</v>
      </c>
      <c r="I2354" s="7">
        <v>0</v>
      </c>
      <c r="J2354" s="7">
        <v>0</v>
      </c>
    </row>
    <row r="2355" spans="1:10" x14ac:dyDescent="0.3">
      <c r="A2355" s="6" t="s">
        <v>4707</v>
      </c>
      <c r="B2355" s="6" t="s">
        <v>4708</v>
      </c>
      <c r="C2355" s="7">
        <v>85</v>
      </c>
      <c r="D2355" s="7">
        <v>84</v>
      </c>
      <c r="E2355" s="3">
        <v>0.9882352941176471</v>
      </c>
      <c r="F2355" s="7">
        <v>1</v>
      </c>
      <c r="G2355" s="3">
        <v>1</v>
      </c>
      <c r="H2355" s="7">
        <v>0</v>
      </c>
      <c r="I2355" s="7">
        <v>0</v>
      </c>
      <c r="J2355" s="7">
        <v>0</v>
      </c>
    </row>
    <row r="2356" spans="1:10" x14ac:dyDescent="0.3">
      <c r="A2356" s="6" t="s">
        <v>4709</v>
      </c>
      <c r="B2356" s="6" t="s">
        <v>4710</v>
      </c>
      <c r="C2356" s="7">
        <v>85</v>
      </c>
      <c r="D2356" s="7">
        <v>81</v>
      </c>
      <c r="E2356" s="3">
        <v>0.95294117647058807</v>
      </c>
      <c r="F2356" s="7">
        <v>3</v>
      </c>
      <c r="G2356" s="3">
        <v>0.9882352941176471</v>
      </c>
      <c r="H2356" s="7">
        <v>1</v>
      </c>
      <c r="I2356" s="7">
        <v>0</v>
      </c>
      <c r="J2356" s="7">
        <v>0</v>
      </c>
    </row>
    <row r="2357" spans="1:10" x14ac:dyDescent="0.3">
      <c r="A2357" s="6" t="s">
        <v>4711</v>
      </c>
      <c r="B2357" s="6" t="s">
        <v>4712</v>
      </c>
      <c r="C2357" s="7">
        <v>85</v>
      </c>
      <c r="D2357" s="7">
        <v>84</v>
      </c>
      <c r="E2357" s="3">
        <v>0.9882352941176471</v>
      </c>
      <c r="F2357" s="7">
        <v>1</v>
      </c>
      <c r="G2357" s="3">
        <v>1</v>
      </c>
      <c r="H2357" s="7">
        <v>0</v>
      </c>
      <c r="I2357" s="7">
        <v>0</v>
      </c>
      <c r="J2357" s="7">
        <v>0</v>
      </c>
    </row>
    <row r="2358" spans="1:10" x14ac:dyDescent="0.3">
      <c r="A2358" s="6" t="s">
        <v>4713</v>
      </c>
      <c r="B2358" s="6" t="s">
        <v>4714</v>
      </c>
      <c r="C2358" s="7">
        <v>85</v>
      </c>
      <c r="D2358" s="7">
        <v>82</v>
      </c>
      <c r="E2358" s="3">
        <v>0.96470588235294119</v>
      </c>
      <c r="F2358" s="7">
        <v>2</v>
      </c>
      <c r="G2358" s="3">
        <v>0.9882352941176471</v>
      </c>
      <c r="H2358" s="7">
        <v>1</v>
      </c>
      <c r="I2358" s="7">
        <v>0</v>
      </c>
      <c r="J2358" s="7">
        <v>0</v>
      </c>
    </row>
    <row r="2359" spans="1:10" x14ac:dyDescent="0.3">
      <c r="A2359" s="6" t="s">
        <v>4715</v>
      </c>
      <c r="B2359" s="6" t="s">
        <v>4716</v>
      </c>
      <c r="C2359" s="7">
        <v>84</v>
      </c>
      <c r="D2359" s="7">
        <v>77</v>
      </c>
      <c r="E2359" s="3">
        <v>0.91666666666666652</v>
      </c>
      <c r="F2359" s="7">
        <v>5</v>
      </c>
      <c r="G2359" s="3">
        <v>0.97619047619047616</v>
      </c>
      <c r="H2359" s="7">
        <v>2</v>
      </c>
      <c r="I2359" s="7">
        <v>0</v>
      </c>
      <c r="J2359" s="7">
        <v>0</v>
      </c>
    </row>
    <row r="2360" spans="1:10" x14ac:dyDescent="0.3">
      <c r="A2360" s="6" t="s">
        <v>4717</v>
      </c>
      <c r="B2360" s="6" t="s">
        <v>4718</v>
      </c>
      <c r="C2360" s="7">
        <v>84</v>
      </c>
      <c r="D2360" s="7">
        <v>81</v>
      </c>
      <c r="E2360" s="3">
        <v>0.9642857142857143</v>
      </c>
      <c r="F2360" s="7">
        <v>2</v>
      </c>
      <c r="G2360" s="3">
        <v>0.98809523809523814</v>
      </c>
      <c r="H2360" s="7">
        <v>1</v>
      </c>
      <c r="I2360" s="7">
        <v>0</v>
      </c>
      <c r="J2360" s="7">
        <v>0</v>
      </c>
    </row>
    <row r="2361" spans="1:10" x14ac:dyDescent="0.3">
      <c r="A2361" s="6" t="s">
        <v>4719</v>
      </c>
      <c r="B2361" s="6" t="s">
        <v>4720</v>
      </c>
      <c r="C2361" s="7">
        <v>84</v>
      </c>
      <c r="D2361" s="7">
        <v>79</v>
      </c>
      <c r="E2361" s="3">
        <v>0.94047619047619047</v>
      </c>
      <c r="F2361" s="7">
        <v>4</v>
      </c>
      <c r="G2361" s="3">
        <v>0.98809523809523814</v>
      </c>
      <c r="H2361" s="7">
        <v>1</v>
      </c>
      <c r="I2361" s="7">
        <v>0</v>
      </c>
      <c r="J2361" s="7">
        <v>0</v>
      </c>
    </row>
    <row r="2362" spans="1:10" x14ac:dyDescent="0.3">
      <c r="A2362" s="6" t="s">
        <v>4721</v>
      </c>
      <c r="B2362" s="6" t="s">
        <v>4722</v>
      </c>
      <c r="C2362" s="7">
        <v>84</v>
      </c>
      <c r="D2362" s="7">
        <v>82</v>
      </c>
      <c r="E2362" s="3">
        <v>0.97619047619047616</v>
      </c>
      <c r="F2362" s="7">
        <v>2</v>
      </c>
      <c r="G2362" s="3">
        <v>1</v>
      </c>
      <c r="H2362" s="7">
        <v>0</v>
      </c>
      <c r="I2362" s="7">
        <v>0</v>
      </c>
      <c r="J2362" s="7">
        <v>0</v>
      </c>
    </row>
    <row r="2363" spans="1:10" x14ac:dyDescent="0.3">
      <c r="A2363" s="6" t="s">
        <v>4723</v>
      </c>
      <c r="B2363" s="6" t="s">
        <v>4724</v>
      </c>
      <c r="C2363" s="7">
        <v>84</v>
      </c>
      <c r="D2363" s="7">
        <v>79</v>
      </c>
      <c r="E2363" s="3">
        <v>0.94047619047619047</v>
      </c>
      <c r="F2363" s="7">
        <v>2</v>
      </c>
      <c r="G2363" s="3">
        <v>0.9642857142857143</v>
      </c>
      <c r="H2363" s="7">
        <v>3</v>
      </c>
      <c r="I2363" s="7">
        <v>0</v>
      </c>
      <c r="J2363" s="7">
        <v>0</v>
      </c>
    </row>
    <row r="2364" spans="1:10" x14ac:dyDescent="0.3">
      <c r="A2364" s="6" t="s">
        <v>4725</v>
      </c>
      <c r="B2364" s="6" t="s">
        <v>4726</v>
      </c>
      <c r="C2364" s="7">
        <v>84</v>
      </c>
      <c r="D2364" s="7">
        <v>81</v>
      </c>
      <c r="E2364" s="3">
        <v>0.9642857142857143</v>
      </c>
      <c r="F2364" s="7">
        <v>2</v>
      </c>
      <c r="G2364" s="3">
        <v>0.98809523809523814</v>
      </c>
      <c r="H2364" s="7">
        <v>1</v>
      </c>
      <c r="I2364" s="7">
        <v>0</v>
      </c>
      <c r="J2364" s="7">
        <v>0</v>
      </c>
    </row>
    <row r="2365" spans="1:10" x14ac:dyDescent="0.3">
      <c r="A2365" s="6" t="s">
        <v>4727</v>
      </c>
      <c r="B2365" s="6" t="s">
        <v>4728</v>
      </c>
      <c r="C2365" s="7">
        <v>84</v>
      </c>
      <c r="D2365" s="7">
        <v>83</v>
      </c>
      <c r="E2365" s="3">
        <v>0.98809523809523814</v>
      </c>
      <c r="F2365" s="7">
        <v>1</v>
      </c>
      <c r="G2365" s="3">
        <v>1</v>
      </c>
      <c r="H2365" s="7">
        <v>0</v>
      </c>
      <c r="I2365" s="7">
        <v>0</v>
      </c>
      <c r="J2365" s="7">
        <v>0</v>
      </c>
    </row>
    <row r="2366" spans="1:10" x14ac:dyDescent="0.3">
      <c r="A2366" s="6" t="s">
        <v>4729</v>
      </c>
      <c r="B2366" s="6" t="s">
        <v>4730</v>
      </c>
      <c r="C2366" s="7">
        <v>84</v>
      </c>
      <c r="D2366" s="7">
        <v>80</v>
      </c>
      <c r="E2366" s="3">
        <v>0.95238095238095222</v>
      </c>
      <c r="F2366" s="7">
        <v>4</v>
      </c>
      <c r="G2366" s="3">
        <v>1</v>
      </c>
      <c r="H2366" s="7">
        <v>0</v>
      </c>
      <c r="I2366" s="7">
        <v>0</v>
      </c>
      <c r="J2366" s="7">
        <v>0</v>
      </c>
    </row>
    <row r="2367" spans="1:10" x14ac:dyDescent="0.3">
      <c r="A2367" s="6" t="s">
        <v>4731</v>
      </c>
      <c r="B2367" s="6" t="s">
        <v>4732</v>
      </c>
      <c r="C2367" s="7">
        <v>84</v>
      </c>
      <c r="D2367" s="7">
        <v>79</v>
      </c>
      <c r="E2367" s="3">
        <v>0.94047619047619047</v>
      </c>
      <c r="F2367" s="7">
        <v>4</v>
      </c>
      <c r="G2367" s="3">
        <v>0.98809523809523814</v>
      </c>
      <c r="H2367" s="7">
        <v>1</v>
      </c>
      <c r="I2367" s="7">
        <v>0</v>
      </c>
      <c r="J2367" s="7">
        <v>0</v>
      </c>
    </row>
    <row r="2368" spans="1:10" x14ac:dyDescent="0.3">
      <c r="A2368" s="6" t="s">
        <v>4733</v>
      </c>
      <c r="B2368" s="6" t="s">
        <v>4734</v>
      </c>
      <c r="C2368" s="7">
        <v>84</v>
      </c>
      <c r="D2368" s="7">
        <v>81</v>
      </c>
      <c r="E2368" s="3">
        <v>0.9642857142857143</v>
      </c>
      <c r="F2368" s="7">
        <v>3</v>
      </c>
      <c r="G2368" s="3">
        <v>1</v>
      </c>
      <c r="H2368" s="7">
        <v>0</v>
      </c>
      <c r="I2368" s="7">
        <v>0</v>
      </c>
      <c r="J2368" s="7">
        <v>0</v>
      </c>
    </row>
    <row r="2369" spans="1:10" x14ac:dyDescent="0.3">
      <c r="A2369" s="6" t="s">
        <v>4735</v>
      </c>
      <c r="B2369" s="6" t="s">
        <v>4736</v>
      </c>
      <c r="C2369" s="7">
        <v>84</v>
      </c>
      <c r="D2369" s="7">
        <v>78</v>
      </c>
      <c r="E2369" s="3">
        <v>0.9285714285714286</v>
      </c>
      <c r="F2369" s="7">
        <v>3</v>
      </c>
      <c r="G2369" s="3">
        <v>0.9642857142857143</v>
      </c>
      <c r="H2369" s="7">
        <v>3</v>
      </c>
      <c r="I2369" s="7">
        <v>0</v>
      </c>
      <c r="J2369" s="7">
        <v>0</v>
      </c>
    </row>
    <row r="2370" spans="1:10" x14ac:dyDescent="0.3">
      <c r="A2370" s="6" t="s">
        <v>4737</v>
      </c>
      <c r="B2370" s="6" t="s">
        <v>4738</v>
      </c>
      <c r="C2370" s="7">
        <v>84</v>
      </c>
      <c r="D2370" s="7">
        <v>77</v>
      </c>
      <c r="E2370" s="3">
        <v>0.91666666666666652</v>
      </c>
      <c r="F2370" s="7">
        <v>3</v>
      </c>
      <c r="G2370" s="3">
        <v>0.95238095238095222</v>
      </c>
      <c r="H2370" s="7">
        <v>4</v>
      </c>
      <c r="I2370" s="7">
        <v>0</v>
      </c>
      <c r="J2370" s="7">
        <v>0</v>
      </c>
    </row>
    <row r="2371" spans="1:10" x14ac:dyDescent="0.3">
      <c r="A2371" s="6" t="s">
        <v>4739</v>
      </c>
      <c r="B2371" s="6" t="s">
        <v>4740</v>
      </c>
      <c r="C2371" s="7">
        <v>84</v>
      </c>
      <c r="D2371" s="7">
        <v>79</v>
      </c>
      <c r="E2371" s="3">
        <v>0.94047619047619047</v>
      </c>
      <c r="F2371" s="7">
        <v>3</v>
      </c>
      <c r="G2371" s="3">
        <v>0.97619047619047616</v>
      </c>
      <c r="H2371" s="7">
        <v>2</v>
      </c>
      <c r="I2371" s="7">
        <v>0</v>
      </c>
      <c r="J2371" s="7">
        <v>0</v>
      </c>
    </row>
    <row r="2372" spans="1:10" x14ac:dyDescent="0.3">
      <c r="A2372" s="6" t="s">
        <v>4741</v>
      </c>
      <c r="B2372" s="6" t="s">
        <v>4742</v>
      </c>
      <c r="C2372" s="7">
        <v>84</v>
      </c>
      <c r="D2372" s="7">
        <v>79</v>
      </c>
      <c r="E2372" s="3">
        <v>0.94047619047619047</v>
      </c>
      <c r="F2372" s="7">
        <v>4</v>
      </c>
      <c r="G2372" s="3">
        <v>0.98809523809523814</v>
      </c>
      <c r="H2372" s="7">
        <v>1</v>
      </c>
      <c r="I2372" s="7">
        <v>0</v>
      </c>
      <c r="J2372" s="7">
        <v>0</v>
      </c>
    </row>
    <row r="2373" spans="1:10" x14ac:dyDescent="0.3">
      <c r="A2373" s="6" t="s">
        <v>4743</v>
      </c>
      <c r="B2373" s="6" t="s">
        <v>4744</v>
      </c>
      <c r="C2373" s="7">
        <v>83</v>
      </c>
      <c r="D2373" s="7">
        <v>78</v>
      </c>
      <c r="E2373" s="3">
        <v>0.93975903614457834</v>
      </c>
      <c r="F2373" s="7">
        <v>2</v>
      </c>
      <c r="G2373" s="3">
        <v>0.96385542168674698</v>
      </c>
      <c r="H2373" s="7">
        <v>3</v>
      </c>
      <c r="I2373" s="7">
        <v>0</v>
      </c>
      <c r="J2373" s="7">
        <v>0</v>
      </c>
    </row>
    <row r="2374" spans="1:10" x14ac:dyDescent="0.3">
      <c r="A2374" s="6" t="s">
        <v>4745</v>
      </c>
      <c r="B2374" s="6" t="s">
        <v>4746</v>
      </c>
      <c r="C2374" s="7">
        <v>83</v>
      </c>
      <c r="D2374" s="7">
        <v>79</v>
      </c>
      <c r="E2374" s="3">
        <v>0.95180722891566261</v>
      </c>
      <c r="F2374" s="7">
        <v>3</v>
      </c>
      <c r="G2374" s="3">
        <v>0.98795180722891562</v>
      </c>
      <c r="H2374" s="7">
        <v>1</v>
      </c>
      <c r="I2374" s="7">
        <v>0</v>
      </c>
      <c r="J2374" s="7">
        <v>0</v>
      </c>
    </row>
    <row r="2375" spans="1:10" x14ac:dyDescent="0.3">
      <c r="A2375" s="6" t="s">
        <v>4747</v>
      </c>
      <c r="B2375" s="6" t="s">
        <v>4748</v>
      </c>
      <c r="C2375" s="7">
        <v>83</v>
      </c>
      <c r="D2375" s="7">
        <v>81</v>
      </c>
      <c r="E2375" s="3">
        <v>0.97590361445783136</v>
      </c>
      <c r="F2375" s="7">
        <v>2</v>
      </c>
      <c r="G2375" s="3">
        <v>1</v>
      </c>
      <c r="H2375" s="7">
        <v>0</v>
      </c>
      <c r="I2375" s="7">
        <v>0</v>
      </c>
      <c r="J2375" s="7">
        <v>0</v>
      </c>
    </row>
    <row r="2376" spans="1:10" x14ac:dyDescent="0.3">
      <c r="A2376" s="6" t="s">
        <v>4749</v>
      </c>
      <c r="B2376" s="6" t="s">
        <v>4750</v>
      </c>
      <c r="C2376" s="7">
        <v>83</v>
      </c>
      <c r="D2376" s="7">
        <v>81</v>
      </c>
      <c r="E2376" s="3">
        <v>0.97590361445783136</v>
      </c>
      <c r="F2376" s="7">
        <v>2</v>
      </c>
      <c r="G2376" s="3">
        <v>1</v>
      </c>
      <c r="H2376" s="7">
        <v>0</v>
      </c>
      <c r="I2376" s="7">
        <v>0</v>
      </c>
      <c r="J2376" s="7">
        <v>0</v>
      </c>
    </row>
    <row r="2377" spans="1:10" x14ac:dyDescent="0.3">
      <c r="A2377" s="6" t="s">
        <v>4751</v>
      </c>
      <c r="B2377" s="6" t="s">
        <v>4752</v>
      </c>
      <c r="C2377" s="7">
        <v>83</v>
      </c>
      <c r="D2377" s="7">
        <v>76</v>
      </c>
      <c r="E2377" s="3">
        <v>0.9156626506024097</v>
      </c>
      <c r="F2377" s="7">
        <v>6</v>
      </c>
      <c r="G2377" s="3">
        <v>0.98795180722891562</v>
      </c>
      <c r="H2377" s="7">
        <v>1</v>
      </c>
      <c r="I2377" s="7">
        <v>0</v>
      </c>
      <c r="J2377" s="7">
        <v>0</v>
      </c>
    </row>
    <row r="2378" spans="1:10" x14ac:dyDescent="0.3">
      <c r="A2378" s="6" t="s">
        <v>4753</v>
      </c>
      <c r="B2378" s="6" t="s">
        <v>4754</v>
      </c>
      <c r="C2378" s="7">
        <v>83</v>
      </c>
      <c r="D2378" s="7">
        <v>78</v>
      </c>
      <c r="E2378" s="3">
        <v>0.93975903614457834</v>
      </c>
      <c r="F2378" s="7">
        <v>4</v>
      </c>
      <c r="G2378" s="3">
        <v>0.98795180722891562</v>
      </c>
      <c r="H2378" s="7">
        <v>0</v>
      </c>
      <c r="I2378" s="7">
        <v>0</v>
      </c>
      <c r="J2378" s="7">
        <v>1</v>
      </c>
    </row>
    <row r="2379" spans="1:10" x14ac:dyDescent="0.3">
      <c r="A2379" s="6" t="s">
        <v>4755</v>
      </c>
      <c r="B2379" s="6" t="s">
        <v>4756</v>
      </c>
      <c r="C2379" s="7">
        <v>83</v>
      </c>
      <c r="D2379" s="7">
        <v>79</v>
      </c>
      <c r="E2379" s="3">
        <v>0.95180722891566261</v>
      </c>
      <c r="F2379" s="7">
        <v>2</v>
      </c>
      <c r="G2379" s="3">
        <v>0.97590361445783136</v>
      </c>
      <c r="H2379" s="7">
        <v>2</v>
      </c>
      <c r="I2379" s="7">
        <v>0</v>
      </c>
      <c r="J2379" s="7">
        <v>0</v>
      </c>
    </row>
    <row r="2380" spans="1:10" x14ac:dyDescent="0.3">
      <c r="A2380" s="6" t="s">
        <v>4757</v>
      </c>
      <c r="B2380" s="6" t="s">
        <v>4758</v>
      </c>
      <c r="C2380" s="7">
        <v>83</v>
      </c>
      <c r="D2380" s="7">
        <v>80</v>
      </c>
      <c r="E2380" s="3">
        <v>0.96385542168674698</v>
      </c>
      <c r="F2380" s="7">
        <v>2</v>
      </c>
      <c r="G2380" s="3">
        <v>0.98795180722891562</v>
      </c>
      <c r="H2380" s="7">
        <v>1</v>
      </c>
      <c r="I2380" s="7">
        <v>0</v>
      </c>
      <c r="J2380" s="7">
        <v>0</v>
      </c>
    </row>
    <row r="2381" spans="1:10" x14ac:dyDescent="0.3">
      <c r="A2381" s="6" t="s">
        <v>4759</v>
      </c>
      <c r="B2381" s="6" t="s">
        <v>4760</v>
      </c>
      <c r="C2381" s="7">
        <v>83</v>
      </c>
      <c r="D2381" s="7">
        <v>80</v>
      </c>
      <c r="E2381" s="3">
        <v>0.96385542168674698</v>
      </c>
      <c r="F2381" s="7">
        <v>2</v>
      </c>
      <c r="G2381" s="3">
        <v>0.98795180722891562</v>
      </c>
      <c r="H2381" s="7">
        <v>1</v>
      </c>
      <c r="I2381" s="7">
        <v>0</v>
      </c>
      <c r="J2381" s="7">
        <v>0</v>
      </c>
    </row>
    <row r="2382" spans="1:10" x14ac:dyDescent="0.3">
      <c r="A2382" s="6" t="s">
        <v>4761</v>
      </c>
      <c r="B2382" s="6" t="s">
        <v>4762</v>
      </c>
      <c r="C2382" s="7">
        <v>83</v>
      </c>
      <c r="D2382" s="7">
        <v>82</v>
      </c>
      <c r="E2382" s="3">
        <v>0.98795180722891562</v>
      </c>
      <c r="F2382" s="7">
        <v>1</v>
      </c>
      <c r="G2382" s="3">
        <v>1</v>
      </c>
      <c r="H2382" s="7">
        <v>0</v>
      </c>
      <c r="I2382" s="7">
        <v>0</v>
      </c>
      <c r="J2382" s="7">
        <v>0</v>
      </c>
    </row>
    <row r="2383" spans="1:10" x14ac:dyDescent="0.3">
      <c r="A2383" s="6" t="s">
        <v>4763</v>
      </c>
      <c r="B2383" s="6" t="s">
        <v>4764</v>
      </c>
      <c r="C2383" s="7">
        <v>83</v>
      </c>
      <c r="D2383" s="7">
        <v>73</v>
      </c>
      <c r="E2383" s="3">
        <v>0.87951807228915657</v>
      </c>
      <c r="F2383" s="7">
        <v>5</v>
      </c>
      <c r="G2383" s="3">
        <v>0.93975903614457834</v>
      </c>
      <c r="H2383" s="7">
        <v>4</v>
      </c>
      <c r="I2383" s="7">
        <v>0</v>
      </c>
      <c r="J2383" s="7">
        <v>1</v>
      </c>
    </row>
    <row r="2384" spans="1:10" x14ac:dyDescent="0.3">
      <c r="A2384" s="6" t="s">
        <v>4765</v>
      </c>
      <c r="B2384" s="6" t="s">
        <v>4766</v>
      </c>
      <c r="C2384" s="7">
        <v>83</v>
      </c>
      <c r="D2384" s="7">
        <v>80</v>
      </c>
      <c r="E2384" s="3">
        <v>0.96385542168674698</v>
      </c>
      <c r="F2384" s="7">
        <v>1</v>
      </c>
      <c r="G2384" s="3">
        <v>0.97590361445783136</v>
      </c>
      <c r="H2384" s="7">
        <v>2</v>
      </c>
      <c r="I2384" s="7">
        <v>0</v>
      </c>
      <c r="J2384" s="7">
        <v>0</v>
      </c>
    </row>
    <row r="2385" spans="1:10" x14ac:dyDescent="0.3">
      <c r="A2385" s="6" t="s">
        <v>4767</v>
      </c>
      <c r="B2385" s="6" t="s">
        <v>4768</v>
      </c>
      <c r="C2385" s="7">
        <v>82</v>
      </c>
      <c r="D2385" s="7">
        <v>81</v>
      </c>
      <c r="E2385" s="3">
        <v>0.98780487804878048</v>
      </c>
      <c r="F2385" s="7">
        <v>0</v>
      </c>
      <c r="G2385" s="3">
        <v>0.98780487804878048</v>
      </c>
      <c r="H2385" s="7">
        <v>1</v>
      </c>
      <c r="I2385" s="7">
        <v>0</v>
      </c>
      <c r="J2385" s="7">
        <v>0</v>
      </c>
    </row>
    <row r="2386" spans="1:10" x14ac:dyDescent="0.3">
      <c r="A2386" s="6" t="s">
        <v>4769</v>
      </c>
      <c r="B2386" s="6" t="s">
        <v>4770</v>
      </c>
      <c r="C2386" s="7">
        <v>82</v>
      </c>
      <c r="D2386" s="7">
        <v>77</v>
      </c>
      <c r="E2386" s="3">
        <v>0.93902439024390238</v>
      </c>
      <c r="F2386" s="7">
        <v>3</v>
      </c>
      <c r="G2386" s="3">
        <v>0.97560975609756095</v>
      </c>
      <c r="H2386" s="7">
        <v>2</v>
      </c>
      <c r="I2386" s="7">
        <v>0</v>
      </c>
      <c r="J2386" s="7">
        <v>0</v>
      </c>
    </row>
    <row r="2387" spans="1:10" x14ac:dyDescent="0.3">
      <c r="A2387" s="6" t="s">
        <v>4771</v>
      </c>
      <c r="B2387" s="6" t="s">
        <v>4772</v>
      </c>
      <c r="C2387" s="7">
        <v>82</v>
      </c>
      <c r="D2387" s="7">
        <v>78</v>
      </c>
      <c r="E2387" s="3">
        <v>0.95121951219512202</v>
      </c>
      <c r="F2387" s="7">
        <v>1</v>
      </c>
      <c r="G2387" s="3">
        <v>0.96341463414634143</v>
      </c>
      <c r="H2387" s="7">
        <v>3</v>
      </c>
      <c r="I2387" s="7">
        <v>0</v>
      </c>
      <c r="J2387" s="7">
        <v>0</v>
      </c>
    </row>
    <row r="2388" spans="1:10" x14ac:dyDescent="0.3">
      <c r="A2388" s="6" t="s">
        <v>4773</v>
      </c>
      <c r="B2388" s="6" t="s">
        <v>4774</v>
      </c>
      <c r="C2388" s="7">
        <v>82</v>
      </c>
      <c r="D2388" s="7">
        <v>77</v>
      </c>
      <c r="E2388" s="3">
        <v>0.93902439024390238</v>
      </c>
      <c r="F2388" s="7">
        <v>2</v>
      </c>
      <c r="G2388" s="3">
        <v>0.96341463414634143</v>
      </c>
      <c r="H2388" s="7">
        <v>3</v>
      </c>
      <c r="I2388" s="7">
        <v>0</v>
      </c>
      <c r="J2388" s="7">
        <v>0</v>
      </c>
    </row>
    <row r="2389" spans="1:10" x14ac:dyDescent="0.3">
      <c r="A2389" s="6" t="s">
        <v>4775</v>
      </c>
      <c r="B2389" s="6" t="s">
        <v>4776</v>
      </c>
      <c r="C2389" s="7">
        <v>82</v>
      </c>
      <c r="D2389" s="7">
        <v>77</v>
      </c>
      <c r="E2389" s="3">
        <v>0.93902439024390238</v>
      </c>
      <c r="F2389" s="7">
        <v>1</v>
      </c>
      <c r="G2389" s="3">
        <v>0.95121951219512202</v>
      </c>
      <c r="H2389" s="7">
        <v>4</v>
      </c>
      <c r="I2389" s="7">
        <v>0</v>
      </c>
      <c r="J2389" s="7">
        <v>0</v>
      </c>
    </row>
    <row r="2390" spans="1:10" x14ac:dyDescent="0.3">
      <c r="A2390" s="6" t="s">
        <v>4777</v>
      </c>
      <c r="B2390" s="6" t="s">
        <v>4778</v>
      </c>
      <c r="C2390" s="7">
        <v>82</v>
      </c>
      <c r="D2390" s="7">
        <v>79</v>
      </c>
      <c r="E2390" s="3">
        <v>0.96341463414634143</v>
      </c>
      <c r="F2390" s="7">
        <v>3</v>
      </c>
      <c r="G2390" s="3">
        <v>1</v>
      </c>
      <c r="H2390" s="7">
        <v>0</v>
      </c>
      <c r="I2390" s="7">
        <v>0</v>
      </c>
      <c r="J2390" s="7">
        <v>0</v>
      </c>
    </row>
    <row r="2391" spans="1:10" x14ac:dyDescent="0.3">
      <c r="A2391" s="6" t="s">
        <v>4779</v>
      </c>
      <c r="B2391" s="6" t="s">
        <v>4780</v>
      </c>
      <c r="C2391" s="7">
        <v>82</v>
      </c>
      <c r="D2391" s="7">
        <v>76</v>
      </c>
      <c r="E2391" s="3">
        <v>0.92682926829268297</v>
      </c>
      <c r="F2391" s="7">
        <v>5</v>
      </c>
      <c r="G2391" s="3">
        <v>0.98780487804878048</v>
      </c>
      <c r="H2391" s="7">
        <v>1</v>
      </c>
      <c r="I2391" s="7">
        <v>0</v>
      </c>
      <c r="J2391" s="7">
        <v>0</v>
      </c>
    </row>
    <row r="2392" spans="1:10" x14ac:dyDescent="0.3">
      <c r="A2392" s="6" t="s">
        <v>4781</v>
      </c>
      <c r="B2392" s="6" t="s">
        <v>4782</v>
      </c>
      <c r="C2392" s="7">
        <v>82</v>
      </c>
      <c r="D2392" s="7">
        <v>77</v>
      </c>
      <c r="E2392" s="3">
        <v>0.93902439024390238</v>
      </c>
      <c r="F2392" s="7">
        <v>4</v>
      </c>
      <c r="G2392" s="3">
        <v>0.98780487804878048</v>
      </c>
      <c r="H2392" s="7">
        <v>1</v>
      </c>
      <c r="I2392" s="7">
        <v>0</v>
      </c>
      <c r="J2392" s="7">
        <v>0</v>
      </c>
    </row>
    <row r="2393" spans="1:10" x14ac:dyDescent="0.3">
      <c r="A2393" s="6" t="s">
        <v>4783</v>
      </c>
      <c r="B2393" s="6" t="s">
        <v>4784</v>
      </c>
      <c r="C2393" s="7">
        <v>81</v>
      </c>
      <c r="D2393" s="7">
        <v>77</v>
      </c>
      <c r="E2393" s="3">
        <v>0.9506172839506174</v>
      </c>
      <c r="F2393" s="7">
        <v>3</v>
      </c>
      <c r="G2393" s="3">
        <v>0.98765432098765427</v>
      </c>
      <c r="H2393" s="7">
        <v>1</v>
      </c>
      <c r="I2393" s="7">
        <v>0</v>
      </c>
      <c r="J2393" s="7">
        <v>0</v>
      </c>
    </row>
    <row r="2394" spans="1:10" x14ac:dyDescent="0.3">
      <c r="A2394" s="6" t="s">
        <v>4785</v>
      </c>
      <c r="B2394" s="6" t="s">
        <v>4786</v>
      </c>
      <c r="C2394" s="7">
        <v>81</v>
      </c>
      <c r="D2394" s="7">
        <v>79</v>
      </c>
      <c r="E2394" s="3">
        <v>0.97530864197530864</v>
      </c>
      <c r="F2394" s="7">
        <v>1</v>
      </c>
      <c r="G2394" s="3">
        <v>0.98765432098765427</v>
      </c>
      <c r="H2394" s="7">
        <v>1</v>
      </c>
      <c r="I2394" s="7">
        <v>0</v>
      </c>
      <c r="J2394" s="7">
        <v>0</v>
      </c>
    </row>
    <row r="2395" spans="1:10" x14ac:dyDescent="0.3">
      <c r="A2395" s="6" t="s">
        <v>4787</v>
      </c>
      <c r="B2395" s="6" t="s">
        <v>4788</v>
      </c>
      <c r="C2395" s="7">
        <v>81</v>
      </c>
      <c r="D2395" s="7">
        <v>77</v>
      </c>
      <c r="E2395" s="3">
        <v>0.9506172839506174</v>
      </c>
      <c r="F2395" s="7">
        <v>3</v>
      </c>
      <c r="G2395" s="3">
        <v>0.98765432098765427</v>
      </c>
      <c r="H2395" s="7">
        <v>1</v>
      </c>
      <c r="I2395" s="7">
        <v>0</v>
      </c>
      <c r="J2395" s="7">
        <v>0</v>
      </c>
    </row>
    <row r="2396" spans="1:10" x14ac:dyDescent="0.3">
      <c r="A2396" s="6" t="s">
        <v>4789</v>
      </c>
      <c r="B2396" s="6" t="s">
        <v>4790</v>
      </c>
      <c r="C2396" s="7">
        <v>81</v>
      </c>
      <c r="D2396" s="7">
        <v>78</v>
      </c>
      <c r="E2396" s="3">
        <v>0.96296296296296291</v>
      </c>
      <c r="F2396" s="7">
        <v>3</v>
      </c>
      <c r="G2396" s="3">
        <v>1</v>
      </c>
      <c r="H2396" s="7">
        <v>0</v>
      </c>
      <c r="I2396" s="7">
        <v>0</v>
      </c>
      <c r="J2396" s="7">
        <v>0</v>
      </c>
    </row>
    <row r="2397" spans="1:10" x14ac:dyDescent="0.3">
      <c r="A2397" s="6" t="s">
        <v>4791</v>
      </c>
      <c r="B2397" s="6" t="s">
        <v>4792</v>
      </c>
      <c r="C2397" s="7">
        <v>81</v>
      </c>
      <c r="D2397" s="7">
        <v>79</v>
      </c>
      <c r="E2397" s="3">
        <v>0.97530864197530864</v>
      </c>
      <c r="F2397" s="7">
        <v>2</v>
      </c>
      <c r="G2397" s="3">
        <v>1</v>
      </c>
      <c r="H2397" s="7">
        <v>0</v>
      </c>
      <c r="I2397" s="7">
        <v>0</v>
      </c>
      <c r="J2397" s="7">
        <v>0</v>
      </c>
    </row>
    <row r="2398" spans="1:10" x14ac:dyDescent="0.3">
      <c r="A2398" s="6" t="s">
        <v>4793</v>
      </c>
      <c r="B2398" s="6" t="s">
        <v>4794</v>
      </c>
      <c r="C2398" s="7">
        <v>81</v>
      </c>
      <c r="D2398" s="7">
        <v>77</v>
      </c>
      <c r="E2398" s="3">
        <v>0.9506172839506174</v>
      </c>
      <c r="F2398" s="7">
        <v>1</v>
      </c>
      <c r="G2398" s="3">
        <v>0.96296296296296291</v>
      </c>
      <c r="H2398" s="7">
        <v>3</v>
      </c>
      <c r="I2398" s="7">
        <v>0</v>
      </c>
      <c r="J2398" s="7">
        <v>0</v>
      </c>
    </row>
    <row r="2399" spans="1:10" x14ac:dyDescent="0.3">
      <c r="A2399" s="6" t="s">
        <v>4795</v>
      </c>
      <c r="B2399" s="6" t="s">
        <v>4796</v>
      </c>
      <c r="C2399" s="7">
        <v>81</v>
      </c>
      <c r="D2399" s="7">
        <v>81</v>
      </c>
      <c r="E2399" s="3">
        <v>1</v>
      </c>
      <c r="F2399" s="7">
        <v>0</v>
      </c>
      <c r="G2399" s="3">
        <v>1</v>
      </c>
      <c r="H2399" s="7">
        <v>0</v>
      </c>
      <c r="I2399" s="7">
        <v>0</v>
      </c>
      <c r="J2399" s="7">
        <v>0</v>
      </c>
    </row>
    <row r="2400" spans="1:10" x14ac:dyDescent="0.3">
      <c r="A2400" s="6" t="s">
        <v>4797</v>
      </c>
      <c r="B2400" s="6" t="s">
        <v>4798</v>
      </c>
      <c r="C2400" s="7">
        <v>80</v>
      </c>
      <c r="D2400" s="7">
        <v>77</v>
      </c>
      <c r="E2400" s="3">
        <v>0.96250000000000002</v>
      </c>
      <c r="F2400" s="7">
        <v>2</v>
      </c>
      <c r="G2400" s="3">
        <v>0.98750000000000004</v>
      </c>
      <c r="H2400" s="7">
        <v>1</v>
      </c>
      <c r="I2400" s="7">
        <v>0</v>
      </c>
      <c r="J2400" s="7">
        <v>0</v>
      </c>
    </row>
    <row r="2401" spans="1:10" x14ac:dyDescent="0.3">
      <c r="A2401" s="6" t="s">
        <v>4799</v>
      </c>
      <c r="B2401" s="6" t="s">
        <v>4800</v>
      </c>
      <c r="C2401" s="7">
        <v>80</v>
      </c>
      <c r="D2401" s="7">
        <v>76</v>
      </c>
      <c r="E2401" s="3">
        <v>0.95</v>
      </c>
      <c r="F2401" s="7">
        <v>1</v>
      </c>
      <c r="G2401" s="3">
        <v>0.96250000000000002</v>
      </c>
      <c r="H2401" s="7">
        <v>3</v>
      </c>
      <c r="I2401" s="7">
        <v>0</v>
      </c>
      <c r="J2401" s="7">
        <v>0</v>
      </c>
    </row>
    <row r="2402" spans="1:10" x14ac:dyDescent="0.3">
      <c r="A2402" s="6" t="s">
        <v>4801</v>
      </c>
      <c r="B2402" s="6" t="s">
        <v>4802</v>
      </c>
      <c r="C2402" s="7">
        <v>80</v>
      </c>
      <c r="D2402" s="7">
        <v>77</v>
      </c>
      <c r="E2402" s="3">
        <v>0.96250000000000002</v>
      </c>
      <c r="F2402" s="7">
        <v>2</v>
      </c>
      <c r="G2402" s="3">
        <v>0.98750000000000004</v>
      </c>
      <c r="H2402" s="7">
        <v>1</v>
      </c>
      <c r="I2402" s="7">
        <v>0</v>
      </c>
      <c r="J2402" s="7">
        <v>0</v>
      </c>
    </row>
    <row r="2403" spans="1:10" x14ac:dyDescent="0.3">
      <c r="A2403" s="6" t="s">
        <v>4803</v>
      </c>
      <c r="B2403" s="6" t="s">
        <v>4804</v>
      </c>
      <c r="C2403" s="7">
        <v>80</v>
      </c>
      <c r="D2403" s="7">
        <v>77</v>
      </c>
      <c r="E2403" s="3">
        <v>0.96250000000000002</v>
      </c>
      <c r="F2403" s="7">
        <v>2</v>
      </c>
      <c r="G2403" s="3">
        <v>0.98750000000000004</v>
      </c>
      <c r="H2403" s="7">
        <v>1</v>
      </c>
      <c r="I2403" s="7">
        <v>0</v>
      </c>
      <c r="J2403" s="7">
        <v>0</v>
      </c>
    </row>
    <row r="2404" spans="1:10" x14ac:dyDescent="0.3">
      <c r="A2404" s="6" t="s">
        <v>4805</v>
      </c>
      <c r="B2404" s="6" t="s">
        <v>4806</v>
      </c>
      <c r="C2404" s="7">
        <v>80</v>
      </c>
      <c r="D2404" s="7">
        <v>79</v>
      </c>
      <c r="E2404" s="3">
        <v>0.98750000000000004</v>
      </c>
      <c r="F2404" s="7">
        <v>0</v>
      </c>
      <c r="G2404" s="3">
        <v>0.98750000000000004</v>
      </c>
      <c r="H2404" s="7">
        <v>1</v>
      </c>
      <c r="I2404" s="7">
        <v>0</v>
      </c>
      <c r="J2404" s="7">
        <v>0</v>
      </c>
    </row>
    <row r="2405" spans="1:10" x14ac:dyDescent="0.3">
      <c r="A2405" s="6" t="s">
        <v>4807</v>
      </c>
      <c r="B2405" s="6" t="s">
        <v>4808</v>
      </c>
      <c r="C2405" s="7">
        <v>80</v>
      </c>
      <c r="D2405" s="7">
        <v>77</v>
      </c>
      <c r="E2405" s="3">
        <v>0.96250000000000002</v>
      </c>
      <c r="F2405" s="7">
        <v>1</v>
      </c>
      <c r="G2405" s="3">
        <v>0.97499999999999998</v>
      </c>
      <c r="H2405" s="7">
        <v>2</v>
      </c>
      <c r="I2405" s="7">
        <v>0</v>
      </c>
      <c r="J2405" s="7">
        <v>0</v>
      </c>
    </row>
    <row r="2406" spans="1:10" x14ac:dyDescent="0.3">
      <c r="A2406" s="6" t="s">
        <v>4809</v>
      </c>
      <c r="B2406" s="6" t="s">
        <v>4810</v>
      </c>
      <c r="C2406" s="7">
        <v>80</v>
      </c>
      <c r="D2406" s="7">
        <v>78</v>
      </c>
      <c r="E2406" s="3">
        <v>0.97499999999999998</v>
      </c>
      <c r="F2406" s="7">
        <v>0</v>
      </c>
      <c r="G2406" s="3">
        <v>0.97499999999999998</v>
      </c>
      <c r="H2406" s="7">
        <v>2</v>
      </c>
      <c r="I2406" s="7">
        <v>0</v>
      </c>
      <c r="J2406" s="7">
        <v>0</v>
      </c>
    </row>
    <row r="2407" spans="1:10" x14ac:dyDescent="0.3">
      <c r="A2407" s="6" t="s">
        <v>4811</v>
      </c>
      <c r="B2407" s="6" t="s">
        <v>4812</v>
      </c>
      <c r="C2407" s="7">
        <v>80</v>
      </c>
      <c r="D2407" s="7">
        <v>75</v>
      </c>
      <c r="E2407" s="3">
        <v>0.9375</v>
      </c>
      <c r="F2407" s="7">
        <v>4</v>
      </c>
      <c r="G2407" s="3">
        <v>0.98750000000000004</v>
      </c>
      <c r="H2407" s="7">
        <v>1</v>
      </c>
      <c r="I2407" s="7">
        <v>0</v>
      </c>
      <c r="J2407" s="7">
        <v>0</v>
      </c>
    </row>
    <row r="2408" spans="1:10" x14ac:dyDescent="0.3">
      <c r="A2408" s="6" t="s">
        <v>4813</v>
      </c>
      <c r="B2408" s="6" t="s">
        <v>4814</v>
      </c>
      <c r="C2408" s="7">
        <v>80</v>
      </c>
      <c r="D2408" s="7">
        <v>78</v>
      </c>
      <c r="E2408" s="3">
        <v>0.97499999999999998</v>
      </c>
      <c r="F2408" s="7">
        <v>0</v>
      </c>
      <c r="G2408" s="3">
        <v>0.97499999999999998</v>
      </c>
      <c r="H2408" s="7">
        <v>2</v>
      </c>
      <c r="I2408" s="7">
        <v>0</v>
      </c>
      <c r="J2408" s="7">
        <v>0</v>
      </c>
    </row>
    <row r="2409" spans="1:10" x14ac:dyDescent="0.3">
      <c r="A2409" s="6" t="s">
        <v>4815</v>
      </c>
      <c r="B2409" s="6" t="s">
        <v>4816</v>
      </c>
      <c r="C2409" s="7">
        <v>80</v>
      </c>
      <c r="D2409" s="7">
        <v>79</v>
      </c>
      <c r="E2409" s="3">
        <v>0.98750000000000004</v>
      </c>
      <c r="F2409" s="7">
        <v>1</v>
      </c>
      <c r="G2409" s="3">
        <v>1</v>
      </c>
      <c r="H2409" s="7">
        <v>0</v>
      </c>
      <c r="I2409" s="7">
        <v>0</v>
      </c>
      <c r="J2409" s="7">
        <v>0</v>
      </c>
    </row>
    <row r="2410" spans="1:10" x14ac:dyDescent="0.3">
      <c r="A2410" s="6" t="s">
        <v>4817</v>
      </c>
      <c r="B2410" s="6" t="s">
        <v>4818</v>
      </c>
      <c r="C2410" s="7">
        <v>80</v>
      </c>
      <c r="D2410" s="7">
        <v>77</v>
      </c>
      <c r="E2410" s="3">
        <v>0.96250000000000002</v>
      </c>
      <c r="F2410" s="7">
        <v>2</v>
      </c>
      <c r="G2410" s="3">
        <v>0.98750000000000004</v>
      </c>
      <c r="H2410" s="7">
        <v>1</v>
      </c>
      <c r="I2410" s="7">
        <v>0</v>
      </c>
      <c r="J2410" s="7">
        <v>0</v>
      </c>
    </row>
    <row r="2411" spans="1:10" x14ac:dyDescent="0.3">
      <c r="A2411" s="6" t="s">
        <v>4819</v>
      </c>
      <c r="B2411" s="6" t="s">
        <v>4820</v>
      </c>
      <c r="C2411" s="7">
        <v>80</v>
      </c>
      <c r="D2411" s="7">
        <v>77</v>
      </c>
      <c r="E2411" s="3">
        <v>0.96250000000000002</v>
      </c>
      <c r="F2411" s="7">
        <v>2</v>
      </c>
      <c r="G2411" s="3">
        <v>0.98750000000000004</v>
      </c>
      <c r="H2411" s="7">
        <v>1</v>
      </c>
      <c r="I2411" s="7">
        <v>0</v>
      </c>
      <c r="J2411" s="7">
        <v>0</v>
      </c>
    </row>
    <row r="2412" spans="1:10" x14ac:dyDescent="0.3">
      <c r="A2412" s="6" t="s">
        <v>4821</v>
      </c>
      <c r="B2412" s="6" t="s">
        <v>4822</v>
      </c>
      <c r="C2412" s="7">
        <v>80</v>
      </c>
      <c r="D2412" s="7">
        <v>79</v>
      </c>
      <c r="E2412" s="3">
        <v>0.98750000000000004</v>
      </c>
      <c r="F2412" s="7">
        <v>1</v>
      </c>
      <c r="G2412" s="3">
        <v>1</v>
      </c>
      <c r="H2412" s="7">
        <v>0</v>
      </c>
      <c r="I2412" s="7">
        <v>0</v>
      </c>
      <c r="J2412" s="7">
        <v>0</v>
      </c>
    </row>
    <row r="2413" spans="1:10" x14ac:dyDescent="0.3">
      <c r="A2413" s="6" t="s">
        <v>4823</v>
      </c>
      <c r="B2413" s="6" t="s">
        <v>4824</v>
      </c>
      <c r="C2413" s="7">
        <v>80</v>
      </c>
      <c r="D2413" s="7">
        <v>76</v>
      </c>
      <c r="E2413" s="3">
        <v>0.95</v>
      </c>
      <c r="F2413" s="7">
        <v>3</v>
      </c>
      <c r="G2413" s="3">
        <v>0.98750000000000004</v>
      </c>
      <c r="H2413" s="7">
        <v>1</v>
      </c>
      <c r="I2413" s="7">
        <v>0</v>
      </c>
      <c r="J2413" s="7">
        <v>0</v>
      </c>
    </row>
    <row r="2414" spans="1:10" x14ac:dyDescent="0.3">
      <c r="A2414" s="6" t="s">
        <v>4825</v>
      </c>
      <c r="B2414" s="6" t="s">
        <v>4826</v>
      </c>
      <c r="C2414" s="7">
        <v>79</v>
      </c>
      <c r="D2414" s="7">
        <v>79</v>
      </c>
      <c r="E2414" s="3">
        <v>1</v>
      </c>
      <c r="F2414" s="7">
        <v>0</v>
      </c>
      <c r="G2414" s="3">
        <v>1</v>
      </c>
      <c r="H2414" s="7">
        <v>0</v>
      </c>
      <c r="I2414" s="7">
        <v>0</v>
      </c>
      <c r="J2414" s="7">
        <v>0</v>
      </c>
    </row>
    <row r="2415" spans="1:10" x14ac:dyDescent="0.3">
      <c r="A2415" s="6" t="s">
        <v>4827</v>
      </c>
      <c r="B2415" s="6" t="s">
        <v>4828</v>
      </c>
      <c r="C2415" s="7">
        <v>79</v>
      </c>
      <c r="D2415" s="7">
        <v>76</v>
      </c>
      <c r="E2415" s="3">
        <v>0.96202531645569622</v>
      </c>
      <c r="F2415" s="7">
        <v>3</v>
      </c>
      <c r="G2415" s="3">
        <v>1</v>
      </c>
      <c r="H2415" s="7">
        <v>0</v>
      </c>
      <c r="I2415" s="7">
        <v>0</v>
      </c>
      <c r="J2415" s="7">
        <v>0</v>
      </c>
    </row>
    <row r="2416" spans="1:10" x14ac:dyDescent="0.3">
      <c r="A2416" s="6" t="s">
        <v>4829</v>
      </c>
      <c r="B2416" s="6" t="s">
        <v>4830</v>
      </c>
      <c r="C2416" s="7">
        <v>79</v>
      </c>
      <c r="D2416" s="7">
        <v>75</v>
      </c>
      <c r="E2416" s="3">
        <v>0.949367088607595</v>
      </c>
      <c r="F2416" s="7">
        <v>2</v>
      </c>
      <c r="G2416" s="3">
        <v>0.97468354430379744</v>
      </c>
      <c r="H2416" s="7">
        <v>2</v>
      </c>
      <c r="I2416" s="7">
        <v>0</v>
      </c>
      <c r="J2416" s="7">
        <v>0</v>
      </c>
    </row>
    <row r="2417" spans="1:10" x14ac:dyDescent="0.3">
      <c r="A2417" s="6" t="s">
        <v>4831</v>
      </c>
      <c r="B2417" s="6" t="s">
        <v>4832</v>
      </c>
      <c r="C2417" s="7">
        <v>79</v>
      </c>
      <c r="D2417" s="7">
        <v>76</v>
      </c>
      <c r="E2417" s="3">
        <v>0.96202531645569622</v>
      </c>
      <c r="F2417" s="7">
        <v>2</v>
      </c>
      <c r="G2417" s="3">
        <v>0.98734177215189878</v>
      </c>
      <c r="H2417" s="7">
        <v>1</v>
      </c>
      <c r="I2417" s="7">
        <v>0</v>
      </c>
      <c r="J2417" s="7">
        <v>0</v>
      </c>
    </row>
    <row r="2418" spans="1:10" x14ac:dyDescent="0.3">
      <c r="A2418" s="6" t="s">
        <v>4833</v>
      </c>
      <c r="B2418" s="6" t="s">
        <v>4834</v>
      </c>
      <c r="C2418" s="7">
        <v>79</v>
      </c>
      <c r="D2418" s="7">
        <v>74</v>
      </c>
      <c r="E2418" s="3">
        <v>0.93670886075949367</v>
      </c>
      <c r="F2418" s="7">
        <v>1</v>
      </c>
      <c r="G2418" s="3">
        <v>0.949367088607595</v>
      </c>
      <c r="H2418" s="7">
        <v>4</v>
      </c>
      <c r="I2418" s="7">
        <v>0</v>
      </c>
      <c r="J2418" s="7">
        <v>0</v>
      </c>
    </row>
    <row r="2419" spans="1:10" x14ac:dyDescent="0.3">
      <c r="A2419" s="6" t="s">
        <v>4835</v>
      </c>
      <c r="B2419" s="6" t="s">
        <v>4836</v>
      </c>
      <c r="C2419" s="7">
        <v>79</v>
      </c>
      <c r="D2419" s="7">
        <v>70</v>
      </c>
      <c r="E2419" s="3">
        <v>0.88607594936708844</v>
      </c>
      <c r="F2419" s="7">
        <v>8</v>
      </c>
      <c r="G2419" s="3">
        <v>0.98734177215189878</v>
      </c>
      <c r="H2419" s="7">
        <v>1</v>
      </c>
      <c r="I2419" s="7">
        <v>0</v>
      </c>
      <c r="J2419" s="7">
        <v>0</v>
      </c>
    </row>
    <row r="2420" spans="1:10" x14ac:dyDescent="0.3">
      <c r="A2420" s="6" t="s">
        <v>4837</v>
      </c>
      <c r="B2420" s="6" t="s">
        <v>4838</v>
      </c>
      <c r="C2420" s="7">
        <v>79</v>
      </c>
      <c r="D2420" s="7">
        <v>76</v>
      </c>
      <c r="E2420" s="3">
        <v>0.96202531645569622</v>
      </c>
      <c r="F2420" s="7">
        <v>2</v>
      </c>
      <c r="G2420" s="3">
        <v>0.98734177215189878</v>
      </c>
      <c r="H2420" s="7">
        <v>1</v>
      </c>
      <c r="I2420" s="7">
        <v>0</v>
      </c>
      <c r="J2420" s="7">
        <v>0</v>
      </c>
    </row>
    <row r="2421" spans="1:10" x14ac:dyDescent="0.3">
      <c r="A2421" s="6" t="s">
        <v>4839</v>
      </c>
      <c r="B2421" s="6" t="s">
        <v>4840</v>
      </c>
      <c r="C2421" s="7">
        <v>79</v>
      </c>
      <c r="D2421" s="7">
        <v>73</v>
      </c>
      <c r="E2421" s="3">
        <v>0.92405063291139244</v>
      </c>
      <c r="F2421" s="7">
        <v>4</v>
      </c>
      <c r="G2421" s="3">
        <v>0.97468354430379744</v>
      </c>
      <c r="H2421" s="7">
        <v>2</v>
      </c>
      <c r="I2421" s="7">
        <v>0</v>
      </c>
      <c r="J2421" s="7">
        <v>0</v>
      </c>
    </row>
    <row r="2422" spans="1:10" x14ac:dyDescent="0.3">
      <c r="A2422" s="6" t="s">
        <v>4841</v>
      </c>
      <c r="B2422" s="6" t="s">
        <v>4842</v>
      </c>
      <c r="C2422" s="7">
        <v>79</v>
      </c>
      <c r="D2422" s="7">
        <v>74</v>
      </c>
      <c r="E2422" s="3">
        <v>0.93670886075949367</v>
      </c>
      <c r="F2422" s="7">
        <v>3</v>
      </c>
      <c r="G2422" s="3">
        <v>0.97468354430379744</v>
      </c>
      <c r="H2422" s="7">
        <v>2</v>
      </c>
      <c r="I2422" s="7">
        <v>0</v>
      </c>
      <c r="J2422" s="7">
        <v>0</v>
      </c>
    </row>
    <row r="2423" spans="1:10" x14ac:dyDescent="0.3">
      <c r="A2423" s="6" t="s">
        <v>4843</v>
      </c>
      <c r="B2423" s="6" t="s">
        <v>4844</v>
      </c>
      <c r="C2423" s="7">
        <v>79</v>
      </c>
      <c r="D2423" s="7">
        <v>77</v>
      </c>
      <c r="E2423" s="3">
        <v>0.97468354430379744</v>
      </c>
      <c r="F2423" s="7">
        <v>2</v>
      </c>
      <c r="G2423" s="3">
        <v>1</v>
      </c>
      <c r="H2423" s="7">
        <v>0</v>
      </c>
      <c r="I2423" s="7">
        <v>0</v>
      </c>
      <c r="J2423" s="7">
        <v>0</v>
      </c>
    </row>
    <row r="2424" spans="1:10" x14ac:dyDescent="0.3">
      <c r="A2424" s="6" t="s">
        <v>4845</v>
      </c>
      <c r="B2424" s="6" t="s">
        <v>4846</v>
      </c>
      <c r="C2424" s="7">
        <v>78</v>
      </c>
      <c r="D2424" s="7">
        <v>72</v>
      </c>
      <c r="E2424" s="3">
        <v>0.92307692307692302</v>
      </c>
      <c r="F2424" s="7">
        <v>2</v>
      </c>
      <c r="G2424" s="3">
        <v>0.94871794871794857</v>
      </c>
      <c r="H2424" s="7">
        <v>2</v>
      </c>
      <c r="I2424" s="7">
        <v>0</v>
      </c>
      <c r="J2424" s="7">
        <v>2</v>
      </c>
    </row>
    <row r="2425" spans="1:10" x14ac:dyDescent="0.3">
      <c r="A2425" s="6" t="s">
        <v>4847</v>
      </c>
      <c r="B2425" s="6" t="s">
        <v>4848</v>
      </c>
      <c r="C2425" s="7">
        <v>78</v>
      </c>
      <c r="D2425" s="7">
        <v>74</v>
      </c>
      <c r="E2425" s="3">
        <v>0.94871794871794857</v>
      </c>
      <c r="F2425" s="7">
        <v>4</v>
      </c>
      <c r="G2425" s="3">
        <v>1</v>
      </c>
      <c r="H2425" s="7">
        <v>0</v>
      </c>
      <c r="I2425" s="7">
        <v>0</v>
      </c>
      <c r="J2425" s="7">
        <v>0</v>
      </c>
    </row>
    <row r="2426" spans="1:10" x14ac:dyDescent="0.3">
      <c r="A2426" s="6" t="s">
        <v>4849</v>
      </c>
      <c r="B2426" s="6" t="s">
        <v>4850</v>
      </c>
      <c r="C2426" s="7">
        <v>78</v>
      </c>
      <c r="D2426" s="7">
        <v>75</v>
      </c>
      <c r="E2426" s="3">
        <v>0.96153846153846156</v>
      </c>
      <c r="F2426" s="7">
        <v>3</v>
      </c>
      <c r="G2426" s="3">
        <v>1</v>
      </c>
      <c r="H2426" s="7">
        <v>0</v>
      </c>
      <c r="I2426" s="7">
        <v>0</v>
      </c>
      <c r="J2426" s="7">
        <v>0</v>
      </c>
    </row>
    <row r="2427" spans="1:10" x14ac:dyDescent="0.3">
      <c r="A2427" s="6" t="s">
        <v>4851</v>
      </c>
      <c r="B2427" s="6" t="s">
        <v>4852</v>
      </c>
      <c r="C2427" s="7">
        <v>78</v>
      </c>
      <c r="D2427" s="7">
        <v>76</v>
      </c>
      <c r="E2427" s="3">
        <v>0.97435897435897434</v>
      </c>
      <c r="F2427" s="7">
        <v>2</v>
      </c>
      <c r="G2427" s="3">
        <v>1</v>
      </c>
      <c r="H2427" s="7">
        <v>0</v>
      </c>
      <c r="I2427" s="7">
        <v>0</v>
      </c>
      <c r="J2427" s="7">
        <v>0</v>
      </c>
    </row>
    <row r="2428" spans="1:10" x14ac:dyDescent="0.3">
      <c r="A2428" s="6" t="s">
        <v>4853</v>
      </c>
      <c r="B2428" s="6" t="s">
        <v>4854</v>
      </c>
      <c r="C2428" s="7">
        <v>78</v>
      </c>
      <c r="D2428" s="7">
        <v>77</v>
      </c>
      <c r="E2428" s="3">
        <v>0.98717948717948734</v>
      </c>
      <c r="F2428" s="7">
        <v>1</v>
      </c>
      <c r="G2428" s="3">
        <v>1</v>
      </c>
      <c r="H2428" s="7">
        <v>0</v>
      </c>
      <c r="I2428" s="7">
        <v>0</v>
      </c>
      <c r="J2428" s="7">
        <v>0</v>
      </c>
    </row>
    <row r="2429" spans="1:10" x14ac:dyDescent="0.3">
      <c r="A2429" s="6" t="s">
        <v>4855</v>
      </c>
      <c r="B2429" s="6" t="s">
        <v>4856</v>
      </c>
      <c r="C2429" s="7">
        <v>77</v>
      </c>
      <c r="D2429" s="7">
        <v>72</v>
      </c>
      <c r="E2429" s="3">
        <v>0.93506493506493493</v>
      </c>
      <c r="F2429" s="7">
        <v>2</v>
      </c>
      <c r="G2429" s="3">
        <v>0.96103896103896103</v>
      </c>
      <c r="H2429" s="7">
        <v>3</v>
      </c>
      <c r="I2429" s="7">
        <v>0</v>
      </c>
      <c r="J2429" s="7">
        <v>0</v>
      </c>
    </row>
    <row r="2430" spans="1:10" x14ac:dyDescent="0.3">
      <c r="A2430" s="6" t="s">
        <v>4857</v>
      </c>
      <c r="B2430" s="6" t="s">
        <v>4858</v>
      </c>
      <c r="C2430" s="7">
        <v>77</v>
      </c>
      <c r="D2430" s="7">
        <v>71</v>
      </c>
      <c r="E2430" s="3">
        <v>0.92207792207792205</v>
      </c>
      <c r="F2430" s="7">
        <v>6</v>
      </c>
      <c r="G2430" s="3">
        <v>1</v>
      </c>
      <c r="H2430" s="7">
        <v>0</v>
      </c>
      <c r="I2430" s="7">
        <v>0</v>
      </c>
      <c r="J2430" s="7">
        <v>0</v>
      </c>
    </row>
    <row r="2431" spans="1:10" x14ac:dyDescent="0.3">
      <c r="A2431" s="6" t="s">
        <v>4859</v>
      </c>
      <c r="B2431" s="6" t="s">
        <v>4860</v>
      </c>
      <c r="C2431" s="7">
        <v>77</v>
      </c>
      <c r="D2431" s="7">
        <v>74</v>
      </c>
      <c r="E2431" s="3">
        <v>0.96103896103896103</v>
      </c>
      <c r="F2431" s="7">
        <v>1</v>
      </c>
      <c r="G2431" s="3">
        <v>0.97402597402597413</v>
      </c>
      <c r="H2431" s="7">
        <v>2</v>
      </c>
      <c r="I2431" s="7">
        <v>0</v>
      </c>
      <c r="J2431" s="7">
        <v>0</v>
      </c>
    </row>
    <row r="2432" spans="1:10" x14ac:dyDescent="0.3">
      <c r="A2432" s="6" t="s">
        <v>4861</v>
      </c>
      <c r="B2432" s="6" t="s">
        <v>4862</v>
      </c>
      <c r="C2432" s="7">
        <v>77</v>
      </c>
      <c r="D2432" s="7">
        <v>74</v>
      </c>
      <c r="E2432" s="3">
        <v>0.96103896103896103</v>
      </c>
      <c r="F2432" s="7">
        <v>1</v>
      </c>
      <c r="G2432" s="3">
        <v>0.97402597402597413</v>
      </c>
      <c r="H2432" s="7">
        <v>2</v>
      </c>
      <c r="I2432" s="7">
        <v>0</v>
      </c>
      <c r="J2432" s="7">
        <v>0</v>
      </c>
    </row>
    <row r="2433" spans="1:10" x14ac:dyDescent="0.3">
      <c r="A2433" s="6" t="s">
        <v>4863</v>
      </c>
      <c r="B2433" s="6" t="s">
        <v>4864</v>
      </c>
      <c r="C2433" s="7">
        <v>77</v>
      </c>
      <c r="D2433" s="7">
        <v>73</v>
      </c>
      <c r="E2433" s="3">
        <v>0.94805194805194803</v>
      </c>
      <c r="F2433" s="7">
        <v>4</v>
      </c>
      <c r="G2433" s="3">
        <v>1</v>
      </c>
      <c r="H2433" s="7">
        <v>0</v>
      </c>
      <c r="I2433" s="7">
        <v>0</v>
      </c>
      <c r="J2433" s="7">
        <v>0</v>
      </c>
    </row>
    <row r="2434" spans="1:10" x14ac:dyDescent="0.3">
      <c r="A2434" s="6" t="s">
        <v>4865</v>
      </c>
      <c r="B2434" s="6" t="s">
        <v>4866</v>
      </c>
      <c r="C2434" s="7">
        <v>76</v>
      </c>
      <c r="D2434" s="7">
        <v>72</v>
      </c>
      <c r="E2434" s="3">
        <v>0.94736842105263153</v>
      </c>
      <c r="F2434" s="7">
        <v>3</v>
      </c>
      <c r="G2434" s="3">
        <v>0.98684210526315785</v>
      </c>
      <c r="H2434" s="7">
        <v>1</v>
      </c>
      <c r="I2434" s="7">
        <v>0</v>
      </c>
      <c r="J2434" s="7">
        <v>0</v>
      </c>
    </row>
    <row r="2435" spans="1:10" x14ac:dyDescent="0.3">
      <c r="A2435" s="6" t="s">
        <v>4867</v>
      </c>
      <c r="B2435" s="6" t="s">
        <v>4868</v>
      </c>
      <c r="C2435" s="7">
        <v>76</v>
      </c>
      <c r="D2435" s="7">
        <v>70</v>
      </c>
      <c r="E2435" s="3">
        <v>0.92105263157894735</v>
      </c>
      <c r="F2435" s="7">
        <v>5</v>
      </c>
      <c r="G2435" s="3">
        <v>0.98684210526315785</v>
      </c>
      <c r="H2435" s="7">
        <v>1</v>
      </c>
      <c r="I2435" s="7">
        <v>0</v>
      </c>
      <c r="J2435" s="7">
        <v>0</v>
      </c>
    </row>
    <row r="2436" spans="1:10" x14ac:dyDescent="0.3">
      <c r="A2436" s="6" t="s">
        <v>4869</v>
      </c>
      <c r="B2436" s="6" t="s">
        <v>4870</v>
      </c>
      <c r="C2436" s="7">
        <v>76</v>
      </c>
      <c r="D2436" s="7">
        <v>75</v>
      </c>
      <c r="E2436" s="3">
        <v>0.98684210526315785</v>
      </c>
      <c r="F2436" s="7">
        <v>1</v>
      </c>
      <c r="G2436" s="3">
        <v>1</v>
      </c>
      <c r="H2436" s="7">
        <v>0</v>
      </c>
      <c r="I2436" s="7">
        <v>0</v>
      </c>
      <c r="J2436" s="7">
        <v>0</v>
      </c>
    </row>
    <row r="2437" spans="1:10" x14ac:dyDescent="0.3">
      <c r="A2437" s="6" t="s">
        <v>4871</v>
      </c>
      <c r="B2437" s="6" t="s">
        <v>4872</v>
      </c>
      <c r="C2437" s="7">
        <v>76</v>
      </c>
      <c r="D2437" s="7">
        <v>75</v>
      </c>
      <c r="E2437" s="3">
        <v>0.98684210526315785</v>
      </c>
      <c r="F2437" s="7">
        <v>1</v>
      </c>
      <c r="G2437" s="3">
        <v>1</v>
      </c>
      <c r="H2437" s="7">
        <v>0</v>
      </c>
      <c r="I2437" s="7">
        <v>0</v>
      </c>
      <c r="J2437" s="7">
        <v>0</v>
      </c>
    </row>
    <row r="2438" spans="1:10" x14ac:dyDescent="0.3">
      <c r="A2438" s="6" t="s">
        <v>4873</v>
      </c>
      <c r="B2438" s="6" t="s">
        <v>4874</v>
      </c>
      <c r="C2438" s="7">
        <v>76</v>
      </c>
      <c r="D2438" s="7">
        <v>74</v>
      </c>
      <c r="E2438" s="3">
        <v>0.97368421052631571</v>
      </c>
      <c r="F2438" s="7">
        <v>2</v>
      </c>
      <c r="G2438" s="3">
        <v>1</v>
      </c>
      <c r="H2438" s="7">
        <v>0</v>
      </c>
      <c r="I2438" s="7">
        <v>0</v>
      </c>
      <c r="J2438" s="7">
        <v>0</v>
      </c>
    </row>
    <row r="2439" spans="1:10" x14ac:dyDescent="0.3">
      <c r="A2439" s="6" t="s">
        <v>4875</v>
      </c>
      <c r="B2439" s="6" t="s">
        <v>4876</v>
      </c>
      <c r="C2439" s="7">
        <v>76</v>
      </c>
      <c r="D2439" s="7">
        <v>72</v>
      </c>
      <c r="E2439" s="3">
        <v>0.94736842105263153</v>
      </c>
      <c r="F2439" s="7">
        <v>3</v>
      </c>
      <c r="G2439" s="3">
        <v>0.98684210526315785</v>
      </c>
      <c r="H2439" s="7">
        <v>1</v>
      </c>
      <c r="I2439" s="7">
        <v>0</v>
      </c>
      <c r="J2439" s="7">
        <v>0</v>
      </c>
    </row>
    <row r="2440" spans="1:10" x14ac:dyDescent="0.3">
      <c r="A2440" s="6" t="s">
        <v>4877</v>
      </c>
      <c r="B2440" s="6" t="s">
        <v>4878</v>
      </c>
      <c r="C2440" s="7">
        <v>75</v>
      </c>
      <c r="D2440" s="7">
        <v>74</v>
      </c>
      <c r="E2440" s="3">
        <v>0.98666666666666669</v>
      </c>
      <c r="F2440" s="7">
        <v>0</v>
      </c>
      <c r="G2440" s="3">
        <v>0.98666666666666669</v>
      </c>
      <c r="H2440" s="7">
        <v>1</v>
      </c>
      <c r="I2440" s="7">
        <v>0</v>
      </c>
      <c r="J2440" s="7">
        <v>0</v>
      </c>
    </row>
    <row r="2441" spans="1:10" x14ac:dyDescent="0.3">
      <c r="A2441" s="6" t="s">
        <v>4879</v>
      </c>
      <c r="B2441" s="6" t="s">
        <v>4880</v>
      </c>
      <c r="C2441" s="7">
        <v>75</v>
      </c>
      <c r="D2441" s="7">
        <v>73</v>
      </c>
      <c r="E2441" s="3">
        <v>0.97333333333333338</v>
      </c>
      <c r="F2441" s="7">
        <v>2</v>
      </c>
      <c r="G2441" s="3">
        <v>1</v>
      </c>
      <c r="H2441" s="7">
        <v>0</v>
      </c>
      <c r="I2441" s="7">
        <v>0</v>
      </c>
      <c r="J2441" s="7">
        <v>0</v>
      </c>
    </row>
    <row r="2442" spans="1:10" x14ac:dyDescent="0.3">
      <c r="A2442" s="6" t="s">
        <v>4881</v>
      </c>
      <c r="B2442" s="6" t="s">
        <v>4882</v>
      </c>
      <c r="C2442" s="7">
        <v>75</v>
      </c>
      <c r="D2442" s="7">
        <v>74</v>
      </c>
      <c r="E2442" s="3">
        <v>0.98666666666666669</v>
      </c>
      <c r="F2442" s="7">
        <v>1</v>
      </c>
      <c r="G2442" s="3">
        <v>1</v>
      </c>
      <c r="H2442" s="7">
        <v>0</v>
      </c>
      <c r="I2442" s="7">
        <v>0</v>
      </c>
      <c r="J2442" s="7">
        <v>0</v>
      </c>
    </row>
    <row r="2443" spans="1:10" x14ac:dyDescent="0.3">
      <c r="A2443" s="6" t="s">
        <v>4883</v>
      </c>
      <c r="B2443" s="6" t="s">
        <v>4884</v>
      </c>
      <c r="C2443" s="7">
        <v>75</v>
      </c>
      <c r="D2443" s="7">
        <v>73</v>
      </c>
      <c r="E2443" s="3">
        <v>0.97333333333333338</v>
      </c>
      <c r="F2443" s="7">
        <v>1</v>
      </c>
      <c r="G2443" s="3">
        <v>0.98666666666666669</v>
      </c>
      <c r="H2443" s="7">
        <v>1</v>
      </c>
      <c r="I2443" s="7">
        <v>0</v>
      </c>
      <c r="J2443" s="7">
        <v>0</v>
      </c>
    </row>
    <row r="2444" spans="1:10" x14ac:dyDescent="0.3">
      <c r="A2444" s="6" t="s">
        <v>4885</v>
      </c>
      <c r="B2444" s="6" t="s">
        <v>4886</v>
      </c>
      <c r="C2444" s="7">
        <v>75</v>
      </c>
      <c r="D2444" s="7">
        <v>74</v>
      </c>
      <c r="E2444" s="3">
        <v>0.98666666666666669</v>
      </c>
      <c r="F2444" s="7">
        <v>0</v>
      </c>
      <c r="G2444" s="3">
        <v>0.98666666666666669</v>
      </c>
      <c r="H2444" s="7">
        <v>1</v>
      </c>
      <c r="I2444" s="7">
        <v>0</v>
      </c>
      <c r="J2444" s="7">
        <v>0</v>
      </c>
    </row>
    <row r="2445" spans="1:10" x14ac:dyDescent="0.3">
      <c r="A2445" s="6" t="s">
        <v>4887</v>
      </c>
      <c r="B2445" s="6" t="s">
        <v>4888</v>
      </c>
      <c r="C2445" s="7">
        <v>75</v>
      </c>
      <c r="D2445" s="7">
        <v>71</v>
      </c>
      <c r="E2445" s="3">
        <v>0.94666666666666677</v>
      </c>
      <c r="F2445" s="7">
        <v>3</v>
      </c>
      <c r="G2445" s="3">
        <v>0.98666666666666669</v>
      </c>
      <c r="H2445" s="7">
        <v>1</v>
      </c>
      <c r="I2445" s="7">
        <v>0</v>
      </c>
      <c r="J2445" s="7">
        <v>0</v>
      </c>
    </row>
    <row r="2446" spans="1:10" x14ac:dyDescent="0.3">
      <c r="A2446" s="6" t="s">
        <v>4889</v>
      </c>
      <c r="B2446" s="6" t="s">
        <v>4890</v>
      </c>
      <c r="C2446" s="7">
        <v>75</v>
      </c>
      <c r="D2446" s="7">
        <v>71</v>
      </c>
      <c r="E2446" s="3">
        <v>0.94666666666666677</v>
      </c>
      <c r="F2446" s="7">
        <v>0</v>
      </c>
      <c r="G2446" s="3">
        <v>0.94666666666666677</v>
      </c>
      <c r="H2446" s="7">
        <v>4</v>
      </c>
      <c r="I2446" s="7">
        <v>0</v>
      </c>
      <c r="J2446" s="7">
        <v>0</v>
      </c>
    </row>
    <row r="2447" spans="1:10" x14ac:dyDescent="0.3">
      <c r="A2447" s="6" t="s">
        <v>4891</v>
      </c>
      <c r="B2447" s="6" t="s">
        <v>4892</v>
      </c>
      <c r="C2447" s="7">
        <v>75</v>
      </c>
      <c r="D2447" s="7">
        <v>73</v>
      </c>
      <c r="E2447" s="3">
        <v>0.97333333333333338</v>
      </c>
      <c r="F2447" s="7">
        <v>1</v>
      </c>
      <c r="G2447" s="3">
        <v>0.98666666666666669</v>
      </c>
      <c r="H2447" s="7">
        <v>1</v>
      </c>
      <c r="I2447" s="7">
        <v>0</v>
      </c>
      <c r="J2447" s="7">
        <v>0</v>
      </c>
    </row>
    <row r="2448" spans="1:10" x14ac:dyDescent="0.3">
      <c r="A2448" s="6" t="s">
        <v>4893</v>
      </c>
      <c r="B2448" s="6" t="s">
        <v>4894</v>
      </c>
      <c r="C2448" s="7">
        <v>75</v>
      </c>
      <c r="D2448" s="7">
        <v>70</v>
      </c>
      <c r="E2448" s="3">
        <v>0.93333333333333324</v>
      </c>
      <c r="F2448" s="7">
        <v>3</v>
      </c>
      <c r="G2448" s="3">
        <v>0.97333333333333338</v>
      </c>
      <c r="H2448" s="7">
        <v>2</v>
      </c>
      <c r="I2448" s="7">
        <v>0</v>
      </c>
      <c r="J2448" s="7">
        <v>0</v>
      </c>
    </row>
    <row r="2449" spans="1:10" x14ac:dyDescent="0.3">
      <c r="A2449" s="6" t="s">
        <v>4895</v>
      </c>
      <c r="B2449" s="6" t="s">
        <v>4896</v>
      </c>
      <c r="C2449" s="7">
        <v>75</v>
      </c>
      <c r="D2449" s="7">
        <v>75</v>
      </c>
      <c r="E2449" s="3">
        <v>1</v>
      </c>
      <c r="F2449" s="7">
        <v>0</v>
      </c>
      <c r="G2449" s="3">
        <v>1</v>
      </c>
      <c r="H2449" s="7">
        <v>0</v>
      </c>
      <c r="I2449" s="7">
        <v>0</v>
      </c>
      <c r="J2449" s="7">
        <v>0</v>
      </c>
    </row>
    <row r="2450" spans="1:10" x14ac:dyDescent="0.3">
      <c r="A2450" s="6" t="s">
        <v>4897</v>
      </c>
      <c r="B2450" s="6" t="s">
        <v>4898</v>
      </c>
      <c r="C2450" s="7">
        <v>75</v>
      </c>
      <c r="D2450" s="7">
        <v>68</v>
      </c>
      <c r="E2450" s="3">
        <v>0.90666666666666662</v>
      </c>
      <c r="F2450" s="7">
        <v>2</v>
      </c>
      <c r="G2450" s="3">
        <v>0.93333333333333324</v>
      </c>
      <c r="H2450" s="7">
        <v>1</v>
      </c>
      <c r="I2450" s="7">
        <v>0</v>
      </c>
      <c r="J2450" s="7">
        <v>4</v>
      </c>
    </row>
    <row r="2451" spans="1:10" x14ac:dyDescent="0.3">
      <c r="A2451" s="6" t="s">
        <v>4899</v>
      </c>
      <c r="B2451" s="6" t="s">
        <v>4900</v>
      </c>
      <c r="C2451" s="7">
        <v>75</v>
      </c>
      <c r="D2451" s="7">
        <v>73</v>
      </c>
      <c r="E2451" s="3">
        <v>0.97333333333333338</v>
      </c>
      <c r="F2451" s="7">
        <v>1</v>
      </c>
      <c r="G2451" s="3">
        <v>0.98666666666666669</v>
      </c>
      <c r="H2451" s="7">
        <v>1</v>
      </c>
      <c r="I2451" s="7">
        <v>0</v>
      </c>
      <c r="J2451" s="7">
        <v>0</v>
      </c>
    </row>
    <row r="2452" spans="1:10" x14ac:dyDescent="0.3">
      <c r="A2452" s="6" t="s">
        <v>4901</v>
      </c>
      <c r="B2452" s="6" t="s">
        <v>4902</v>
      </c>
      <c r="C2452" s="7">
        <v>75</v>
      </c>
      <c r="D2452" s="7">
        <v>68</v>
      </c>
      <c r="E2452" s="3">
        <v>0.90666666666666662</v>
      </c>
      <c r="F2452" s="7">
        <v>5</v>
      </c>
      <c r="G2452" s="3">
        <v>0.97333333333333338</v>
      </c>
      <c r="H2452" s="7">
        <v>1</v>
      </c>
      <c r="I2452" s="7">
        <v>1</v>
      </c>
      <c r="J2452" s="7">
        <v>0</v>
      </c>
    </row>
    <row r="2453" spans="1:10" x14ac:dyDescent="0.3">
      <c r="A2453" s="6" t="s">
        <v>4903</v>
      </c>
      <c r="B2453" s="6" t="s">
        <v>4904</v>
      </c>
      <c r="C2453" s="7">
        <v>74</v>
      </c>
      <c r="D2453" s="7">
        <v>74</v>
      </c>
      <c r="E2453" s="3">
        <v>1</v>
      </c>
      <c r="F2453" s="7">
        <v>0</v>
      </c>
      <c r="G2453" s="3">
        <v>1</v>
      </c>
      <c r="H2453" s="7">
        <v>0</v>
      </c>
      <c r="I2453" s="7">
        <v>0</v>
      </c>
      <c r="J2453" s="7">
        <v>0</v>
      </c>
    </row>
    <row r="2454" spans="1:10" x14ac:dyDescent="0.3">
      <c r="A2454" s="6" t="s">
        <v>4905</v>
      </c>
      <c r="B2454" s="6" t="s">
        <v>4906</v>
      </c>
      <c r="C2454" s="7">
        <v>74</v>
      </c>
      <c r="D2454" s="7">
        <v>70</v>
      </c>
      <c r="E2454" s="3">
        <v>0.94594594594594594</v>
      </c>
      <c r="F2454" s="7">
        <v>2</v>
      </c>
      <c r="G2454" s="3">
        <v>0.97297297297297303</v>
      </c>
      <c r="H2454" s="7">
        <v>2</v>
      </c>
      <c r="I2454" s="7">
        <v>0</v>
      </c>
      <c r="J2454" s="7">
        <v>0</v>
      </c>
    </row>
    <row r="2455" spans="1:10" x14ac:dyDescent="0.3">
      <c r="A2455" s="6" t="s">
        <v>4907</v>
      </c>
      <c r="B2455" s="6" t="s">
        <v>4908</v>
      </c>
      <c r="C2455" s="7">
        <v>74</v>
      </c>
      <c r="D2455" s="7">
        <v>73</v>
      </c>
      <c r="E2455" s="3">
        <v>0.9864864864864864</v>
      </c>
      <c r="F2455" s="7">
        <v>0</v>
      </c>
      <c r="G2455" s="3">
        <v>0.9864864864864864</v>
      </c>
      <c r="H2455" s="7">
        <v>1</v>
      </c>
      <c r="I2455" s="7">
        <v>0</v>
      </c>
      <c r="J2455" s="7">
        <v>0</v>
      </c>
    </row>
    <row r="2456" spans="1:10" x14ac:dyDescent="0.3">
      <c r="A2456" s="6" t="s">
        <v>4909</v>
      </c>
      <c r="B2456" s="6" t="s">
        <v>4910</v>
      </c>
      <c r="C2456" s="7">
        <v>74</v>
      </c>
      <c r="D2456" s="7">
        <v>70</v>
      </c>
      <c r="E2456" s="3">
        <v>0.94594594594594594</v>
      </c>
      <c r="F2456" s="7">
        <v>3</v>
      </c>
      <c r="G2456" s="3">
        <v>0.9864864864864864</v>
      </c>
      <c r="H2456" s="7">
        <v>1</v>
      </c>
      <c r="I2456" s="7">
        <v>0</v>
      </c>
      <c r="J2456" s="7">
        <v>0</v>
      </c>
    </row>
    <row r="2457" spans="1:10" x14ac:dyDescent="0.3">
      <c r="A2457" s="6" t="s">
        <v>4911</v>
      </c>
      <c r="B2457" s="6" t="s">
        <v>4912</v>
      </c>
      <c r="C2457" s="7">
        <v>74</v>
      </c>
      <c r="D2457" s="7">
        <v>71</v>
      </c>
      <c r="E2457" s="3">
        <v>0.95945945945945932</v>
      </c>
      <c r="F2457" s="7">
        <v>3</v>
      </c>
      <c r="G2457" s="3">
        <v>1</v>
      </c>
      <c r="H2457" s="7">
        <v>0</v>
      </c>
      <c r="I2457" s="7">
        <v>0</v>
      </c>
      <c r="J2457" s="7">
        <v>0</v>
      </c>
    </row>
    <row r="2458" spans="1:10" x14ac:dyDescent="0.3">
      <c r="A2458" s="6" t="s">
        <v>4913</v>
      </c>
      <c r="B2458" s="6" t="s">
        <v>4914</v>
      </c>
      <c r="C2458" s="7">
        <v>74</v>
      </c>
      <c r="D2458" s="7">
        <v>71</v>
      </c>
      <c r="E2458" s="3">
        <v>0.95945945945945932</v>
      </c>
      <c r="F2458" s="7">
        <v>2</v>
      </c>
      <c r="G2458" s="3">
        <v>0.9864864864864864</v>
      </c>
      <c r="H2458" s="7">
        <v>1</v>
      </c>
      <c r="I2458" s="7">
        <v>0</v>
      </c>
      <c r="J2458" s="7">
        <v>0</v>
      </c>
    </row>
    <row r="2459" spans="1:10" x14ac:dyDescent="0.3">
      <c r="A2459" s="6" t="s">
        <v>4915</v>
      </c>
      <c r="B2459" s="6" t="s">
        <v>4916</v>
      </c>
      <c r="C2459" s="7">
        <v>74</v>
      </c>
      <c r="D2459" s="7">
        <v>72</v>
      </c>
      <c r="E2459" s="3">
        <v>0.97297297297297303</v>
      </c>
      <c r="F2459" s="7">
        <v>2</v>
      </c>
      <c r="G2459" s="3">
        <v>1</v>
      </c>
      <c r="H2459" s="7">
        <v>0</v>
      </c>
      <c r="I2459" s="7">
        <v>0</v>
      </c>
      <c r="J2459" s="7">
        <v>0</v>
      </c>
    </row>
    <row r="2460" spans="1:10" x14ac:dyDescent="0.3">
      <c r="A2460" s="6" t="s">
        <v>4917</v>
      </c>
      <c r="B2460" s="6" t="s">
        <v>4918</v>
      </c>
      <c r="C2460" s="7">
        <v>74</v>
      </c>
      <c r="D2460" s="7">
        <v>67</v>
      </c>
      <c r="E2460" s="3">
        <v>0.90540540540540537</v>
      </c>
      <c r="F2460" s="7">
        <v>0</v>
      </c>
      <c r="G2460" s="3">
        <v>0.90540540540540537</v>
      </c>
      <c r="H2460" s="7">
        <v>5</v>
      </c>
      <c r="I2460" s="7">
        <v>1</v>
      </c>
      <c r="J2460" s="7">
        <v>1</v>
      </c>
    </row>
    <row r="2461" spans="1:10" x14ac:dyDescent="0.3">
      <c r="A2461" s="6" t="s">
        <v>4919</v>
      </c>
      <c r="B2461" s="6" t="s">
        <v>4920</v>
      </c>
      <c r="C2461" s="7">
        <v>73</v>
      </c>
      <c r="D2461" s="7">
        <v>67</v>
      </c>
      <c r="E2461" s="3">
        <v>0.91780821917808231</v>
      </c>
      <c r="F2461" s="7">
        <v>2</v>
      </c>
      <c r="G2461" s="3">
        <v>0.9452054794520548</v>
      </c>
      <c r="H2461" s="7">
        <v>4</v>
      </c>
      <c r="I2461" s="7">
        <v>0</v>
      </c>
      <c r="J2461" s="7">
        <v>0</v>
      </c>
    </row>
    <row r="2462" spans="1:10" x14ac:dyDescent="0.3">
      <c r="A2462" s="6" t="s">
        <v>4921</v>
      </c>
      <c r="B2462" s="6" t="s">
        <v>4922</v>
      </c>
      <c r="C2462" s="7">
        <v>73</v>
      </c>
      <c r="D2462" s="7">
        <v>69</v>
      </c>
      <c r="E2462" s="3">
        <v>0.9452054794520548</v>
      </c>
      <c r="F2462" s="7">
        <v>3</v>
      </c>
      <c r="G2462" s="3">
        <v>0.98630136986301364</v>
      </c>
      <c r="H2462" s="7">
        <v>1</v>
      </c>
      <c r="I2462" s="7">
        <v>0</v>
      </c>
      <c r="J2462" s="7">
        <v>0</v>
      </c>
    </row>
    <row r="2463" spans="1:10" x14ac:dyDescent="0.3">
      <c r="A2463" s="6" t="s">
        <v>4923</v>
      </c>
      <c r="B2463" s="6" t="s">
        <v>4924</v>
      </c>
      <c r="C2463" s="7">
        <v>73</v>
      </c>
      <c r="D2463" s="7">
        <v>70</v>
      </c>
      <c r="E2463" s="3">
        <v>0.95890410958904093</v>
      </c>
      <c r="F2463" s="7">
        <v>2</v>
      </c>
      <c r="G2463" s="3">
        <v>0.98630136986301364</v>
      </c>
      <c r="H2463" s="7">
        <v>1</v>
      </c>
      <c r="I2463" s="7">
        <v>0</v>
      </c>
      <c r="J2463" s="7">
        <v>0</v>
      </c>
    </row>
    <row r="2464" spans="1:10" x14ac:dyDescent="0.3">
      <c r="A2464" s="6" t="s">
        <v>4925</v>
      </c>
      <c r="B2464" s="6" t="s">
        <v>4926</v>
      </c>
      <c r="C2464" s="7">
        <v>73</v>
      </c>
      <c r="D2464" s="7">
        <v>68</v>
      </c>
      <c r="E2464" s="3">
        <v>0.93150684931506844</v>
      </c>
      <c r="F2464" s="7">
        <v>3</v>
      </c>
      <c r="G2464" s="3">
        <v>0.97260273972602751</v>
      </c>
      <c r="H2464" s="7">
        <v>2</v>
      </c>
      <c r="I2464" s="7">
        <v>0</v>
      </c>
      <c r="J2464" s="7">
        <v>0</v>
      </c>
    </row>
    <row r="2465" spans="1:10" x14ac:dyDescent="0.3">
      <c r="A2465" s="6" t="s">
        <v>4927</v>
      </c>
      <c r="B2465" s="6" t="s">
        <v>4928</v>
      </c>
      <c r="C2465" s="7">
        <v>73</v>
      </c>
      <c r="D2465" s="7">
        <v>70</v>
      </c>
      <c r="E2465" s="3">
        <v>0.95890410958904093</v>
      </c>
      <c r="F2465" s="7">
        <v>2</v>
      </c>
      <c r="G2465" s="3">
        <v>0.98630136986301364</v>
      </c>
      <c r="H2465" s="7">
        <v>1</v>
      </c>
      <c r="I2465" s="7">
        <v>0</v>
      </c>
      <c r="J2465" s="7">
        <v>0</v>
      </c>
    </row>
    <row r="2466" spans="1:10" x14ac:dyDescent="0.3">
      <c r="A2466" s="6" t="s">
        <v>4929</v>
      </c>
      <c r="B2466" s="6" t="s">
        <v>4930</v>
      </c>
      <c r="C2466" s="7">
        <v>73</v>
      </c>
      <c r="D2466" s="7">
        <v>68</v>
      </c>
      <c r="E2466" s="3">
        <v>0.93150684931506844</v>
      </c>
      <c r="F2466" s="7">
        <v>4</v>
      </c>
      <c r="G2466" s="3">
        <v>0.98630136986301364</v>
      </c>
      <c r="H2466" s="7">
        <v>1</v>
      </c>
      <c r="I2466" s="7">
        <v>0</v>
      </c>
      <c r="J2466" s="7">
        <v>0</v>
      </c>
    </row>
    <row r="2467" spans="1:10" x14ac:dyDescent="0.3">
      <c r="A2467" s="6" t="s">
        <v>4931</v>
      </c>
      <c r="B2467" s="6" t="s">
        <v>4932</v>
      </c>
      <c r="C2467" s="7">
        <v>73</v>
      </c>
      <c r="D2467" s="7">
        <v>72</v>
      </c>
      <c r="E2467" s="3">
        <v>0.98630136986301364</v>
      </c>
      <c r="F2467" s="7">
        <v>0</v>
      </c>
      <c r="G2467" s="3">
        <v>0.98630136986301364</v>
      </c>
      <c r="H2467" s="7">
        <v>1</v>
      </c>
      <c r="I2467" s="7">
        <v>0</v>
      </c>
      <c r="J2467" s="7">
        <v>0</v>
      </c>
    </row>
    <row r="2468" spans="1:10" x14ac:dyDescent="0.3">
      <c r="A2468" s="6" t="s">
        <v>4933</v>
      </c>
      <c r="B2468" s="6" t="s">
        <v>4934</v>
      </c>
      <c r="C2468" s="7">
        <v>73</v>
      </c>
      <c r="D2468" s="7">
        <v>72</v>
      </c>
      <c r="E2468" s="3">
        <v>0.98630136986301364</v>
      </c>
      <c r="F2468" s="7">
        <v>1</v>
      </c>
      <c r="G2468" s="3">
        <v>1</v>
      </c>
      <c r="H2468" s="7">
        <v>0</v>
      </c>
      <c r="I2468" s="7">
        <v>0</v>
      </c>
      <c r="J2468" s="7">
        <v>0</v>
      </c>
    </row>
    <row r="2469" spans="1:10" x14ac:dyDescent="0.3">
      <c r="A2469" s="6" t="s">
        <v>4935</v>
      </c>
      <c r="B2469" s="6" t="s">
        <v>4936</v>
      </c>
      <c r="C2469" s="7">
        <v>73</v>
      </c>
      <c r="D2469" s="7">
        <v>72</v>
      </c>
      <c r="E2469" s="3">
        <v>0.98630136986301364</v>
      </c>
      <c r="F2469" s="7">
        <v>1</v>
      </c>
      <c r="G2469" s="3">
        <v>1</v>
      </c>
      <c r="H2469" s="7">
        <v>0</v>
      </c>
      <c r="I2469" s="7">
        <v>0</v>
      </c>
      <c r="J2469" s="7">
        <v>0</v>
      </c>
    </row>
    <row r="2470" spans="1:10" x14ac:dyDescent="0.3">
      <c r="A2470" s="6" t="s">
        <v>4937</v>
      </c>
      <c r="B2470" s="6" t="s">
        <v>4938</v>
      </c>
      <c r="C2470" s="7">
        <v>73</v>
      </c>
      <c r="D2470" s="7">
        <v>69</v>
      </c>
      <c r="E2470" s="3">
        <v>0.9452054794520548</v>
      </c>
      <c r="F2470" s="7">
        <v>3</v>
      </c>
      <c r="G2470" s="3">
        <v>0.98630136986301364</v>
      </c>
      <c r="H2470" s="7">
        <v>1</v>
      </c>
      <c r="I2470" s="7">
        <v>0</v>
      </c>
      <c r="J2470" s="7">
        <v>0</v>
      </c>
    </row>
    <row r="2471" spans="1:10" x14ac:dyDescent="0.3">
      <c r="A2471" s="6" t="s">
        <v>4939</v>
      </c>
      <c r="B2471" s="6" t="s">
        <v>4940</v>
      </c>
      <c r="C2471" s="7">
        <v>73</v>
      </c>
      <c r="D2471" s="7">
        <v>68</v>
      </c>
      <c r="E2471" s="3">
        <v>0.93150684931506844</v>
      </c>
      <c r="F2471" s="7">
        <v>4</v>
      </c>
      <c r="G2471" s="3">
        <v>0.98630136986301364</v>
      </c>
      <c r="H2471" s="7">
        <v>1</v>
      </c>
      <c r="I2471" s="7">
        <v>0</v>
      </c>
      <c r="J2471" s="7">
        <v>0</v>
      </c>
    </row>
    <row r="2472" spans="1:10" x14ac:dyDescent="0.3">
      <c r="A2472" s="6" t="s">
        <v>4941</v>
      </c>
      <c r="B2472" s="6" t="s">
        <v>4942</v>
      </c>
      <c r="C2472" s="7">
        <v>72</v>
      </c>
      <c r="D2472" s="7">
        <v>68</v>
      </c>
      <c r="E2472" s="3">
        <v>0.94444444444444442</v>
      </c>
      <c r="F2472" s="7">
        <v>4</v>
      </c>
      <c r="G2472" s="3">
        <v>1</v>
      </c>
      <c r="H2472" s="7">
        <v>0</v>
      </c>
      <c r="I2472" s="7">
        <v>0</v>
      </c>
      <c r="J2472" s="7">
        <v>0</v>
      </c>
    </row>
    <row r="2473" spans="1:10" x14ac:dyDescent="0.3">
      <c r="A2473" s="6" t="s">
        <v>4943</v>
      </c>
      <c r="B2473" s="6" t="s">
        <v>4944</v>
      </c>
      <c r="C2473" s="7">
        <v>72</v>
      </c>
      <c r="D2473" s="7">
        <v>69</v>
      </c>
      <c r="E2473" s="3">
        <v>0.95833333333333348</v>
      </c>
      <c r="F2473" s="7">
        <v>1</v>
      </c>
      <c r="G2473" s="3">
        <v>0.9722222222222221</v>
      </c>
      <c r="H2473" s="7">
        <v>2</v>
      </c>
      <c r="I2473" s="7">
        <v>0</v>
      </c>
      <c r="J2473" s="7">
        <v>0</v>
      </c>
    </row>
    <row r="2474" spans="1:10" x14ac:dyDescent="0.3">
      <c r="A2474" s="6" t="s">
        <v>4945</v>
      </c>
      <c r="B2474" s="6" t="s">
        <v>4946</v>
      </c>
      <c r="C2474" s="7">
        <v>72</v>
      </c>
      <c r="D2474" s="7">
        <v>69</v>
      </c>
      <c r="E2474" s="3">
        <v>0.95833333333333348</v>
      </c>
      <c r="F2474" s="7">
        <v>1</v>
      </c>
      <c r="G2474" s="3">
        <v>0.9722222222222221</v>
      </c>
      <c r="H2474" s="7">
        <v>2</v>
      </c>
      <c r="I2474" s="7">
        <v>0</v>
      </c>
      <c r="J2474" s="7">
        <v>0</v>
      </c>
    </row>
    <row r="2475" spans="1:10" x14ac:dyDescent="0.3">
      <c r="A2475" s="6" t="s">
        <v>4947</v>
      </c>
      <c r="B2475" s="6" t="s">
        <v>4948</v>
      </c>
      <c r="C2475" s="7">
        <v>72</v>
      </c>
      <c r="D2475" s="7">
        <v>71</v>
      </c>
      <c r="E2475" s="3">
        <v>0.98611111111111116</v>
      </c>
      <c r="F2475" s="7">
        <v>1</v>
      </c>
      <c r="G2475" s="3">
        <v>1</v>
      </c>
      <c r="H2475" s="7">
        <v>0</v>
      </c>
      <c r="I2475" s="7">
        <v>0</v>
      </c>
      <c r="J2475" s="7">
        <v>0</v>
      </c>
    </row>
    <row r="2476" spans="1:10" x14ac:dyDescent="0.3">
      <c r="A2476" s="6" t="s">
        <v>4949</v>
      </c>
      <c r="B2476" s="6" t="s">
        <v>4950</v>
      </c>
      <c r="C2476" s="7">
        <v>72</v>
      </c>
      <c r="D2476" s="7">
        <v>70</v>
      </c>
      <c r="E2476" s="3">
        <v>0.9722222222222221</v>
      </c>
      <c r="F2476" s="7">
        <v>2</v>
      </c>
      <c r="G2476" s="3">
        <v>1</v>
      </c>
      <c r="H2476" s="7">
        <v>0</v>
      </c>
      <c r="I2476" s="7">
        <v>0</v>
      </c>
      <c r="J2476" s="7">
        <v>0</v>
      </c>
    </row>
    <row r="2477" spans="1:10" x14ac:dyDescent="0.3">
      <c r="A2477" s="6" t="s">
        <v>4951</v>
      </c>
      <c r="B2477" s="6" t="s">
        <v>4952</v>
      </c>
      <c r="C2477" s="7">
        <v>72</v>
      </c>
      <c r="D2477" s="7">
        <v>68</v>
      </c>
      <c r="E2477" s="3">
        <v>0.94444444444444442</v>
      </c>
      <c r="F2477" s="7">
        <v>4</v>
      </c>
      <c r="G2477" s="3">
        <v>1</v>
      </c>
      <c r="H2477" s="7">
        <v>0</v>
      </c>
      <c r="I2477" s="7">
        <v>0</v>
      </c>
      <c r="J2477" s="7">
        <v>0</v>
      </c>
    </row>
    <row r="2478" spans="1:10" x14ac:dyDescent="0.3">
      <c r="A2478" s="6" t="s">
        <v>4953</v>
      </c>
      <c r="B2478" s="6" t="s">
        <v>4954</v>
      </c>
      <c r="C2478" s="7">
        <v>72</v>
      </c>
      <c r="D2478" s="7">
        <v>71</v>
      </c>
      <c r="E2478" s="3">
        <v>0.98611111111111116</v>
      </c>
      <c r="F2478" s="7">
        <v>0</v>
      </c>
      <c r="G2478" s="3">
        <v>0.98611111111111116</v>
      </c>
      <c r="H2478" s="7">
        <v>1</v>
      </c>
      <c r="I2478" s="7">
        <v>0</v>
      </c>
      <c r="J2478" s="7">
        <v>0</v>
      </c>
    </row>
    <row r="2479" spans="1:10" x14ac:dyDescent="0.3">
      <c r="A2479" s="6" t="s">
        <v>4955</v>
      </c>
      <c r="B2479" s="6" t="s">
        <v>4956</v>
      </c>
      <c r="C2479" s="7">
        <v>72</v>
      </c>
      <c r="D2479" s="7">
        <v>69</v>
      </c>
      <c r="E2479" s="3">
        <v>0.95833333333333348</v>
      </c>
      <c r="F2479" s="7">
        <v>1</v>
      </c>
      <c r="G2479" s="3">
        <v>0.9722222222222221</v>
      </c>
      <c r="H2479" s="7">
        <v>2</v>
      </c>
      <c r="I2479" s="7">
        <v>0</v>
      </c>
      <c r="J2479" s="7">
        <v>0</v>
      </c>
    </row>
    <row r="2480" spans="1:10" x14ac:dyDescent="0.3">
      <c r="A2480" s="6" t="s">
        <v>4957</v>
      </c>
      <c r="B2480" s="6" t="s">
        <v>4958</v>
      </c>
      <c r="C2480" s="7">
        <v>71</v>
      </c>
      <c r="D2480" s="7">
        <v>64</v>
      </c>
      <c r="E2480" s="3">
        <v>0.90140845070422548</v>
      </c>
      <c r="F2480" s="7">
        <v>4</v>
      </c>
      <c r="G2480" s="3">
        <v>0.95774647887323938</v>
      </c>
      <c r="H2480" s="7">
        <v>3</v>
      </c>
      <c r="I2480" s="7">
        <v>0</v>
      </c>
      <c r="J2480" s="7">
        <v>0</v>
      </c>
    </row>
    <row r="2481" spans="1:10" x14ac:dyDescent="0.3">
      <c r="A2481" s="6" t="s">
        <v>4959</v>
      </c>
      <c r="B2481" s="6" t="s">
        <v>4960</v>
      </c>
      <c r="C2481" s="7">
        <v>71</v>
      </c>
      <c r="D2481" s="7">
        <v>67</v>
      </c>
      <c r="E2481" s="3">
        <v>0.94366197183098588</v>
      </c>
      <c r="F2481" s="7">
        <v>1</v>
      </c>
      <c r="G2481" s="3">
        <v>0.95774647887323938</v>
      </c>
      <c r="H2481" s="7">
        <v>3</v>
      </c>
      <c r="I2481" s="7">
        <v>0</v>
      </c>
      <c r="J2481" s="7">
        <v>0</v>
      </c>
    </row>
    <row r="2482" spans="1:10" x14ac:dyDescent="0.3">
      <c r="A2482" s="6" t="s">
        <v>4961</v>
      </c>
      <c r="B2482" s="6" t="s">
        <v>4962</v>
      </c>
      <c r="C2482" s="7">
        <v>71</v>
      </c>
      <c r="D2482" s="7">
        <v>67</v>
      </c>
      <c r="E2482" s="3">
        <v>0.94366197183098588</v>
      </c>
      <c r="F2482" s="7">
        <v>3</v>
      </c>
      <c r="G2482" s="3">
        <v>0.9859154929577465</v>
      </c>
      <c r="H2482" s="7">
        <v>1</v>
      </c>
      <c r="I2482" s="7">
        <v>0</v>
      </c>
      <c r="J2482" s="7">
        <v>0</v>
      </c>
    </row>
    <row r="2483" spans="1:10" x14ac:dyDescent="0.3">
      <c r="A2483" s="6" t="s">
        <v>4963</v>
      </c>
      <c r="B2483" s="6" t="s">
        <v>4964</v>
      </c>
      <c r="C2483" s="7">
        <v>71</v>
      </c>
      <c r="D2483" s="7">
        <v>66</v>
      </c>
      <c r="E2483" s="3">
        <v>0.92957746478873238</v>
      </c>
      <c r="F2483" s="7">
        <v>4</v>
      </c>
      <c r="G2483" s="3">
        <v>0.9859154929577465</v>
      </c>
      <c r="H2483" s="7">
        <v>1</v>
      </c>
      <c r="I2483" s="7">
        <v>0</v>
      </c>
      <c r="J2483" s="7">
        <v>0</v>
      </c>
    </row>
    <row r="2484" spans="1:10" x14ac:dyDescent="0.3">
      <c r="A2484" s="6" t="s">
        <v>4965</v>
      </c>
      <c r="B2484" s="6" t="s">
        <v>4966</v>
      </c>
      <c r="C2484" s="7">
        <v>71</v>
      </c>
      <c r="D2484" s="7">
        <v>67</v>
      </c>
      <c r="E2484" s="3">
        <v>0.94366197183098588</v>
      </c>
      <c r="F2484" s="7">
        <v>2</v>
      </c>
      <c r="G2484" s="3">
        <v>0.971830985915493</v>
      </c>
      <c r="H2484" s="7">
        <v>2</v>
      </c>
      <c r="I2484" s="7">
        <v>0</v>
      </c>
      <c r="J2484" s="7">
        <v>0</v>
      </c>
    </row>
    <row r="2485" spans="1:10" x14ac:dyDescent="0.3">
      <c r="A2485" s="6" t="s">
        <v>4967</v>
      </c>
      <c r="B2485" s="6" t="s">
        <v>4968</v>
      </c>
      <c r="C2485" s="7">
        <v>71</v>
      </c>
      <c r="D2485" s="7">
        <v>68</v>
      </c>
      <c r="E2485" s="3">
        <v>0.95774647887323938</v>
      </c>
      <c r="F2485" s="7">
        <v>2</v>
      </c>
      <c r="G2485" s="3">
        <v>0.9859154929577465</v>
      </c>
      <c r="H2485" s="7">
        <v>1</v>
      </c>
      <c r="I2485" s="7">
        <v>0</v>
      </c>
      <c r="J2485" s="7">
        <v>0</v>
      </c>
    </row>
    <row r="2486" spans="1:10" x14ac:dyDescent="0.3">
      <c r="A2486" s="6" t="s">
        <v>4969</v>
      </c>
      <c r="B2486" s="6" t="s">
        <v>4970</v>
      </c>
      <c r="C2486" s="7">
        <v>71</v>
      </c>
      <c r="D2486" s="7">
        <v>67</v>
      </c>
      <c r="E2486" s="3">
        <v>0.94366197183098588</v>
      </c>
      <c r="F2486" s="7">
        <v>2</v>
      </c>
      <c r="G2486" s="3">
        <v>0.971830985915493</v>
      </c>
      <c r="H2486" s="7">
        <v>2</v>
      </c>
      <c r="I2486" s="7">
        <v>0</v>
      </c>
      <c r="J2486" s="7">
        <v>0</v>
      </c>
    </row>
    <row r="2487" spans="1:10" x14ac:dyDescent="0.3">
      <c r="A2487" s="6" t="s">
        <v>4971</v>
      </c>
      <c r="B2487" s="6" t="s">
        <v>4972</v>
      </c>
      <c r="C2487" s="7">
        <v>71</v>
      </c>
      <c r="D2487" s="7">
        <v>70</v>
      </c>
      <c r="E2487" s="3">
        <v>0.9859154929577465</v>
      </c>
      <c r="F2487" s="7">
        <v>1</v>
      </c>
      <c r="G2487" s="3">
        <v>1</v>
      </c>
      <c r="H2487" s="7">
        <v>0</v>
      </c>
      <c r="I2487" s="7">
        <v>0</v>
      </c>
      <c r="J2487" s="7">
        <v>0</v>
      </c>
    </row>
    <row r="2488" spans="1:10" x14ac:dyDescent="0.3">
      <c r="A2488" s="6" t="s">
        <v>4973</v>
      </c>
      <c r="B2488" s="6" t="s">
        <v>4974</v>
      </c>
      <c r="C2488" s="7">
        <v>71</v>
      </c>
      <c r="D2488" s="7">
        <v>69</v>
      </c>
      <c r="E2488" s="3">
        <v>0.971830985915493</v>
      </c>
      <c r="F2488" s="7">
        <v>1</v>
      </c>
      <c r="G2488" s="3">
        <v>0.9859154929577465</v>
      </c>
      <c r="H2488" s="7">
        <v>1</v>
      </c>
      <c r="I2488" s="7">
        <v>0</v>
      </c>
      <c r="J2488" s="7">
        <v>0</v>
      </c>
    </row>
    <row r="2489" spans="1:10" x14ac:dyDescent="0.3">
      <c r="A2489" s="6" t="s">
        <v>4975</v>
      </c>
      <c r="B2489" s="6" t="s">
        <v>4976</v>
      </c>
      <c r="C2489" s="7">
        <v>71</v>
      </c>
      <c r="D2489" s="7">
        <v>65</v>
      </c>
      <c r="E2489" s="3">
        <v>0.91549295774647887</v>
      </c>
      <c r="F2489" s="7">
        <v>4</v>
      </c>
      <c r="G2489" s="3">
        <v>0.971830985915493</v>
      </c>
      <c r="H2489" s="7">
        <v>2</v>
      </c>
      <c r="I2489" s="7">
        <v>0</v>
      </c>
      <c r="J2489" s="7">
        <v>0</v>
      </c>
    </row>
    <row r="2490" spans="1:10" x14ac:dyDescent="0.3">
      <c r="A2490" s="6" t="s">
        <v>4977</v>
      </c>
      <c r="B2490" s="6" t="s">
        <v>4978</v>
      </c>
      <c r="C2490" s="7">
        <v>71</v>
      </c>
      <c r="D2490" s="7">
        <v>68</v>
      </c>
      <c r="E2490" s="3">
        <v>0.95774647887323938</v>
      </c>
      <c r="F2490" s="7">
        <v>0</v>
      </c>
      <c r="G2490" s="3">
        <v>0.95774647887323938</v>
      </c>
      <c r="H2490" s="7">
        <v>3</v>
      </c>
      <c r="I2490" s="7">
        <v>0</v>
      </c>
      <c r="J2490" s="7">
        <v>0</v>
      </c>
    </row>
    <row r="2491" spans="1:10" x14ac:dyDescent="0.3">
      <c r="A2491" s="6" t="s">
        <v>4979</v>
      </c>
      <c r="B2491" s="6" t="s">
        <v>4980</v>
      </c>
      <c r="C2491" s="7">
        <v>70</v>
      </c>
      <c r="D2491" s="7">
        <v>69</v>
      </c>
      <c r="E2491" s="3">
        <v>0.98571428571428588</v>
      </c>
      <c r="F2491" s="7">
        <v>1</v>
      </c>
      <c r="G2491" s="3">
        <v>1</v>
      </c>
      <c r="H2491" s="7">
        <v>0</v>
      </c>
      <c r="I2491" s="7">
        <v>0</v>
      </c>
      <c r="J2491" s="7">
        <v>0</v>
      </c>
    </row>
    <row r="2492" spans="1:10" x14ac:dyDescent="0.3">
      <c r="A2492" s="6" t="s">
        <v>4981</v>
      </c>
      <c r="B2492" s="6" t="s">
        <v>4982</v>
      </c>
      <c r="C2492" s="7">
        <v>70</v>
      </c>
      <c r="D2492" s="7">
        <v>67</v>
      </c>
      <c r="E2492" s="3">
        <v>0.95714285714285718</v>
      </c>
      <c r="F2492" s="7">
        <v>1</v>
      </c>
      <c r="G2492" s="3">
        <v>0.97142857142857142</v>
      </c>
      <c r="H2492" s="7">
        <v>1</v>
      </c>
      <c r="I2492" s="7">
        <v>0</v>
      </c>
      <c r="J2492" s="7">
        <v>1</v>
      </c>
    </row>
    <row r="2493" spans="1:10" x14ac:dyDescent="0.3">
      <c r="A2493" s="6" t="s">
        <v>4983</v>
      </c>
      <c r="B2493" s="6" t="s">
        <v>4984</v>
      </c>
      <c r="C2493" s="7">
        <v>70</v>
      </c>
      <c r="D2493" s="7">
        <v>68</v>
      </c>
      <c r="E2493" s="3">
        <v>0.97142857142857142</v>
      </c>
      <c r="F2493" s="7">
        <v>0</v>
      </c>
      <c r="G2493" s="3">
        <v>0.97142857142857142</v>
      </c>
      <c r="H2493" s="7">
        <v>2</v>
      </c>
      <c r="I2493" s="7">
        <v>0</v>
      </c>
      <c r="J2493" s="7">
        <v>0</v>
      </c>
    </row>
    <row r="2494" spans="1:10" x14ac:dyDescent="0.3">
      <c r="A2494" s="6" t="s">
        <v>4985</v>
      </c>
      <c r="B2494" s="6" t="s">
        <v>4986</v>
      </c>
      <c r="C2494" s="7">
        <v>70</v>
      </c>
      <c r="D2494" s="7">
        <v>66</v>
      </c>
      <c r="E2494" s="3">
        <v>0.94285714285714273</v>
      </c>
      <c r="F2494" s="7">
        <v>3</v>
      </c>
      <c r="G2494" s="3">
        <v>0.98571428571428588</v>
      </c>
      <c r="H2494" s="7">
        <v>1</v>
      </c>
      <c r="I2494" s="7">
        <v>0</v>
      </c>
      <c r="J2494" s="7">
        <v>0</v>
      </c>
    </row>
    <row r="2495" spans="1:10" x14ac:dyDescent="0.3">
      <c r="A2495" s="6" t="s">
        <v>4987</v>
      </c>
      <c r="B2495" s="6" t="s">
        <v>4988</v>
      </c>
      <c r="C2495" s="7">
        <v>70</v>
      </c>
      <c r="D2495" s="7">
        <v>61</v>
      </c>
      <c r="E2495" s="3">
        <v>0.87142857142857144</v>
      </c>
      <c r="F2495" s="7">
        <v>3</v>
      </c>
      <c r="G2495" s="3">
        <v>0.91428571428571426</v>
      </c>
      <c r="H2495" s="7">
        <v>5</v>
      </c>
      <c r="I2495" s="7">
        <v>0</v>
      </c>
      <c r="J2495" s="7">
        <v>1</v>
      </c>
    </row>
    <row r="2496" spans="1:10" x14ac:dyDescent="0.3">
      <c r="A2496" s="6" t="s">
        <v>4989</v>
      </c>
      <c r="B2496" s="6" t="s">
        <v>4990</v>
      </c>
      <c r="C2496" s="7">
        <v>70</v>
      </c>
      <c r="D2496" s="7">
        <v>68</v>
      </c>
      <c r="E2496" s="3">
        <v>0.97142857142857142</v>
      </c>
      <c r="F2496" s="7">
        <v>0</v>
      </c>
      <c r="G2496" s="3">
        <v>0.97142857142857142</v>
      </c>
      <c r="H2496" s="7">
        <v>2</v>
      </c>
      <c r="I2496" s="7">
        <v>0</v>
      </c>
      <c r="J2496" s="7">
        <v>0</v>
      </c>
    </row>
    <row r="2497" spans="1:10" x14ac:dyDescent="0.3">
      <c r="A2497" s="6" t="s">
        <v>4991</v>
      </c>
      <c r="B2497" s="6" t="s">
        <v>4992</v>
      </c>
      <c r="C2497" s="7">
        <v>70</v>
      </c>
      <c r="D2497" s="7">
        <v>65</v>
      </c>
      <c r="E2497" s="3">
        <v>0.9285714285714286</v>
      </c>
      <c r="F2497" s="7">
        <v>4</v>
      </c>
      <c r="G2497" s="3">
        <v>0.98571428571428588</v>
      </c>
      <c r="H2497" s="7">
        <v>1</v>
      </c>
      <c r="I2497" s="7">
        <v>0</v>
      </c>
      <c r="J2497" s="7">
        <v>0</v>
      </c>
    </row>
    <row r="2498" spans="1:10" x14ac:dyDescent="0.3">
      <c r="A2498" s="6" t="s">
        <v>4993</v>
      </c>
      <c r="B2498" s="6" t="s">
        <v>4994</v>
      </c>
      <c r="C2498" s="7">
        <v>70</v>
      </c>
      <c r="D2498" s="7">
        <v>69</v>
      </c>
      <c r="E2498" s="3">
        <v>0.98571428571428588</v>
      </c>
      <c r="F2498" s="7">
        <v>1</v>
      </c>
      <c r="G2498" s="3">
        <v>1</v>
      </c>
      <c r="H2498" s="7">
        <v>0</v>
      </c>
      <c r="I2498" s="7">
        <v>0</v>
      </c>
      <c r="J2498" s="7">
        <v>0</v>
      </c>
    </row>
    <row r="2499" spans="1:10" x14ac:dyDescent="0.3">
      <c r="A2499" s="6" t="s">
        <v>4995</v>
      </c>
      <c r="B2499" s="6" t="s">
        <v>4996</v>
      </c>
      <c r="C2499" s="7">
        <v>70</v>
      </c>
      <c r="D2499" s="7">
        <v>64</v>
      </c>
      <c r="E2499" s="3">
        <v>0.91428571428571426</v>
      </c>
      <c r="F2499" s="7">
        <v>4</v>
      </c>
      <c r="G2499" s="3">
        <v>0.97142857142857142</v>
      </c>
      <c r="H2499" s="7">
        <v>1</v>
      </c>
      <c r="I2499" s="7">
        <v>1</v>
      </c>
      <c r="J2499" s="7">
        <v>0</v>
      </c>
    </row>
    <row r="2500" spans="1:10" x14ac:dyDescent="0.3">
      <c r="A2500" s="6" t="s">
        <v>4997</v>
      </c>
      <c r="B2500" s="6" t="s">
        <v>4998</v>
      </c>
      <c r="C2500" s="7">
        <v>70</v>
      </c>
      <c r="D2500" s="7">
        <v>67</v>
      </c>
      <c r="E2500" s="3">
        <v>0.95714285714285718</v>
      </c>
      <c r="F2500" s="7">
        <v>2</v>
      </c>
      <c r="G2500" s="3">
        <v>0.98571428571428588</v>
      </c>
      <c r="H2500" s="7">
        <v>1</v>
      </c>
      <c r="I2500" s="7">
        <v>0</v>
      </c>
      <c r="J2500" s="7">
        <v>0</v>
      </c>
    </row>
    <row r="2501" spans="1:10" x14ac:dyDescent="0.3">
      <c r="A2501" s="6" t="s">
        <v>4999</v>
      </c>
      <c r="B2501" s="6" t="s">
        <v>5000</v>
      </c>
      <c r="C2501" s="7">
        <v>70</v>
      </c>
      <c r="D2501" s="7">
        <v>68</v>
      </c>
      <c r="E2501" s="3">
        <v>0.97142857142857142</v>
      </c>
      <c r="F2501" s="7">
        <v>0</v>
      </c>
      <c r="G2501" s="3">
        <v>0.97142857142857142</v>
      </c>
      <c r="H2501" s="7">
        <v>2</v>
      </c>
      <c r="I2501" s="7">
        <v>0</v>
      </c>
      <c r="J2501" s="7">
        <v>0</v>
      </c>
    </row>
    <row r="2502" spans="1:10" x14ac:dyDescent="0.3">
      <c r="A2502" s="6" t="s">
        <v>5001</v>
      </c>
      <c r="B2502" s="6" t="s">
        <v>5002</v>
      </c>
      <c r="C2502" s="7">
        <v>70</v>
      </c>
      <c r="D2502" s="7">
        <v>66</v>
      </c>
      <c r="E2502" s="3">
        <v>0.94285714285714273</v>
      </c>
      <c r="F2502" s="7">
        <v>3</v>
      </c>
      <c r="G2502" s="3">
        <v>0.98571428571428588</v>
      </c>
      <c r="H2502" s="7">
        <v>1</v>
      </c>
      <c r="I2502" s="7">
        <v>0</v>
      </c>
      <c r="J2502" s="7">
        <v>0</v>
      </c>
    </row>
    <row r="2503" spans="1:10" x14ac:dyDescent="0.3">
      <c r="A2503" s="6" t="s">
        <v>5003</v>
      </c>
      <c r="B2503" s="6" t="s">
        <v>5004</v>
      </c>
      <c r="C2503" s="7">
        <v>69</v>
      </c>
      <c r="D2503" s="7">
        <v>66</v>
      </c>
      <c r="E2503" s="3">
        <v>0.95652173913043481</v>
      </c>
      <c r="F2503" s="7">
        <v>1</v>
      </c>
      <c r="G2503" s="3">
        <v>0.97101449275362317</v>
      </c>
      <c r="H2503" s="7">
        <v>2</v>
      </c>
      <c r="I2503" s="7">
        <v>0</v>
      </c>
      <c r="J2503" s="7">
        <v>0</v>
      </c>
    </row>
    <row r="2504" spans="1:10" x14ac:dyDescent="0.3">
      <c r="A2504" s="6" t="s">
        <v>5005</v>
      </c>
      <c r="B2504" s="6" t="s">
        <v>5006</v>
      </c>
      <c r="C2504" s="7">
        <v>69</v>
      </c>
      <c r="D2504" s="7">
        <v>67</v>
      </c>
      <c r="E2504" s="3">
        <v>0.97101449275362317</v>
      </c>
      <c r="F2504" s="7">
        <v>2</v>
      </c>
      <c r="G2504" s="3">
        <v>1</v>
      </c>
      <c r="H2504" s="7">
        <v>0</v>
      </c>
      <c r="I2504" s="7">
        <v>0</v>
      </c>
      <c r="J2504" s="7">
        <v>0</v>
      </c>
    </row>
    <row r="2505" spans="1:10" x14ac:dyDescent="0.3">
      <c r="A2505" s="6" t="s">
        <v>5007</v>
      </c>
      <c r="B2505" s="6" t="s">
        <v>5008</v>
      </c>
      <c r="C2505" s="7">
        <v>69</v>
      </c>
      <c r="D2505" s="7">
        <v>66</v>
      </c>
      <c r="E2505" s="3">
        <v>0.95652173913043481</v>
      </c>
      <c r="F2505" s="7">
        <v>2</v>
      </c>
      <c r="G2505" s="3">
        <v>0.98550724637681175</v>
      </c>
      <c r="H2505" s="7">
        <v>1</v>
      </c>
      <c r="I2505" s="7">
        <v>0</v>
      </c>
      <c r="J2505" s="7">
        <v>0</v>
      </c>
    </row>
    <row r="2506" spans="1:10" x14ac:dyDescent="0.3">
      <c r="A2506" s="6" t="s">
        <v>5009</v>
      </c>
      <c r="B2506" s="6" t="s">
        <v>5010</v>
      </c>
      <c r="C2506" s="7">
        <v>69</v>
      </c>
      <c r="D2506" s="7">
        <v>65</v>
      </c>
      <c r="E2506" s="3">
        <v>0.94202898550724645</v>
      </c>
      <c r="F2506" s="7">
        <v>4</v>
      </c>
      <c r="G2506" s="3">
        <v>1</v>
      </c>
      <c r="H2506" s="7">
        <v>0</v>
      </c>
      <c r="I2506" s="7">
        <v>0</v>
      </c>
      <c r="J2506" s="7">
        <v>0</v>
      </c>
    </row>
    <row r="2507" spans="1:10" x14ac:dyDescent="0.3">
      <c r="A2507" s="6" t="s">
        <v>5011</v>
      </c>
      <c r="B2507" s="6" t="s">
        <v>5012</v>
      </c>
      <c r="C2507" s="7">
        <v>69</v>
      </c>
      <c r="D2507" s="7">
        <v>66</v>
      </c>
      <c r="E2507" s="3">
        <v>0.95652173913043481</v>
      </c>
      <c r="F2507" s="7">
        <v>2</v>
      </c>
      <c r="G2507" s="3">
        <v>0.98550724637681175</v>
      </c>
      <c r="H2507" s="7">
        <v>1</v>
      </c>
      <c r="I2507" s="7">
        <v>0</v>
      </c>
      <c r="J2507" s="7">
        <v>0</v>
      </c>
    </row>
    <row r="2508" spans="1:10" x14ac:dyDescent="0.3">
      <c r="A2508" s="6" t="s">
        <v>5013</v>
      </c>
      <c r="B2508" s="6" t="s">
        <v>5014</v>
      </c>
      <c r="C2508" s="7">
        <v>69</v>
      </c>
      <c r="D2508" s="7">
        <v>67</v>
      </c>
      <c r="E2508" s="3">
        <v>0.97101449275362317</v>
      </c>
      <c r="F2508" s="7">
        <v>2</v>
      </c>
      <c r="G2508" s="3">
        <v>1</v>
      </c>
      <c r="H2508" s="7">
        <v>0</v>
      </c>
      <c r="I2508" s="7">
        <v>0</v>
      </c>
      <c r="J2508" s="7">
        <v>0</v>
      </c>
    </row>
    <row r="2509" spans="1:10" x14ac:dyDescent="0.3">
      <c r="A2509" s="6" t="s">
        <v>5015</v>
      </c>
      <c r="B2509" s="6" t="s">
        <v>5016</v>
      </c>
      <c r="C2509" s="7">
        <v>69</v>
      </c>
      <c r="D2509" s="7">
        <v>67</v>
      </c>
      <c r="E2509" s="3">
        <v>0.97101449275362317</v>
      </c>
      <c r="F2509" s="7">
        <v>1</v>
      </c>
      <c r="G2509" s="3">
        <v>0.98550724637681175</v>
      </c>
      <c r="H2509" s="7">
        <v>1</v>
      </c>
      <c r="I2509" s="7">
        <v>0</v>
      </c>
      <c r="J2509" s="7">
        <v>0</v>
      </c>
    </row>
    <row r="2510" spans="1:10" x14ac:dyDescent="0.3">
      <c r="A2510" s="6" t="s">
        <v>5017</v>
      </c>
      <c r="B2510" s="6" t="s">
        <v>5018</v>
      </c>
      <c r="C2510" s="7">
        <v>69</v>
      </c>
      <c r="D2510" s="7">
        <v>68</v>
      </c>
      <c r="E2510" s="3">
        <v>0.98550724637681175</v>
      </c>
      <c r="F2510" s="7">
        <v>1</v>
      </c>
      <c r="G2510" s="3">
        <v>1</v>
      </c>
      <c r="H2510" s="7">
        <v>0</v>
      </c>
      <c r="I2510" s="7">
        <v>0</v>
      </c>
      <c r="J2510" s="7">
        <v>0</v>
      </c>
    </row>
    <row r="2511" spans="1:10" x14ac:dyDescent="0.3">
      <c r="A2511" s="6" t="s">
        <v>5019</v>
      </c>
      <c r="B2511" s="6" t="s">
        <v>5020</v>
      </c>
      <c r="C2511" s="7">
        <v>69</v>
      </c>
      <c r="D2511" s="7">
        <v>64</v>
      </c>
      <c r="E2511" s="3">
        <v>0.92753623188405798</v>
      </c>
      <c r="F2511" s="7">
        <v>0</v>
      </c>
      <c r="G2511" s="3">
        <v>0.92753623188405798</v>
      </c>
      <c r="H2511" s="7">
        <v>5</v>
      </c>
      <c r="I2511" s="7">
        <v>0</v>
      </c>
      <c r="J2511" s="7">
        <v>0</v>
      </c>
    </row>
    <row r="2512" spans="1:10" x14ac:dyDescent="0.3">
      <c r="A2512" s="6" t="s">
        <v>5021</v>
      </c>
      <c r="B2512" s="6" t="s">
        <v>5022</v>
      </c>
      <c r="C2512" s="7">
        <v>69</v>
      </c>
      <c r="D2512" s="7">
        <v>66</v>
      </c>
      <c r="E2512" s="3">
        <v>0.95652173913043481</v>
      </c>
      <c r="F2512" s="7">
        <v>3</v>
      </c>
      <c r="G2512" s="3">
        <v>1</v>
      </c>
      <c r="H2512" s="7">
        <v>0</v>
      </c>
      <c r="I2512" s="7">
        <v>0</v>
      </c>
      <c r="J2512" s="7">
        <v>0</v>
      </c>
    </row>
    <row r="2513" spans="1:10" x14ac:dyDescent="0.3">
      <c r="A2513" s="6" t="s">
        <v>5023</v>
      </c>
      <c r="B2513" s="6" t="s">
        <v>5024</v>
      </c>
      <c r="C2513" s="7">
        <v>69</v>
      </c>
      <c r="D2513" s="7">
        <v>68</v>
      </c>
      <c r="E2513" s="3">
        <v>0.98550724637681175</v>
      </c>
      <c r="F2513" s="7">
        <v>0</v>
      </c>
      <c r="G2513" s="3">
        <v>0.98550724637681175</v>
      </c>
      <c r="H2513" s="7">
        <v>1</v>
      </c>
      <c r="I2513" s="7">
        <v>0</v>
      </c>
      <c r="J2513" s="7">
        <v>0</v>
      </c>
    </row>
    <row r="2514" spans="1:10" x14ac:dyDescent="0.3">
      <c r="A2514" s="6" t="s">
        <v>5025</v>
      </c>
      <c r="B2514" s="6" t="s">
        <v>5026</v>
      </c>
      <c r="C2514" s="7">
        <v>68</v>
      </c>
      <c r="D2514" s="7">
        <v>64</v>
      </c>
      <c r="E2514" s="3">
        <v>0.94117647058823517</v>
      </c>
      <c r="F2514" s="7">
        <v>3</v>
      </c>
      <c r="G2514" s="3">
        <v>0.98529411764705888</v>
      </c>
      <c r="H2514" s="7">
        <v>1</v>
      </c>
      <c r="I2514" s="7">
        <v>0</v>
      </c>
      <c r="J2514" s="7">
        <v>0</v>
      </c>
    </row>
    <row r="2515" spans="1:10" x14ac:dyDescent="0.3">
      <c r="A2515" s="6" t="s">
        <v>5027</v>
      </c>
      <c r="B2515" s="6" t="s">
        <v>5028</v>
      </c>
      <c r="C2515" s="7">
        <v>68</v>
      </c>
      <c r="D2515" s="7">
        <v>66</v>
      </c>
      <c r="E2515" s="3">
        <v>0.97058823529411764</v>
      </c>
      <c r="F2515" s="7">
        <v>1</v>
      </c>
      <c r="G2515" s="3">
        <v>0.98529411764705888</v>
      </c>
      <c r="H2515" s="7">
        <v>1</v>
      </c>
      <c r="I2515" s="7">
        <v>0</v>
      </c>
      <c r="J2515" s="7">
        <v>0</v>
      </c>
    </row>
    <row r="2516" spans="1:10" x14ac:dyDescent="0.3">
      <c r="A2516" s="6" t="s">
        <v>5029</v>
      </c>
      <c r="B2516" s="6" t="s">
        <v>5030</v>
      </c>
      <c r="C2516" s="7">
        <v>68</v>
      </c>
      <c r="D2516" s="7">
        <v>61</v>
      </c>
      <c r="E2516" s="3">
        <v>0.89705882352941169</v>
      </c>
      <c r="F2516" s="7">
        <v>5</v>
      </c>
      <c r="G2516" s="3">
        <v>0.97058823529411764</v>
      </c>
      <c r="H2516" s="7">
        <v>2</v>
      </c>
      <c r="I2516" s="7">
        <v>0</v>
      </c>
      <c r="J2516" s="7">
        <v>0</v>
      </c>
    </row>
    <row r="2517" spans="1:10" x14ac:dyDescent="0.3">
      <c r="A2517" s="6" t="s">
        <v>5031</v>
      </c>
      <c r="B2517" s="6" t="s">
        <v>5032</v>
      </c>
      <c r="C2517" s="7">
        <v>68</v>
      </c>
      <c r="D2517" s="7">
        <v>65</v>
      </c>
      <c r="E2517" s="3">
        <v>0.95588235294117652</v>
      </c>
      <c r="F2517" s="7">
        <v>1</v>
      </c>
      <c r="G2517" s="3">
        <v>0.97058823529411764</v>
      </c>
      <c r="H2517" s="7">
        <v>2</v>
      </c>
      <c r="I2517" s="7">
        <v>0</v>
      </c>
      <c r="J2517" s="7">
        <v>0</v>
      </c>
    </row>
    <row r="2518" spans="1:10" x14ac:dyDescent="0.3">
      <c r="A2518" s="6" t="s">
        <v>5033</v>
      </c>
      <c r="B2518" s="6" t="s">
        <v>5034</v>
      </c>
      <c r="C2518" s="7">
        <v>68</v>
      </c>
      <c r="D2518" s="7">
        <v>61</v>
      </c>
      <c r="E2518" s="3">
        <v>0.89705882352941169</v>
      </c>
      <c r="F2518" s="7">
        <v>4</v>
      </c>
      <c r="G2518" s="3">
        <v>0.95588235294117652</v>
      </c>
      <c r="H2518" s="7">
        <v>2</v>
      </c>
      <c r="I2518" s="7">
        <v>0</v>
      </c>
      <c r="J2518" s="7">
        <v>1</v>
      </c>
    </row>
    <row r="2519" spans="1:10" x14ac:dyDescent="0.3">
      <c r="A2519" s="6" t="s">
        <v>5035</v>
      </c>
      <c r="B2519" s="6" t="s">
        <v>5036</v>
      </c>
      <c r="C2519" s="7">
        <v>68</v>
      </c>
      <c r="D2519" s="7">
        <v>65</v>
      </c>
      <c r="E2519" s="3">
        <v>0.95588235294117652</v>
      </c>
      <c r="F2519" s="7">
        <v>2</v>
      </c>
      <c r="G2519" s="3">
        <v>0.98529411764705888</v>
      </c>
      <c r="H2519" s="7">
        <v>1</v>
      </c>
      <c r="I2519" s="7">
        <v>0</v>
      </c>
      <c r="J2519" s="7">
        <v>0</v>
      </c>
    </row>
    <row r="2520" spans="1:10" x14ac:dyDescent="0.3">
      <c r="A2520" s="6" t="s">
        <v>5037</v>
      </c>
      <c r="B2520" s="6" t="s">
        <v>5038</v>
      </c>
      <c r="C2520" s="7">
        <v>68</v>
      </c>
      <c r="D2520" s="7">
        <v>67</v>
      </c>
      <c r="E2520" s="3">
        <v>0.98529411764705888</v>
      </c>
      <c r="F2520" s="7">
        <v>1</v>
      </c>
      <c r="G2520" s="3">
        <v>1</v>
      </c>
      <c r="H2520" s="7">
        <v>0</v>
      </c>
      <c r="I2520" s="7">
        <v>0</v>
      </c>
      <c r="J2520" s="7">
        <v>0</v>
      </c>
    </row>
    <row r="2521" spans="1:10" x14ac:dyDescent="0.3">
      <c r="A2521" s="6" t="s">
        <v>5039</v>
      </c>
      <c r="B2521" s="6" t="s">
        <v>5040</v>
      </c>
      <c r="C2521" s="7">
        <v>68</v>
      </c>
      <c r="D2521" s="7">
        <v>67</v>
      </c>
      <c r="E2521" s="3">
        <v>0.98529411764705888</v>
      </c>
      <c r="F2521" s="7">
        <v>1</v>
      </c>
      <c r="G2521" s="3">
        <v>1</v>
      </c>
      <c r="H2521" s="7">
        <v>0</v>
      </c>
      <c r="I2521" s="7">
        <v>0</v>
      </c>
      <c r="J2521" s="7">
        <v>0</v>
      </c>
    </row>
    <row r="2522" spans="1:10" x14ac:dyDescent="0.3">
      <c r="A2522" s="6" t="s">
        <v>5041</v>
      </c>
      <c r="B2522" s="6" t="s">
        <v>5042</v>
      </c>
      <c r="C2522" s="7">
        <v>68</v>
      </c>
      <c r="D2522" s="7">
        <v>66</v>
      </c>
      <c r="E2522" s="3">
        <v>0.97058823529411764</v>
      </c>
      <c r="F2522" s="7">
        <v>1</v>
      </c>
      <c r="G2522" s="3">
        <v>0.98529411764705888</v>
      </c>
      <c r="H2522" s="7">
        <v>1</v>
      </c>
      <c r="I2522" s="7">
        <v>0</v>
      </c>
      <c r="J2522" s="7">
        <v>0</v>
      </c>
    </row>
    <row r="2523" spans="1:10" x14ac:dyDescent="0.3">
      <c r="A2523" s="6" t="s">
        <v>5043</v>
      </c>
      <c r="B2523" s="6" t="s">
        <v>5044</v>
      </c>
      <c r="C2523" s="7">
        <v>68</v>
      </c>
      <c r="D2523" s="7">
        <v>67</v>
      </c>
      <c r="E2523" s="3">
        <v>0.98529411764705888</v>
      </c>
      <c r="F2523" s="7">
        <v>1</v>
      </c>
      <c r="G2523" s="3">
        <v>1</v>
      </c>
      <c r="H2523" s="7">
        <v>0</v>
      </c>
      <c r="I2523" s="7">
        <v>0</v>
      </c>
      <c r="J2523" s="7">
        <v>0</v>
      </c>
    </row>
    <row r="2524" spans="1:10" x14ac:dyDescent="0.3">
      <c r="A2524" s="6" t="s">
        <v>5045</v>
      </c>
      <c r="B2524" s="6" t="s">
        <v>5046</v>
      </c>
      <c r="C2524" s="7">
        <v>67</v>
      </c>
      <c r="D2524" s="7">
        <v>61</v>
      </c>
      <c r="E2524" s="3">
        <v>0.91044776119402981</v>
      </c>
      <c r="F2524" s="7">
        <v>4</v>
      </c>
      <c r="G2524" s="3">
        <v>0.97014925373134331</v>
      </c>
      <c r="H2524" s="7">
        <v>1</v>
      </c>
      <c r="I2524" s="7">
        <v>0</v>
      </c>
      <c r="J2524" s="7">
        <v>1</v>
      </c>
    </row>
    <row r="2525" spans="1:10" x14ac:dyDescent="0.3">
      <c r="A2525" s="6" t="s">
        <v>5047</v>
      </c>
      <c r="B2525" s="6" t="s">
        <v>5048</v>
      </c>
      <c r="C2525" s="7">
        <v>67</v>
      </c>
      <c r="D2525" s="7">
        <v>64</v>
      </c>
      <c r="E2525" s="3">
        <v>0.9552238805970148</v>
      </c>
      <c r="F2525" s="7">
        <v>1</v>
      </c>
      <c r="G2525" s="3">
        <v>0.97014925373134331</v>
      </c>
      <c r="H2525" s="7">
        <v>2</v>
      </c>
      <c r="I2525" s="7">
        <v>0</v>
      </c>
      <c r="J2525" s="7">
        <v>0</v>
      </c>
    </row>
    <row r="2526" spans="1:10" x14ac:dyDescent="0.3">
      <c r="A2526" s="6" t="s">
        <v>5049</v>
      </c>
      <c r="B2526" s="6" t="s">
        <v>5050</v>
      </c>
      <c r="C2526" s="7">
        <v>67</v>
      </c>
      <c r="D2526" s="7">
        <v>62</v>
      </c>
      <c r="E2526" s="3">
        <v>0.92537313432835822</v>
      </c>
      <c r="F2526" s="7">
        <v>3</v>
      </c>
      <c r="G2526" s="3">
        <v>0.97014925373134331</v>
      </c>
      <c r="H2526" s="7">
        <v>2</v>
      </c>
      <c r="I2526" s="7">
        <v>0</v>
      </c>
      <c r="J2526" s="7">
        <v>0</v>
      </c>
    </row>
    <row r="2527" spans="1:10" x14ac:dyDescent="0.3">
      <c r="A2527" s="6" t="s">
        <v>5051</v>
      </c>
      <c r="B2527" s="6" t="s">
        <v>5052</v>
      </c>
      <c r="C2527" s="7">
        <v>67</v>
      </c>
      <c r="D2527" s="7">
        <v>62</v>
      </c>
      <c r="E2527" s="3">
        <v>0.92537313432835822</v>
      </c>
      <c r="F2527" s="7">
        <v>4</v>
      </c>
      <c r="G2527" s="3">
        <v>0.98507462686567171</v>
      </c>
      <c r="H2527" s="7">
        <v>1</v>
      </c>
      <c r="I2527" s="7">
        <v>0</v>
      </c>
      <c r="J2527" s="7">
        <v>0</v>
      </c>
    </row>
    <row r="2528" spans="1:10" x14ac:dyDescent="0.3">
      <c r="A2528" s="6" t="s">
        <v>5053</v>
      </c>
      <c r="B2528" s="6" t="s">
        <v>5054</v>
      </c>
      <c r="C2528" s="7">
        <v>67</v>
      </c>
      <c r="D2528" s="7">
        <v>66</v>
      </c>
      <c r="E2528" s="3">
        <v>0.98507462686567171</v>
      </c>
      <c r="F2528" s="7">
        <v>1</v>
      </c>
      <c r="G2528" s="3">
        <v>1</v>
      </c>
      <c r="H2528" s="7">
        <v>0</v>
      </c>
      <c r="I2528" s="7">
        <v>0</v>
      </c>
      <c r="J2528" s="7">
        <v>0</v>
      </c>
    </row>
    <row r="2529" spans="1:10" x14ac:dyDescent="0.3">
      <c r="A2529" s="6" t="s">
        <v>5055</v>
      </c>
      <c r="B2529" s="6" t="s">
        <v>5056</v>
      </c>
      <c r="C2529" s="7">
        <v>67</v>
      </c>
      <c r="D2529" s="7">
        <v>65</v>
      </c>
      <c r="E2529" s="3">
        <v>0.97014925373134331</v>
      </c>
      <c r="F2529" s="7">
        <v>2</v>
      </c>
      <c r="G2529" s="3">
        <v>1</v>
      </c>
      <c r="H2529" s="7">
        <v>0</v>
      </c>
      <c r="I2529" s="7">
        <v>0</v>
      </c>
      <c r="J2529" s="7">
        <v>0</v>
      </c>
    </row>
    <row r="2530" spans="1:10" x14ac:dyDescent="0.3">
      <c r="A2530" s="6" t="s">
        <v>5057</v>
      </c>
      <c r="B2530" s="6" t="s">
        <v>5058</v>
      </c>
      <c r="C2530" s="7">
        <v>67</v>
      </c>
      <c r="D2530" s="7">
        <v>64</v>
      </c>
      <c r="E2530" s="3">
        <v>0.9552238805970148</v>
      </c>
      <c r="F2530" s="7">
        <v>3</v>
      </c>
      <c r="G2530" s="3">
        <v>1</v>
      </c>
      <c r="H2530" s="7">
        <v>0</v>
      </c>
      <c r="I2530" s="7">
        <v>0</v>
      </c>
      <c r="J2530" s="7">
        <v>0</v>
      </c>
    </row>
    <row r="2531" spans="1:10" x14ac:dyDescent="0.3">
      <c r="A2531" s="6" t="s">
        <v>5059</v>
      </c>
      <c r="B2531" s="6" t="s">
        <v>5060</v>
      </c>
      <c r="C2531" s="7">
        <v>67</v>
      </c>
      <c r="D2531" s="7">
        <v>65</v>
      </c>
      <c r="E2531" s="3">
        <v>0.97014925373134331</v>
      </c>
      <c r="F2531" s="7">
        <v>2</v>
      </c>
      <c r="G2531" s="3">
        <v>1</v>
      </c>
      <c r="H2531" s="7">
        <v>0</v>
      </c>
      <c r="I2531" s="7">
        <v>0</v>
      </c>
      <c r="J2531" s="7">
        <v>0</v>
      </c>
    </row>
    <row r="2532" spans="1:10" x14ac:dyDescent="0.3">
      <c r="A2532" s="6" t="s">
        <v>5061</v>
      </c>
      <c r="B2532" s="6" t="s">
        <v>5062</v>
      </c>
      <c r="C2532" s="7">
        <v>67</v>
      </c>
      <c r="D2532" s="7">
        <v>67</v>
      </c>
      <c r="E2532" s="3">
        <v>1</v>
      </c>
      <c r="F2532" s="7">
        <v>0</v>
      </c>
      <c r="G2532" s="3">
        <v>1</v>
      </c>
      <c r="H2532" s="7">
        <v>0</v>
      </c>
      <c r="I2532" s="7">
        <v>0</v>
      </c>
      <c r="J2532" s="7">
        <v>0</v>
      </c>
    </row>
    <row r="2533" spans="1:10" x14ac:dyDescent="0.3">
      <c r="A2533" s="6" t="s">
        <v>5063</v>
      </c>
      <c r="B2533" s="6" t="s">
        <v>5064</v>
      </c>
      <c r="C2533" s="7">
        <v>67</v>
      </c>
      <c r="D2533" s="7">
        <v>66</v>
      </c>
      <c r="E2533" s="3">
        <v>0.98507462686567171</v>
      </c>
      <c r="F2533" s="7">
        <v>0</v>
      </c>
      <c r="G2533" s="3">
        <v>0.98507462686567171</v>
      </c>
      <c r="H2533" s="7">
        <v>1</v>
      </c>
      <c r="I2533" s="7">
        <v>0</v>
      </c>
      <c r="J2533" s="7">
        <v>0</v>
      </c>
    </row>
    <row r="2534" spans="1:10" x14ac:dyDescent="0.3">
      <c r="A2534" s="6" t="s">
        <v>5065</v>
      </c>
      <c r="B2534" s="6" t="s">
        <v>5066</v>
      </c>
      <c r="C2534" s="7">
        <v>67</v>
      </c>
      <c r="D2534" s="7">
        <v>66</v>
      </c>
      <c r="E2534" s="3">
        <v>0.98507462686567171</v>
      </c>
      <c r="F2534" s="7">
        <v>1</v>
      </c>
      <c r="G2534" s="3">
        <v>1</v>
      </c>
      <c r="H2534" s="7">
        <v>0</v>
      </c>
      <c r="I2534" s="7">
        <v>0</v>
      </c>
      <c r="J2534" s="7">
        <v>0</v>
      </c>
    </row>
    <row r="2535" spans="1:10" x14ac:dyDescent="0.3">
      <c r="A2535" s="6" t="s">
        <v>5067</v>
      </c>
      <c r="B2535" s="6" t="s">
        <v>5068</v>
      </c>
      <c r="C2535" s="7">
        <v>67</v>
      </c>
      <c r="D2535" s="7">
        <v>65</v>
      </c>
      <c r="E2535" s="3">
        <v>0.97014925373134331</v>
      </c>
      <c r="F2535" s="7">
        <v>1</v>
      </c>
      <c r="G2535" s="3">
        <v>0.98507462686567171</v>
      </c>
      <c r="H2535" s="7">
        <v>1</v>
      </c>
      <c r="I2535" s="7">
        <v>0</v>
      </c>
      <c r="J2535" s="7">
        <v>0</v>
      </c>
    </row>
    <row r="2536" spans="1:10" x14ac:dyDescent="0.3">
      <c r="A2536" s="6" t="s">
        <v>5069</v>
      </c>
      <c r="B2536" s="6" t="s">
        <v>5070</v>
      </c>
      <c r="C2536" s="7">
        <v>67</v>
      </c>
      <c r="D2536" s="7">
        <v>67</v>
      </c>
      <c r="E2536" s="3">
        <v>1</v>
      </c>
      <c r="F2536" s="7">
        <v>0</v>
      </c>
      <c r="G2536" s="3">
        <v>1</v>
      </c>
      <c r="H2536" s="7">
        <v>0</v>
      </c>
      <c r="I2536" s="7">
        <v>0</v>
      </c>
      <c r="J2536" s="7">
        <v>0</v>
      </c>
    </row>
    <row r="2537" spans="1:10" x14ac:dyDescent="0.3">
      <c r="A2537" s="6" t="s">
        <v>5071</v>
      </c>
      <c r="B2537" s="6" t="s">
        <v>5072</v>
      </c>
      <c r="C2537" s="7">
        <v>67</v>
      </c>
      <c r="D2537" s="7">
        <v>67</v>
      </c>
      <c r="E2537" s="3">
        <v>1</v>
      </c>
      <c r="F2537" s="7">
        <v>0</v>
      </c>
      <c r="G2537" s="3">
        <v>1</v>
      </c>
      <c r="H2537" s="7">
        <v>0</v>
      </c>
      <c r="I2537" s="7">
        <v>0</v>
      </c>
      <c r="J2537" s="7">
        <v>0</v>
      </c>
    </row>
    <row r="2538" spans="1:10" x14ac:dyDescent="0.3">
      <c r="A2538" s="6" t="s">
        <v>5073</v>
      </c>
      <c r="B2538" s="6" t="s">
        <v>5074</v>
      </c>
      <c r="C2538" s="7">
        <v>66</v>
      </c>
      <c r="D2538" s="7">
        <v>65</v>
      </c>
      <c r="E2538" s="3">
        <v>0.98484848484848486</v>
      </c>
      <c r="F2538" s="7">
        <v>1</v>
      </c>
      <c r="G2538" s="3">
        <v>1</v>
      </c>
      <c r="H2538" s="7">
        <v>0</v>
      </c>
      <c r="I2538" s="7">
        <v>0</v>
      </c>
      <c r="J2538" s="7">
        <v>0</v>
      </c>
    </row>
    <row r="2539" spans="1:10" x14ac:dyDescent="0.3">
      <c r="A2539" s="6" t="s">
        <v>5075</v>
      </c>
      <c r="B2539" s="6" t="s">
        <v>5076</v>
      </c>
      <c r="C2539" s="7">
        <v>66</v>
      </c>
      <c r="D2539" s="7">
        <v>63</v>
      </c>
      <c r="E2539" s="3">
        <v>0.95454545454545459</v>
      </c>
      <c r="F2539" s="7">
        <v>2</v>
      </c>
      <c r="G2539" s="3">
        <v>0.98484848484848486</v>
      </c>
      <c r="H2539" s="7">
        <v>1</v>
      </c>
      <c r="I2539" s="7">
        <v>0</v>
      </c>
      <c r="J2539" s="7">
        <v>0</v>
      </c>
    </row>
    <row r="2540" spans="1:10" x14ac:dyDescent="0.3">
      <c r="A2540" s="6" t="s">
        <v>5077</v>
      </c>
      <c r="B2540" s="6" t="s">
        <v>5078</v>
      </c>
      <c r="C2540" s="7">
        <v>66</v>
      </c>
      <c r="D2540" s="7">
        <v>65</v>
      </c>
      <c r="E2540" s="3">
        <v>0.98484848484848486</v>
      </c>
      <c r="F2540" s="7">
        <v>0</v>
      </c>
      <c r="G2540" s="3">
        <v>0.98484848484848486</v>
      </c>
      <c r="H2540" s="7">
        <v>1</v>
      </c>
      <c r="I2540" s="7">
        <v>0</v>
      </c>
      <c r="J2540" s="7">
        <v>0</v>
      </c>
    </row>
    <row r="2541" spans="1:10" x14ac:dyDescent="0.3">
      <c r="A2541" s="6" t="s">
        <v>5079</v>
      </c>
      <c r="B2541" s="6" t="s">
        <v>5080</v>
      </c>
      <c r="C2541" s="7">
        <v>66</v>
      </c>
      <c r="D2541" s="7">
        <v>63</v>
      </c>
      <c r="E2541" s="3">
        <v>0.95454545454545459</v>
      </c>
      <c r="F2541" s="7">
        <v>3</v>
      </c>
      <c r="G2541" s="3">
        <v>1</v>
      </c>
      <c r="H2541" s="7">
        <v>0</v>
      </c>
      <c r="I2541" s="7">
        <v>0</v>
      </c>
      <c r="J2541" s="7">
        <v>0</v>
      </c>
    </row>
    <row r="2542" spans="1:10" x14ac:dyDescent="0.3">
      <c r="A2542" s="6" t="s">
        <v>5081</v>
      </c>
      <c r="B2542" s="6" t="s">
        <v>5082</v>
      </c>
      <c r="C2542" s="7">
        <v>66</v>
      </c>
      <c r="D2542" s="7">
        <v>61</v>
      </c>
      <c r="E2542" s="3">
        <v>0.9242424242424242</v>
      </c>
      <c r="F2542" s="7">
        <v>2</v>
      </c>
      <c r="G2542" s="3">
        <v>0.95454545454545459</v>
      </c>
      <c r="H2542" s="7">
        <v>3</v>
      </c>
      <c r="I2542" s="7">
        <v>0</v>
      </c>
      <c r="J2542" s="7">
        <v>0</v>
      </c>
    </row>
    <row r="2543" spans="1:10" x14ac:dyDescent="0.3">
      <c r="A2543" s="6" t="s">
        <v>5083</v>
      </c>
      <c r="B2543" s="6" t="s">
        <v>5084</v>
      </c>
      <c r="C2543" s="7">
        <v>66</v>
      </c>
      <c r="D2543" s="7">
        <v>65</v>
      </c>
      <c r="E2543" s="3">
        <v>0.98484848484848486</v>
      </c>
      <c r="F2543" s="7">
        <v>1</v>
      </c>
      <c r="G2543" s="3">
        <v>1</v>
      </c>
      <c r="H2543" s="7">
        <v>0</v>
      </c>
      <c r="I2543" s="7">
        <v>0</v>
      </c>
      <c r="J2543" s="7">
        <v>0</v>
      </c>
    </row>
    <row r="2544" spans="1:10" x14ac:dyDescent="0.3">
      <c r="A2544" s="6" t="s">
        <v>5085</v>
      </c>
      <c r="B2544" s="6" t="s">
        <v>5086</v>
      </c>
      <c r="C2544" s="7">
        <v>66</v>
      </c>
      <c r="D2544" s="7">
        <v>60</v>
      </c>
      <c r="E2544" s="3">
        <v>0.90909090909090906</v>
      </c>
      <c r="F2544" s="7">
        <v>6</v>
      </c>
      <c r="G2544" s="3">
        <v>1</v>
      </c>
      <c r="H2544" s="7">
        <v>0</v>
      </c>
      <c r="I2544" s="7">
        <v>0</v>
      </c>
      <c r="J2544" s="7">
        <v>0</v>
      </c>
    </row>
    <row r="2545" spans="1:10" x14ac:dyDescent="0.3">
      <c r="A2545" s="6" t="s">
        <v>5087</v>
      </c>
      <c r="B2545" s="6" t="s">
        <v>5088</v>
      </c>
      <c r="C2545" s="7">
        <v>66</v>
      </c>
      <c r="D2545" s="7">
        <v>62</v>
      </c>
      <c r="E2545" s="3">
        <v>0.93939393939393934</v>
      </c>
      <c r="F2545" s="7">
        <v>2</v>
      </c>
      <c r="G2545" s="3">
        <v>0.96969696969696972</v>
      </c>
      <c r="H2545" s="7">
        <v>2</v>
      </c>
      <c r="I2545" s="7">
        <v>0</v>
      </c>
      <c r="J2545" s="7">
        <v>0</v>
      </c>
    </row>
    <row r="2546" spans="1:10" x14ac:dyDescent="0.3">
      <c r="A2546" s="6" t="s">
        <v>5089</v>
      </c>
      <c r="B2546" s="6" t="s">
        <v>5090</v>
      </c>
      <c r="C2546" s="7">
        <v>66</v>
      </c>
      <c r="D2546" s="7">
        <v>66</v>
      </c>
      <c r="E2546" s="3">
        <v>1</v>
      </c>
      <c r="F2546" s="7">
        <v>0</v>
      </c>
      <c r="G2546" s="3">
        <v>1</v>
      </c>
      <c r="H2546" s="7">
        <v>0</v>
      </c>
      <c r="I2546" s="7">
        <v>0</v>
      </c>
      <c r="J2546" s="7">
        <v>0</v>
      </c>
    </row>
    <row r="2547" spans="1:10" x14ac:dyDescent="0.3">
      <c r="A2547" s="6" t="s">
        <v>5091</v>
      </c>
      <c r="B2547" s="6" t="s">
        <v>5092</v>
      </c>
      <c r="C2547" s="7">
        <v>66</v>
      </c>
      <c r="D2547" s="7">
        <v>64</v>
      </c>
      <c r="E2547" s="3">
        <v>0.96969696969696972</v>
      </c>
      <c r="F2547" s="7">
        <v>1</v>
      </c>
      <c r="G2547" s="3">
        <v>0.98484848484848486</v>
      </c>
      <c r="H2547" s="7">
        <v>1</v>
      </c>
      <c r="I2547" s="7">
        <v>0</v>
      </c>
      <c r="J2547" s="7">
        <v>0</v>
      </c>
    </row>
    <row r="2548" spans="1:10" x14ac:dyDescent="0.3">
      <c r="A2548" s="6" t="s">
        <v>5093</v>
      </c>
      <c r="B2548" s="6" t="s">
        <v>5094</v>
      </c>
      <c r="C2548" s="7">
        <v>66</v>
      </c>
      <c r="D2548" s="7">
        <v>66</v>
      </c>
      <c r="E2548" s="3">
        <v>1</v>
      </c>
      <c r="F2548" s="7">
        <v>0</v>
      </c>
      <c r="G2548" s="3">
        <v>1</v>
      </c>
      <c r="H2548" s="7">
        <v>0</v>
      </c>
      <c r="I2548" s="7">
        <v>0</v>
      </c>
      <c r="J2548" s="7">
        <v>0</v>
      </c>
    </row>
    <row r="2549" spans="1:10" x14ac:dyDescent="0.3">
      <c r="A2549" s="6" t="s">
        <v>5095</v>
      </c>
      <c r="B2549" s="6" t="s">
        <v>5096</v>
      </c>
      <c r="C2549" s="7">
        <v>66</v>
      </c>
      <c r="D2549" s="7">
        <v>63</v>
      </c>
      <c r="E2549" s="3">
        <v>0.95454545454545459</v>
      </c>
      <c r="F2549" s="7">
        <v>3</v>
      </c>
      <c r="G2549" s="3">
        <v>1</v>
      </c>
      <c r="H2549" s="7">
        <v>0</v>
      </c>
      <c r="I2549" s="7">
        <v>0</v>
      </c>
      <c r="J2549" s="7">
        <v>0</v>
      </c>
    </row>
    <row r="2550" spans="1:10" x14ac:dyDescent="0.3">
      <c r="A2550" s="6" t="s">
        <v>5097</v>
      </c>
      <c r="B2550" s="6" t="s">
        <v>5098</v>
      </c>
      <c r="C2550" s="7">
        <v>66</v>
      </c>
      <c r="D2550" s="7">
        <v>62</v>
      </c>
      <c r="E2550" s="3">
        <v>0.93939393939393934</v>
      </c>
      <c r="F2550" s="7">
        <v>3</v>
      </c>
      <c r="G2550" s="3">
        <v>0.98484848484848486</v>
      </c>
      <c r="H2550" s="7">
        <v>1</v>
      </c>
      <c r="I2550" s="7">
        <v>0</v>
      </c>
      <c r="J2550" s="7">
        <v>0</v>
      </c>
    </row>
    <row r="2551" spans="1:10" x14ac:dyDescent="0.3">
      <c r="A2551" s="6" t="s">
        <v>5099</v>
      </c>
      <c r="B2551" s="6" t="s">
        <v>5100</v>
      </c>
      <c r="C2551" s="7">
        <v>65</v>
      </c>
      <c r="D2551" s="7">
        <v>63</v>
      </c>
      <c r="E2551" s="3">
        <v>0.96923076923076923</v>
      </c>
      <c r="F2551" s="7">
        <v>2</v>
      </c>
      <c r="G2551" s="3">
        <v>1</v>
      </c>
      <c r="H2551" s="7">
        <v>0</v>
      </c>
      <c r="I2551" s="7">
        <v>0</v>
      </c>
      <c r="J2551" s="7">
        <v>0</v>
      </c>
    </row>
    <row r="2552" spans="1:10" x14ac:dyDescent="0.3">
      <c r="A2552" s="6" t="s">
        <v>5101</v>
      </c>
      <c r="B2552" s="6" t="s">
        <v>5102</v>
      </c>
      <c r="C2552" s="7">
        <v>65</v>
      </c>
      <c r="D2552" s="7">
        <v>62</v>
      </c>
      <c r="E2552" s="3">
        <v>0.9538461538461539</v>
      </c>
      <c r="F2552" s="7">
        <v>2</v>
      </c>
      <c r="G2552" s="3">
        <v>0.98461538461538467</v>
      </c>
      <c r="H2552" s="7">
        <v>1</v>
      </c>
      <c r="I2552" s="7">
        <v>0</v>
      </c>
      <c r="J2552" s="7">
        <v>0</v>
      </c>
    </row>
    <row r="2553" spans="1:10" x14ac:dyDescent="0.3">
      <c r="A2553" s="6" t="s">
        <v>5103</v>
      </c>
      <c r="B2553" s="6" t="s">
        <v>5104</v>
      </c>
      <c r="C2553" s="7">
        <v>65</v>
      </c>
      <c r="D2553" s="7">
        <v>60</v>
      </c>
      <c r="E2553" s="3">
        <v>0.92307692307692302</v>
      </c>
      <c r="F2553" s="7">
        <v>4</v>
      </c>
      <c r="G2553" s="3">
        <v>0.98461538461538467</v>
      </c>
      <c r="H2553" s="7">
        <v>1</v>
      </c>
      <c r="I2553" s="7">
        <v>0</v>
      </c>
      <c r="J2553" s="7">
        <v>0</v>
      </c>
    </row>
    <row r="2554" spans="1:10" x14ac:dyDescent="0.3">
      <c r="A2554" s="6" t="s">
        <v>5105</v>
      </c>
      <c r="B2554" s="6" t="s">
        <v>5106</v>
      </c>
      <c r="C2554" s="7">
        <v>65</v>
      </c>
      <c r="D2554" s="7">
        <v>61</v>
      </c>
      <c r="E2554" s="3">
        <v>0.93846153846153835</v>
      </c>
      <c r="F2554" s="7">
        <v>3</v>
      </c>
      <c r="G2554" s="3">
        <v>0.98461538461538467</v>
      </c>
      <c r="H2554" s="7">
        <v>1</v>
      </c>
      <c r="I2554" s="7">
        <v>0</v>
      </c>
      <c r="J2554" s="7">
        <v>0</v>
      </c>
    </row>
    <row r="2555" spans="1:10" x14ac:dyDescent="0.3">
      <c r="A2555" s="6" t="s">
        <v>5107</v>
      </c>
      <c r="B2555" s="6" t="s">
        <v>5108</v>
      </c>
      <c r="C2555" s="7">
        <v>65</v>
      </c>
      <c r="D2555" s="7">
        <v>58</v>
      </c>
      <c r="E2555" s="3">
        <v>0.89230769230769236</v>
      </c>
      <c r="F2555" s="7">
        <v>5</v>
      </c>
      <c r="G2555" s="3">
        <v>0.96923076923076923</v>
      </c>
      <c r="H2555" s="7">
        <v>2</v>
      </c>
      <c r="I2555" s="7">
        <v>0</v>
      </c>
      <c r="J2555" s="7">
        <v>0</v>
      </c>
    </row>
    <row r="2556" spans="1:10" x14ac:dyDescent="0.3">
      <c r="A2556" s="6" t="s">
        <v>5109</v>
      </c>
      <c r="B2556" s="6" t="s">
        <v>5110</v>
      </c>
      <c r="C2556" s="7">
        <v>65</v>
      </c>
      <c r="D2556" s="7">
        <v>64</v>
      </c>
      <c r="E2556" s="3">
        <v>0.98461538461538467</v>
      </c>
      <c r="F2556" s="7">
        <v>1</v>
      </c>
      <c r="G2556" s="3">
        <v>1</v>
      </c>
      <c r="H2556" s="7">
        <v>0</v>
      </c>
      <c r="I2556" s="7">
        <v>0</v>
      </c>
      <c r="J2556" s="7">
        <v>0</v>
      </c>
    </row>
    <row r="2557" spans="1:10" x14ac:dyDescent="0.3">
      <c r="A2557" s="6" t="s">
        <v>5111</v>
      </c>
      <c r="B2557" s="6" t="s">
        <v>5112</v>
      </c>
      <c r="C2557" s="7">
        <v>64</v>
      </c>
      <c r="D2557" s="7">
        <v>60</v>
      </c>
      <c r="E2557" s="3">
        <v>0.9375</v>
      </c>
      <c r="F2557" s="7">
        <v>2</v>
      </c>
      <c r="G2557" s="3">
        <v>0.96875</v>
      </c>
      <c r="H2557" s="7">
        <v>1</v>
      </c>
      <c r="I2557" s="7">
        <v>0</v>
      </c>
      <c r="J2557" s="7">
        <v>1</v>
      </c>
    </row>
    <row r="2558" spans="1:10" x14ac:dyDescent="0.3">
      <c r="A2558" s="6" t="s">
        <v>5113</v>
      </c>
      <c r="B2558" s="6" t="s">
        <v>5114</v>
      </c>
      <c r="C2558" s="7">
        <v>64</v>
      </c>
      <c r="D2558" s="7">
        <v>60</v>
      </c>
      <c r="E2558" s="3">
        <v>0.9375</v>
      </c>
      <c r="F2558" s="7">
        <v>2</v>
      </c>
      <c r="G2558" s="3">
        <v>0.96875</v>
      </c>
      <c r="H2558" s="7">
        <v>2</v>
      </c>
      <c r="I2558" s="7">
        <v>0</v>
      </c>
      <c r="J2558" s="7">
        <v>0</v>
      </c>
    </row>
    <row r="2559" spans="1:10" x14ac:dyDescent="0.3">
      <c r="A2559" s="6" t="s">
        <v>5115</v>
      </c>
      <c r="B2559" s="6" t="s">
        <v>5116</v>
      </c>
      <c r="C2559" s="7">
        <v>64</v>
      </c>
      <c r="D2559" s="7">
        <v>56</v>
      </c>
      <c r="E2559" s="3">
        <v>0.875</v>
      </c>
      <c r="F2559" s="7">
        <v>7</v>
      </c>
      <c r="G2559" s="3">
        <v>0.984375</v>
      </c>
      <c r="H2559" s="7">
        <v>1</v>
      </c>
      <c r="I2559" s="7">
        <v>0</v>
      </c>
      <c r="J2559" s="7">
        <v>0</v>
      </c>
    </row>
    <row r="2560" spans="1:10" x14ac:dyDescent="0.3">
      <c r="A2560" s="6" t="s">
        <v>5117</v>
      </c>
      <c r="B2560" s="6" t="s">
        <v>5118</v>
      </c>
      <c r="C2560" s="7">
        <v>64</v>
      </c>
      <c r="D2560" s="7">
        <v>59</v>
      </c>
      <c r="E2560" s="3">
        <v>0.921875</v>
      </c>
      <c r="F2560" s="7">
        <v>4</v>
      </c>
      <c r="G2560" s="3">
        <v>0.984375</v>
      </c>
      <c r="H2560" s="7">
        <v>1</v>
      </c>
      <c r="I2560" s="7">
        <v>0</v>
      </c>
      <c r="J2560" s="7">
        <v>0</v>
      </c>
    </row>
    <row r="2561" spans="1:10" x14ac:dyDescent="0.3">
      <c r="A2561" s="6" t="s">
        <v>5119</v>
      </c>
      <c r="B2561" s="6" t="s">
        <v>5120</v>
      </c>
      <c r="C2561" s="7">
        <v>64</v>
      </c>
      <c r="D2561" s="7">
        <v>60</v>
      </c>
      <c r="E2561" s="3">
        <v>0.9375</v>
      </c>
      <c r="F2561" s="7">
        <v>4</v>
      </c>
      <c r="G2561" s="3">
        <v>1</v>
      </c>
      <c r="H2561" s="7">
        <v>0</v>
      </c>
      <c r="I2561" s="7">
        <v>0</v>
      </c>
      <c r="J2561" s="7">
        <v>0</v>
      </c>
    </row>
    <row r="2562" spans="1:10" x14ac:dyDescent="0.3">
      <c r="A2562" s="6" t="s">
        <v>5121</v>
      </c>
      <c r="B2562" s="6" t="s">
        <v>5122</v>
      </c>
      <c r="C2562" s="7">
        <v>64</v>
      </c>
      <c r="D2562" s="7">
        <v>62</v>
      </c>
      <c r="E2562" s="3">
        <v>0.96875</v>
      </c>
      <c r="F2562" s="7">
        <v>2</v>
      </c>
      <c r="G2562" s="3">
        <v>1</v>
      </c>
      <c r="H2562" s="7">
        <v>0</v>
      </c>
      <c r="I2562" s="7">
        <v>0</v>
      </c>
      <c r="J2562" s="7">
        <v>0</v>
      </c>
    </row>
    <row r="2563" spans="1:10" x14ac:dyDescent="0.3">
      <c r="A2563" s="6" t="s">
        <v>5123</v>
      </c>
      <c r="B2563" s="6" t="s">
        <v>5124</v>
      </c>
      <c r="C2563" s="7">
        <v>64</v>
      </c>
      <c r="D2563" s="7">
        <v>57</v>
      </c>
      <c r="E2563" s="3">
        <v>0.890625</v>
      </c>
      <c r="F2563" s="7">
        <v>4</v>
      </c>
      <c r="G2563" s="3">
        <v>0.953125</v>
      </c>
      <c r="H2563" s="7">
        <v>3</v>
      </c>
      <c r="I2563" s="7">
        <v>0</v>
      </c>
      <c r="J2563" s="7">
        <v>0</v>
      </c>
    </row>
    <row r="2564" spans="1:10" x14ac:dyDescent="0.3">
      <c r="A2564" s="6" t="s">
        <v>5125</v>
      </c>
      <c r="B2564" s="6" t="s">
        <v>5126</v>
      </c>
      <c r="C2564" s="7">
        <v>64</v>
      </c>
      <c r="D2564" s="7">
        <v>61</v>
      </c>
      <c r="E2564" s="3">
        <v>0.953125</v>
      </c>
      <c r="F2564" s="7">
        <v>3</v>
      </c>
      <c r="G2564" s="3">
        <v>1</v>
      </c>
      <c r="H2564" s="7">
        <v>0</v>
      </c>
      <c r="I2564" s="7">
        <v>0</v>
      </c>
      <c r="J2564" s="7">
        <v>0</v>
      </c>
    </row>
    <row r="2565" spans="1:10" x14ac:dyDescent="0.3">
      <c r="A2565" s="6" t="s">
        <v>5127</v>
      </c>
      <c r="B2565" s="6" t="s">
        <v>5128</v>
      </c>
      <c r="C2565" s="7">
        <v>64</v>
      </c>
      <c r="D2565" s="7">
        <v>61</v>
      </c>
      <c r="E2565" s="3">
        <v>0.953125</v>
      </c>
      <c r="F2565" s="7">
        <v>3</v>
      </c>
      <c r="G2565" s="3">
        <v>1</v>
      </c>
      <c r="H2565" s="7">
        <v>0</v>
      </c>
      <c r="I2565" s="7">
        <v>0</v>
      </c>
      <c r="J2565" s="7">
        <v>0</v>
      </c>
    </row>
    <row r="2566" spans="1:10" x14ac:dyDescent="0.3">
      <c r="A2566" s="6" t="s">
        <v>5129</v>
      </c>
      <c r="B2566" s="6" t="s">
        <v>5130</v>
      </c>
      <c r="C2566" s="7">
        <v>64</v>
      </c>
      <c r="D2566" s="7">
        <v>63</v>
      </c>
      <c r="E2566" s="3">
        <v>0.984375</v>
      </c>
      <c r="F2566" s="7">
        <v>1</v>
      </c>
      <c r="G2566" s="3">
        <v>1</v>
      </c>
      <c r="H2566" s="7">
        <v>0</v>
      </c>
      <c r="I2566" s="7">
        <v>0</v>
      </c>
      <c r="J2566" s="7">
        <v>0</v>
      </c>
    </row>
    <row r="2567" spans="1:10" x14ac:dyDescent="0.3">
      <c r="A2567" s="6" t="s">
        <v>5131</v>
      </c>
      <c r="B2567" s="6" t="s">
        <v>5132</v>
      </c>
      <c r="C2567" s="7">
        <v>64</v>
      </c>
      <c r="D2567" s="7">
        <v>61</v>
      </c>
      <c r="E2567" s="3">
        <v>0.953125</v>
      </c>
      <c r="F2567" s="7">
        <v>2</v>
      </c>
      <c r="G2567" s="3">
        <v>0.984375</v>
      </c>
      <c r="H2567" s="7">
        <v>1</v>
      </c>
      <c r="I2567" s="7">
        <v>0</v>
      </c>
      <c r="J2567" s="7">
        <v>0</v>
      </c>
    </row>
    <row r="2568" spans="1:10" x14ac:dyDescent="0.3">
      <c r="A2568" s="6" t="s">
        <v>5133</v>
      </c>
      <c r="B2568" s="6" t="s">
        <v>5134</v>
      </c>
      <c r="C2568" s="7">
        <v>64</v>
      </c>
      <c r="D2568" s="7">
        <v>62</v>
      </c>
      <c r="E2568" s="3">
        <v>0.96875</v>
      </c>
      <c r="F2568" s="7">
        <v>1</v>
      </c>
      <c r="G2568" s="3">
        <v>0.984375</v>
      </c>
      <c r="H2568" s="7">
        <v>1</v>
      </c>
      <c r="I2568" s="7">
        <v>0</v>
      </c>
      <c r="J2568" s="7">
        <v>0</v>
      </c>
    </row>
    <row r="2569" spans="1:10" x14ac:dyDescent="0.3">
      <c r="A2569" s="6" t="s">
        <v>5135</v>
      </c>
      <c r="B2569" s="6" t="s">
        <v>5136</v>
      </c>
      <c r="C2569" s="7">
        <v>64</v>
      </c>
      <c r="D2569" s="7">
        <v>57</v>
      </c>
      <c r="E2569" s="3">
        <v>0.890625</v>
      </c>
      <c r="F2569" s="7">
        <v>5</v>
      </c>
      <c r="G2569" s="3">
        <v>0.96875</v>
      </c>
      <c r="H2569" s="7">
        <v>2</v>
      </c>
      <c r="I2569" s="7">
        <v>0</v>
      </c>
      <c r="J2569" s="7">
        <v>0</v>
      </c>
    </row>
    <row r="2570" spans="1:10" x14ac:dyDescent="0.3">
      <c r="A2570" s="6" t="s">
        <v>5137</v>
      </c>
      <c r="B2570" s="6" t="s">
        <v>5138</v>
      </c>
      <c r="C2570" s="7">
        <v>64</v>
      </c>
      <c r="D2570" s="7">
        <v>64</v>
      </c>
      <c r="E2570" s="3">
        <v>1</v>
      </c>
      <c r="F2570" s="7">
        <v>0</v>
      </c>
      <c r="G2570" s="3">
        <v>1</v>
      </c>
      <c r="H2570" s="7">
        <v>0</v>
      </c>
      <c r="I2570" s="7">
        <v>0</v>
      </c>
      <c r="J2570" s="7">
        <v>0</v>
      </c>
    </row>
    <row r="2571" spans="1:10" x14ac:dyDescent="0.3">
      <c r="A2571" s="6" t="s">
        <v>5139</v>
      </c>
      <c r="B2571" s="6" t="s">
        <v>5140</v>
      </c>
      <c r="C2571" s="7">
        <v>63</v>
      </c>
      <c r="D2571" s="7">
        <v>61</v>
      </c>
      <c r="E2571" s="3">
        <v>0.96825396825396826</v>
      </c>
      <c r="F2571" s="7">
        <v>2</v>
      </c>
      <c r="G2571" s="3">
        <v>1</v>
      </c>
      <c r="H2571" s="7">
        <v>0</v>
      </c>
      <c r="I2571" s="7">
        <v>0</v>
      </c>
      <c r="J2571" s="7">
        <v>0</v>
      </c>
    </row>
    <row r="2572" spans="1:10" x14ac:dyDescent="0.3">
      <c r="A2572" s="6" t="s">
        <v>5141</v>
      </c>
      <c r="B2572" s="6" t="s">
        <v>5142</v>
      </c>
      <c r="C2572" s="7">
        <v>63</v>
      </c>
      <c r="D2572" s="7">
        <v>62</v>
      </c>
      <c r="E2572" s="3">
        <v>0.98412698412698407</v>
      </c>
      <c r="F2572" s="7">
        <v>0</v>
      </c>
      <c r="G2572" s="3">
        <v>0.98412698412698407</v>
      </c>
      <c r="H2572" s="7">
        <v>1</v>
      </c>
      <c r="I2572" s="7">
        <v>0</v>
      </c>
      <c r="J2572" s="7">
        <v>0</v>
      </c>
    </row>
    <row r="2573" spans="1:10" x14ac:dyDescent="0.3">
      <c r="A2573" s="6" t="s">
        <v>5143</v>
      </c>
      <c r="B2573" s="6" t="s">
        <v>5144</v>
      </c>
      <c r="C2573" s="7">
        <v>63</v>
      </c>
      <c r="D2573" s="7">
        <v>58</v>
      </c>
      <c r="E2573" s="3">
        <v>0.92063492063492058</v>
      </c>
      <c r="F2573" s="7">
        <v>4</v>
      </c>
      <c r="G2573" s="3">
        <v>0.98412698412698407</v>
      </c>
      <c r="H2573" s="7">
        <v>1</v>
      </c>
      <c r="I2573" s="7">
        <v>0</v>
      </c>
      <c r="J2573" s="7">
        <v>0</v>
      </c>
    </row>
    <row r="2574" spans="1:10" x14ac:dyDescent="0.3">
      <c r="A2574" s="6" t="s">
        <v>5145</v>
      </c>
      <c r="B2574" s="6" t="s">
        <v>5146</v>
      </c>
      <c r="C2574" s="7">
        <v>63</v>
      </c>
      <c r="D2574" s="7">
        <v>61</v>
      </c>
      <c r="E2574" s="3">
        <v>0.96825396825396826</v>
      </c>
      <c r="F2574" s="7">
        <v>2</v>
      </c>
      <c r="G2574" s="3">
        <v>1</v>
      </c>
      <c r="H2574" s="7">
        <v>0</v>
      </c>
      <c r="I2574" s="7">
        <v>0</v>
      </c>
      <c r="J2574" s="7">
        <v>0</v>
      </c>
    </row>
    <row r="2575" spans="1:10" x14ac:dyDescent="0.3">
      <c r="A2575" s="6" t="s">
        <v>5147</v>
      </c>
      <c r="B2575" s="6" t="s">
        <v>5148</v>
      </c>
      <c r="C2575" s="7">
        <v>63</v>
      </c>
      <c r="D2575" s="7">
        <v>60</v>
      </c>
      <c r="E2575" s="3">
        <v>0.95238095238095222</v>
      </c>
      <c r="F2575" s="7">
        <v>2</v>
      </c>
      <c r="G2575" s="3">
        <v>0.98412698412698407</v>
      </c>
      <c r="H2575" s="7">
        <v>1</v>
      </c>
      <c r="I2575" s="7">
        <v>0</v>
      </c>
      <c r="J2575" s="7">
        <v>0</v>
      </c>
    </row>
    <row r="2576" spans="1:10" x14ac:dyDescent="0.3">
      <c r="A2576" s="6" t="s">
        <v>5149</v>
      </c>
      <c r="B2576" s="6" t="s">
        <v>5150</v>
      </c>
      <c r="C2576" s="7">
        <v>63</v>
      </c>
      <c r="D2576" s="7">
        <v>62</v>
      </c>
      <c r="E2576" s="3">
        <v>0.98412698412698407</v>
      </c>
      <c r="F2576" s="7">
        <v>0</v>
      </c>
      <c r="G2576" s="3">
        <v>0.98412698412698407</v>
      </c>
      <c r="H2576" s="7">
        <v>0</v>
      </c>
      <c r="I2576" s="7">
        <v>0</v>
      </c>
      <c r="J2576" s="7">
        <v>1</v>
      </c>
    </row>
    <row r="2577" spans="1:10" x14ac:dyDescent="0.3">
      <c r="A2577" s="6" t="s">
        <v>5151</v>
      </c>
      <c r="B2577" s="6" t="s">
        <v>5152</v>
      </c>
      <c r="C2577" s="7">
        <v>63</v>
      </c>
      <c r="D2577" s="7">
        <v>62</v>
      </c>
      <c r="E2577" s="3">
        <v>0.98412698412698407</v>
      </c>
      <c r="F2577" s="7">
        <v>0</v>
      </c>
      <c r="G2577" s="3">
        <v>0.98412698412698407</v>
      </c>
      <c r="H2577" s="7">
        <v>1</v>
      </c>
      <c r="I2577" s="7">
        <v>0</v>
      </c>
      <c r="J2577" s="7">
        <v>0</v>
      </c>
    </row>
    <row r="2578" spans="1:10" x14ac:dyDescent="0.3">
      <c r="A2578" s="6" t="s">
        <v>5153</v>
      </c>
      <c r="B2578" s="6" t="s">
        <v>5154</v>
      </c>
      <c r="C2578" s="7">
        <v>63</v>
      </c>
      <c r="D2578" s="7">
        <v>59</v>
      </c>
      <c r="E2578" s="3">
        <v>0.9365079365079364</v>
      </c>
      <c r="F2578" s="7">
        <v>1</v>
      </c>
      <c r="G2578" s="3">
        <v>0.95238095238095222</v>
      </c>
      <c r="H2578" s="7">
        <v>3</v>
      </c>
      <c r="I2578" s="7">
        <v>0</v>
      </c>
      <c r="J2578" s="7">
        <v>0</v>
      </c>
    </row>
    <row r="2579" spans="1:10" x14ac:dyDescent="0.3">
      <c r="A2579" s="6" t="s">
        <v>5155</v>
      </c>
      <c r="B2579" s="6" t="s">
        <v>5156</v>
      </c>
      <c r="C2579" s="7">
        <v>62</v>
      </c>
      <c r="D2579" s="7">
        <v>60</v>
      </c>
      <c r="E2579" s="3">
        <v>0.967741935483871</v>
      </c>
      <c r="F2579" s="7">
        <v>1</v>
      </c>
      <c r="G2579" s="3">
        <v>0.9838709677419355</v>
      </c>
      <c r="H2579" s="7">
        <v>1</v>
      </c>
      <c r="I2579" s="7">
        <v>0</v>
      </c>
      <c r="J2579" s="7">
        <v>0</v>
      </c>
    </row>
    <row r="2580" spans="1:10" x14ac:dyDescent="0.3">
      <c r="A2580" s="6" t="s">
        <v>5157</v>
      </c>
      <c r="B2580" s="6" t="s">
        <v>5158</v>
      </c>
      <c r="C2580" s="7">
        <v>62</v>
      </c>
      <c r="D2580" s="7">
        <v>58</v>
      </c>
      <c r="E2580" s="3">
        <v>0.93548387096774188</v>
      </c>
      <c r="F2580" s="7">
        <v>3</v>
      </c>
      <c r="G2580" s="3">
        <v>0.9838709677419355</v>
      </c>
      <c r="H2580" s="7">
        <v>1</v>
      </c>
      <c r="I2580" s="7">
        <v>0</v>
      </c>
      <c r="J2580" s="7">
        <v>0</v>
      </c>
    </row>
    <row r="2581" spans="1:10" x14ac:dyDescent="0.3">
      <c r="A2581" s="6" t="s">
        <v>5159</v>
      </c>
      <c r="B2581" s="6" t="s">
        <v>5160</v>
      </c>
      <c r="C2581" s="7">
        <v>62</v>
      </c>
      <c r="D2581" s="7">
        <v>62</v>
      </c>
      <c r="E2581" s="3">
        <v>1</v>
      </c>
      <c r="F2581" s="7">
        <v>0</v>
      </c>
      <c r="G2581" s="3">
        <v>1</v>
      </c>
      <c r="H2581" s="7">
        <v>0</v>
      </c>
      <c r="I2581" s="7">
        <v>0</v>
      </c>
      <c r="J2581" s="7">
        <v>0</v>
      </c>
    </row>
    <row r="2582" spans="1:10" x14ac:dyDescent="0.3">
      <c r="A2582" s="6" t="s">
        <v>5161</v>
      </c>
      <c r="B2582" s="6" t="s">
        <v>5162</v>
      </c>
      <c r="C2582" s="7">
        <v>62</v>
      </c>
      <c r="D2582" s="7">
        <v>60</v>
      </c>
      <c r="E2582" s="3">
        <v>0.967741935483871</v>
      </c>
      <c r="F2582" s="7">
        <v>2</v>
      </c>
      <c r="G2582" s="3">
        <v>1</v>
      </c>
      <c r="H2582" s="7">
        <v>0</v>
      </c>
      <c r="I2582" s="7">
        <v>0</v>
      </c>
      <c r="J2582" s="7">
        <v>0</v>
      </c>
    </row>
    <row r="2583" spans="1:10" x14ac:dyDescent="0.3">
      <c r="A2583" s="6" t="s">
        <v>5163</v>
      </c>
      <c r="B2583" s="6" t="s">
        <v>5164</v>
      </c>
      <c r="C2583" s="7">
        <v>62</v>
      </c>
      <c r="D2583" s="7">
        <v>58</v>
      </c>
      <c r="E2583" s="3">
        <v>0.93548387096774188</v>
      </c>
      <c r="F2583" s="7">
        <v>1</v>
      </c>
      <c r="G2583" s="3">
        <v>0.95161290322580649</v>
      </c>
      <c r="H2583" s="7">
        <v>3</v>
      </c>
      <c r="I2583" s="7">
        <v>0</v>
      </c>
      <c r="J2583" s="7">
        <v>0</v>
      </c>
    </row>
    <row r="2584" spans="1:10" x14ac:dyDescent="0.3">
      <c r="A2584" s="6" t="s">
        <v>5165</v>
      </c>
      <c r="B2584" s="6" t="s">
        <v>5166</v>
      </c>
      <c r="C2584" s="7">
        <v>62</v>
      </c>
      <c r="D2584" s="7">
        <v>59</v>
      </c>
      <c r="E2584" s="3">
        <v>0.95161290322580649</v>
      </c>
      <c r="F2584" s="7">
        <v>1</v>
      </c>
      <c r="G2584" s="3">
        <v>0.967741935483871</v>
      </c>
      <c r="H2584" s="7">
        <v>2</v>
      </c>
      <c r="I2584" s="7">
        <v>0</v>
      </c>
      <c r="J2584" s="7">
        <v>0</v>
      </c>
    </row>
    <row r="2585" spans="1:10" x14ac:dyDescent="0.3">
      <c r="A2585" s="6" t="s">
        <v>5167</v>
      </c>
      <c r="B2585" s="6" t="s">
        <v>5168</v>
      </c>
      <c r="C2585" s="7">
        <v>62</v>
      </c>
      <c r="D2585" s="7">
        <v>60</v>
      </c>
      <c r="E2585" s="3">
        <v>0.967741935483871</v>
      </c>
      <c r="F2585" s="7">
        <v>1</v>
      </c>
      <c r="G2585" s="3">
        <v>0.9838709677419355</v>
      </c>
      <c r="H2585" s="7">
        <v>1</v>
      </c>
      <c r="I2585" s="7">
        <v>0</v>
      </c>
      <c r="J2585" s="7">
        <v>0</v>
      </c>
    </row>
    <row r="2586" spans="1:10" x14ac:dyDescent="0.3">
      <c r="A2586" s="6" t="s">
        <v>5169</v>
      </c>
      <c r="B2586" s="6" t="s">
        <v>5170</v>
      </c>
      <c r="C2586" s="7">
        <v>62</v>
      </c>
      <c r="D2586" s="7">
        <v>59</v>
      </c>
      <c r="E2586" s="3">
        <v>0.95161290322580649</v>
      </c>
      <c r="F2586" s="7">
        <v>3</v>
      </c>
      <c r="G2586" s="3">
        <v>1</v>
      </c>
      <c r="H2586" s="7">
        <v>0</v>
      </c>
      <c r="I2586" s="7">
        <v>0</v>
      </c>
      <c r="J2586" s="7">
        <v>0</v>
      </c>
    </row>
    <row r="2587" spans="1:10" x14ac:dyDescent="0.3">
      <c r="A2587" s="6" t="s">
        <v>5171</v>
      </c>
      <c r="B2587" s="6" t="s">
        <v>5172</v>
      </c>
      <c r="C2587" s="7">
        <v>62</v>
      </c>
      <c r="D2587" s="7">
        <v>61</v>
      </c>
      <c r="E2587" s="3">
        <v>0.9838709677419355</v>
      </c>
      <c r="F2587" s="7">
        <v>1</v>
      </c>
      <c r="G2587" s="3">
        <v>1</v>
      </c>
      <c r="H2587" s="7">
        <v>0</v>
      </c>
      <c r="I2587" s="7">
        <v>0</v>
      </c>
      <c r="J2587" s="7">
        <v>0</v>
      </c>
    </row>
    <row r="2588" spans="1:10" x14ac:dyDescent="0.3">
      <c r="A2588" s="6" t="s">
        <v>5173</v>
      </c>
      <c r="B2588" s="6" t="s">
        <v>5174</v>
      </c>
      <c r="C2588" s="7">
        <v>61</v>
      </c>
      <c r="D2588" s="7">
        <v>56</v>
      </c>
      <c r="E2588" s="3">
        <v>0.91803278688524581</v>
      </c>
      <c r="F2588" s="7">
        <v>5</v>
      </c>
      <c r="G2588" s="3">
        <v>1</v>
      </c>
      <c r="H2588" s="7">
        <v>0</v>
      </c>
      <c r="I2588" s="7">
        <v>0</v>
      </c>
      <c r="J2588" s="7">
        <v>0</v>
      </c>
    </row>
    <row r="2589" spans="1:10" x14ac:dyDescent="0.3">
      <c r="A2589" s="6" t="s">
        <v>5175</v>
      </c>
      <c r="B2589" s="6" t="s">
        <v>5176</v>
      </c>
      <c r="C2589" s="7">
        <v>61</v>
      </c>
      <c r="D2589" s="7">
        <v>59</v>
      </c>
      <c r="E2589" s="3">
        <v>0.96721311475409832</v>
      </c>
      <c r="F2589" s="7">
        <v>1</v>
      </c>
      <c r="G2589" s="3">
        <v>0.98360655737704916</v>
      </c>
      <c r="H2589" s="7">
        <v>1</v>
      </c>
      <c r="I2589" s="7">
        <v>0</v>
      </c>
      <c r="J2589" s="7">
        <v>0</v>
      </c>
    </row>
    <row r="2590" spans="1:10" x14ac:dyDescent="0.3">
      <c r="A2590" s="6" t="s">
        <v>5177</v>
      </c>
      <c r="B2590" s="6" t="s">
        <v>5178</v>
      </c>
      <c r="C2590" s="7">
        <v>61</v>
      </c>
      <c r="D2590" s="7">
        <v>58</v>
      </c>
      <c r="E2590" s="3">
        <v>0.95081967213114749</v>
      </c>
      <c r="F2590" s="7">
        <v>2</v>
      </c>
      <c r="G2590" s="3">
        <v>0.98360655737704916</v>
      </c>
      <c r="H2590" s="7">
        <v>1</v>
      </c>
      <c r="I2590" s="7">
        <v>0</v>
      </c>
      <c r="J2590" s="7">
        <v>0</v>
      </c>
    </row>
    <row r="2591" spans="1:10" x14ac:dyDescent="0.3">
      <c r="A2591" s="6" t="s">
        <v>5179</v>
      </c>
      <c r="B2591" s="6" t="s">
        <v>5180</v>
      </c>
      <c r="C2591" s="7">
        <v>61</v>
      </c>
      <c r="D2591" s="7">
        <v>60</v>
      </c>
      <c r="E2591" s="3">
        <v>0.98360655737704916</v>
      </c>
      <c r="F2591" s="7">
        <v>1</v>
      </c>
      <c r="G2591" s="3">
        <v>1</v>
      </c>
      <c r="H2591" s="7">
        <v>0</v>
      </c>
      <c r="I2591" s="7">
        <v>0</v>
      </c>
      <c r="J2591" s="7">
        <v>0</v>
      </c>
    </row>
    <row r="2592" spans="1:10" x14ac:dyDescent="0.3">
      <c r="A2592" s="6" t="s">
        <v>5181</v>
      </c>
      <c r="B2592" s="6" t="s">
        <v>5182</v>
      </c>
      <c r="C2592" s="7">
        <v>61</v>
      </c>
      <c r="D2592" s="7">
        <v>58</v>
      </c>
      <c r="E2592" s="3">
        <v>0.95081967213114749</v>
      </c>
      <c r="F2592" s="7">
        <v>3</v>
      </c>
      <c r="G2592" s="3">
        <v>1</v>
      </c>
      <c r="H2592" s="7">
        <v>0</v>
      </c>
      <c r="I2592" s="7">
        <v>0</v>
      </c>
      <c r="J2592" s="7">
        <v>0</v>
      </c>
    </row>
    <row r="2593" spans="1:10" x14ac:dyDescent="0.3">
      <c r="A2593" s="6" t="s">
        <v>5183</v>
      </c>
      <c r="B2593" s="6" t="s">
        <v>5184</v>
      </c>
      <c r="C2593" s="7">
        <v>61</v>
      </c>
      <c r="D2593" s="7">
        <v>60</v>
      </c>
      <c r="E2593" s="3">
        <v>0.98360655737704916</v>
      </c>
      <c r="F2593" s="7">
        <v>0</v>
      </c>
      <c r="G2593" s="3">
        <v>0.98360655737704916</v>
      </c>
      <c r="H2593" s="7">
        <v>1</v>
      </c>
      <c r="I2593" s="7">
        <v>0</v>
      </c>
      <c r="J2593" s="7">
        <v>0</v>
      </c>
    </row>
    <row r="2594" spans="1:10" x14ac:dyDescent="0.3">
      <c r="A2594" s="6" t="s">
        <v>5185</v>
      </c>
      <c r="B2594" s="6" t="s">
        <v>5186</v>
      </c>
      <c r="C2594" s="7">
        <v>61</v>
      </c>
      <c r="D2594" s="7">
        <v>60</v>
      </c>
      <c r="E2594" s="3">
        <v>0.98360655737704916</v>
      </c>
      <c r="F2594" s="7">
        <v>1</v>
      </c>
      <c r="G2594" s="3">
        <v>1</v>
      </c>
      <c r="H2594" s="7">
        <v>0</v>
      </c>
      <c r="I2594" s="7">
        <v>0</v>
      </c>
      <c r="J2594" s="7">
        <v>0</v>
      </c>
    </row>
    <row r="2595" spans="1:10" x14ac:dyDescent="0.3">
      <c r="A2595" s="6" t="s">
        <v>5187</v>
      </c>
      <c r="B2595" s="6" t="s">
        <v>5188</v>
      </c>
      <c r="C2595" s="7">
        <v>61</v>
      </c>
      <c r="D2595" s="7">
        <v>59</v>
      </c>
      <c r="E2595" s="3">
        <v>0.96721311475409832</v>
      </c>
      <c r="F2595" s="7">
        <v>1</v>
      </c>
      <c r="G2595" s="3">
        <v>0.98360655737704916</v>
      </c>
      <c r="H2595" s="7">
        <v>1</v>
      </c>
      <c r="I2595" s="7">
        <v>0</v>
      </c>
      <c r="J2595" s="7">
        <v>0</v>
      </c>
    </row>
    <row r="2596" spans="1:10" x14ac:dyDescent="0.3">
      <c r="A2596" s="6" t="s">
        <v>5189</v>
      </c>
      <c r="B2596" s="6" t="s">
        <v>5190</v>
      </c>
      <c r="C2596" s="7">
        <v>61</v>
      </c>
      <c r="D2596" s="7">
        <v>58</v>
      </c>
      <c r="E2596" s="3">
        <v>0.95081967213114749</v>
      </c>
      <c r="F2596" s="7">
        <v>2</v>
      </c>
      <c r="G2596" s="3">
        <v>0.98360655737704916</v>
      </c>
      <c r="H2596" s="7">
        <v>1</v>
      </c>
      <c r="I2596" s="7">
        <v>0</v>
      </c>
      <c r="J2596" s="7">
        <v>0</v>
      </c>
    </row>
    <row r="2597" spans="1:10" x14ac:dyDescent="0.3">
      <c r="A2597" s="6" t="s">
        <v>5191</v>
      </c>
      <c r="B2597" s="6" t="s">
        <v>5192</v>
      </c>
      <c r="C2597" s="7">
        <v>61</v>
      </c>
      <c r="D2597" s="7">
        <v>59</v>
      </c>
      <c r="E2597" s="3">
        <v>0.96721311475409832</v>
      </c>
      <c r="F2597" s="7">
        <v>0</v>
      </c>
      <c r="G2597" s="3">
        <v>0.96721311475409832</v>
      </c>
      <c r="H2597" s="7">
        <v>2</v>
      </c>
      <c r="I2597" s="7">
        <v>0</v>
      </c>
      <c r="J2597" s="7">
        <v>0</v>
      </c>
    </row>
    <row r="2598" spans="1:10" x14ac:dyDescent="0.3">
      <c r="A2598" s="6" t="s">
        <v>5193</v>
      </c>
      <c r="B2598" s="6" t="s">
        <v>5194</v>
      </c>
      <c r="C2598" s="7">
        <v>61</v>
      </c>
      <c r="D2598" s="7">
        <v>59</v>
      </c>
      <c r="E2598" s="3">
        <v>0.96721311475409832</v>
      </c>
      <c r="F2598" s="7">
        <v>1</v>
      </c>
      <c r="G2598" s="3">
        <v>0.98360655737704916</v>
      </c>
      <c r="H2598" s="7">
        <v>1</v>
      </c>
      <c r="I2598" s="7">
        <v>0</v>
      </c>
      <c r="J2598" s="7">
        <v>0</v>
      </c>
    </row>
    <row r="2599" spans="1:10" x14ac:dyDescent="0.3">
      <c r="A2599" s="6" t="s">
        <v>5195</v>
      </c>
      <c r="B2599" s="6" t="s">
        <v>5196</v>
      </c>
      <c r="C2599" s="7">
        <v>61</v>
      </c>
      <c r="D2599" s="7">
        <v>57</v>
      </c>
      <c r="E2599" s="3">
        <v>0.93442622950819687</v>
      </c>
      <c r="F2599" s="7">
        <v>3</v>
      </c>
      <c r="G2599" s="3">
        <v>0.98360655737704916</v>
      </c>
      <c r="H2599" s="7">
        <v>1</v>
      </c>
      <c r="I2599" s="7">
        <v>0</v>
      </c>
      <c r="J2599" s="7">
        <v>0</v>
      </c>
    </row>
    <row r="2600" spans="1:10" x14ac:dyDescent="0.3">
      <c r="A2600" s="6" t="s">
        <v>5197</v>
      </c>
      <c r="B2600" s="6" t="s">
        <v>5198</v>
      </c>
      <c r="C2600" s="7">
        <v>60</v>
      </c>
      <c r="D2600" s="7">
        <v>53</v>
      </c>
      <c r="E2600" s="3">
        <v>0.8833333333333333</v>
      </c>
      <c r="F2600" s="7">
        <v>6</v>
      </c>
      <c r="G2600" s="3">
        <v>0.98333333333333328</v>
      </c>
      <c r="H2600" s="7">
        <v>1</v>
      </c>
      <c r="I2600" s="7">
        <v>0</v>
      </c>
      <c r="J2600" s="7">
        <v>0</v>
      </c>
    </row>
    <row r="2601" spans="1:10" x14ac:dyDescent="0.3">
      <c r="A2601" s="6" t="s">
        <v>5199</v>
      </c>
      <c r="B2601" s="6" t="s">
        <v>5200</v>
      </c>
      <c r="C2601" s="7">
        <v>60</v>
      </c>
      <c r="D2601" s="7">
        <v>58</v>
      </c>
      <c r="E2601" s="3">
        <v>0.96666666666666667</v>
      </c>
      <c r="F2601" s="7">
        <v>2</v>
      </c>
      <c r="G2601" s="3">
        <v>1</v>
      </c>
      <c r="H2601" s="7">
        <v>0</v>
      </c>
      <c r="I2601" s="7">
        <v>0</v>
      </c>
      <c r="J2601" s="7">
        <v>0</v>
      </c>
    </row>
    <row r="2602" spans="1:10" x14ac:dyDescent="0.3">
      <c r="A2602" s="6" t="s">
        <v>5201</v>
      </c>
      <c r="B2602" s="6" t="s">
        <v>5202</v>
      </c>
      <c r="C2602" s="7">
        <v>60</v>
      </c>
      <c r="D2602" s="7">
        <v>57</v>
      </c>
      <c r="E2602" s="3">
        <v>0.95</v>
      </c>
      <c r="F2602" s="7">
        <v>1</v>
      </c>
      <c r="G2602" s="3">
        <v>0.96666666666666667</v>
      </c>
      <c r="H2602" s="7">
        <v>2</v>
      </c>
      <c r="I2602" s="7">
        <v>0</v>
      </c>
      <c r="J2602" s="7">
        <v>0</v>
      </c>
    </row>
    <row r="2603" spans="1:10" x14ac:dyDescent="0.3">
      <c r="A2603" s="6" t="s">
        <v>5203</v>
      </c>
      <c r="B2603" s="6" t="s">
        <v>5204</v>
      </c>
      <c r="C2603" s="7">
        <v>60</v>
      </c>
      <c r="D2603" s="7">
        <v>56</v>
      </c>
      <c r="E2603" s="3">
        <v>0.93333333333333324</v>
      </c>
      <c r="F2603" s="7">
        <v>4</v>
      </c>
      <c r="G2603" s="3">
        <v>1</v>
      </c>
      <c r="H2603" s="7">
        <v>0</v>
      </c>
      <c r="I2603" s="7">
        <v>0</v>
      </c>
      <c r="J2603" s="7">
        <v>0</v>
      </c>
    </row>
    <row r="2604" spans="1:10" x14ac:dyDescent="0.3">
      <c r="A2604" s="6" t="s">
        <v>5205</v>
      </c>
      <c r="B2604" s="6" t="s">
        <v>5206</v>
      </c>
      <c r="C2604" s="7">
        <v>60</v>
      </c>
      <c r="D2604" s="7">
        <v>59</v>
      </c>
      <c r="E2604" s="3">
        <v>0.98333333333333328</v>
      </c>
      <c r="F2604" s="7">
        <v>1</v>
      </c>
      <c r="G2604" s="3">
        <v>1</v>
      </c>
      <c r="H2604" s="7">
        <v>0</v>
      </c>
      <c r="I2604" s="7">
        <v>0</v>
      </c>
      <c r="J2604" s="7">
        <v>0</v>
      </c>
    </row>
    <row r="2605" spans="1:10" x14ac:dyDescent="0.3">
      <c r="A2605" s="6" t="s">
        <v>5207</v>
      </c>
      <c r="B2605" s="6" t="s">
        <v>5208</v>
      </c>
      <c r="C2605" s="7">
        <v>60</v>
      </c>
      <c r="D2605" s="7">
        <v>59</v>
      </c>
      <c r="E2605" s="3">
        <v>0.98333333333333328</v>
      </c>
      <c r="F2605" s="7">
        <v>1</v>
      </c>
      <c r="G2605" s="3">
        <v>1</v>
      </c>
      <c r="H2605" s="7">
        <v>0</v>
      </c>
      <c r="I2605" s="7">
        <v>0</v>
      </c>
      <c r="J2605" s="7">
        <v>0</v>
      </c>
    </row>
    <row r="2606" spans="1:10" x14ac:dyDescent="0.3">
      <c r="A2606" s="6" t="s">
        <v>5209</v>
      </c>
      <c r="B2606" s="6" t="s">
        <v>5210</v>
      </c>
      <c r="C2606" s="7">
        <v>59</v>
      </c>
      <c r="D2606" s="7">
        <v>53</v>
      </c>
      <c r="E2606" s="3">
        <v>0.89830508474576276</v>
      </c>
      <c r="F2606" s="7">
        <v>3</v>
      </c>
      <c r="G2606" s="3">
        <v>0.94915254237288138</v>
      </c>
      <c r="H2606" s="7">
        <v>3</v>
      </c>
      <c r="I2606" s="7">
        <v>0</v>
      </c>
      <c r="J2606" s="7">
        <v>0</v>
      </c>
    </row>
    <row r="2607" spans="1:10" x14ac:dyDescent="0.3">
      <c r="A2607" s="6" t="s">
        <v>5211</v>
      </c>
      <c r="B2607" s="6" t="s">
        <v>5212</v>
      </c>
      <c r="C2607" s="7">
        <v>59</v>
      </c>
      <c r="D2607" s="7">
        <v>54</v>
      </c>
      <c r="E2607" s="3">
        <v>0.9152542372881356</v>
      </c>
      <c r="F2607" s="7">
        <v>5</v>
      </c>
      <c r="G2607" s="3">
        <v>1</v>
      </c>
      <c r="H2607" s="7">
        <v>0</v>
      </c>
      <c r="I2607" s="7">
        <v>0</v>
      </c>
      <c r="J2607" s="7">
        <v>0</v>
      </c>
    </row>
    <row r="2608" spans="1:10" x14ac:dyDescent="0.3">
      <c r="A2608" s="6" t="s">
        <v>5213</v>
      </c>
      <c r="B2608" s="6" t="s">
        <v>5214</v>
      </c>
      <c r="C2608" s="7">
        <v>59</v>
      </c>
      <c r="D2608" s="7">
        <v>58</v>
      </c>
      <c r="E2608" s="3">
        <v>0.98305084745762716</v>
      </c>
      <c r="F2608" s="7">
        <v>0</v>
      </c>
      <c r="G2608" s="3">
        <v>0.98305084745762716</v>
      </c>
      <c r="H2608" s="7">
        <v>1</v>
      </c>
      <c r="I2608" s="7">
        <v>0</v>
      </c>
      <c r="J2608" s="7">
        <v>0</v>
      </c>
    </row>
    <row r="2609" spans="1:10" x14ac:dyDescent="0.3">
      <c r="A2609" s="6" t="s">
        <v>5215</v>
      </c>
      <c r="B2609" s="6" t="s">
        <v>5216</v>
      </c>
      <c r="C2609" s="7">
        <v>59</v>
      </c>
      <c r="D2609" s="7">
        <v>53</v>
      </c>
      <c r="E2609" s="3">
        <v>0.89830508474576276</v>
      </c>
      <c r="F2609" s="7">
        <v>4</v>
      </c>
      <c r="G2609" s="3">
        <v>0.96610169491525422</v>
      </c>
      <c r="H2609" s="7">
        <v>2</v>
      </c>
      <c r="I2609" s="7">
        <v>0</v>
      </c>
      <c r="J2609" s="7">
        <v>0</v>
      </c>
    </row>
    <row r="2610" spans="1:10" x14ac:dyDescent="0.3">
      <c r="A2610" s="6" t="s">
        <v>5217</v>
      </c>
      <c r="B2610" s="6" t="s">
        <v>5218</v>
      </c>
      <c r="C2610" s="7">
        <v>59</v>
      </c>
      <c r="D2610" s="7">
        <v>57</v>
      </c>
      <c r="E2610" s="3">
        <v>0.96610169491525422</v>
      </c>
      <c r="F2610" s="7">
        <v>2</v>
      </c>
      <c r="G2610" s="3">
        <v>1</v>
      </c>
      <c r="H2610" s="7">
        <v>0</v>
      </c>
      <c r="I2610" s="7">
        <v>0</v>
      </c>
      <c r="J2610" s="7">
        <v>0</v>
      </c>
    </row>
    <row r="2611" spans="1:10" x14ac:dyDescent="0.3">
      <c r="A2611" s="6" t="s">
        <v>5219</v>
      </c>
      <c r="B2611" s="6" t="s">
        <v>5220</v>
      </c>
      <c r="C2611" s="7">
        <v>59</v>
      </c>
      <c r="D2611" s="7">
        <v>56</v>
      </c>
      <c r="E2611" s="3">
        <v>0.94915254237288138</v>
      </c>
      <c r="F2611" s="7">
        <v>2</v>
      </c>
      <c r="G2611" s="3">
        <v>0.98305084745762716</v>
      </c>
      <c r="H2611" s="7">
        <v>1</v>
      </c>
      <c r="I2611" s="7">
        <v>0</v>
      </c>
      <c r="J2611" s="7">
        <v>0</v>
      </c>
    </row>
    <row r="2612" spans="1:10" x14ac:dyDescent="0.3">
      <c r="A2612" s="6" t="s">
        <v>5221</v>
      </c>
      <c r="B2612" s="6" t="s">
        <v>5222</v>
      </c>
      <c r="C2612" s="7">
        <v>59</v>
      </c>
      <c r="D2612" s="7">
        <v>56</v>
      </c>
      <c r="E2612" s="3">
        <v>0.94915254237288138</v>
      </c>
      <c r="F2612" s="7">
        <v>3</v>
      </c>
      <c r="G2612" s="3">
        <v>1</v>
      </c>
      <c r="H2612" s="7">
        <v>0</v>
      </c>
      <c r="I2612" s="7">
        <v>0</v>
      </c>
      <c r="J2612" s="7">
        <v>0</v>
      </c>
    </row>
    <row r="2613" spans="1:10" x14ac:dyDescent="0.3">
      <c r="A2613" s="6" t="s">
        <v>5223</v>
      </c>
      <c r="B2613" s="6" t="s">
        <v>5224</v>
      </c>
      <c r="C2613" s="7">
        <v>58</v>
      </c>
      <c r="D2613" s="7">
        <v>54</v>
      </c>
      <c r="E2613" s="3">
        <v>0.93103448275862066</v>
      </c>
      <c r="F2613" s="7">
        <v>1</v>
      </c>
      <c r="G2613" s="3">
        <v>0.94827586206896552</v>
      </c>
      <c r="H2613" s="7">
        <v>3</v>
      </c>
      <c r="I2613" s="7">
        <v>0</v>
      </c>
      <c r="J2613" s="7">
        <v>0</v>
      </c>
    </row>
    <row r="2614" spans="1:10" x14ac:dyDescent="0.3">
      <c r="A2614" s="6" t="s">
        <v>5225</v>
      </c>
      <c r="B2614" s="6" t="s">
        <v>5226</v>
      </c>
      <c r="C2614" s="7">
        <v>58</v>
      </c>
      <c r="D2614" s="7">
        <v>57</v>
      </c>
      <c r="E2614" s="3">
        <v>0.98275862068965514</v>
      </c>
      <c r="F2614" s="7">
        <v>0</v>
      </c>
      <c r="G2614" s="3">
        <v>0.98275862068965514</v>
      </c>
      <c r="H2614" s="7">
        <v>1</v>
      </c>
      <c r="I2614" s="7">
        <v>0</v>
      </c>
      <c r="J2614" s="7">
        <v>0</v>
      </c>
    </row>
    <row r="2615" spans="1:10" x14ac:dyDescent="0.3">
      <c r="A2615" s="6" t="s">
        <v>5227</v>
      </c>
      <c r="B2615" s="6" t="s">
        <v>5228</v>
      </c>
      <c r="C2615" s="7">
        <v>58</v>
      </c>
      <c r="D2615" s="7">
        <v>57</v>
      </c>
      <c r="E2615" s="3">
        <v>0.98275862068965514</v>
      </c>
      <c r="F2615" s="7">
        <v>0</v>
      </c>
      <c r="G2615" s="3">
        <v>0.98275862068965514</v>
      </c>
      <c r="H2615" s="7">
        <v>1</v>
      </c>
      <c r="I2615" s="7">
        <v>0</v>
      </c>
      <c r="J2615" s="7">
        <v>0</v>
      </c>
    </row>
    <row r="2616" spans="1:10" x14ac:dyDescent="0.3">
      <c r="A2616" s="6" t="s">
        <v>5229</v>
      </c>
      <c r="B2616" s="6" t="s">
        <v>5230</v>
      </c>
      <c r="C2616" s="7">
        <v>58</v>
      </c>
      <c r="D2616" s="7">
        <v>56</v>
      </c>
      <c r="E2616" s="3">
        <v>0.96551724137931028</v>
      </c>
      <c r="F2616" s="7">
        <v>2</v>
      </c>
      <c r="G2616" s="3">
        <v>1</v>
      </c>
      <c r="H2616" s="7">
        <v>0</v>
      </c>
      <c r="I2616" s="7">
        <v>0</v>
      </c>
      <c r="J2616" s="7">
        <v>0</v>
      </c>
    </row>
    <row r="2617" spans="1:10" x14ac:dyDescent="0.3">
      <c r="A2617" s="6" t="s">
        <v>5231</v>
      </c>
      <c r="B2617" s="6" t="s">
        <v>5232</v>
      </c>
      <c r="C2617" s="7">
        <v>58</v>
      </c>
      <c r="D2617" s="7">
        <v>58</v>
      </c>
      <c r="E2617" s="3">
        <v>1</v>
      </c>
      <c r="F2617" s="7">
        <v>0</v>
      </c>
      <c r="G2617" s="3">
        <v>1</v>
      </c>
      <c r="H2617" s="7">
        <v>0</v>
      </c>
      <c r="I2617" s="7">
        <v>0</v>
      </c>
      <c r="J2617" s="7">
        <v>0</v>
      </c>
    </row>
    <row r="2618" spans="1:10" x14ac:dyDescent="0.3">
      <c r="A2618" s="6" t="s">
        <v>5233</v>
      </c>
      <c r="B2618" s="6" t="s">
        <v>5234</v>
      </c>
      <c r="C2618" s="7">
        <v>58</v>
      </c>
      <c r="D2618" s="7">
        <v>56</v>
      </c>
      <c r="E2618" s="3">
        <v>0.96551724137931028</v>
      </c>
      <c r="F2618" s="7">
        <v>2</v>
      </c>
      <c r="G2618" s="3">
        <v>1</v>
      </c>
      <c r="H2618" s="7">
        <v>0</v>
      </c>
      <c r="I2618" s="7">
        <v>0</v>
      </c>
      <c r="J2618" s="7">
        <v>0</v>
      </c>
    </row>
    <row r="2619" spans="1:10" x14ac:dyDescent="0.3">
      <c r="A2619" s="6" t="s">
        <v>5235</v>
      </c>
      <c r="B2619" s="6" t="s">
        <v>5236</v>
      </c>
      <c r="C2619" s="7">
        <v>58</v>
      </c>
      <c r="D2619" s="7">
        <v>56</v>
      </c>
      <c r="E2619" s="3">
        <v>0.96551724137931028</v>
      </c>
      <c r="F2619" s="7">
        <v>1</v>
      </c>
      <c r="G2619" s="3">
        <v>0.98275862068965514</v>
      </c>
      <c r="H2619" s="7">
        <v>1</v>
      </c>
      <c r="I2619" s="7">
        <v>0</v>
      </c>
      <c r="J2619" s="7">
        <v>0</v>
      </c>
    </row>
    <row r="2620" spans="1:10" x14ac:dyDescent="0.3">
      <c r="A2620" s="6" t="s">
        <v>5237</v>
      </c>
      <c r="B2620" s="6" t="s">
        <v>5238</v>
      </c>
      <c r="C2620" s="7">
        <v>58</v>
      </c>
      <c r="D2620" s="7">
        <v>55</v>
      </c>
      <c r="E2620" s="3">
        <v>0.94827586206896552</v>
      </c>
      <c r="F2620" s="7">
        <v>1</v>
      </c>
      <c r="G2620" s="3">
        <v>0.96551724137931028</v>
      </c>
      <c r="H2620" s="7">
        <v>2</v>
      </c>
      <c r="I2620" s="7">
        <v>0</v>
      </c>
      <c r="J2620" s="7">
        <v>0</v>
      </c>
    </row>
    <row r="2621" spans="1:10" x14ac:dyDescent="0.3">
      <c r="A2621" s="6" t="s">
        <v>5239</v>
      </c>
      <c r="B2621" s="6" t="s">
        <v>5240</v>
      </c>
      <c r="C2621" s="7">
        <v>57</v>
      </c>
      <c r="D2621" s="7">
        <v>51</v>
      </c>
      <c r="E2621" s="3">
        <v>0.89473684210526316</v>
      </c>
      <c r="F2621" s="7">
        <v>2</v>
      </c>
      <c r="G2621" s="3">
        <v>0.92982456140350878</v>
      </c>
      <c r="H2621" s="7">
        <v>4</v>
      </c>
      <c r="I2621" s="7">
        <v>0</v>
      </c>
      <c r="J2621" s="7">
        <v>0</v>
      </c>
    </row>
    <row r="2622" spans="1:10" x14ac:dyDescent="0.3">
      <c r="A2622" s="6" t="s">
        <v>5241</v>
      </c>
      <c r="B2622" s="6" t="s">
        <v>5242</v>
      </c>
      <c r="C2622" s="7">
        <v>57</v>
      </c>
      <c r="D2622" s="7">
        <v>54</v>
      </c>
      <c r="E2622" s="3">
        <v>0.94736842105263153</v>
      </c>
      <c r="F2622" s="7">
        <v>3</v>
      </c>
      <c r="G2622" s="3">
        <v>1</v>
      </c>
      <c r="H2622" s="7">
        <v>0</v>
      </c>
      <c r="I2622" s="7">
        <v>0</v>
      </c>
      <c r="J2622" s="7">
        <v>0</v>
      </c>
    </row>
    <row r="2623" spans="1:10" x14ac:dyDescent="0.3">
      <c r="A2623" s="6" t="s">
        <v>5243</v>
      </c>
      <c r="B2623" s="6" t="s">
        <v>5244</v>
      </c>
      <c r="C2623" s="7">
        <v>57</v>
      </c>
      <c r="D2623" s="7">
        <v>54</v>
      </c>
      <c r="E2623" s="3">
        <v>0.94736842105263153</v>
      </c>
      <c r="F2623" s="7">
        <v>3</v>
      </c>
      <c r="G2623" s="3">
        <v>1</v>
      </c>
      <c r="H2623" s="7">
        <v>0</v>
      </c>
      <c r="I2623" s="7">
        <v>0</v>
      </c>
      <c r="J2623" s="7">
        <v>0</v>
      </c>
    </row>
    <row r="2624" spans="1:10" x14ac:dyDescent="0.3">
      <c r="A2624" s="6" t="s">
        <v>5245</v>
      </c>
      <c r="B2624" s="6" t="s">
        <v>5246</v>
      </c>
      <c r="C2624" s="7">
        <v>57</v>
      </c>
      <c r="D2624" s="7">
        <v>55</v>
      </c>
      <c r="E2624" s="3">
        <v>0.96491228070175439</v>
      </c>
      <c r="F2624" s="7">
        <v>2</v>
      </c>
      <c r="G2624" s="3">
        <v>1</v>
      </c>
      <c r="H2624" s="7">
        <v>0</v>
      </c>
      <c r="I2624" s="7">
        <v>0</v>
      </c>
      <c r="J2624" s="7">
        <v>0</v>
      </c>
    </row>
    <row r="2625" spans="1:10" x14ac:dyDescent="0.3">
      <c r="A2625" s="6" t="s">
        <v>5247</v>
      </c>
      <c r="B2625" s="6" t="s">
        <v>5248</v>
      </c>
      <c r="C2625" s="7">
        <v>57</v>
      </c>
      <c r="D2625" s="7">
        <v>54</v>
      </c>
      <c r="E2625" s="3">
        <v>0.94736842105263153</v>
      </c>
      <c r="F2625" s="7">
        <v>2</v>
      </c>
      <c r="G2625" s="3">
        <v>0.98245614035087714</v>
      </c>
      <c r="H2625" s="7">
        <v>1</v>
      </c>
      <c r="I2625" s="7">
        <v>0</v>
      </c>
      <c r="J2625" s="7">
        <v>0</v>
      </c>
    </row>
    <row r="2626" spans="1:10" x14ac:dyDescent="0.3">
      <c r="A2626" s="6" t="s">
        <v>5249</v>
      </c>
      <c r="B2626" s="6" t="s">
        <v>5250</v>
      </c>
      <c r="C2626" s="7">
        <v>57</v>
      </c>
      <c r="D2626" s="7">
        <v>55</v>
      </c>
      <c r="E2626" s="3">
        <v>0.96491228070175439</v>
      </c>
      <c r="F2626" s="7">
        <v>1</v>
      </c>
      <c r="G2626" s="3">
        <v>0.98245614035087714</v>
      </c>
      <c r="H2626" s="7">
        <v>1</v>
      </c>
      <c r="I2626" s="7">
        <v>0</v>
      </c>
      <c r="J2626" s="7">
        <v>0</v>
      </c>
    </row>
    <row r="2627" spans="1:10" x14ac:dyDescent="0.3">
      <c r="A2627" s="6" t="s">
        <v>5251</v>
      </c>
      <c r="B2627" s="6" t="s">
        <v>5252</v>
      </c>
      <c r="C2627" s="7">
        <v>57</v>
      </c>
      <c r="D2627" s="7">
        <v>55</v>
      </c>
      <c r="E2627" s="3">
        <v>0.96491228070175439</v>
      </c>
      <c r="F2627" s="7">
        <v>2</v>
      </c>
      <c r="G2627" s="3">
        <v>1</v>
      </c>
      <c r="H2627" s="7">
        <v>0</v>
      </c>
      <c r="I2627" s="7">
        <v>0</v>
      </c>
      <c r="J2627" s="7">
        <v>0</v>
      </c>
    </row>
    <row r="2628" spans="1:10" x14ac:dyDescent="0.3">
      <c r="A2628" s="6" t="s">
        <v>5253</v>
      </c>
      <c r="B2628" s="6" t="s">
        <v>5254</v>
      </c>
      <c r="C2628" s="7">
        <v>57</v>
      </c>
      <c r="D2628" s="7">
        <v>54</v>
      </c>
      <c r="E2628" s="3">
        <v>0.94736842105263153</v>
      </c>
      <c r="F2628" s="7">
        <v>3</v>
      </c>
      <c r="G2628" s="3">
        <v>1</v>
      </c>
      <c r="H2628" s="7">
        <v>0</v>
      </c>
      <c r="I2628" s="7">
        <v>0</v>
      </c>
      <c r="J2628" s="7">
        <v>0</v>
      </c>
    </row>
    <row r="2629" spans="1:10" x14ac:dyDescent="0.3">
      <c r="A2629" s="6" t="s">
        <v>5255</v>
      </c>
      <c r="B2629" s="6" t="s">
        <v>5256</v>
      </c>
      <c r="C2629" s="7">
        <v>56</v>
      </c>
      <c r="D2629" s="7">
        <v>54</v>
      </c>
      <c r="E2629" s="3">
        <v>0.9642857142857143</v>
      </c>
      <c r="F2629" s="7">
        <v>2</v>
      </c>
      <c r="G2629" s="3">
        <v>1</v>
      </c>
      <c r="H2629" s="7">
        <v>0</v>
      </c>
      <c r="I2629" s="7">
        <v>0</v>
      </c>
      <c r="J2629" s="7">
        <v>0</v>
      </c>
    </row>
    <row r="2630" spans="1:10" x14ac:dyDescent="0.3">
      <c r="A2630" s="6" t="s">
        <v>5257</v>
      </c>
      <c r="B2630" s="6" t="s">
        <v>5258</v>
      </c>
      <c r="C2630" s="7">
        <v>56</v>
      </c>
      <c r="D2630" s="7">
        <v>55</v>
      </c>
      <c r="E2630" s="3">
        <v>0.9821428571428571</v>
      </c>
      <c r="F2630" s="7">
        <v>0</v>
      </c>
      <c r="G2630" s="3">
        <v>0.9821428571428571</v>
      </c>
      <c r="H2630" s="7">
        <v>1</v>
      </c>
      <c r="I2630" s="7">
        <v>0</v>
      </c>
      <c r="J2630" s="7">
        <v>0</v>
      </c>
    </row>
    <row r="2631" spans="1:10" x14ac:dyDescent="0.3">
      <c r="A2631" s="6" t="s">
        <v>5259</v>
      </c>
      <c r="B2631" s="6" t="s">
        <v>5260</v>
      </c>
      <c r="C2631" s="7">
        <v>56</v>
      </c>
      <c r="D2631" s="7">
        <v>55</v>
      </c>
      <c r="E2631" s="3">
        <v>0.9821428571428571</v>
      </c>
      <c r="F2631" s="7">
        <v>1</v>
      </c>
      <c r="G2631" s="3">
        <v>1</v>
      </c>
      <c r="H2631" s="7">
        <v>0</v>
      </c>
      <c r="I2631" s="7">
        <v>0</v>
      </c>
      <c r="J2631" s="7">
        <v>0</v>
      </c>
    </row>
    <row r="2632" spans="1:10" x14ac:dyDescent="0.3">
      <c r="A2632" s="6" t="s">
        <v>5261</v>
      </c>
      <c r="B2632" s="6" t="s">
        <v>5262</v>
      </c>
      <c r="C2632" s="7">
        <v>56</v>
      </c>
      <c r="D2632" s="7">
        <v>51</v>
      </c>
      <c r="E2632" s="3">
        <v>0.9107142857142857</v>
      </c>
      <c r="F2632" s="7">
        <v>4</v>
      </c>
      <c r="G2632" s="3">
        <v>0.9821428571428571</v>
      </c>
      <c r="H2632" s="7">
        <v>1</v>
      </c>
      <c r="I2632" s="7">
        <v>0</v>
      </c>
      <c r="J2632" s="7">
        <v>0</v>
      </c>
    </row>
    <row r="2633" spans="1:10" x14ac:dyDescent="0.3">
      <c r="A2633" s="6" t="s">
        <v>5263</v>
      </c>
      <c r="B2633" s="6" t="s">
        <v>5264</v>
      </c>
      <c r="C2633" s="7">
        <v>56</v>
      </c>
      <c r="D2633" s="7">
        <v>53</v>
      </c>
      <c r="E2633" s="3">
        <v>0.9464285714285714</v>
      </c>
      <c r="F2633" s="7">
        <v>2</v>
      </c>
      <c r="G2633" s="3">
        <v>0.9821428571428571</v>
      </c>
      <c r="H2633" s="7">
        <v>1</v>
      </c>
      <c r="I2633" s="7">
        <v>0</v>
      </c>
      <c r="J2633" s="7">
        <v>0</v>
      </c>
    </row>
    <row r="2634" spans="1:10" x14ac:dyDescent="0.3">
      <c r="A2634" s="6" t="s">
        <v>5265</v>
      </c>
      <c r="B2634" s="6" t="s">
        <v>5266</v>
      </c>
      <c r="C2634" s="7">
        <v>56</v>
      </c>
      <c r="D2634" s="7">
        <v>54</v>
      </c>
      <c r="E2634" s="3">
        <v>0.9642857142857143</v>
      </c>
      <c r="F2634" s="7">
        <v>1</v>
      </c>
      <c r="G2634" s="3">
        <v>0.9821428571428571</v>
      </c>
      <c r="H2634" s="7">
        <v>1</v>
      </c>
      <c r="I2634" s="7">
        <v>0</v>
      </c>
      <c r="J2634" s="7">
        <v>0</v>
      </c>
    </row>
    <row r="2635" spans="1:10" x14ac:dyDescent="0.3">
      <c r="A2635" s="6" t="s">
        <v>5267</v>
      </c>
      <c r="B2635" s="6" t="s">
        <v>5268</v>
      </c>
      <c r="C2635" s="7">
        <v>56</v>
      </c>
      <c r="D2635" s="7">
        <v>54</v>
      </c>
      <c r="E2635" s="3">
        <v>0.9642857142857143</v>
      </c>
      <c r="F2635" s="7">
        <v>1</v>
      </c>
      <c r="G2635" s="3">
        <v>0.9821428571428571</v>
      </c>
      <c r="H2635" s="7">
        <v>1</v>
      </c>
      <c r="I2635" s="7">
        <v>0</v>
      </c>
      <c r="J2635" s="7">
        <v>0</v>
      </c>
    </row>
    <row r="2636" spans="1:10" x14ac:dyDescent="0.3">
      <c r="A2636" s="6" t="s">
        <v>5269</v>
      </c>
      <c r="B2636" s="6" t="s">
        <v>5270</v>
      </c>
      <c r="C2636" s="7">
        <v>56</v>
      </c>
      <c r="D2636" s="7">
        <v>55</v>
      </c>
      <c r="E2636" s="3">
        <v>0.9821428571428571</v>
      </c>
      <c r="F2636" s="7">
        <v>1</v>
      </c>
      <c r="G2636" s="3">
        <v>1</v>
      </c>
      <c r="H2636" s="7">
        <v>0</v>
      </c>
      <c r="I2636" s="7">
        <v>0</v>
      </c>
      <c r="J2636" s="7">
        <v>0</v>
      </c>
    </row>
    <row r="2637" spans="1:10" x14ac:dyDescent="0.3">
      <c r="A2637" s="6" t="s">
        <v>5271</v>
      </c>
      <c r="B2637" s="6" t="s">
        <v>5272</v>
      </c>
      <c r="C2637" s="7">
        <v>56</v>
      </c>
      <c r="D2637" s="7">
        <v>54</v>
      </c>
      <c r="E2637" s="3">
        <v>0.9642857142857143</v>
      </c>
      <c r="F2637" s="7">
        <v>2</v>
      </c>
      <c r="G2637" s="3">
        <v>1</v>
      </c>
      <c r="H2637" s="7">
        <v>0</v>
      </c>
      <c r="I2637" s="7">
        <v>0</v>
      </c>
      <c r="J2637" s="7">
        <v>0</v>
      </c>
    </row>
    <row r="2638" spans="1:10" x14ac:dyDescent="0.3">
      <c r="A2638" s="6" t="s">
        <v>5273</v>
      </c>
      <c r="B2638" s="6" t="s">
        <v>5274</v>
      </c>
      <c r="C2638" s="7">
        <v>56</v>
      </c>
      <c r="D2638" s="7">
        <v>55</v>
      </c>
      <c r="E2638" s="3">
        <v>0.9821428571428571</v>
      </c>
      <c r="F2638" s="7">
        <v>0</v>
      </c>
      <c r="G2638" s="3">
        <v>0.9821428571428571</v>
      </c>
      <c r="H2638" s="7">
        <v>1</v>
      </c>
      <c r="I2638" s="7">
        <v>0</v>
      </c>
      <c r="J2638" s="7">
        <v>0</v>
      </c>
    </row>
    <row r="2639" spans="1:10" x14ac:dyDescent="0.3">
      <c r="A2639" s="6" t="s">
        <v>5275</v>
      </c>
      <c r="B2639" s="6" t="s">
        <v>5276</v>
      </c>
      <c r="C2639" s="7">
        <v>55</v>
      </c>
      <c r="D2639" s="7">
        <v>51</v>
      </c>
      <c r="E2639" s="3">
        <v>0.92727272727272725</v>
      </c>
      <c r="F2639" s="7">
        <v>4</v>
      </c>
      <c r="G2639" s="3">
        <v>1</v>
      </c>
      <c r="H2639" s="7">
        <v>0</v>
      </c>
      <c r="I2639" s="7">
        <v>0</v>
      </c>
      <c r="J2639" s="7">
        <v>0</v>
      </c>
    </row>
    <row r="2640" spans="1:10" x14ac:dyDescent="0.3">
      <c r="A2640" s="6" t="s">
        <v>5277</v>
      </c>
      <c r="B2640" s="6" t="s">
        <v>5278</v>
      </c>
      <c r="C2640" s="7">
        <v>55</v>
      </c>
      <c r="D2640" s="7">
        <v>54</v>
      </c>
      <c r="E2640" s="3">
        <v>0.98181818181818192</v>
      </c>
      <c r="F2640" s="7">
        <v>1</v>
      </c>
      <c r="G2640" s="3">
        <v>1</v>
      </c>
      <c r="H2640" s="7">
        <v>0</v>
      </c>
      <c r="I2640" s="7">
        <v>0</v>
      </c>
      <c r="J2640" s="7">
        <v>0</v>
      </c>
    </row>
    <row r="2641" spans="1:10" x14ac:dyDescent="0.3">
      <c r="A2641" s="6" t="s">
        <v>5279</v>
      </c>
      <c r="B2641" s="6" t="s">
        <v>5280</v>
      </c>
      <c r="C2641" s="7">
        <v>55</v>
      </c>
      <c r="D2641" s="7">
        <v>53</v>
      </c>
      <c r="E2641" s="3">
        <v>0.96363636363636362</v>
      </c>
      <c r="F2641" s="7">
        <v>1</v>
      </c>
      <c r="G2641" s="3">
        <v>0.98181818181818192</v>
      </c>
      <c r="H2641" s="7">
        <v>1</v>
      </c>
      <c r="I2641" s="7">
        <v>0</v>
      </c>
      <c r="J2641" s="7">
        <v>0</v>
      </c>
    </row>
    <row r="2642" spans="1:10" x14ac:dyDescent="0.3">
      <c r="A2642" s="6" t="s">
        <v>5281</v>
      </c>
      <c r="B2642" s="6" t="s">
        <v>5282</v>
      </c>
      <c r="C2642" s="7">
        <v>55</v>
      </c>
      <c r="D2642" s="7">
        <v>52</v>
      </c>
      <c r="E2642" s="3">
        <v>0.94545454545454544</v>
      </c>
      <c r="F2642" s="7">
        <v>2</v>
      </c>
      <c r="G2642" s="3">
        <v>0.98181818181818192</v>
      </c>
      <c r="H2642" s="7">
        <v>1</v>
      </c>
      <c r="I2642" s="7">
        <v>0</v>
      </c>
      <c r="J2642" s="7">
        <v>0</v>
      </c>
    </row>
    <row r="2643" spans="1:10" x14ac:dyDescent="0.3">
      <c r="A2643" s="6" t="s">
        <v>5283</v>
      </c>
      <c r="B2643" s="6" t="s">
        <v>5284</v>
      </c>
      <c r="C2643" s="7">
        <v>55</v>
      </c>
      <c r="D2643" s="7">
        <v>52</v>
      </c>
      <c r="E2643" s="3">
        <v>0.94545454545454544</v>
      </c>
      <c r="F2643" s="7">
        <v>3</v>
      </c>
      <c r="G2643" s="3">
        <v>1</v>
      </c>
      <c r="H2643" s="7">
        <v>0</v>
      </c>
      <c r="I2643" s="7">
        <v>0</v>
      </c>
      <c r="J2643" s="7">
        <v>0</v>
      </c>
    </row>
    <row r="2644" spans="1:10" x14ac:dyDescent="0.3">
      <c r="A2644" s="6" t="s">
        <v>5285</v>
      </c>
      <c r="B2644" s="6" t="s">
        <v>5286</v>
      </c>
      <c r="C2644" s="7">
        <v>55</v>
      </c>
      <c r="D2644" s="7">
        <v>55</v>
      </c>
      <c r="E2644" s="3">
        <v>1</v>
      </c>
      <c r="F2644" s="7">
        <v>0</v>
      </c>
      <c r="G2644" s="3">
        <v>1</v>
      </c>
      <c r="H2644" s="7">
        <v>0</v>
      </c>
      <c r="I2644" s="7">
        <v>0</v>
      </c>
      <c r="J2644" s="7">
        <v>0</v>
      </c>
    </row>
    <row r="2645" spans="1:10" x14ac:dyDescent="0.3">
      <c r="A2645" s="6" t="s">
        <v>5287</v>
      </c>
      <c r="B2645" s="6" t="s">
        <v>5288</v>
      </c>
      <c r="C2645" s="7">
        <v>55</v>
      </c>
      <c r="D2645" s="7">
        <v>54</v>
      </c>
      <c r="E2645" s="3">
        <v>0.98181818181818192</v>
      </c>
      <c r="F2645" s="7">
        <v>1</v>
      </c>
      <c r="G2645" s="3">
        <v>1</v>
      </c>
      <c r="H2645" s="7">
        <v>0</v>
      </c>
      <c r="I2645" s="7">
        <v>0</v>
      </c>
      <c r="J2645" s="7">
        <v>0</v>
      </c>
    </row>
    <row r="2646" spans="1:10" x14ac:dyDescent="0.3">
      <c r="A2646" s="6" t="s">
        <v>5289</v>
      </c>
      <c r="B2646" s="6" t="s">
        <v>5290</v>
      </c>
      <c r="C2646" s="7">
        <v>55</v>
      </c>
      <c r="D2646" s="7">
        <v>55</v>
      </c>
      <c r="E2646" s="3">
        <v>1</v>
      </c>
      <c r="F2646" s="7">
        <v>0</v>
      </c>
      <c r="G2646" s="3">
        <v>1</v>
      </c>
      <c r="H2646" s="7">
        <v>0</v>
      </c>
      <c r="I2646" s="7">
        <v>0</v>
      </c>
      <c r="J2646" s="7">
        <v>0</v>
      </c>
    </row>
    <row r="2647" spans="1:10" x14ac:dyDescent="0.3">
      <c r="A2647" s="6" t="s">
        <v>5291</v>
      </c>
      <c r="B2647" s="6" t="s">
        <v>5292</v>
      </c>
      <c r="C2647" s="7">
        <v>54</v>
      </c>
      <c r="D2647" s="7">
        <v>53</v>
      </c>
      <c r="E2647" s="3">
        <v>0.98148148148148151</v>
      </c>
      <c r="F2647" s="7">
        <v>1</v>
      </c>
      <c r="G2647" s="3">
        <v>1</v>
      </c>
      <c r="H2647" s="7">
        <v>0</v>
      </c>
      <c r="I2647" s="7">
        <v>0</v>
      </c>
      <c r="J2647" s="7">
        <v>0</v>
      </c>
    </row>
    <row r="2648" spans="1:10" x14ac:dyDescent="0.3">
      <c r="A2648" s="6" t="s">
        <v>5293</v>
      </c>
      <c r="B2648" s="6" t="s">
        <v>5294</v>
      </c>
      <c r="C2648" s="7">
        <v>54</v>
      </c>
      <c r="D2648" s="7">
        <v>52</v>
      </c>
      <c r="E2648" s="3">
        <v>0.96296296296296291</v>
      </c>
      <c r="F2648" s="7">
        <v>2</v>
      </c>
      <c r="G2648" s="3">
        <v>1</v>
      </c>
      <c r="H2648" s="7">
        <v>0</v>
      </c>
      <c r="I2648" s="7">
        <v>0</v>
      </c>
      <c r="J2648" s="7">
        <v>0</v>
      </c>
    </row>
    <row r="2649" spans="1:10" x14ac:dyDescent="0.3">
      <c r="A2649" s="6" t="s">
        <v>5295</v>
      </c>
      <c r="B2649" s="6" t="s">
        <v>5296</v>
      </c>
      <c r="C2649" s="7">
        <v>54</v>
      </c>
      <c r="D2649" s="7">
        <v>52</v>
      </c>
      <c r="E2649" s="3">
        <v>0.96296296296296291</v>
      </c>
      <c r="F2649" s="7">
        <v>2</v>
      </c>
      <c r="G2649" s="3">
        <v>1</v>
      </c>
      <c r="H2649" s="7">
        <v>0</v>
      </c>
      <c r="I2649" s="7">
        <v>0</v>
      </c>
      <c r="J2649" s="7">
        <v>0</v>
      </c>
    </row>
    <row r="2650" spans="1:10" x14ac:dyDescent="0.3">
      <c r="A2650" s="6" t="s">
        <v>5297</v>
      </c>
      <c r="B2650" s="6" t="s">
        <v>5298</v>
      </c>
      <c r="C2650" s="7">
        <v>54</v>
      </c>
      <c r="D2650" s="7">
        <v>53</v>
      </c>
      <c r="E2650" s="3">
        <v>0.98148148148148151</v>
      </c>
      <c r="F2650" s="7">
        <v>1</v>
      </c>
      <c r="G2650" s="3">
        <v>1</v>
      </c>
      <c r="H2650" s="7">
        <v>0</v>
      </c>
      <c r="I2650" s="7">
        <v>0</v>
      </c>
      <c r="J2650" s="7">
        <v>0</v>
      </c>
    </row>
    <row r="2651" spans="1:10" x14ac:dyDescent="0.3">
      <c r="A2651" s="6" t="s">
        <v>5299</v>
      </c>
      <c r="B2651" s="6" t="s">
        <v>5300</v>
      </c>
      <c r="C2651" s="7">
        <v>54</v>
      </c>
      <c r="D2651" s="7">
        <v>53</v>
      </c>
      <c r="E2651" s="3">
        <v>0.98148148148148151</v>
      </c>
      <c r="F2651" s="7">
        <v>0</v>
      </c>
      <c r="G2651" s="3">
        <v>0.98148148148148151</v>
      </c>
      <c r="H2651" s="7">
        <v>1</v>
      </c>
      <c r="I2651" s="7">
        <v>0</v>
      </c>
      <c r="J2651" s="7">
        <v>0</v>
      </c>
    </row>
    <row r="2652" spans="1:10" x14ac:dyDescent="0.3">
      <c r="A2652" s="6" t="s">
        <v>5301</v>
      </c>
      <c r="B2652" s="6" t="s">
        <v>5302</v>
      </c>
      <c r="C2652" s="7">
        <v>54</v>
      </c>
      <c r="D2652" s="7">
        <v>49</v>
      </c>
      <c r="E2652" s="3">
        <v>0.90740740740740744</v>
      </c>
      <c r="F2652" s="7">
        <v>3</v>
      </c>
      <c r="G2652" s="3">
        <v>0.96296296296296291</v>
      </c>
      <c r="H2652" s="7">
        <v>2</v>
      </c>
      <c r="I2652" s="7">
        <v>0</v>
      </c>
      <c r="J2652" s="7">
        <v>0</v>
      </c>
    </row>
    <row r="2653" spans="1:10" x14ac:dyDescent="0.3">
      <c r="A2653" s="6" t="s">
        <v>5303</v>
      </c>
      <c r="B2653" s="6" t="s">
        <v>5304</v>
      </c>
      <c r="C2653" s="7">
        <v>54</v>
      </c>
      <c r="D2653" s="7">
        <v>53</v>
      </c>
      <c r="E2653" s="3">
        <v>0.98148148148148151</v>
      </c>
      <c r="F2653" s="7">
        <v>1</v>
      </c>
      <c r="G2653" s="3">
        <v>1</v>
      </c>
      <c r="H2653" s="7">
        <v>0</v>
      </c>
      <c r="I2653" s="7">
        <v>0</v>
      </c>
      <c r="J2653" s="7">
        <v>0</v>
      </c>
    </row>
    <row r="2654" spans="1:10" x14ac:dyDescent="0.3">
      <c r="A2654" s="6" t="s">
        <v>5305</v>
      </c>
      <c r="B2654" s="6" t="s">
        <v>5306</v>
      </c>
      <c r="C2654" s="7">
        <v>53</v>
      </c>
      <c r="D2654" s="7">
        <v>51</v>
      </c>
      <c r="E2654" s="3">
        <v>0.96226415094339623</v>
      </c>
      <c r="F2654" s="7">
        <v>0</v>
      </c>
      <c r="G2654" s="3">
        <v>0.96226415094339623</v>
      </c>
      <c r="H2654" s="7">
        <v>2</v>
      </c>
      <c r="I2654" s="7">
        <v>0</v>
      </c>
      <c r="J2654" s="7">
        <v>0</v>
      </c>
    </row>
    <row r="2655" spans="1:10" x14ac:dyDescent="0.3">
      <c r="A2655" s="6" t="s">
        <v>5307</v>
      </c>
      <c r="B2655" s="6" t="s">
        <v>5308</v>
      </c>
      <c r="C2655" s="7">
        <v>53</v>
      </c>
      <c r="D2655" s="7">
        <v>53</v>
      </c>
      <c r="E2655" s="3">
        <v>1</v>
      </c>
      <c r="F2655" s="7">
        <v>0</v>
      </c>
      <c r="G2655" s="3">
        <v>1</v>
      </c>
      <c r="H2655" s="7">
        <v>0</v>
      </c>
      <c r="I2655" s="7">
        <v>0</v>
      </c>
      <c r="J2655" s="7">
        <v>0</v>
      </c>
    </row>
    <row r="2656" spans="1:10" x14ac:dyDescent="0.3">
      <c r="A2656" s="6" t="s">
        <v>5309</v>
      </c>
      <c r="B2656" s="6" t="s">
        <v>5310</v>
      </c>
      <c r="C2656" s="7">
        <v>53</v>
      </c>
      <c r="D2656" s="7">
        <v>53</v>
      </c>
      <c r="E2656" s="3">
        <v>1</v>
      </c>
      <c r="F2656" s="7">
        <v>0</v>
      </c>
      <c r="G2656" s="3">
        <v>1</v>
      </c>
      <c r="H2656" s="7">
        <v>0</v>
      </c>
      <c r="I2656" s="7">
        <v>0</v>
      </c>
      <c r="J2656" s="7">
        <v>0</v>
      </c>
    </row>
    <row r="2657" spans="1:10" x14ac:dyDescent="0.3">
      <c r="A2657" s="6" t="s">
        <v>5311</v>
      </c>
      <c r="B2657" s="6" t="s">
        <v>5312</v>
      </c>
      <c r="C2657" s="7">
        <v>53</v>
      </c>
      <c r="D2657" s="7">
        <v>49</v>
      </c>
      <c r="E2657" s="3">
        <v>0.92452830188679247</v>
      </c>
      <c r="F2657" s="7">
        <v>4</v>
      </c>
      <c r="G2657" s="3">
        <v>1</v>
      </c>
      <c r="H2657" s="7">
        <v>0</v>
      </c>
      <c r="I2657" s="7">
        <v>0</v>
      </c>
      <c r="J2657" s="7">
        <v>0</v>
      </c>
    </row>
    <row r="2658" spans="1:10" x14ac:dyDescent="0.3">
      <c r="A2658" s="6" t="s">
        <v>5313</v>
      </c>
      <c r="B2658" s="6" t="s">
        <v>5314</v>
      </c>
      <c r="C2658" s="7">
        <v>53</v>
      </c>
      <c r="D2658" s="7">
        <v>50</v>
      </c>
      <c r="E2658" s="3">
        <v>0.94339622641509435</v>
      </c>
      <c r="F2658" s="7">
        <v>2</v>
      </c>
      <c r="G2658" s="3">
        <v>0.98113207547169812</v>
      </c>
      <c r="H2658" s="7">
        <v>1</v>
      </c>
      <c r="I2658" s="7">
        <v>0</v>
      </c>
      <c r="J2658" s="7">
        <v>0</v>
      </c>
    </row>
    <row r="2659" spans="1:10" x14ac:dyDescent="0.3">
      <c r="A2659" s="6" t="s">
        <v>5315</v>
      </c>
      <c r="B2659" s="6" t="s">
        <v>5316</v>
      </c>
      <c r="C2659" s="7">
        <v>53</v>
      </c>
      <c r="D2659" s="7">
        <v>51</v>
      </c>
      <c r="E2659" s="3">
        <v>0.96226415094339623</v>
      </c>
      <c r="F2659" s="7">
        <v>2</v>
      </c>
      <c r="G2659" s="3">
        <v>1</v>
      </c>
      <c r="H2659" s="7">
        <v>0</v>
      </c>
      <c r="I2659" s="7">
        <v>0</v>
      </c>
      <c r="J2659" s="7">
        <v>0</v>
      </c>
    </row>
    <row r="2660" spans="1:10" x14ac:dyDescent="0.3">
      <c r="A2660" s="6" t="s">
        <v>5317</v>
      </c>
      <c r="B2660" s="6" t="s">
        <v>5318</v>
      </c>
      <c r="C2660" s="7">
        <v>53</v>
      </c>
      <c r="D2660" s="7">
        <v>52</v>
      </c>
      <c r="E2660" s="3">
        <v>0.98113207547169812</v>
      </c>
      <c r="F2660" s="7">
        <v>1</v>
      </c>
      <c r="G2660" s="3">
        <v>1</v>
      </c>
      <c r="H2660" s="7">
        <v>0</v>
      </c>
      <c r="I2660" s="7">
        <v>0</v>
      </c>
      <c r="J2660" s="7">
        <v>0</v>
      </c>
    </row>
    <row r="2661" spans="1:10" x14ac:dyDescent="0.3">
      <c r="A2661" s="6" t="s">
        <v>5319</v>
      </c>
      <c r="B2661" s="6" t="s">
        <v>5320</v>
      </c>
      <c r="C2661" s="7">
        <v>53</v>
      </c>
      <c r="D2661" s="7">
        <v>51</v>
      </c>
      <c r="E2661" s="3">
        <v>0.96226415094339623</v>
      </c>
      <c r="F2661" s="7">
        <v>2</v>
      </c>
      <c r="G2661" s="3">
        <v>1</v>
      </c>
      <c r="H2661" s="7">
        <v>0</v>
      </c>
      <c r="I2661" s="7">
        <v>0</v>
      </c>
      <c r="J2661" s="7">
        <v>0</v>
      </c>
    </row>
    <row r="2662" spans="1:10" x14ac:dyDescent="0.3">
      <c r="A2662" s="6" t="s">
        <v>5321</v>
      </c>
      <c r="B2662" s="6" t="s">
        <v>5322</v>
      </c>
      <c r="C2662" s="7">
        <v>53</v>
      </c>
      <c r="D2662" s="7">
        <v>52</v>
      </c>
      <c r="E2662" s="3">
        <v>0.98113207547169812</v>
      </c>
      <c r="F2662" s="7">
        <v>1</v>
      </c>
      <c r="G2662" s="3">
        <v>1</v>
      </c>
      <c r="H2662" s="7">
        <v>0</v>
      </c>
      <c r="I2662" s="7">
        <v>0</v>
      </c>
      <c r="J2662" s="7">
        <v>0</v>
      </c>
    </row>
    <row r="2663" spans="1:10" x14ac:dyDescent="0.3">
      <c r="A2663" s="6" t="s">
        <v>5323</v>
      </c>
      <c r="B2663" s="6" t="s">
        <v>5324</v>
      </c>
      <c r="C2663" s="7">
        <v>53</v>
      </c>
      <c r="D2663" s="7">
        <v>50</v>
      </c>
      <c r="E2663" s="3">
        <v>0.94339622641509435</v>
      </c>
      <c r="F2663" s="7">
        <v>1</v>
      </c>
      <c r="G2663" s="3">
        <v>0.96226415094339623</v>
      </c>
      <c r="H2663" s="7">
        <v>2</v>
      </c>
      <c r="I2663" s="7">
        <v>0</v>
      </c>
      <c r="J2663" s="7">
        <v>0</v>
      </c>
    </row>
    <row r="2664" spans="1:10" x14ac:dyDescent="0.3">
      <c r="A2664" s="6" t="s">
        <v>5325</v>
      </c>
      <c r="B2664" s="6" t="s">
        <v>5326</v>
      </c>
      <c r="C2664" s="7">
        <v>53</v>
      </c>
      <c r="D2664" s="7">
        <v>53</v>
      </c>
      <c r="E2664" s="3">
        <v>1</v>
      </c>
      <c r="F2664" s="7">
        <v>0</v>
      </c>
      <c r="G2664" s="3">
        <v>1</v>
      </c>
      <c r="H2664" s="7">
        <v>0</v>
      </c>
      <c r="I2664" s="7">
        <v>0</v>
      </c>
      <c r="J2664" s="7">
        <v>0</v>
      </c>
    </row>
    <row r="2665" spans="1:10" x14ac:dyDescent="0.3">
      <c r="A2665" s="6" t="s">
        <v>5327</v>
      </c>
      <c r="B2665" s="6" t="s">
        <v>5328</v>
      </c>
      <c r="C2665" s="7">
        <v>52</v>
      </c>
      <c r="D2665" s="7">
        <v>52</v>
      </c>
      <c r="E2665" s="3">
        <v>1</v>
      </c>
      <c r="F2665" s="7">
        <v>0</v>
      </c>
      <c r="G2665" s="3">
        <v>1</v>
      </c>
      <c r="H2665" s="7">
        <v>0</v>
      </c>
      <c r="I2665" s="7">
        <v>0</v>
      </c>
      <c r="J2665" s="7">
        <v>0</v>
      </c>
    </row>
    <row r="2666" spans="1:10" x14ac:dyDescent="0.3">
      <c r="A2666" s="6" t="s">
        <v>5329</v>
      </c>
      <c r="B2666" s="6" t="s">
        <v>5330</v>
      </c>
      <c r="C2666" s="7">
        <v>52</v>
      </c>
      <c r="D2666" s="7">
        <v>50</v>
      </c>
      <c r="E2666" s="3">
        <v>0.96153846153846156</v>
      </c>
      <c r="F2666" s="7">
        <v>2</v>
      </c>
      <c r="G2666" s="3">
        <v>1</v>
      </c>
      <c r="H2666" s="7">
        <v>0</v>
      </c>
      <c r="I2666" s="7">
        <v>0</v>
      </c>
      <c r="J2666" s="7">
        <v>0</v>
      </c>
    </row>
    <row r="2667" spans="1:10" x14ac:dyDescent="0.3">
      <c r="A2667" s="6" t="s">
        <v>5331</v>
      </c>
      <c r="B2667" s="6" t="s">
        <v>5332</v>
      </c>
      <c r="C2667" s="7">
        <v>52</v>
      </c>
      <c r="D2667" s="7">
        <v>49</v>
      </c>
      <c r="E2667" s="3">
        <v>0.94230769230769229</v>
      </c>
      <c r="F2667" s="7">
        <v>3</v>
      </c>
      <c r="G2667" s="3">
        <v>1</v>
      </c>
      <c r="H2667" s="7">
        <v>0</v>
      </c>
      <c r="I2667" s="7">
        <v>0</v>
      </c>
      <c r="J2667" s="7">
        <v>0</v>
      </c>
    </row>
    <row r="2668" spans="1:10" x14ac:dyDescent="0.3">
      <c r="A2668" s="6" t="s">
        <v>5333</v>
      </c>
      <c r="B2668" s="6" t="s">
        <v>5334</v>
      </c>
      <c r="C2668" s="7">
        <v>52</v>
      </c>
      <c r="D2668" s="7">
        <v>52</v>
      </c>
      <c r="E2668" s="3">
        <v>1</v>
      </c>
      <c r="F2668" s="7">
        <v>0</v>
      </c>
      <c r="G2668" s="3">
        <v>1</v>
      </c>
      <c r="H2668" s="7">
        <v>0</v>
      </c>
      <c r="I2668" s="7">
        <v>0</v>
      </c>
      <c r="J2668" s="7">
        <v>0</v>
      </c>
    </row>
    <row r="2669" spans="1:10" x14ac:dyDescent="0.3">
      <c r="A2669" s="6" t="s">
        <v>5335</v>
      </c>
      <c r="B2669" s="6" t="s">
        <v>5336</v>
      </c>
      <c r="C2669" s="7">
        <v>52</v>
      </c>
      <c r="D2669" s="7">
        <v>49</v>
      </c>
      <c r="E2669" s="3">
        <v>0.94230769230769229</v>
      </c>
      <c r="F2669" s="7">
        <v>1</v>
      </c>
      <c r="G2669" s="3">
        <v>0.96153846153846156</v>
      </c>
      <c r="H2669" s="7">
        <v>2</v>
      </c>
      <c r="I2669" s="7">
        <v>0</v>
      </c>
      <c r="J2669" s="7">
        <v>0</v>
      </c>
    </row>
    <row r="2670" spans="1:10" x14ac:dyDescent="0.3">
      <c r="A2670" s="6" t="s">
        <v>5337</v>
      </c>
      <c r="B2670" s="6" t="s">
        <v>5338</v>
      </c>
      <c r="C2670" s="7">
        <v>52</v>
      </c>
      <c r="D2670" s="7">
        <v>49</v>
      </c>
      <c r="E2670" s="3">
        <v>0.94230769230769229</v>
      </c>
      <c r="F2670" s="7">
        <v>1</v>
      </c>
      <c r="G2670" s="3">
        <v>0.96153846153846156</v>
      </c>
      <c r="H2670" s="7">
        <v>2</v>
      </c>
      <c r="I2670" s="7">
        <v>0</v>
      </c>
      <c r="J2670" s="7">
        <v>0</v>
      </c>
    </row>
    <row r="2671" spans="1:10" x14ac:dyDescent="0.3">
      <c r="A2671" s="6" t="s">
        <v>5339</v>
      </c>
      <c r="B2671" s="6" t="s">
        <v>5340</v>
      </c>
      <c r="C2671" s="7">
        <v>51</v>
      </c>
      <c r="D2671" s="7">
        <v>48</v>
      </c>
      <c r="E2671" s="3">
        <v>0.94117647058823517</v>
      </c>
      <c r="F2671" s="7">
        <v>2</v>
      </c>
      <c r="G2671" s="3">
        <v>0.98039215686274506</v>
      </c>
      <c r="H2671" s="7">
        <v>1</v>
      </c>
      <c r="I2671" s="7">
        <v>0</v>
      </c>
      <c r="J2671" s="7">
        <v>0</v>
      </c>
    </row>
    <row r="2672" spans="1:10" x14ac:dyDescent="0.3">
      <c r="A2672" s="6" t="s">
        <v>5341</v>
      </c>
      <c r="B2672" s="6" t="s">
        <v>5342</v>
      </c>
      <c r="C2672" s="7">
        <v>51</v>
      </c>
      <c r="D2672" s="7">
        <v>50</v>
      </c>
      <c r="E2672" s="3">
        <v>0.98039215686274506</v>
      </c>
      <c r="F2672" s="7">
        <v>0</v>
      </c>
      <c r="G2672" s="3">
        <v>0.98039215686274506</v>
      </c>
      <c r="H2672" s="7">
        <v>1</v>
      </c>
      <c r="I2672" s="7">
        <v>0</v>
      </c>
      <c r="J2672" s="7">
        <v>0</v>
      </c>
    </row>
    <row r="2673" spans="1:10" x14ac:dyDescent="0.3">
      <c r="A2673" s="6" t="s">
        <v>5343</v>
      </c>
      <c r="B2673" s="6" t="s">
        <v>5344</v>
      </c>
      <c r="C2673" s="7">
        <v>51</v>
      </c>
      <c r="D2673" s="7">
        <v>50</v>
      </c>
      <c r="E2673" s="3">
        <v>0.98039215686274506</v>
      </c>
      <c r="F2673" s="7">
        <v>1</v>
      </c>
      <c r="G2673" s="3">
        <v>1</v>
      </c>
      <c r="H2673" s="7">
        <v>0</v>
      </c>
      <c r="I2673" s="7">
        <v>0</v>
      </c>
      <c r="J2673" s="7">
        <v>0</v>
      </c>
    </row>
    <row r="2674" spans="1:10" x14ac:dyDescent="0.3">
      <c r="A2674" s="6" t="s">
        <v>5345</v>
      </c>
      <c r="B2674" s="6" t="s">
        <v>5346</v>
      </c>
      <c r="C2674" s="7">
        <v>51</v>
      </c>
      <c r="D2674" s="7">
        <v>50</v>
      </c>
      <c r="E2674" s="3">
        <v>0.98039215686274506</v>
      </c>
      <c r="F2674" s="7">
        <v>0</v>
      </c>
      <c r="G2674" s="3">
        <v>0.98039215686274506</v>
      </c>
      <c r="H2674" s="7">
        <v>1</v>
      </c>
      <c r="I2674" s="7">
        <v>0</v>
      </c>
      <c r="J2674" s="7">
        <v>0</v>
      </c>
    </row>
    <row r="2675" spans="1:10" x14ac:dyDescent="0.3">
      <c r="A2675" s="6" t="s">
        <v>5347</v>
      </c>
      <c r="B2675" s="6" t="s">
        <v>5348</v>
      </c>
      <c r="C2675" s="7">
        <v>51</v>
      </c>
      <c r="D2675" s="7">
        <v>50</v>
      </c>
      <c r="E2675" s="3">
        <v>0.98039215686274506</v>
      </c>
      <c r="F2675" s="7">
        <v>1</v>
      </c>
      <c r="G2675" s="3">
        <v>1</v>
      </c>
      <c r="H2675" s="7">
        <v>0</v>
      </c>
      <c r="I2675" s="7">
        <v>0</v>
      </c>
      <c r="J2675" s="7">
        <v>0</v>
      </c>
    </row>
    <row r="2676" spans="1:10" x14ac:dyDescent="0.3">
      <c r="A2676" s="6" t="s">
        <v>5349</v>
      </c>
      <c r="B2676" s="6" t="s">
        <v>5350</v>
      </c>
      <c r="C2676" s="7">
        <v>50</v>
      </c>
      <c r="D2676" s="7">
        <v>47</v>
      </c>
      <c r="E2676" s="3">
        <v>0.94</v>
      </c>
      <c r="F2676" s="7">
        <v>1</v>
      </c>
      <c r="G2676" s="3">
        <v>0.96</v>
      </c>
      <c r="H2676" s="7">
        <v>2</v>
      </c>
      <c r="I2676" s="7">
        <v>0</v>
      </c>
      <c r="J2676" s="7">
        <v>0</v>
      </c>
    </row>
    <row r="2677" spans="1:10" x14ac:dyDescent="0.3">
      <c r="A2677" s="6" t="s">
        <v>5351</v>
      </c>
      <c r="B2677" s="6" t="s">
        <v>5352</v>
      </c>
      <c r="C2677" s="7">
        <v>50</v>
      </c>
      <c r="D2677" s="7">
        <v>48</v>
      </c>
      <c r="E2677" s="3">
        <v>0.96</v>
      </c>
      <c r="F2677" s="7">
        <v>2</v>
      </c>
      <c r="G2677" s="3">
        <v>1</v>
      </c>
      <c r="H2677" s="7">
        <v>0</v>
      </c>
      <c r="I2677" s="7">
        <v>0</v>
      </c>
      <c r="J2677" s="7">
        <v>0</v>
      </c>
    </row>
    <row r="2678" spans="1:10" x14ac:dyDescent="0.3">
      <c r="A2678" s="6" t="s">
        <v>5353</v>
      </c>
      <c r="B2678" s="6" t="s">
        <v>5354</v>
      </c>
      <c r="C2678" s="7">
        <v>50</v>
      </c>
      <c r="D2678" s="7">
        <v>50</v>
      </c>
      <c r="E2678" s="3">
        <v>1</v>
      </c>
      <c r="F2678" s="7">
        <v>0</v>
      </c>
      <c r="G2678" s="3">
        <v>1</v>
      </c>
      <c r="H2678" s="7">
        <v>0</v>
      </c>
      <c r="I2678" s="7">
        <v>0</v>
      </c>
      <c r="J2678" s="7">
        <v>0</v>
      </c>
    </row>
    <row r="2679" spans="1:10" x14ac:dyDescent="0.3">
      <c r="A2679" s="6" t="s">
        <v>5355</v>
      </c>
      <c r="B2679" s="6" t="s">
        <v>5356</v>
      </c>
      <c r="C2679" s="7">
        <v>50</v>
      </c>
      <c r="D2679" s="7">
        <v>47</v>
      </c>
      <c r="E2679" s="3">
        <v>0.94</v>
      </c>
      <c r="F2679" s="7">
        <v>2</v>
      </c>
      <c r="G2679" s="3">
        <v>0.98</v>
      </c>
      <c r="H2679" s="7">
        <v>1</v>
      </c>
      <c r="I2679" s="7">
        <v>0</v>
      </c>
      <c r="J2679" s="7">
        <v>0</v>
      </c>
    </row>
    <row r="2680" spans="1:10" x14ac:dyDescent="0.3">
      <c r="A2680" s="6" t="s">
        <v>5357</v>
      </c>
      <c r="B2680" s="6" t="s">
        <v>5358</v>
      </c>
      <c r="C2680" s="7">
        <v>50</v>
      </c>
      <c r="D2680" s="7">
        <v>43</v>
      </c>
      <c r="E2680" s="3">
        <v>0.86</v>
      </c>
      <c r="F2680" s="7">
        <v>3</v>
      </c>
      <c r="G2680" s="3">
        <v>0.92</v>
      </c>
      <c r="H2680" s="7">
        <v>4</v>
      </c>
      <c r="I2680" s="7">
        <v>0</v>
      </c>
      <c r="J2680" s="7">
        <v>0</v>
      </c>
    </row>
    <row r="2681" spans="1:10" x14ac:dyDescent="0.3">
      <c r="A2681" s="6" t="s">
        <v>5359</v>
      </c>
      <c r="B2681" s="6" t="s">
        <v>5360</v>
      </c>
      <c r="C2681" s="7">
        <v>50</v>
      </c>
      <c r="D2681" s="7">
        <v>50</v>
      </c>
      <c r="E2681" s="3">
        <v>1</v>
      </c>
      <c r="F2681" s="7">
        <v>0</v>
      </c>
      <c r="G2681" s="3">
        <v>1</v>
      </c>
      <c r="H2681" s="7">
        <v>0</v>
      </c>
      <c r="I2681" s="7">
        <v>0</v>
      </c>
      <c r="J2681" s="7">
        <v>0</v>
      </c>
    </row>
    <row r="2682" spans="1:10" x14ac:dyDescent="0.3">
      <c r="A2682" s="6" t="s">
        <v>5361</v>
      </c>
      <c r="B2682" s="6" t="s">
        <v>5362</v>
      </c>
      <c r="C2682" s="7">
        <v>50</v>
      </c>
      <c r="D2682" s="7">
        <v>50</v>
      </c>
      <c r="E2682" s="3">
        <v>1</v>
      </c>
      <c r="F2682" s="7">
        <v>0</v>
      </c>
      <c r="G2682" s="3">
        <v>1</v>
      </c>
      <c r="H2682" s="7">
        <v>0</v>
      </c>
      <c r="I2682" s="7">
        <v>0</v>
      </c>
      <c r="J2682" s="7">
        <v>0</v>
      </c>
    </row>
    <row r="2683" spans="1:10" x14ac:dyDescent="0.3">
      <c r="A2683" s="6" t="s">
        <v>5363</v>
      </c>
      <c r="B2683" s="6" t="s">
        <v>5364</v>
      </c>
      <c r="C2683" s="7">
        <v>50</v>
      </c>
      <c r="D2683" s="7">
        <v>48</v>
      </c>
      <c r="E2683" s="3">
        <v>0.96</v>
      </c>
      <c r="F2683" s="7">
        <v>1</v>
      </c>
      <c r="G2683" s="3">
        <v>0.98</v>
      </c>
      <c r="H2683" s="7">
        <v>1</v>
      </c>
      <c r="I2683" s="7">
        <v>0</v>
      </c>
      <c r="J2683" s="7">
        <v>0</v>
      </c>
    </row>
    <row r="2684" spans="1:10" x14ac:dyDescent="0.3">
      <c r="A2684" s="6" t="s">
        <v>5365</v>
      </c>
      <c r="B2684" s="6" t="s">
        <v>5366</v>
      </c>
      <c r="C2684" s="7">
        <v>49</v>
      </c>
      <c r="D2684" s="7">
        <v>46</v>
      </c>
      <c r="E2684" s="3">
        <v>0.93877551020408168</v>
      </c>
      <c r="F2684" s="7">
        <v>2</v>
      </c>
      <c r="G2684" s="3">
        <v>0.97959183673469385</v>
      </c>
      <c r="H2684" s="7">
        <v>1</v>
      </c>
      <c r="I2684" s="7">
        <v>0</v>
      </c>
      <c r="J2684" s="7">
        <v>0</v>
      </c>
    </row>
    <row r="2685" spans="1:10" x14ac:dyDescent="0.3">
      <c r="A2685" s="6" t="s">
        <v>5367</v>
      </c>
      <c r="B2685" s="6" t="s">
        <v>5368</v>
      </c>
      <c r="C2685" s="7">
        <v>49</v>
      </c>
      <c r="D2685" s="7">
        <v>48</v>
      </c>
      <c r="E2685" s="3">
        <v>0.97959183673469385</v>
      </c>
      <c r="F2685" s="7">
        <v>1</v>
      </c>
      <c r="G2685" s="3">
        <v>1</v>
      </c>
      <c r="H2685" s="7">
        <v>0</v>
      </c>
      <c r="I2685" s="7">
        <v>0</v>
      </c>
      <c r="J2685" s="7">
        <v>0</v>
      </c>
    </row>
    <row r="2686" spans="1:10" x14ac:dyDescent="0.3">
      <c r="A2686" s="6" t="s">
        <v>5369</v>
      </c>
      <c r="B2686" s="6" t="s">
        <v>5370</v>
      </c>
      <c r="C2686" s="7">
        <v>49</v>
      </c>
      <c r="D2686" s="7">
        <v>48</v>
      </c>
      <c r="E2686" s="3">
        <v>0.97959183673469385</v>
      </c>
      <c r="F2686" s="7">
        <v>1</v>
      </c>
      <c r="G2686" s="3">
        <v>1</v>
      </c>
      <c r="H2686" s="7">
        <v>0</v>
      </c>
      <c r="I2686" s="7">
        <v>0</v>
      </c>
      <c r="J2686" s="7">
        <v>0</v>
      </c>
    </row>
    <row r="2687" spans="1:10" x14ac:dyDescent="0.3">
      <c r="A2687" s="6" t="s">
        <v>5371</v>
      </c>
      <c r="B2687" s="6" t="s">
        <v>5372</v>
      </c>
      <c r="C2687" s="7">
        <v>49</v>
      </c>
      <c r="D2687" s="7">
        <v>47</v>
      </c>
      <c r="E2687" s="3">
        <v>0.95918367346938771</v>
      </c>
      <c r="F2687" s="7">
        <v>1</v>
      </c>
      <c r="G2687" s="3">
        <v>0.97959183673469385</v>
      </c>
      <c r="H2687" s="7">
        <v>1</v>
      </c>
      <c r="I2687" s="7">
        <v>0</v>
      </c>
      <c r="J2687" s="7">
        <v>0</v>
      </c>
    </row>
    <row r="2688" spans="1:10" x14ac:dyDescent="0.3">
      <c r="A2688" s="6" t="s">
        <v>5373</v>
      </c>
      <c r="B2688" s="6" t="s">
        <v>5374</v>
      </c>
      <c r="C2688" s="7">
        <v>49</v>
      </c>
      <c r="D2688" s="7">
        <v>47</v>
      </c>
      <c r="E2688" s="3">
        <v>0.95918367346938771</v>
      </c>
      <c r="F2688" s="7">
        <v>2</v>
      </c>
      <c r="G2688" s="3">
        <v>1</v>
      </c>
      <c r="H2688" s="7">
        <v>0</v>
      </c>
      <c r="I2688" s="7">
        <v>0</v>
      </c>
      <c r="J2688" s="7">
        <v>0</v>
      </c>
    </row>
    <row r="2689" spans="1:10" x14ac:dyDescent="0.3">
      <c r="A2689" s="6" t="s">
        <v>5375</v>
      </c>
      <c r="B2689" s="6" t="s">
        <v>5376</v>
      </c>
      <c r="C2689" s="7">
        <v>48</v>
      </c>
      <c r="D2689" s="7">
        <v>48</v>
      </c>
      <c r="E2689" s="3">
        <v>1</v>
      </c>
      <c r="F2689" s="7">
        <v>0</v>
      </c>
      <c r="G2689" s="3">
        <v>1</v>
      </c>
      <c r="H2689" s="7">
        <v>0</v>
      </c>
      <c r="I2689" s="7">
        <v>0</v>
      </c>
      <c r="J2689" s="7">
        <v>0</v>
      </c>
    </row>
    <row r="2690" spans="1:10" x14ac:dyDescent="0.3">
      <c r="A2690" s="6" t="s">
        <v>5377</v>
      </c>
      <c r="B2690" s="6" t="s">
        <v>5378</v>
      </c>
      <c r="C2690" s="7">
        <v>48</v>
      </c>
      <c r="D2690" s="7">
        <v>46</v>
      </c>
      <c r="E2690" s="3">
        <v>0.95833333333333348</v>
      </c>
      <c r="F2690" s="7">
        <v>2</v>
      </c>
      <c r="G2690" s="3">
        <v>1</v>
      </c>
      <c r="H2690" s="7">
        <v>0</v>
      </c>
      <c r="I2690" s="7">
        <v>0</v>
      </c>
      <c r="J2690" s="7">
        <v>0</v>
      </c>
    </row>
    <row r="2691" spans="1:10" x14ac:dyDescent="0.3">
      <c r="A2691" s="6" t="s">
        <v>5379</v>
      </c>
      <c r="B2691" s="6" t="s">
        <v>5380</v>
      </c>
      <c r="C2691" s="7">
        <v>48</v>
      </c>
      <c r="D2691" s="7">
        <v>47</v>
      </c>
      <c r="E2691" s="3">
        <v>0.97916666666666652</v>
      </c>
      <c r="F2691" s="7">
        <v>1</v>
      </c>
      <c r="G2691" s="3">
        <v>1</v>
      </c>
      <c r="H2691" s="7">
        <v>0</v>
      </c>
      <c r="I2691" s="7">
        <v>0</v>
      </c>
      <c r="J2691" s="7">
        <v>0</v>
      </c>
    </row>
    <row r="2692" spans="1:10" x14ac:dyDescent="0.3">
      <c r="A2692" s="6" t="s">
        <v>5381</v>
      </c>
      <c r="B2692" s="6" t="s">
        <v>5382</v>
      </c>
      <c r="C2692" s="7">
        <v>48</v>
      </c>
      <c r="D2692" s="7">
        <v>40</v>
      </c>
      <c r="E2692" s="3">
        <v>0.83333333333333348</v>
      </c>
      <c r="F2692" s="7">
        <v>6</v>
      </c>
      <c r="G2692" s="3">
        <v>0.95833333333333348</v>
      </c>
      <c r="H2692" s="7">
        <v>2</v>
      </c>
      <c r="I2692" s="7">
        <v>0</v>
      </c>
      <c r="J2692" s="7">
        <v>0</v>
      </c>
    </row>
    <row r="2693" spans="1:10" x14ac:dyDescent="0.3">
      <c r="A2693" s="6" t="s">
        <v>5383</v>
      </c>
      <c r="B2693" s="6" t="s">
        <v>5384</v>
      </c>
      <c r="C2693" s="7">
        <v>48</v>
      </c>
      <c r="D2693" s="7">
        <v>46</v>
      </c>
      <c r="E2693" s="3">
        <v>0.95833333333333348</v>
      </c>
      <c r="F2693" s="7">
        <v>1</v>
      </c>
      <c r="G2693" s="3">
        <v>0.97916666666666652</v>
      </c>
      <c r="H2693" s="7">
        <v>1</v>
      </c>
      <c r="I2693" s="7">
        <v>0</v>
      </c>
      <c r="J2693" s="7">
        <v>0</v>
      </c>
    </row>
    <row r="2694" spans="1:10" x14ac:dyDescent="0.3">
      <c r="A2694" s="6" t="s">
        <v>5385</v>
      </c>
      <c r="B2694" s="6" t="s">
        <v>5386</v>
      </c>
      <c r="C2694" s="7">
        <v>48</v>
      </c>
      <c r="D2694" s="7">
        <v>47</v>
      </c>
      <c r="E2694" s="3">
        <v>0.97916666666666652</v>
      </c>
      <c r="F2694" s="7">
        <v>0</v>
      </c>
      <c r="G2694" s="3">
        <v>0.97916666666666652</v>
      </c>
      <c r="H2694" s="7">
        <v>1</v>
      </c>
      <c r="I2694" s="7">
        <v>0</v>
      </c>
      <c r="J2694" s="7">
        <v>0</v>
      </c>
    </row>
    <row r="2695" spans="1:10" x14ac:dyDescent="0.3">
      <c r="A2695" s="6" t="s">
        <v>5387</v>
      </c>
      <c r="B2695" s="6" t="s">
        <v>5388</v>
      </c>
      <c r="C2695" s="7">
        <v>47</v>
      </c>
      <c r="D2695" s="7">
        <v>44</v>
      </c>
      <c r="E2695" s="3">
        <v>0.93617021276595747</v>
      </c>
      <c r="F2695" s="7">
        <v>2</v>
      </c>
      <c r="G2695" s="3">
        <v>0.97872340425531912</v>
      </c>
      <c r="H2695" s="7">
        <v>1</v>
      </c>
      <c r="I2695" s="7">
        <v>0</v>
      </c>
      <c r="J2695" s="7">
        <v>0</v>
      </c>
    </row>
    <row r="2696" spans="1:10" x14ac:dyDescent="0.3">
      <c r="A2696" s="6" t="s">
        <v>5389</v>
      </c>
      <c r="B2696" s="6" t="s">
        <v>5390</v>
      </c>
      <c r="C2696" s="7">
        <v>47</v>
      </c>
      <c r="D2696" s="7">
        <v>47</v>
      </c>
      <c r="E2696" s="3">
        <v>1</v>
      </c>
      <c r="F2696" s="7">
        <v>0</v>
      </c>
      <c r="G2696" s="3">
        <v>1</v>
      </c>
      <c r="H2696" s="7">
        <v>0</v>
      </c>
      <c r="I2696" s="7">
        <v>0</v>
      </c>
      <c r="J2696" s="7">
        <v>0</v>
      </c>
    </row>
    <row r="2697" spans="1:10" x14ac:dyDescent="0.3">
      <c r="A2697" s="6" t="s">
        <v>5391</v>
      </c>
      <c r="B2697" s="6" t="s">
        <v>5392</v>
      </c>
      <c r="C2697" s="7">
        <v>47</v>
      </c>
      <c r="D2697" s="7">
        <v>45</v>
      </c>
      <c r="E2697" s="3">
        <v>0.95744680851063835</v>
      </c>
      <c r="F2697" s="7">
        <v>2</v>
      </c>
      <c r="G2697" s="3">
        <v>1</v>
      </c>
      <c r="H2697" s="7">
        <v>0</v>
      </c>
      <c r="I2697" s="7">
        <v>0</v>
      </c>
      <c r="J2697" s="7">
        <v>0</v>
      </c>
    </row>
    <row r="2698" spans="1:10" x14ac:dyDescent="0.3">
      <c r="A2698" s="6" t="s">
        <v>5393</v>
      </c>
      <c r="B2698" s="6" t="s">
        <v>5394</v>
      </c>
      <c r="C2698" s="7">
        <v>47</v>
      </c>
      <c r="D2698" s="7">
        <v>45</v>
      </c>
      <c r="E2698" s="3">
        <v>0.95744680851063835</v>
      </c>
      <c r="F2698" s="7">
        <v>1</v>
      </c>
      <c r="G2698" s="3">
        <v>0.97872340425531912</v>
      </c>
      <c r="H2698" s="7">
        <v>1</v>
      </c>
      <c r="I2698" s="7">
        <v>0</v>
      </c>
      <c r="J2698" s="7">
        <v>0</v>
      </c>
    </row>
    <row r="2699" spans="1:10" x14ac:dyDescent="0.3">
      <c r="A2699" s="6" t="s">
        <v>5395</v>
      </c>
      <c r="B2699" s="6" t="s">
        <v>5396</v>
      </c>
      <c r="C2699" s="7">
        <v>47</v>
      </c>
      <c r="D2699" s="7">
        <v>47</v>
      </c>
      <c r="E2699" s="3">
        <v>1</v>
      </c>
      <c r="F2699" s="7">
        <v>0</v>
      </c>
      <c r="G2699" s="3">
        <v>1</v>
      </c>
      <c r="H2699" s="7">
        <v>0</v>
      </c>
      <c r="I2699" s="7">
        <v>0</v>
      </c>
      <c r="J2699" s="7">
        <v>0</v>
      </c>
    </row>
    <row r="2700" spans="1:10" x14ac:dyDescent="0.3">
      <c r="A2700" s="6" t="s">
        <v>5397</v>
      </c>
      <c r="B2700" s="6" t="s">
        <v>5398</v>
      </c>
      <c r="C2700" s="7">
        <v>46</v>
      </c>
      <c r="D2700" s="7">
        <v>46</v>
      </c>
      <c r="E2700" s="3">
        <v>1</v>
      </c>
      <c r="F2700" s="7">
        <v>0</v>
      </c>
      <c r="G2700" s="3">
        <v>1</v>
      </c>
      <c r="H2700" s="7">
        <v>0</v>
      </c>
      <c r="I2700" s="7">
        <v>0</v>
      </c>
      <c r="J2700" s="7">
        <v>0</v>
      </c>
    </row>
    <row r="2701" spans="1:10" x14ac:dyDescent="0.3">
      <c r="A2701" s="6" t="s">
        <v>5399</v>
      </c>
      <c r="B2701" s="6" t="s">
        <v>5400</v>
      </c>
      <c r="C2701" s="7">
        <v>46</v>
      </c>
      <c r="D2701" s="7">
        <v>43</v>
      </c>
      <c r="E2701" s="3">
        <v>0.93478260869565222</v>
      </c>
      <c r="F2701" s="7">
        <v>1</v>
      </c>
      <c r="G2701" s="3">
        <v>0.95652173913043481</v>
      </c>
      <c r="H2701" s="7">
        <v>2</v>
      </c>
      <c r="I2701" s="7">
        <v>0</v>
      </c>
      <c r="J2701" s="7">
        <v>0</v>
      </c>
    </row>
    <row r="2702" spans="1:10" x14ac:dyDescent="0.3">
      <c r="A2702" s="6" t="s">
        <v>5401</v>
      </c>
      <c r="B2702" s="6" t="s">
        <v>5402</v>
      </c>
      <c r="C2702" s="7">
        <v>46</v>
      </c>
      <c r="D2702" s="7">
        <v>42</v>
      </c>
      <c r="E2702" s="3">
        <v>0.91304347826086951</v>
      </c>
      <c r="F2702" s="7">
        <v>2</v>
      </c>
      <c r="G2702" s="3">
        <v>0.95652173913043481</v>
      </c>
      <c r="H2702" s="7">
        <v>2</v>
      </c>
      <c r="I2702" s="7">
        <v>0</v>
      </c>
      <c r="J2702" s="7">
        <v>0</v>
      </c>
    </row>
    <row r="2703" spans="1:10" x14ac:dyDescent="0.3">
      <c r="A2703" s="6" t="s">
        <v>5403</v>
      </c>
      <c r="B2703" s="6" t="s">
        <v>5404</v>
      </c>
      <c r="C2703" s="7">
        <v>46</v>
      </c>
      <c r="D2703" s="7">
        <v>43</v>
      </c>
      <c r="E2703" s="3">
        <v>0.93478260869565222</v>
      </c>
      <c r="F2703" s="7">
        <v>2</v>
      </c>
      <c r="G2703" s="3">
        <v>0.97826086956521729</v>
      </c>
      <c r="H2703" s="7">
        <v>1</v>
      </c>
      <c r="I2703" s="7">
        <v>0</v>
      </c>
      <c r="J2703" s="7">
        <v>0</v>
      </c>
    </row>
    <row r="2704" spans="1:10" x14ac:dyDescent="0.3">
      <c r="A2704" s="6" t="s">
        <v>5405</v>
      </c>
      <c r="B2704" s="6" t="s">
        <v>5406</v>
      </c>
      <c r="C2704" s="7">
        <v>46</v>
      </c>
      <c r="D2704" s="7">
        <v>42</v>
      </c>
      <c r="E2704" s="3">
        <v>0.91304347826086951</v>
      </c>
      <c r="F2704" s="7">
        <v>2</v>
      </c>
      <c r="G2704" s="3">
        <v>0.95652173913043481</v>
      </c>
      <c r="H2704" s="7">
        <v>2</v>
      </c>
      <c r="I2704" s="7">
        <v>0</v>
      </c>
      <c r="J2704" s="7">
        <v>0</v>
      </c>
    </row>
    <row r="2705" spans="1:10" x14ac:dyDescent="0.3">
      <c r="A2705" s="6" t="s">
        <v>5407</v>
      </c>
      <c r="B2705" s="6" t="s">
        <v>5408</v>
      </c>
      <c r="C2705" s="7">
        <v>46</v>
      </c>
      <c r="D2705" s="7">
        <v>44</v>
      </c>
      <c r="E2705" s="3">
        <v>0.95652173913043481</v>
      </c>
      <c r="F2705" s="7">
        <v>2</v>
      </c>
      <c r="G2705" s="3">
        <v>1</v>
      </c>
      <c r="H2705" s="7">
        <v>0</v>
      </c>
      <c r="I2705" s="7">
        <v>0</v>
      </c>
      <c r="J2705" s="7">
        <v>0</v>
      </c>
    </row>
    <row r="2706" spans="1:10" x14ac:dyDescent="0.3">
      <c r="A2706" s="6" t="s">
        <v>5409</v>
      </c>
      <c r="B2706" s="6" t="s">
        <v>5410</v>
      </c>
      <c r="C2706" s="7">
        <v>46</v>
      </c>
      <c r="D2706" s="7">
        <v>43</v>
      </c>
      <c r="E2706" s="3">
        <v>0.93478260869565222</v>
      </c>
      <c r="F2706" s="7">
        <v>3</v>
      </c>
      <c r="G2706" s="3">
        <v>1</v>
      </c>
      <c r="H2706" s="7">
        <v>0</v>
      </c>
      <c r="I2706" s="7">
        <v>0</v>
      </c>
      <c r="J2706" s="7">
        <v>0</v>
      </c>
    </row>
    <row r="2707" spans="1:10" x14ac:dyDescent="0.3">
      <c r="A2707" s="6" t="s">
        <v>5411</v>
      </c>
      <c r="B2707" s="6" t="s">
        <v>5412</v>
      </c>
      <c r="C2707" s="7">
        <v>46</v>
      </c>
      <c r="D2707" s="7">
        <v>46</v>
      </c>
      <c r="E2707" s="3">
        <v>1</v>
      </c>
      <c r="F2707" s="7">
        <v>0</v>
      </c>
      <c r="G2707" s="3">
        <v>1</v>
      </c>
      <c r="H2707" s="7">
        <v>0</v>
      </c>
      <c r="I2707" s="7">
        <v>0</v>
      </c>
      <c r="J2707" s="7">
        <v>0</v>
      </c>
    </row>
    <row r="2708" spans="1:10" x14ac:dyDescent="0.3">
      <c r="A2708" s="6" t="s">
        <v>5413</v>
      </c>
      <c r="B2708" s="6" t="s">
        <v>5414</v>
      </c>
      <c r="C2708" s="7">
        <v>46</v>
      </c>
      <c r="D2708" s="7">
        <v>45</v>
      </c>
      <c r="E2708" s="3">
        <v>0.97826086956521729</v>
      </c>
      <c r="F2708" s="7">
        <v>0</v>
      </c>
      <c r="G2708" s="3">
        <v>0.97826086956521729</v>
      </c>
      <c r="H2708" s="7">
        <v>1</v>
      </c>
      <c r="I2708" s="7">
        <v>0</v>
      </c>
      <c r="J2708" s="7">
        <v>0</v>
      </c>
    </row>
    <row r="2709" spans="1:10" x14ac:dyDescent="0.3">
      <c r="A2709" s="6" t="s">
        <v>5415</v>
      </c>
      <c r="B2709" s="6" t="s">
        <v>5416</v>
      </c>
      <c r="C2709" s="7">
        <v>46</v>
      </c>
      <c r="D2709" s="7">
        <v>41</v>
      </c>
      <c r="E2709" s="3">
        <v>0.89130434782608692</v>
      </c>
      <c r="F2709" s="7">
        <v>3</v>
      </c>
      <c r="G2709" s="3">
        <v>0.95652173913043481</v>
      </c>
      <c r="H2709" s="7">
        <v>2</v>
      </c>
      <c r="I2709" s="7">
        <v>0</v>
      </c>
      <c r="J2709" s="7">
        <v>0</v>
      </c>
    </row>
    <row r="2710" spans="1:10" x14ac:dyDescent="0.3">
      <c r="A2710" s="6" t="s">
        <v>5417</v>
      </c>
      <c r="B2710" s="6" t="s">
        <v>5418</v>
      </c>
      <c r="C2710" s="7">
        <v>45</v>
      </c>
      <c r="D2710" s="7">
        <v>44</v>
      </c>
      <c r="E2710" s="3">
        <v>0.97777777777777775</v>
      </c>
      <c r="F2710" s="7">
        <v>1</v>
      </c>
      <c r="G2710" s="3">
        <v>1</v>
      </c>
      <c r="H2710" s="7">
        <v>0</v>
      </c>
      <c r="I2710" s="7">
        <v>0</v>
      </c>
      <c r="J2710" s="7">
        <v>0</v>
      </c>
    </row>
    <row r="2711" spans="1:10" x14ac:dyDescent="0.3">
      <c r="A2711" s="6" t="s">
        <v>5419</v>
      </c>
      <c r="B2711" s="6" t="s">
        <v>5420</v>
      </c>
      <c r="C2711" s="7">
        <v>45</v>
      </c>
      <c r="D2711" s="7">
        <v>45</v>
      </c>
      <c r="E2711" s="3">
        <v>1</v>
      </c>
      <c r="F2711" s="7">
        <v>0</v>
      </c>
      <c r="G2711" s="3">
        <v>1</v>
      </c>
      <c r="H2711" s="7">
        <v>0</v>
      </c>
      <c r="I2711" s="7">
        <v>0</v>
      </c>
      <c r="J2711" s="7">
        <v>0</v>
      </c>
    </row>
    <row r="2712" spans="1:10" x14ac:dyDescent="0.3">
      <c r="A2712" s="6" t="s">
        <v>5421</v>
      </c>
      <c r="B2712" s="6" t="s">
        <v>5422</v>
      </c>
      <c r="C2712" s="7">
        <v>45</v>
      </c>
      <c r="D2712" s="7">
        <v>44</v>
      </c>
      <c r="E2712" s="3">
        <v>0.97777777777777775</v>
      </c>
      <c r="F2712" s="7">
        <v>0</v>
      </c>
      <c r="G2712" s="3">
        <v>0.97777777777777775</v>
      </c>
      <c r="H2712" s="7">
        <v>1</v>
      </c>
      <c r="I2712" s="7">
        <v>0</v>
      </c>
      <c r="J2712" s="7">
        <v>0</v>
      </c>
    </row>
    <row r="2713" spans="1:10" x14ac:dyDescent="0.3">
      <c r="A2713" s="6" t="s">
        <v>5423</v>
      </c>
      <c r="B2713" s="6" t="s">
        <v>5424</v>
      </c>
      <c r="C2713" s="7">
        <v>45</v>
      </c>
      <c r="D2713" s="7">
        <v>45</v>
      </c>
      <c r="E2713" s="3">
        <v>1</v>
      </c>
      <c r="F2713" s="7">
        <v>0</v>
      </c>
      <c r="G2713" s="3">
        <v>1</v>
      </c>
      <c r="H2713" s="7">
        <v>0</v>
      </c>
      <c r="I2713" s="7">
        <v>0</v>
      </c>
      <c r="J2713" s="7">
        <v>0</v>
      </c>
    </row>
    <row r="2714" spans="1:10" x14ac:dyDescent="0.3">
      <c r="A2714" s="6" t="s">
        <v>5425</v>
      </c>
      <c r="B2714" s="6" t="s">
        <v>5426</v>
      </c>
      <c r="C2714" s="7">
        <v>45</v>
      </c>
      <c r="D2714" s="7">
        <v>44</v>
      </c>
      <c r="E2714" s="3">
        <v>0.97777777777777775</v>
      </c>
      <c r="F2714" s="7">
        <v>0</v>
      </c>
      <c r="G2714" s="3">
        <v>0.97777777777777775</v>
      </c>
      <c r="H2714" s="7">
        <v>0</v>
      </c>
      <c r="I2714" s="7">
        <v>0</v>
      </c>
      <c r="J2714" s="7">
        <v>1</v>
      </c>
    </row>
    <row r="2715" spans="1:10" x14ac:dyDescent="0.3">
      <c r="A2715" s="6" t="s">
        <v>5427</v>
      </c>
      <c r="B2715" s="6" t="s">
        <v>5428</v>
      </c>
      <c r="C2715" s="7">
        <v>45</v>
      </c>
      <c r="D2715" s="7">
        <v>45</v>
      </c>
      <c r="E2715" s="3">
        <v>1</v>
      </c>
      <c r="F2715" s="7">
        <v>0</v>
      </c>
      <c r="G2715" s="3">
        <v>1</v>
      </c>
      <c r="H2715" s="7">
        <v>0</v>
      </c>
      <c r="I2715" s="7">
        <v>0</v>
      </c>
      <c r="J2715" s="7">
        <v>0</v>
      </c>
    </row>
    <row r="2716" spans="1:10" x14ac:dyDescent="0.3">
      <c r="A2716" s="6" t="s">
        <v>5429</v>
      </c>
      <c r="B2716" s="6" t="s">
        <v>5430</v>
      </c>
      <c r="C2716" s="7">
        <v>44</v>
      </c>
      <c r="D2716" s="7">
        <v>42</v>
      </c>
      <c r="E2716" s="3">
        <v>0.95454545454545459</v>
      </c>
      <c r="F2716" s="7">
        <v>2</v>
      </c>
      <c r="G2716" s="3">
        <v>1</v>
      </c>
      <c r="H2716" s="7">
        <v>0</v>
      </c>
      <c r="I2716" s="7">
        <v>0</v>
      </c>
      <c r="J2716" s="7">
        <v>0</v>
      </c>
    </row>
    <row r="2717" spans="1:10" x14ac:dyDescent="0.3">
      <c r="A2717" s="6" t="s">
        <v>5431</v>
      </c>
      <c r="B2717" s="6" t="s">
        <v>5432</v>
      </c>
      <c r="C2717" s="7">
        <v>44</v>
      </c>
      <c r="D2717" s="7">
        <v>44</v>
      </c>
      <c r="E2717" s="3">
        <v>1</v>
      </c>
      <c r="F2717" s="7">
        <v>0</v>
      </c>
      <c r="G2717" s="3">
        <v>1</v>
      </c>
      <c r="H2717" s="7">
        <v>0</v>
      </c>
      <c r="I2717" s="7">
        <v>0</v>
      </c>
      <c r="J2717" s="7">
        <v>0</v>
      </c>
    </row>
    <row r="2718" spans="1:10" x14ac:dyDescent="0.3">
      <c r="A2718" s="6" t="s">
        <v>5433</v>
      </c>
      <c r="B2718" s="6" t="s">
        <v>5434</v>
      </c>
      <c r="C2718" s="7">
        <v>44</v>
      </c>
      <c r="D2718" s="7">
        <v>42</v>
      </c>
      <c r="E2718" s="3">
        <v>0.95454545454545459</v>
      </c>
      <c r="F2718" s="7">
        <v>2</v>
      </c>
      <c r="G2718" s="3">
        <v>1</v>
      </c>
      <c r="H2718" s="7">
        <v>0</v>
      </c>
      <c r="I2718" s="7">
        <v>0</v>
      </c>
      <c r="J2718" s="7">
        <v>0</v>
      </c>
    </row>
    <row r="2719" spans="1:10" x14ac:dyDescent="0.3">
      <c r="A2719" s="6" t="s">
        <v>5435</v>
      </c>
      <c r="B2719" s="6" t="s">
        <v>5436</v>
      </c>
      <c r="C2719" s="7">
        <v>44</v>
      </c>
      <c r="D2719" s="7">
        <v>43</v>
      </c>
      <c r="E2719" s="3">
        <v>0.97727272727272729</v>
      </c>
      <c r="F2719" s="7">
        <v>1</v>
      </c>
      <c r="G2719" s="3">
        <v>1</v>
      </c>
      <c r="H2719" s="7">
        <v>0</v>
      </c>
      <c r="I2719" s="7">
        <v>0</v>
      </c>
      <c r="J2719" s="7">
        <v>0</v>
      </c>
    </row>
    <row r="2720" spans="1:10" x14ac:dyDescent="0.3">
      <c r="A2720" s="6" t="s">
        <v>5437</v>
      </c>
      <c r="B2720" s="6" t="s">
        <v>5438</v>
      </c>
      <c r="C2720" s="7">
        <v>44</v>
      </c>
      <c r="D2720" s="7">
        <v>43</v>
      </c>
      <c r="E2720" s="3">
        <v>0.97727272727272729</v>
      </c>
      <c r="F2720" s="7">
        <v>1</v>
      </c>
      <c r="G2720" s="3">
        <v>1</v>
      </c>
      <c r="H2720" s="7">
        <v>0</v>
      </c>
      <c r="I2720" s="7">
        <v>0</v>
      </c>
      <c r="J2720" s="7">
        <v>0</v>
      </c>
    </row>
    <row r="2721" spans="1:10" x14ac:dyDescent="0.3">
      <c r="A2721" s="6" t="s">
        <v>5439</v>
      </c>
      <c r="B2721" s="6" t="s">
        <v>5440</v>
      </c>
      <c r="C2721" s="7">
        <v>44</v>
      </c>
      <c r="D2721" s="7">
        <v>40</v>
      </c>
      <c r="E2721" s="3">
        <v>0.90909090909090906</v>
      </c>
      <c r="F2721" s="7">
        <v>2</v>
      </c>
      <c r="G2721" s="3">
        <v>0.95454545454545459</v>
      </c>
      <c r="H2721" s="7">
        <v>0</v>
      </c>
      <c r="I2721" s="7">
        <v>0</v>
      </c>
      <c r="J2721" s="7">
        <v>2</v>
      </c>
    </row>
    <row r="2722" spans="1:10" x14ac:dyDescent="0.3">
      <c r="A2722" s="6" t="s">
        <v>5441</v>
      </c>
      <c r="B2722" s="6" t="s">
        <v>5442</v>
      </c>
      <c r="C2722" s="7">
        <v>44</v>
      </c>
      <c r="D2722" s="7">
        <v>44</v>
      </c>
      <c r="E2722" s="3">
        <v>1</v>
      </c>
      <c r="F2722" s="7">
        <v>0</v>
      </c>
      <c r="G2722" s="3">
        <v>1</v>
      </c>
      <c r="H2722" s="7">
        <v>0</v>
      </c>
      <c r="I2722" s="7">
        <v>0</v>
      </c>
      <c r="J2722" s="7">
        <v>0</v>
      </c>
    </row>
    <row r="2723" spans="1:10" x14ac:dyDescent="0.3">
      <c r="A2723" s="6" t="s">
        <v>5443</v>
      </c>
      <c r="B2723" s="6" t="s">
        <v>5444</v>
      </c>
      <c r="C2723" s="7">
        <v>44</v>
      </c>
      <c r="D2723" s="7">
        <v>42</v>
      </c>
      <c r="E2723" s="3">
        <v>0.95454545454545459</v>
      </c>
      <c r="F2723" s="7">
        <v>2</v>
      </c>
      <c r="G2723" s="3">
        <v>1</v>
      </c>
      <c r="H2723" s="7">
        <v>0</v>
      </c>
      <c r="I2723" s="7">
        <v>0</v>
      </c>
      <c r="J2723" s="7">
        <v>0</v>
      </c>
    </row>
    <row r="2724" spans="1:10" x14ac:dyDescent="0.3">
      <c r="A2724" s="6" t="s">
        <v>5445</v>
      </c>
      <c r="B2724" s="6" t="s">
        <v>5446</v>
      </c>
      <c r="C2724" s="7">
        <v>43</v>
      </c>
      <c r="D2724" s="7">
        <v>42</v>
      </c>
      <c r="E2724" s="3">
        <v>0.97674418604651148</v>
      </c>
      <c r="F2724" s="7">
        <v>0</v>
      </c>
      <c r="G2724" s="3">
        <v>0.97674418604651148</v>
      </c>
      <c r="H2724" s="7">
        <v>0</v>
      </c>
      <c r="I2724" s="7">
        <v>0</v>
      </c>
      <c r="J2724" s="7">
        <v>1</v>
      </c>
    </row>
    <row r="2725" spans="1:10" x14ac:dyDescent="0.3">
      <c r="A2725" s="6" t="s">
        <v>5447</v>
      </c>
      <c r="B2725" s="6" t="s">
        <v>5448</v>
      </c>
      <c r="C2725" s="7">
        <v>43</v>
      </c>
      <c r="D2725" s="7">
        <v>41</v>
      </c>
      <c r="E2725" s="3">
        <v>0.95348837209302328</v>
      </c>
      <c r="F2725" s="7">
        <v>2</v>
      </c>
      <c r="G2725" s="3">
        <v>1</v>
      </c>
      <c r="H2725" s="7">
        <v>0</v>
      </c>
      <c r="I2725" s="7">
        <v>0</v>
      </c>
      <c r="J2725" s="7">
        <v>0</v>
      </c>
    </row>
    <row r="2726" spans="1:10" x14ac:dyDescent="0.3">
      <c r="A2726" s="6" t="s">
        <v>5449</v>
      </c>
      <c r="B2726" s="6" t="s">
        <v>5450</v>
      </c>
      <c r="C2726" s="7">
        <v>43</v>
      </c>
      <c r="D2726" s="7">
        <v>43</v>
      </c>
      <c r="E2726" s="3">
        <v>1</v>
      </c>
      <c r="F2726" s="7">
        <v>0</v>
      </c>
      <c r="G2726" s="3">
        <v>1</v>
      </c>
      <c r="H2726" s="7">
        <v>0</v>
      </c>
      <c r="I2726" s="7">
        <v>0</v>
      </c>
      <c r="J2726" s="7">
        <v>0</v>
      </c>
    </row>
    <row r="2727" spans="1:10" x14ac:dyDescent="0.3">
      <c r="A2727" s="6" t="s">
        <v>5451</v>
      </c>
      <c r="B2727" s="6" t="s">
        <v>5452</v>
      </c>
      <c r="C2727" s="7">
        <v>43</v>
      </c>
      <c r="D2727" s="7">
        <v>42</v>
      </c>
      <c r="E2727" s="3">
        <v>0.97674418604651148</v>
      </c>
      <c r="F2727" s="7">
        <v>1</v>
      </c>
      <c r="G2727" s="3">
        <v>1</v>
      </c>
      <c r="H2727" s="7">
        <v>0</v>
      </c>
      <c r="I2727" s="7">
        <v>0</v>
      </c>
      <c r="J2727" s="7">
        <v>0</v>
      </c>
    </row>
    <row r="2728" spans="1:10" x14ac:dyDescent="0.3">
      <c r="A2728" s="6" t="s">
        <v>5453</v>
      </c>
      <c r="B2728" s="6" t="s">
        <v>5454</v>
      </c>
      <c r="C2728" s="7">
        <v>43</v>
      </c>
      <c r="D2728" s="7">
        <v>42</v>
      </c>
      <c r="E2728" s="3">
        <v>0.97674418604651148</v>
      </c>
      <c r="F2728" s="7">
        <v>1</v>
      </c>
      <c r="G2728" s="3">
        <v>1</v>
      </c>
      <c r="H2728" s="7">
        <v>0</v>
      </c>
      <c r="I2728" s="7">
        <v>0</v>
      </c>
      <c r="J2728" s="7">
        <v>0</v>
      </c>
    </row>
    <row r="2729" spans="1:10" x14ac:dyDescent="0.3">
      <c r="A2729" s="6" t="s">
        <v>5455</v>
      </c>
      <c r="B2729" s="6" t="s">
        <v>5456</v>
      </c>
      <c r="C2729" s="7">
        <v>43</v>
      </c>
      <c r="D2729" s="7">
        <v>43</v>
      </c>
      <c r="E2729" s="3">
        <v>1</v>
      </c>
      <c r="F2729" s="7">
        <v>0</v>
      </c>
      <c r="G2729" s="3">
        <v>1</v>
      </c>
      <c r="H2729" s="7">
        <v>0</v>
      </c>
      <c r="I2729" s="7">
        <v>0</v>
      </c>
      <c r="J2729" s="7">
        <v>0</v>
      </c>
    </row>
    <row r="2730" spans="1:10" x14ac:dyDescent="0.3">
      <c r="A2730" s="6" t="s">
        <v>5457</v>
      </c>
      <c r="B2730" s="6" t="s">
        <v>5458</v>
      </c>
      <c r="C2730" s="7">
        <v>43</v>
      </c>
      <c r="D2730" s="7">
        <v>42</v>
      </c>
      <c r="E2730" s="3">
        <v>0.97674418604651148</v>
      </c>
      <c r="F2730" s="7">
        <v>1</v>
      </c>
      <c r="G2730" s="3">
        <v>1</v>
      </c>
      <c r="H2730" s="7">
        <v>0</v>
      </c>
      <c r="I2730" s="7">
        <v>0</v>
      </c>
      <c r="J2730" s="7">
        <v>0</v>
      </c>
    </row>
    <row r="2731" spans="1:10" x14ac:dyDescent="0.3">
      <c r="A2731" s="6" t="s">
        <v>5459</v>
      </c>
      <c r="B2731" s="6" t="s">
        <v>5460</v>
      </c>
      <c r="C2731" s="7">
        <v>43</v>
      </c>
      <c r="D2731" s="7">
        <v>39</v>
      </c>
      <c r="E2731" s="3">
        <v>0.90697674418604646</v>
      </c>
      <c r="F2731" s="7">
        <v>3</v>
      </c>
      <c r="G2731" s="3">
        <v>0.97674418604651148</v>
      </c>
      <c r="H2731" s="7">
        <v>1</v>
      </c>
      <c r="I2731" s="7">
        <v>0</v>
      </c>
      <c r="J2731" s="7">
        <v>0</v>
      </c>
    </row>
    <row r="2732" spans="1:10" x14ac:dyDescent="0.3">
      <c r="A2732" s="6" t="s">
        <v>5461</v>
      </c>
      <c r="B2732" s="6" t="s">
        <v>5462</v>
      </c>
      <c r="C2732" s="7">
        <v>43</v>
      </c>
      <c r="D2732" s="7">
        <v>39</v>
      </c>
      <c r="E2732" s="3">
        <v>0.90697674418604646</v>
      </c>
      <c r="F2732" s="7">
        <v>3</v>
      </c>
      <c r="G2732" s="3">
        <v>0.97674418604651148</v>
      </c>
      <c r="H2732" s="7">
        <v>1</v>
      </c>
      <c r="I2732" s="7">
        <v>0</v>
      </c>
      <c r="J2732" s="7">
        <v>0</v>
      </c>
    </row>
    <row r="2733" spans="1:10" x14ac:dyDescent="0.3">
      <c r="A2733" s="6" t="s">
        <v>5463</v>
      </c>
      <c r="B2733" s="6" t="s">
        <v>5464</v>
      </c>
      <c r="C2733" s="7">
        <v>42</v>
      </c>
      <c r="D2733" s="7">
        <v>41</v>
      </c>
      <c r="E2733" s="3">
        <v>0.97619047619047616</v>
      </c>
      <c r="F2733" s="7">
        <v>0</v>
      </c>
      <c r="G2733" s="3">
        <v>0.97619047619047616</v>
      </c>
      <c r="H2733" s="7">
        <v>1</v>
      </c>
      <c r="I2733" s="7">
        <v>0</v>
      </c>
      <c r="J2733" s="7">
        <v>0</v>
      </c>
    </row>
    <row r="2734" spans="1:10" x14ac:dyDescent="0.3">
      <c r="A2734" s="6" t="s">
        <v>5465</v>
      </c>
      <c r="B2734" s="6" t="s">
        <v>5466</v>
      </c>
      <c r="C2734" s="7">
        <v>42</v>
      </c>
      <c r="D2734" s="7">
        <v>38</v>
      </c>
      <c r="E2734" s="3">
        <v>0.90476190476190477</v>
      </c>
      <c r="F2734" s="7">
        <v>4</v>
      </c>
      <c r="G2734" s="3">
        <v>1</v>
      </c>
      <c r="H2734" s="7">
        <v>0</v>
      </c>
      <c r="I2734" s="7">
        <v>0</v>
      </c>
      <c r="J2734" s="7">
        <v>0</v>
      </c>
    </row>
    <row r="2735" spans="1:10" x14ac:dyDescent="0.3">
      <c r="A2735" s="6" t="s">
        <v>5467</v>
      </c>
      <c r="B2735" s="6" t="s">
        <v>5468</v>
      </c>
      <c r="C2735" s="7">
        <v>42</v>
      </c>
      <c r="D2735" s="7">
        <v>38</v>
      </c>
      <c r="E2735" s="3">
        <v>0.90476190476190477</v>
      </c>
      <c r="F2735" s="7">
        <v>2</v>
      </c>
      <c r="G2735" s="3">
        <v>0.95238095238095222</v>
      </c>
      <c r="H2735" s="7">
        <v>1</v>
      </c>
      <c r="I2735" s="7">
        <v>0</v>
      </c>
      <c r="J2735" s="7">
        <v>1</v>
      </c>
    </row>
    <row r="2736" spans="1:10" x14ac:dyDescent="0.3">
      <c r="A2736" s="6" t="s">
        <v>5469</v>
      </c>
      <c r="B2736" s="6" t="s">
        <v>5470</v>
      </c>
      <c r="C2736" s="7">
        <v>42</v>
      </c>
      <c r="D2736" s="7">
        <v>42</v>
      </c>
      <c r="E2736" s="3">
        <v>1</v>
      </c>
      <c r="F2736" s="7">
        <v>0</v>
      </c>
      <c r="G2736" s="3">
        <v>1</v>
      </c>
      <c r="H2736" s="7">
        <v>0</v>
      </c>
      <c r="I2736" s="7">
        <v>0</v>
      </c>
      <c r="J2736" s="7">
        <v>0</v>
      </c>
    </row>
    <row r="2737" spans="1:10" x14ac:dyDescent="0.3">
      <c r="A2737" s="6" t="s">
        <v>5471</v>
      </c>
      <c r="B2737" s="6" t="s">
        <v>5472</v>
      </c>
      <c r="C2737" s="7">
        <v>42</v>
      </c>
      <c r="D2737" s="7">
        <v>42</v>
      </c>
      <c r="E2737" s="3">
        <v>1</v>
      </c>
      <c r="F2737" s="7">
        <v>0</v>
      </c>
      <c r="G2737" s="3">
        <v>1</v>
      </c>
      <c r="H2737" s="7">
        <v>0</v>
      </c>
      <c r="I2737" s="7">
        <v>0</v>
      </c>
      <c r="J2737" s="7">
        <v>0</v>
      </c>
    </row>
    <row r="2738" spans="1:10" x14ac:dyDescent="0.3">
      <c r="A2738" s="6" t="s">
        <v>5473</v>
      </c>
      <c r="B2738" s="6" t="s">
        <v>5474</v>
      </c>
      <c r="C2738" s="7">
        <v>42</v>
      </c>
      <c r="D2738" s="7">
        <v>38</v>
      </c>
      <c r="E2738" s="3">
        <v>0.90476190476190477</v>
      </c>
      <c r="F2738" s="7">
        <v>2</v>
      </c>
      <c r="G2738" s="3">
        <v>0.95238095238095222</v>
      </c>
      <c r="H2738" s="7">
        <v>2</v>
      </c>
      <c r="I2738" s="7">
        <v>0</v>
      </c>
      <c r="J2738" s="7">
        <v>0</v>
      </c>
    </row>
    <row r="2739" spans="1:10" x14ac:dyDescent="0.3">
      <c r="A2739" s="6" t="s">
        <v>5475</v>
      </c>
      <c r="B2739" s="6" t="s">
        <v>5476</v>
      </c>
      <c r="C2739" s="7">
        <v>42</v>
      </c>
      <c r="D2739" s="7">
        <v>38</v>
      </c>
      <c r="E2739" s="3">
        <v>0.90476190476190477</v>
      </c>
      <c r="F2739" s="7">
        <v>2</v>
      </c>
      <c r="G2739" s="3">
        <v>0.95238095238095222</v>
      </c>
      <c r="H2739" s="7">
        <v>2</v>
      </c>
      <c r="I2739" s="7">
        <v>0</v>
      </c>
      <c r="J2739" s="7">
        <v>0</v>
      </c>
    </row>
    <row r="2740" spans="1:10" x14ac:dyDescent="0.3">
      <c r="A2740" s="6" t="s">
        <v>5477</v>
      </c>
      <c r="B2740" s="6" t="s">
        <v>5478</v>
      </c>
      <c r="C2740" s="7">
        <v>42</v>
      </c>
      <c r="D2740" s="7">
        <v>41</v>
      </c>
      <c r="E2740" s="3">
        <v>0.97619047619047616</v>
      </c>
      <c r="F2740" s="7">
        <v>1</v>
      </c>
      <c r="G2740" s="3">
        <v>1</v>
      </c>
      <c r="H2740" s="7">
        <v>0</v>
      </c>
      <c r="I2740" s="7">
        <v>0</v>
      </c>
      <c r="J2740" s="7">
        <v>0</v>
      </c>
    </row>
    <row r="2741" spans="1:10" x14ac:dyDescent="0.3">
      <c r="A2741" s="6" t="s">
        <v>5479</v>
      </c>
      <c r="B2741" s="6" t="s">
        <v>5480</v>
      </c>
      <c r="C2741" s="7">
        <v>42</v>
      </c>
      <c r="D2741" s="7">
        <v>41</v>
      </c>
      <c r="E2741" s="3">
        <v>0.97619047619047616</v>
      </c>
      <c r="F2741" s="7">
        <v>0</v>
      </c>
      <c r="G2741" s="3">
        <v>0.97619047619047616</v>
      </c>
      <c r="H2741" s="7">
        <v>1</v>
      </c>
      <c r="I2741" s="7">
        <v>0</v>
      </c>
      <c r="J2741" s="7">
        <v>0</v>
      </c>
    </row>
    <row r="2742" spans="1:10" x14ac:dyDescent="0.3">
      <c r="A2742" s="6" t="s">
        <v>5481</v>
      </c>
      <c r="B2742" s="6" t="s">
        <v>5482</v>
      </c>
      <c r="C2742" s="7">
        <v>41</v>
      </c>
      <c r="D2742" s="7">
        <v>39</v>
      </c>
      <c r="E2742" s="3">
        <v>0.95121951219512202</v>
      </c>
      <c r="F2742" s="7">
        <v>1</v>
      </c>
      <c r="G2742" s="3">
        <v>0.97560975609756095</v>
      </c>
      <c r="H2742" s="7">
        <v>1</v>
      </c>
      <c r="I2742" s="7">
        <v>0</v>
      </c>
      <c r="J2742" s="7">
        <v>0</v>
      </c>
    </row>
    <row r="2743" spans="1:10" x14ac:dyDescent="0.3">
      <c r="A2743" s="6" t="s">
        <v>5483</v>
      </c>
      <c r="B2743" s="6" t="s">
        <v>5484</v>
      </c>
      <c r="C2743" s="7">
        <v>41</v>
      </c>
      <c r="D2743" s="7">
        <v>36</v>
      </c>
      <c r="E2743" s="3">
        <v>0.87804878048780499</v>
      </c>
      <c r="F2743" s="7">
        <v>0</v>
      </c>
      <c r="G2743" s="3">
        <v>0.87804878048780499</v>
      </c>
      <c r="H2743" s="7">
        <v>2</v>
      </c>
      <c r="I2743" s="7">
        <v>0</v>
      </c>
      <c r="J2743" s="7">
        <v>3</v>
      </c>
    </row>
    <row r="2744" spans="1:10" x14ac:dyDescent="0.3">
      <c r="A2744" s="6" t="s">
        <v>5485</v>
      </c>
      <c r="B2744" s="6" t="s">
        <v>5486</v>
      </c>
      <c r="C2744" s="7">
        <v>41</v>
      </c>
      <c r="D2744" s="7">
        <v>38</v>
      </c>
      <c r="E2744" s="3">
        <v>0.92682926829268297</v>
      </c>
      <c r="F2744" s="7">
        <v>2</v>
      </c>
      <c r="G2744" s="3">
        <v>0.97560975609756095</v>
      </c>
      <c r="H2744" s="7">
        <v>0</v>
      </c>
      <c r="I2744" s="7">
        <v>0</v>
      </c>
      <c r="J2744" s="7">
        <v>1</v>
      </c>
    </row>
    <row r="2745" spans="1:10" x14ac:dyDescent="0.3">
      <c r="A2745" s="6" t="s">
        <v>5487</v>
      </c>
      <c r="B2745" s="6" t="s">
        <v>5488</v>
      </c>
      <c r="C2745" s="7">
        <v>41</v>
      </c>
      <c r="D2745" s="7">
        <v>37</v>
      </c>
      <c r="E2745" s="3">
        <v>0.90243902439024393</v>
      </c>
      <c r="F2745" s="7">
        <v>1</v>
      </c>
      <c r="G2745" s="3">
        <v>0.92682926829268297</v>
      </c>
      <c r="H2745" s="7">
        <v>3</v>
      </c>
      <c r="I2745" s="7">
        <v>0</v>
      </c>
      <c r="J2745" s="7">
        <v>0</v>
      </c>
    </row>
    <row r="2746" spans="1:10" x14ac:dyDescent="0.3">
      <c r="A2746" s="6" t="s">
        <v>5489</v>
      </c>
      <c r="B2746" s="6" t="s">
        <v>5490</v>
      </c>
      <c r="C2746" s="7">
        <v>41</v>
      </c>
      <c r="D2746" s="7">
        <v>40</v>
      </c>
      <c r="E2746" s="3">
        <v>0.97560975609756095</v>
      </c>
      <c r="F2746" s="7">
        <v>0</v>
      </c>
      <c r="G2746" s="3">
        <v>0.97560975609756095</v>
      </c>
      <c r="H2746" s="7">
        <v>1</v>
      </c>
      <c r="I2746" s="7">
        <v>0</v>
      </c>
      <c r="J2746" s="7">
        <v>0</v>
      </c>
    </row>
    <row r="2747" spans="1:10" x14ac:dyDescent="0.3">
      <c r="A2747" s="6" t="s">
        <v>5491</v>
      </c>
      <c r="B2747" s="6" t="s">
        <v>5492</v>
      </c>
      <c r="C2747" s="7">
        <v>41</v>
      </c>
      <c r="D2747" s="7">
        <v>39</v>
      </c>
      <c r="E2747" s="3">
        <v>0.95121951219512202</v>
      </c>
      <c r="F2747" s="7">
        <v>2</v>
      </c>
      <c r="G2747" s="3">
        <v>1</v>
      </c>
      <c r="H2747" s="7">
        <v>0</v>
      </c>
      <c r="I2747" s="7">
        <v>0</v>
      </c>
      <c r="J2747" s="7">
        <v>0</v>
      </c>
    </row>
    <row r="2748" spans="1:10" x14ac:dyDescent="0.3">
      <c r="A2748" s="6" t="s">
        <v>5493</v>
      </c>
      <c r="B2748" s="6" t="s">
        <v>5494</v>
      </c>
      <c r="C2748" s="7">
        <v>41</v>
      </c>
      <c r="D2748" s="7">
        <v>37</v>
      </c>
      <c r="E2748" s="3">
        <v>0.90243902439024393</v>
      </c>
      <c r="F2748" s="7">
        <v>3</v>
      </c>
      <c r="G2748" s="3">
        <v>0.97560975609756095</v>
      </c>
      <c r="H2748" s="7">
        <v>1</v>
      </c>
      <c r="I2748" s="7">
        <v>0</v>
      </c>
      <c r="J2748" s="7">
        <v>0</v>
      </c>
    </row>
    <row r="2749" spans="1:10" x14ac:dyDescent="0.3">
      <c r="A2749" s="6" t="s">
        <v>5495</v>
      </c>
      <c r="B2749" s="6" t="s">
        <v>5496</v>
      </c>
      <c r="C2749" s="7">
        <v>41</v>
      </c>
      <c r="D2749" s="7">
        <v>39</v>
      </c>
      <c r="E2749" s="3">
        <v>0.95121951219512202</v>
      </c>
      <c r="F2749" s="7">
        <v>2</v>
      </c>
      <c r="G2749" s="3">
        <v>1</v>
      </c>
      <c r="H2749" s="7">
        <v>0</v>
      </c>
      <c r="I2749" s="7">
        <v>0</v>
      </c>
      <c r="J2749" s="7">
        <v>0</v>
      </c>
    </row>
    <row r="2750" spans="1:10" x14ac:dyDescent="0.3">
      <c r="A2750" s="6" t="s">
        <v>5497</v>
      </c>
      <c r="B2750" s="6" t="s">
        <v>5498</v>
      </c>
      <c r="C2750" s="7">
        <v>41</v>
      </c>
      <c r="D2750" s="7">
        <v>35</v>
      </c>
      <c r="E2750" s="3">
        <v>0.85365853658536583</v>
      </c>
      <c r="F2750" s="7">
        <v>3</v>
      </c>
      <c r="G2750" s="3">
        <v>0.92682926829268297</v>
      </c>
      <c r="H2750" s="7">
        <v>2</v>
      </c>
      <c r="I2750" s="7">
        <v>0</v>
      </c>
      <c r="J2750" s="7">
        <v>1</v>
      </c>
    </row>
    <row r="2751" spans="1:10" x14ac:dyDescent="0.3">
      <c r="A2751" s="6" t="s">
        <v>5499</v>
      </c>
      <c r="B2751" s="6" t="s">
        <v>5500</v>
      </c>
      <c r="C2751" s="7">
        <v>41</v>
      </c>
      <c r="D2751" s="7">
        <v>39</v>
      </c>
      <c r="E2751" s="3">
        <v>0.95121951219512202</v>
      </c>
      <c r="F2751" s="7">
        <v>2</v>
      </c>
      <c r="G2751" s="3">
        <v>1</v>
      </c>
      <c r="H2751" s="7">
        <v>0</v>
      </c>
      <c r="I2751" s="7">
        <v>0</v>
      </c>
      <c r="J2751" s="7">
        <v>0</v>
      </c>
    </row>
    <row r="2752" spans="1:10" x14ac:dyDescent="0.3">
      <c r="A2752" s="6" t="s">
        <v>5501</v>
      </c>
      <c r="B2752" s="6" t="s">
        <v>5502</v>
      </c>
      <c r="C2752" s="7">
        <v>41</v>
      </c>
      <c r="D2752" s="7">
        <v>36</v>
      </c>
      <c r="E2752" s="3">
        <v>0.87804878048780499</v>
      </c>
      <c r="F2752" s="7">
        <v>3</v>
      </c>
      <c r="G2752" s="3">
        <v>0.95121951219512202</v>
      </c>
      <c r="H2752" s="7">
        <v>1</v>
      </c>
      <c r="I2752" s="7">
        <v>0</v>
      </c>
      <c r="J2752" s="7">
        <v>1</v>
      </c>
    </row>
    <row r="2753" spans="1:10" x14ac:dyDescent="0.3">
      <c r="A2753" s="6" t="s">
        <v>5503</v>
      </c>
      <c r="B2753" s="6" t="s">
        <v>5504</v>
      </c>
      <c r="C2753" s="7">
        <v>41</v>
      </c>
      <c r="D2753" s="7">
        <v>36</v>
      </c>
      <c r="E2753" s="3">
        <v>0.87804878048780499</v>
      </c>
      <c r="F2753" s="7">
        <v>4</v>
      </c>
      <c r="G2753" s="3">
        <v>0.97560975609756095</v>
      </c>
      <c r="H2753" s="7">
        <v>1</v>
      </c>
      <c r="I2753" s="7">
        <v>0</v>
      </c>
      <c r="J2753" s="7">
        <v>0</v>
      </c>
    </row>
    <row r="2754" spans="1:10" x14ac:dyDescent="0.3">
      <c r="A2754" s="6" t="s">
        <v>5505</v>
      </c>
      <c r="B2754" s="6" t="s">
        <v>5506</v>
      </c>
      <c r="C2754" s="7">
        <v>40</v>
      </c>
      <c r="D2754" s="7">
        <v>38</v>
      </c>
      <c r="E2754" s="3">
        <v>0.95</v>
      </c>
      <c r="F2754" s="7">
        <v>2</v>
      </c>
      <c r="G2754" s="3">
        <v>1</v>
      </c>
      <c r="H2754" s="7">
        <v>0</v>
      </c>
      <c r="I2754" s="7">
        <v>0</v>
      </c>
      <c r="J2754" s="7">
        <v>0</v>
      </c>
    </row>
    <row r="2755" spans="1:10" x14ac:dyDescent="0.3">
      <c r="A2755" s="6" t="s">
        <v>5507</v>
      </c>
      <c r="B2755" s="6" t="s">
        <v>5508</v>
      </c>
      <c r="C2755" s="7">
        <v>40</v>
      </c>
      <c r="D2755" s="7">
        <v>40</v>
      </c>
      <c r="E2755" s="3">
        <v>1</v>
      </c>
      <c r="F2755" s="7">
        <v>0</v>
      </c>
      <c r="G2755" s="3">
        <v>1</v>
      </c>
      <c r="H2755" s="7">
        <v>0</v>
      </c>
      <c r="I2755" s="7">
        <v>0</v>
      </c>
      <c r="J2755" s="7">
        <v>0</v>
      </c>
    </row>
    <row r="2756" spans="1:10" x14ac:dyDescent="0.3">
      <c r="A2756" s="6" t="s">
        <v>5509</v>
      </c>
      <c r="B2756" s="6" t="s">
        <v>5510</v>
      </c>
      <c r="C2756" s="7">
        <v>40</v>
      </c>
      <c r="D2756" s="7">
        <v>38</v>
      </c>
      <c r="E2756" s="3">
        <v>0.95</v>
      </c>
      <c r="F2756" s="7">
        <v>1</v>
      </c>
      <c r="G2756" s="3">
        <v>0.97499999999999998</v>
      </c>
      <c r="H2756" s="7">
        <v>1</v>
      </c>
      <c r="I2756" s="7">
        <v>0</v>
      </c>
      <c r="J2756" s="7">
        <v>0</v>
      </c>
    </row>
    <row r="2757" spans="1:10" x14ac:dyDescent="0.3">
      <c r="A2757" s="6" t="s">
        <v>5511</v>
      </c>
      <c r="B2757" s="6" t="s">
        <v>5512</v>
      </c>
      <c r="C2757" s="7">
        <v>40</v>
      </c>
      <c r="D2757" s="7">
        <v>40</v>
      </c>
      <c r="E2757" s="3">
        <v>1</v>
      </c>
      <c r="F2757" s="7">
        <v>0</v>
      </c>
      <c r="G2757" s="3">
        <v>1</v>
      </c>
      <c r="H2757" s="7">
        <v>0</v>
      </c>
      <c r="I2757" s="7">
        <v>0</v>
      </c>
      <c r="J2757" s="7">
        <v>0</v>
      </c>
    </row>
    <row r="2758" spans="1:10" x14ac:dyDescent="0.3">
      <c r="A2758" s="6" t="s">
        <v>5513</v>
      </c>
      <c r="B2758" s="6" t="s">
        <v>5514</v>
      </c>
      <c r="C2758" s="7">
        <v>40</v>
      </c>
      <c r="D2758" s="7">
        <v>32</v>
      </c>
      <c r="E2758" s="3">
        <v>0.8</v>
      </c>
      <c r="F2758" s="7">
        <v>3</v>
      </c>
      <c r="G2758" s="3">
        <v>0.875</v>
      </c>
      <c r="H2758" s="7">
        <v>4</v>
      </c>
      <c r="I2758" s="7">
        <v>0</v>
      </c>
      <c r="J2758" s="7">
        <v>1</v>
      </c>
    </row>
    <row r="2759" spans="1:10" x14ac:dyDescent="0.3">
      <c r="A2759" s="6" t="s">
        <v>5515</v>
      </c>
      <c r="B2759" s="6" t="s">
        <v>5516</v>
      </c>
      <c r="C2759" s="7">
        <v>40</v>
      </c>
      <c r="D2759" s="7">
        <v>37</v>
      </c>
      <c r="E2759" s="3">
        <v>0.92500000000000004</v>
      </c>
      <c r="F2759" s="7">
        <v>1</v>
      </c>
      <c r="G2759" s="3">
        <v>0.95</v>
      </c>
      <c r="H2759" s="7">
        <v>2</v>
      </c>
      <c r="I2759" s="7">
        <v>0</v>
      </c>
      <c r="J2759" s="7">
        <v>0</v>
      </c>
    </row>
    <row r="2760" spans="1:10" x14ac:dyDescent="0.3">
      <c r="A2760" s="6" t="s">
        <v>5517</v>
      </c>
      <c r="B2760" s="6" t="s">
        <v>5518</v>
      </c>
      <c r="C2760" s="7">
        <v>40</v>
      </c>
      <c r="D2760" s="7">
        <v>40</v>
      </c>
      <c r="E2760" s="3">
        <v>1</v>
      </c>
      <c r="F2760" s="7">
        <v>0</v>
      </c>
      <c r="G2760" s="3">
        <v>1</v>
      </c>
      <c r="H2760" s="7">
        <v>0</v>
      </c>
      <c r="I2760" s="7">
        <v>0</v>
      </c>
      <c r="J2760" s="7">
        <v>0</v>
      </c>
    </row>
    <row r="2761" spans="1:10" x14ac:dyDescent="0.3">
      <c r="A2761" s="6" t="s">
        <v>5519</v>
      </c>
      <c r="B2761" s="6" t="s">
        <v>5520</v>
      </c>
      <c r="C2761" s="7">
        <v>40</v>
      </c>
      <c r="D2761" s="7">
        <v>39</v>
      </c>
      <c r="E2761" s="3">
        <v>0.97499999999999998</v>
      </c>
      <c r="F2761" s="7">
        <v>1</v>
      </c>
      <c r="G2761" s="3">
        <v>1</v>
      </c>
      <c r="H2761" s="7">
        <v>0</v>
      </c>
      <c r="I2761" s="7">
        <v>0</v>
      </c>
      <c r="J2761" s="7">
        <v>0</v>
      </c>
    </row>
    <row r="2762" spans="1:10" x14ac:dyDescent="0.3">
      <c r="A2762" s="6" t="s">
        <v>5521</v>
      </c>
      <c r="B2762" s="6" t="s">
        <v>5522</v>
      </c>
      <c r="C2762" s="7">
        <v>40</v>
      </c>
      <c r="D2762" s="7">
        <v>33</v>
      </c>
      <c r="E2762" s="3">
        <v>0.82499999999999996</v>
      </c>
      <c r="F2762" s="7">
        <v>5</v>
      </c>
      <c r="G2762" s="3">
        <v>0.95</v>
      </c>
      <c r="H2762" s="7">
        <v>2</v>
      </c>
      <c r="I2762" s="7">
        <v>0</v>
      </c>
      <c r="J2762" s="7">
        <v>0</v>
      </c>
    </row>
    <row r="2763" spans="1:10" x14ac:dyDescent="0.3">
      <c r="A2763" s="6" t="s">
        <v>5523</v>
      </c>
      <c r="B2763" s="6" t="s">
        <v>5524</v>
      </c>
      <c r="C2763" s="7">
        <v>40</v>
      </c>
      <c r="D2763" s="7">
        <v>37</v>
      </c>
      <c r="E2763" s="3">
        <v>0.92500000000000004</v>
      </c>
      <c r="F2763" s="7">
        <v>2</v>
      </c>
      <c r="G2763" s="3">
        <v>0.97499999999999998</v>
      </c>
      <c r="H2763" s="7">
        <v>1</v>
      </c>
      <c r="I2763" s="7">
        <v>0</v>
      </c>
      <c r="J2763" s="7">
        <v>0</v>
      </c>
    </row>
    <row r="2764" spans="1:10" x14ac:dyDescent="0.3">
      <c r="A2764" s="6" t="s">
        <v>5525</v>
      </c>
      <c r="B2764" s="6" t="s">
        <v>5526</v>
      </c>
      <c r="C2764" s="7">
        <v>40</v>
      </c>
      <c r="D2764" s="7">
        <v>39</v>
      </c>
      <c r="E2764" s="3">
        <v>0.97499999999999998</v>
      </c>
      <c r="F2764" s="7">
        <v>0</v>
      </c>
      <c r="G2764" s="3">
        <v>0.97499999999999998</v>
      </c>
      <c r="H2764" s="7">
        <v>1</v>
      </c>
      <c r="I2764" s="7">
        <v>0</v>
      </c>
      <c r="J2764" s="7">
        <v>0</v>
      </c>
    </row>
    <row r="2765" spans="1:10" x14ac:dyDescent="0.3">
      <c r="A2765" s="6" t="s">
        <v>5527</v>
      </c>
      <c r="B2765" s="6" t="s">
        <v>5528</v>
      </c>
      <c r="C2765" s="7">
        <v>40</v>
      </c>
      <c r="D2765" s="7">
        <v>39</v>
      </c>
      <c r="E2765" s="3">
        <v>0.97499999999999998</v>
      </c>
      <c r="F2765" s="7">
        <v>0</v>
      </c>
      <c r="G2765" s="3">
        <v>0.97499999999999998</v>
      </c>
      <c r="H2765" s="7">
        <v>1</v>
      </c>
      <c r="I2765" s="7">
        <v>0</v>
      </c>
      <c r="J2765" s="7">
        <v>0</v>
      </c>
    </row>
    <row r="2766" spans="1:10" x14ac:dyDescent="0.3">
      <c r="A2766" s="6" t="s">
        <v>5529</v>
      </c>
      <c r="B2766" s="6" t="s">
        <v>5530</v>
      </c>
      <c r="C2766" s="7">
        <v>40</v>
      </c>
      <c r="D2766" s="7">
        <v>34</v>
      </c>
      <c r="E2766" s="3">
        <v>0.85</v>
      </c>
      <c r="F2766" s="7">
        <v>1</v>
      </c>
      <c r="G2766" s="3">
        <v>0.875</v>
      </c>
      <c r="H2766" s="7">
        <v>2</v>
      </c>
      <c r="I2766" s="7">
        <v>0</v>
      </c>
      <c r="J2766" s="7">
        <v>3</v>
      </c>
    </row>
    <row r="2767" spans="1:10" x14ac:dyDescent="0.3">
      <c r="A2767" s="6" t="s">
        <v>5531</v>
      </c>
      <c r="B2767" s="6" t="s">
        <v>5532</v>
      </c>
      <c r="C2767" s="7">
        <v>39</v>
      </c>
      <c r="D2767" s="7">
        <v>33</v>
      </c>
      <c r="E2767" s="3">
        <v>0.84615384615384615</v>
      </c>
      <c r="F2767" s="7">
        <v>1</v>
      </c>
      <c r="G2767" s="3">
        <v>0.87179487179487181</v>
      </c>
      <c r="H2767" s="7">
        <v>1</v>
      </c>
      <c r="I2767" s="7">
        <v>0</v>
      </c>
      <c r="J2767" s="7">
        <v>4</v>
      </c>
    </row>
    <row r="2768" spans="1:10" x14ac:dyDescent="0.3">
      <c r="A2768" s="6" t="s">
        <v>5533</v>
      </c>
      <c r="B2768" s="6" t="s">
        <v>5534</v>
      </c>
      <c r="C2768" s="7">
        <v>39</v>
      </c>
      <c r="D2768" s="7">
        <v>39</v>
      </c>
      <c r="E2768" s="3">
        <v>1</v>
      </c>
      <c r="F2768" s="7">
        <v>0</v>
      </c>
      <c r="G2768" s="3">
        <v>1</v>
      </c>
      <c r="H2768" s="7">
        <v>0</v>
      </c>
      <c r="I2768" s="7">
        <v>0</v>
      </c>
      <c r="J2768" s="7">
        <v>0</v>
      </c>
    </row>
    <row r="2769" spans="1:10" x14ac:dyDescent="0.3">
      <c r="A2769" s="6" t="s">
        <v>5535</v>
      </c>
      <c r="B2769" s="6" t="s">
        <v>5536</v>
      </c>
      <c r="C2769" s="7">
        <v>39</v>
      </c>
      <c r="D2769" s="7">
        <v>32</v>
      </c>
      <c r="E2769" s="3">
        <v>0.82051282051282048</v>
      </c>
      <c r="F2769" s="7">
        <v>7</v>
      </c>
      <c r="G2769" s="3">
        <v>1</v>
      </c>
      <c r="H2769" s="7">
        <v>0</v>
      </c>
      <c r="I2769" s="7">
        <v>0</v>
      </c>
      <c r="J2769" s="7">
        <v>0</v>
      </c>
    </row>
    <row r="2770" spans="1:10" x14ac:dyDescent="0.3">
      <c r="A2770" s="6" t="s">
        <v>5537</v>
      </c>
      <c r="B2770" s="6" t="s">
        <v>5538</v>
      </c>
      <c r="C2770" s="7">
        <v>39</v>
      </c>
      <c r="D2770" s="7">
        <v>38</v>
      </c>
      <c r="E2770" s="3">
        <v>0.97435897435897434</v>
      </c>
      <c r="F2770" s="7">
        <v>1</v>
      </c>
      <c r="G2770" s="3">
        <v>1</v>
      </c>
      <c r="H2770" s="7">
        <v>0</v>
      </c>
      <c r="I2770" s="7">
        <v>0</v>
      </c>
      <c r="J2770" s="7">
        <v>0</v>
      </c>
    </row>
    <row r="2771" spans="1:10" x14ac:dyDescent="0.3">
      <c r="A2771" s="6" t="s">
        <v>5539</v>
      </c>
      <c r="B2771" s="6" t="s">
        <v>5540</v>
      </c>
      <c r="C2771" s="7">
        <v>39</v>
      </c>
      <c r="D2771" s="7">
        <v>38</v>
      </c>
      <c r="E2771" s="3">
        <v>0.97435897435897434</v>
      </c>
      <c r="F2771" s="7">
        <v>1</v>
      </c>
      <c r="G2771" s="3">
        <v>1</v>
      </c>
      <c r="H2771" s="7">
        <v>0</v>
      </c>
      <c r="I2771" s="7">
        <v>0</v>
      </c>
      <c r="J2771" s="7">
        <v>0</v>
      </c>
    </row>
    <row r="2772" spans="1:10" x14ac:dyDescent="0.3">
      <c r="A2772" s="6" t="s">
        <v>5541</v>
      </c>
      <c r="B2772" s="6" t="s">
        <v>5542</v>
      </c>
      <c r="C2772" s="7">
        <v>39</v>
      </c>
      <c r="D2772" s="7">
        <v>39</v>
      </c>
      <c r="E2772" s="3">
        <v>1</v>
      </c>
      <c r="F2772" s="7">
        <v>0</v>
      </c>
      <c r="G2772" s="3">
        <v>1</v>
      </c>
      <c r="H2772" s="7">
        <v>0</v>
      </c>
      <c r="I2772" s="7">
        <v>0</v>
      </c>
      <c r="J2772" s="7">
        <v>0</v>
      </c>
    </row>
    <row r="2773" spans="1:10" x14ac:dyDescent="0.3">
      <c r="A2773" s="6" t="s">
        <v>5543</v>
      </c>
      <c r="B2773" s="6" t="s">
        <v>5544</v>
      </c>
      <c r="C2773" s="7">
        <v>39</v>
      </c>
      <c r="D2773" s="7">
        <v>38</v>
      </c>
      <c r="E2773" s="3">
        <v>0.97435897435897434</v>
      </c>
      <c r="F2773" s="7">
        <v>1</v>
      </c>
      <c r="G2773" s="3">
        <v>1</v>
      </c>
      <c r="H2773" s="7">
        <v>0</v>
      </c>
      <c r="I2773" s="7">
        <v>0</v>
      </c>
      <c r="J2773" s="7">
        <v>0</v>
      </c>
    </row>
    <row r="2774" spans="1:10" x14ac:dyDescent="0.3">
      <c r="A2774" s="6" t="s">
        <v>5545</v>
      </c>
      <c r="B2774" s="6" t="s">
        <v>5546</v>
      </c>
      <c r="C2774" s="7">
        <v>39</v>
      </c>
      <c r="D2774" s="7">
        <v>34</v>
      </c>
      <c r="E2774" s="3">
        <v>0.87179487179487181</v>
      </c>
      <c r="F2774" s="7">
        <v>3</v>
      </c>
      <c r="G2774" s="3">
        <v>0.94871794871794857</v>
      </c>
      <c r="H2774" s="7">
        <v>2</v>
      </c>
      <c r="I2774" s="7">
        <v>0</v>
      </c>
      <c r="J2774" s="7">
        <v>0</v>
      </c>
    </row>
    <row r="2775" spans="1:10" x14ac:dyDescent="0.3">
      <c r="A2775" s="6" t="s">
        <v>5547</v>
      </c>
      <c r="B2775" s="6" t="s">
        <v>5548</v>
      </c>
      <c r="C2775" s="7">
        <v>39</v>
      </c>
      <c r="D2775" s="7">
        <v>34</v>
      </c>
      <c r="E2775" s="3">
        <v>0.87179487179487181</v>
      </c>
      <c r="F2775" s="7">
        <v>3</v>
      </c>
      <c r="G2775" s="3">
        <v>0.94871794871794857</v>
      </c>
      <c r="H2775" s="7">
        <v>1</v>
      </c>
      <c r="I2775" s="7">
        <v>1</v>
      </c>
      <c r="J2775" s="7">
        <v>0</v>
      </c>
    </row>
    <row r="2776" spans="1:10" x14ac:dyDescent="0.3">
      <c r="A2776" s="6" t="s">
        <v>5549</v>
      </c>
      <c r="B2776" s="6" t="s">
        <v>5550</v>
      </c>
      <c r="C2776" s="7">
        <v>39</v>
      </c>
      <c r="D2776" s="7">
        <v>39</v>
      </c>
      <c r="E2776" s="3">
        <v>1</v>
      </c>
      <c r="F2776" s="7">
        <v>0</v>
      </c>
      <c r="G2776" s="3">
        <v>1</v>
      </c>
      <c r="H2776" s="7">
        <v>0</v>
      </c>
      <c r="I2776" s="7">
        <v>0</v>
      </c>
      <c r="J2776" s="7">
        <v>0</v>
      </c>
    </row>
    <row r="2777" spans="1:10" x14ac:dyDescent="0.3">
      <c r="A2777" s="6" t="s">
        <v>5551</v>
      </c>
      <c r="B2777" s="6" t="s">
        <v>5552</v>
      </c>
      <c r="C2777" s="7">
        <v>39</v>
      </c>
      <c r="D2777" s="7">
        <v>37</v>
      </c>
      <c r="E2777" s="3">
        <v>0.94871794871794857</v>
      </c>
      <c r="F2777" s="7">
        <v>1</v>
      </c>
      <c r="G2777" s="3">
        <v>0.97435897435897434</v>
      </c>
      <c r="H2777" s="7">
        <v>1</v>
      </c>
      <c r="I2777" s="7">
        <v>0</v>
      </c>
      <c r="J2777" s="7">
        <v>0</v>
      </c>
    </row>
    <row r="2778" spans="1:10" x14ac:dyDescent="0.3">
      <c r="A2778" s="6" t="s">
        <v>5553</v>
      </c>
      <c r="B2778" s="6" t="s">
        <v>5554</v>
      </c>
      <c r="C2778" s="7">
        <v>39</v>
      </c>
      <c r="D2778" s="7">
        <v>38</v>
      </c>
      <c r="E2778" s="3">
        <v>0.97435897435897434</v>
      </c>
      <c r="F2778" s="7">
        <v>1</v>
      </c>
      <c r="G2778" s="3">
        <v>1</v>
      </c>
      <c r="H2778" s="7">
        <v>0</v>
      </c>
      <c r="I2778" s="7">
        <v>0</v>
      </c>
      <c r="J2778" s="7">
        <v>0</v>
      </c>
    </row>
    <row r="2779" spans="1:10" x14ac:dyDescent="0.3">
      <c r="A2779" s="6" t="s">
        <v>5555</v>
      </c>
      <c r="B2779" s="6" t="s">
        <v>5556</v>
      </c>
      <c r="C2779" s="7">
        <v>39</v>
      </c>
      <c r="D2779" s="7">
        <v>33</v>
      </c>
      <c r="E2779" s="3">
        <v>0.84615384615384615</v>
      </c>
      <c r="F2779" s="7">
        <v>3</v>
      </c>
      <c r="G2779" s="3">
        <v>0.92307692307692302</v>
      </c>
      <c r="H2779" s="7">
        <v>2</v>
      </c>
      <c r="I2779" s="7">
        <v>0</v>
      </c>
      <c r="J2779" s="7">
        <v>1</v>
      </c>
    </row>
    <row r="2780" spans="1:10" x14ac:dyDescent="0.3">
      <c r="A2780" s="6" t="s">
        <v>5557</v>
      </c>
      <c r="B2780" s="6" t="s">
        <v>5558</v>
      </c>
      <c r="C2780" s="7">
        <v>38</v>
      </c>
      <c r="D2780" s="7">
        <v>38</v>
      </c>
      <c r="E2780" s="3">
        <v>1</v>
      </c>
      <c r="F2780" s="7">
        <v>0</v>
      </c>
      <c r="G2780" s="3">
        <v>1</v>
      </c>
      <c r="H2780" s="7">
        <v>0</v>
      </c>
      <c r="I2780" s="7">
        <v>0</v>
      </c>
      <c r="J2780" s="7">
        <v>0</v>
      </c>
    </row>
    <row r="2781" spans="1:10" x14ac:dyDescent="0.3">
      <c r="A2781" s="6" t="s">
        <v>5559</v>
      </c>
      <c r="B2781" s="6" t="s">
        <v>5560</v>
      </c>
      <c r="C2781" s="7">
        <v>38</v>
      </c>
      <c r="D2781" s="7">
        <v>37</v>
      </c>
      <c r="E2781" s="3">
        <v>0.97368421052631571</v>
      </c>
      <c r="F2781" s="7">
        <v>0</v>
      </c>
      <c r="G2781" s="3">
        <v>0.97368421052631571</v>
      </c>
      <c r="H2781" s="7">
        <v>1</v>
      </c>
      <c r="I2781" s="7">
        <v>0</v>
      </c>
      <c r="J2781" s="7">
        <v>0</v>
      </c>
    </row>
    <row r="2782" spans="1:10" x14ac:dyDescent="0.3">
      <c r="A2782" s="6" t="s">
        <v>5561</v>
      </c>
      <c r="B2782" s="6" t="s">
        <v>5562</v>
      </c>
      <c r="C2782" s="7">
        <v>38</v>
      </c>
      <c r="D2782" s="7">
        <v>36</v>
      </c>
      <c r="E2782" s="3">
        <v>0.94736842105263153</v>
      </c>
      <c r="F2782" s="7">
        <v>2</v>
      </c>
      <c r="G2782" s="3">
        <v>1</v>
      </c>
      <c r="H2782" s="7">
        <v>0</v>
      </c>
      <c r="I2782" s="7">
        <v>0</v>
      </c>
      <c r="J2782" s="7">
        <v>0</v>
      </c>
    </row>
    <row r="2783" spans="1:10" x14ac:dyDescent="0.3">
      <c r="A2783" s="6" t="s">
        <v>5563</v>
      </c>
      <c r="B2783" s="6" t="s">
        <v>5564</v>
      </c>
      <c r="C2783" s="7">
        <v>38</v>
      </c>
      <c r="D2783" s="7">
        <v>36</v>
      </c>
      <c r="E2783" s="3">
        <v>0.94736842105263153</v>
      </c>
      <c r="F2783" s="7">
        <v>2</v>
      </c>
      <c r="G2783" s="3">
        <v>1</v>
      </c>
      <c r="H2783" s="7">
        <v>0</v>
      </c>
      <c r="I2783" s="7">
        <v>0</v>
      </c>
      <c r="J2783" s="7">
        <v>0</v>
      </c>
    </row>
    <row r="2784" spans="1:10" x14ac:dyDescent="0.3">
      <c r="A2784" s="6" t="s">
        <v>5565</v>
      </c>
      <c r="B2784" s="6" t="s">
        <v>5566</v>
      </c>
      <c r="C2784" s="7">
        <v>38</v>
      </c>
      <c r="D2784" s="7">
        <v>37</v>
      </c>
      <c r="E2784" s="3">
        <v>0.97368421052631571</v>
      </c>
      <c r="F2784" s="7">
        <v>1</v>
      </c>
      <c r="G2784" s="3">
        <v>1</v>
      </c>
      <c r="H2784" s="7">
        <v>0</v>
      </c>
      <c r="I2784" s="7">
        <v>0</v>
      </c>
      <c r="J2784" s="7">
        <v>0</v>
      </c>
    </row>
    <row r="2785" spans="1:10" x14ac:dyDescent="0.3">
      <c r="A2785" s="6" t="s">
        <v>5567</v>
      </c>
      <c r="B2785" s="6" t="s">
        <v>5568</v>
      </c>
      <c r="C2785" s="7">
        <v>38</v>
      </c>
      <c r="D2785" s="7">
        <v>37</v>
      </c>
      <c r="E2785" s="3">
        <v>0.97368421052631571</v>
      </c>
      <c r="F2785" s="7">
        <v>1</v>
      </c>
      <c r="G2785" s="3">
        <v>1</v>
      </c>
      <c r="H2785" s="7">
        <v>0</v>
      </c>
      <c r="I2785" s="7">
        <v>0</v>
      </c>
      <c r="J2785" s="7">
        <v>0</v>
      </c>
    </row>
    <row r="2786" spans="1:10" x14ac:dyDescent="0.3">
      <c r="A2786" s="6" t="s">
        <v>5569</v>
      </c>
      <c r="B2786" s="6" t="s">
        <v>5570</v>
      </c>
      <c r="C2786" s="7">
        <v>38</v>
      </c>
      <c r="D2786" s="7">
        <v>37</v>
      </c>
      <c r="E2786" s="3">
        <v>0.97368421052631571</v>
      </c>
      <c r="F2786" s="7">
        <v>1</v>
      </c>
      <c r="G2786" s="3">
        <v>1</v>
      </c>
      <c r="H2786" s="7">
        <v>0</v>
      </c>
      <c r="I2786" s="7">
        <v>0</v>
      </c>
      <c r="J2786" s="7">
        <v>0</v>
      </c>
    </row>
    <row r="2787" spans="1:10" x14ac:dyDescent="0.3">
      <c r="A2787" s="6" t="s">
        <v>5571</v>
      </c>
      <c r="B2787" s="6" t="s">
        <v>5572</v>
      </c>
      <c r="C2787" s="7">
        <v>37</v>
      </c>
      <c r="D2787" s="7">
        <v>37</v>
      </c>
      <c r="E2787" s="3">
        <v>1</v>
      </c>
      <c r="F2787" s="7">
        <v>0</v>
      </c>
      <c r="G2787" s="3">
        <v>1</v>
      </c>
      <c r="H2787" s="7">
        <v>0</v>
      </c>
      <c r="I2787" s="7">
        <v>0</v>
      </c>
      <c r="J2787" s="7">
        <v>0</v>
      </c>
    </row>
    <row r="2788" spans="1:10" x14ac:dyDescent="0.3">
      <c r="A2788" s="6" t="s">
        <v>5573</v>
      </c>
      <c r="B2788" s="6" t="s">
        <v>5574</v>
      </c>
      <c r="C2788" s="7">
        <v>37</v>
      </c>
      <c r="D2788" s="7">
        <v>36</v>
      </c>
      <c r="E2788" s="3">
        <v>0.97297297297297303</v>
      </c>
      <c r="F2788" s="7">
        <v>1</v>
      </c>
      <c r="G2788" s="3">
        <v>1</v>
      </c>
      <c r="H2788" s="7">
        <v>0</v>
      </c>
      <c r="I2788" s="7">
        <v>0</v>
      </c>
      <c r="J2788" s="7">
        <v>0</v>
      </c>
    </row>
    <row r="2789" spans="1:10" x14ac:dyDescent="0.3">
      <c r="A2789" s="6" t="s">
        <v>5575</v>
      </c>
      <c r="B2789" s="6" t="s">
        <v>5576</v>
      </c>
      <c r="C2789" s="7">
        <v>37</v>
      </c>
      <c r="D2789" s="7">
        <v>33</v>
      </c>
      <c r="E2789" s="3">
        <v>0.89189189189189189</v>
      </c>
      <c r="F2789" s="7">
        <v>3</v>
      </c>
      <c r="G2789" s="3">
        <v>0.97297297297297303</v>
      </c>
      <c r="H2789" s="7">
        <v>0</v>
      </c>
      <c r="I2789" s="7">
        <v>0</v>
      </c>
      <c r="J2789" s="7">
        <v>1</v>
      </c>
    </row>
    <row r="2790" spans="1:10" x14ac:dyDescent="0.3">
      <c r="A2790" s="6" t="s">
        <v>5577</v>
      </c>
      <c r="B2790" s="6" t="s">
        <v>5578</v>
      </c>
      <c r="C2790" s="7">
        <v>37</v>
      </c>
      <c r="D2790" s="7">
        <v>37</v>
      </c>
      <c r="E2790" s="3">
        <v>1</v>
      </c>
      <c r="F2790" s="7">
        <v>0</v>
      </c>
      <c r="G2790" s="3">
        <v>1</v>
      </c>
      <c r="H2790" s="7">
        <v>0</v>
      </c>
      <c r="I2790" s="7">
        <v>0</v>
      </c>
      <c r="J2790" s="7">
        <v>0</v>
      </c>
    </row>
    <row r="2791" spans="1:10" x14ac:dyDescent="0.3">
      <c r="A2791" s="6" t="s">
        <v>5579</v>
      </c>
      <c r="B2791" s="6" t="s">
        <v>5580</v>
      </c>
      <c r="C2791" s="7">
        <v>37</v>
      </c>
      <c r="D2791" s="7">
        <v>33</v>
      </c>
      <c r="E2791" s="3">
        <v>0.89189189189189189</v>
      </c>
      <c r="F2791" s="7">
        <v>3</v>
      </c>
      <c r="G2791" s="3">
        <v>0.97297297297297303</v>
      </c>
      <c r="H2791" s="7">
        <v>1</v>
      </c>
      <c r="I2791" s="7">
        <v>0</v>
      </c>
      <c r="J2791" s="7">
        <v>0</v>
      </c>
    </row>
    <row r="2792" spans="1:10" x14ac:dyDescent="0.3">
      <c r="A2792" s="6" t="s">
        <v>5581</v>
      </c>
      <c r="B2792" s="6" t="s">
        <v>5582</v>
      </c>
      <c r="C2792" s="7">
        <v>37</v>
      </c>
      <c r="D2792" s="7">
        <v>28</v>
      </c>
      <c r="E2792" s="3">
        <v>0.7567567567567568</v>
      </c>
      <c r="F2792" s="7">
        <v>3</v>
      </c>
      <c r="G2792" s="3">
        <v>0.83783783783783794</v>
      </c>
      <c r="H2792" s="7">
        <v>3</v>
      </c>
      <c r="I2792" s="7">
        <v>0</v>
      </c>
      <c r="J2792" s="7">
        <v>3</v>
      </c>
    </row>
    <row r="2793" spans="1:10" x14ac:dyDescent="0.3">
      <c r="A2793" s="6" t="s">
        <v>5583</v>
      </c>
      <c r="B2793" s="6" t="s">
        <v>5584</v>
      </c>
      <c r="C2793" s="7">
        <v>37</v>
      </c>
      <c r="D2793" s="7">
        <v>36</v>
      </c>
      <c r="E2793" s="3">
        <v>0.97297297297297303</v>
      </c>
      <c r="F2793" s="7">
        <v>1</v>
      </c>
      <c r="G2793" s="3">
        <v>1</v>
      </c>
      <c r="H2793" s="7">
        <v>0</v>
      </c>
      <c r="I2793" s="7">
        <v>0</v>
      </c>
      <c r="J2793" s="7">
        <v>0</v>
      </c>
    </row>
    <row r="2794" spans="1:10" x14ac:dyDescent="0.3">
      <c r="A2794" s="6" t="s">
        <v>5585</v>
      </c>
      <c r="B2794" s="6" t="s">
        <v>5586</v>
      </c>
      <c r="C2794" s="7">
        <v>37</v>
      </c>
      <c r="D2794" s="7">
        <v>34</v>
      </c>
      <c r="E2794" s="3">
        <v>0.91891891891891897</v>
      </c>
      <c r="F2794" s="7">
        <v>2</v>
      </c>
      <c r="G2794" s="3">
        <v>0.97297297297297303</v>
      </c>
      <c r="H2794" s="7">
        <v>1</v>
      </c>
      <c r="I2794" s="7">
        <v>0</v>
      </c>
      <c r="J2794" s="7">
        <v>0</v>
      </c>
    </row>
    <row r="2795" spans="1:10" x14ac:dyDescent="0.3">
      <c r="A2795" s="6" t="s">
        <v>5587</v>
      </c>
      <c r="B2795" s="6" t="s">
        <v>5588</v>
      </c>
      <c r="C2795" s="7">
        <v>37</v>
      </c>
      <c r="D2795" s="7">
        <v>37</v>
      </c>
      <c r="E2795" s="3">
        <v>1</v>
      </c>
      <c r="F2795" s="7">
        <v>0</v>
      </c>
      <c r="G2795" s="3">
        <v>1</v>
      </c>
      <c r="H2795" s="7">
        <v>0</v>
      </c>
      <c r="I2795" s="7">
        <v>0</v>
      </c>
      <c r="J2795" s="7">
        <v>0</v>
      </c>
    </row>
    <row r="2796" spans="1:10" x14ac:dyDescent="0.3">
      <c r="A2796" s="6" t="s">
        <v>5589</v>
      </c>
      <c r="B2796" s="6" t="s">
        <v>5590</v>
      </c>
      <c r="C2796" s="7">
        <v>37</v>
      </c>
      <c r="D2796" s="7">
        <v>36</v>
      </c>
      <c r="E2796" s="3">
        <v>0.97297297297297303</v>
      </c>
      <c r="F2796" s="7">
        <v>1</v>
      </c>
      <c r="G2796" s="3">
        <v>1</v>
      </c>
      <c r="H2796" s="7">
        <v>0</v>
      </c>
      <c r="I2796" s="7">
        <v>0</v>
      </c>
      <c r="J2796" s="7">
        <v>0</v>
      </c>
    </row>
    <row r="2797" spans="1:10" x14ac:dyDescent="0.3">
      <c r="A2797" s="6" t="s">
        <v>5591</v>
      </c>
      <c r="B2797" s="6" t="s">
        <v>5592</v>
      </c>
      <c r="C2797" s="7">
        <v>36</v>
      </c>
      <c r="D2797" s="7">
        <v>36</v>
      </c>
      <c r="E2797" s="3">
        <v>1</v>
      </c>
      <c r="F2797" s="7">
        <v>0</v>
      </c>
      <c r="G2797" s="3">
        <v>1</v>
      </c>
      <c r="H2797" s="7">
        <v>0</v>
      </c>
      <c r="I2797" s="7">
        <v>0</v>
      </c>
      <c r="J2797" s="7">
        <v>0</v>
      </c>
    </row>
    <row r="2798" spans="1:10" x14ac:dyDescent="0.3">
      <c r="A2798" s="6" t="s">
        <v>5593</v>
      </c>
      <c r="B2798" s="6" t="s">
        <v>5594</v>
      </c>
      <c r="C2798" s="7">
        <v>36</v>
      </c>
      <c r="D2798" s="7">
        <v>30</v>
      </c>
      <c r="E2798" s="3">
        <v>0.83333333333333348</v>
      </c>
      <c r="F2798" s="7">
        <v>1</v>
      </c>
      <c r="G2798" s="3">
        <v>0.86111111111111116</v>
      </c>
      <c r="H2798" s="7">
        <v>4</v>
      </c>
      <c r="I2798" s="7">
        <v>0</v>
      </c>
      <c r="J2798" s="7">
        <v>1</v>
      </c>
    </row>
    <row r="2799" spans="1:10" x14ac:dyDescent="0.3">
      <c r="A2799" s="6" t="s">
        <v>5595</v>
      </c>
      <c r="B2799" s="6" t="s">
        <v>5596</v>
      </c>
      <c r="C2799" s="7">
        <v>36</v>
      </c>
      <c r="D2799" s="7">
        <v>33</v>
      </c>
      <c r="E2799" s="3">
        <v>0.91666666666666652</v>
      </c>
      <c r="F2799" s="7">
        <v>1</v>
      </c>
      <c r="G2799" s="3">
        <v>0.94444444444444442</v>
      </c>
      <c r="H2799" s="7">
        <v>2</v>
      </c>
      <c r="I2799" s="7">
        <v>0</v>
      </c>
      <c r="J2799" s="7">
        <v>0</v>
      </c>
    </row>
    <row r="2800" spans="1:10" x14ac:dyDescent="0.3">
      <c r="A2800" s="6" t="s">
        <v>5597</v>
      </c>
      <c r="B2800" s="6" t="s">
        <v>5598</v>
      </c>
      <c r="C2800" s="7">
        <v>36</v>
      </c>
      <c r="D2800" s="7">
        <v>36</v>
      </c>
      <c r="E2800" s="3">
        <v>1</v>
      </c>
      <c r="F2800" s="7">
        <v>0</v>
      </c>
      <c r="G2800" s="3">
        <v>1</v>
      </c>
      <c r="H2800" s="7">
        <v>0</v>
      </c>
      <c r="I2800" s="7">
        <v>0</v>
      </c>
      <c r="J2800" s="7">
        <v>0</v>
      </c>
    </row>
    <row r="2801" spans="1:10" x14ac:dyDescent="0.3">
      <c r="A2801" s="6" t="s">
        <v>5599</v>
      </c>
      <c r="B2801" s="6" t="s">
        <v>5600</v>
      </c>
      <c r="C2801" s="7">
        <v>36</v>
      </c>
      <c r="D2801" s="7">
        <v>30</v>
      </c>
      <c r="E2801" s="3">
        <v>0.83333333333333348</v>
      </c>
      <c r="F2801" s="7">
        <v>3</v>
      </c>
      <c r="G2801" s="3">
        <v>0.91666666666666652</v>
      </c>
      <c r="H2801" s="7">
        <v>2</v>
      </c>
      <c r="I2801" s="7">
        <v>0</v>
      </c>
      <c r="J2801" s="7">
        <v>1</v>
      </c>
    </row>
    <row r="2802" spans="1:10" x14ac:dyDescent="0.3">
      <c r="A2802" s="6" t="s">
        <v>5601</v>
      </c>
      <c r="B2802" s="6" t="s">
        <v>5602</v>
      </c>
      <c r="C2802" s="7">
        <v>36</v>
      </c>
      <c r="D2802" s="7">
        <v>35</v>
      </c>
      <c r="E2802" s="3">
        <v>0.9722222222222221</v>
      </c>
      <c r="F2802" s="7">
        <v>1</v>
      </c>
      <c r="G2802" s="3">
        <v>1</v>
      </c>
      <c r="H2802" s="7">
        <v>0</v>
      </c>
      <c r="I2802" s="7">
        <v>0</v>
      </c>
      <c r="J2802" s="7">
        <v>0</v>
      </c>
    </row>
    <row r="2803" spans="1:10" x14ac:dyDescent="0.3">
      <c r="A2803" s="6" t="s">
        <v>5603</v>
      </c>
      <c r="B2803" s="6" t="s">
        <v>5604</v>
      </c>
      <c r="C2803" s="7">
        <v>36</v>
      </c>
      <c r="D2803" s="7">
        <v>36</v>
      </c>
      <c r="E2803" s="3">
        <v>1</v>
      </c>
      <c r="F2803" s="7">
        <v>0</v>
      </c>
      <c r="G2803" s="3">
        <v>1</v>
      </c>
      <c r="H2803" s="7">
        <v>0</v>
      </c>
      <c r="I2803" s="7">
        <v>0</v>
      </c>
      <c r="J2803" s="7">
        <v>0</v>
      </c>
    </row>
    <row r="2804" spans="1:10" x14ac:dyDescent="0.3">
      <c r="A2804" s="6" t="s">
        <v>5605</v>
      </c>
      <c r="B2804" s="6" t="s">
        <v>5606</v>
      </c>
      <c r="C2804" s="7">
        <v>36</v>
      </c>
      <c r="D2804" s="7">
        <v>35</v>
      </c>
      <c r="E2804" s="3">
        <v>0.9722222222222221</v>
      </c>
      <c r="F2804" s="7">
        <v>1</v>
      </c>
      <c r="G2804" s="3">
        <v>1</v>
      </c>
      <c r="H2804" s="7">
        <v>0</v>
      </c>
      <c r="I2804" s="7">
        <v>0</v>
      </c>
      <c r="J2804" s="7">
        <v>0</v>
      </c>
    </row>
    <row r="2805" spans="1:10" x14ac:dyDescent="0.3">
      <c r="A2805" s="6" t="s">
        <v>5607</v>
      </c>
      <c r="B2805" s="6" t="s">
        <v>5608</v>
      </c>
      <c r="C2805" s="7">
        <v>36</v>
      </c>
      <c r="D2805" s="7">
        <v>36</v>
      </c>
      <c r="E2805" s="3">
        <v>1</v>
      </c>
      <c r="F2805" s="7">
        <v>0</v>
      </c>
      <c r="G2805" s="3">
        <v>1</v>
      </c>
      <c r="H2805" s="7">
        <v>0</v>
      </c>
      <c r="I2805" s="7">
        <v>0</v>
      </c>
      <c r="J2805" s="7">
        <v>0</v>
      </c>
    </row>
    <row r="2806" spans="1:10" x14ac:dyDescent="0.3">
      <c r="A2806" s="6" t="s">
        <v>5609</v>
      </c>
      <c r="B2806" s="6" t="s">
        <v>5610</v>
      </c>
      <c r="C2806" s="7">
        <v>36</v>
      </c>
      <c r="D2806" s="7">
        <v>35</v>
      </c>
      <c r="E2806" s="3">
        <v>0.9722222222222221</v>
      </c>
      <c r="F2806" s="7">
        <v>1</v>
      </c>
      <c r="G2806" s="3">
        <v>1</v>
      </c>
      <c r="H2806" s="7">
        <v>0</v>
      </c>
      <c r="I2806" s="7">
        <v>0</v>
      </c>
      <c r="J2806" s="7">
        <v>0</v>
      </c>
    </row>
    <row r="2807" spans="1:10" x14ac:dyDescent="0.3">
      <c r="A2807" s="6" t="s">
        <v>5611</v>
      </c>
      <c r="B2807" s="6" t="s">
        <v>5612</v>
      </c>
      <c r="C2807" s="7">
        <v>36</v>
      </c>
      <c r="D2807" s="7">
        <v>36</v>
      </c>
      <c r="E2807" s="3">
        <v>1</v>
      </c>
      <c r="F2807" s="7">
        <v>0</v>
      </c>
      <c r="G2807" s="3">
        <v>1</v>
      </c>
      <c r="H2807" s="7">
        <v>0</v>
      </c>
      <c r="I2807" s="7">
        <v>0</v>
      </c>
      <c r="J2807" s="7">
        <v>0</v>
      </c>
    </row>
    <row r="2808" spans="1:10" x14ac:dyDescent="0.3">
      <c r="A2808" s="6" t="s">
        <v>5613</v>
      </c>
      <c r="B2808" s="6" t="s">
        <v>5614</v>
      </c>
      <c r="C2808" s="7">
        <v>36</v>
      </c>
      <c r="D2808" s="7">
        <v>36</v>
      </c>
      <c r="E2808" s="3">
        <v>1</v>
      </c>
      <c r="F2808" s="7">
        <v>0</v>
      </c>
      <c r="G2808" s="3">
        <v>1</v>
      </c>
      <c r="H2808" s="7">
        <v>0</v>
      </c>
      <c r="I2808" s="7">
        <v>0</v>
      </c>
      <c r="J2808" s="7">
        <v>0</v>
      </c>
    </row>
    <row r="2809" spans="1:10" x14ac:dyDescent="0.3">
      <c r="A2809" s="6" t="s">
        <v>5615</v>
      </c>
      <c r="B2809" s="6" t="s">
        <v>5616</v>
      </c>
      <c r="C2809" s="7">
        <v>36</v>
      </c>
      <c r="D2809" s="7">
        <v>35</v>
      </c>
      <c r="E2809" s="3">
        <v>0.9722222222222221</v>
      </c>
      <c r="F2809" s="7">
        <v>1</v>
      </c>
      <c r="G2809" s="3">
        <v>1</v>
      </c>
      <c r="H2809" s="7">
        <v>0</v>
      </c>
      <c r="I2809" s="7">
        <v>0</v>
      </c>
      <c r="J2809" s="7">
        <v>0</v>
      </c>
    </row>
    <row r="2810" spans="1:10" x14ac:dyDescent="0.3">
      <c r="A2810" s="6" t="s">
        <v>5617</v>
      </c>
      <c r="B2810" s="6" t="s">
        <v>5618</v>
      </c>
      <c r="C2810" s="7">
        <v>35</v>
      </c>
      <c r="D2810" s="7">
        <v>35</v>
      </c>
      <c r="E2810" s="3">
        <v>1</v>
      </c>
      <c r="F2810" s="7">
        <v>0</v>
      </c>
      <c r="G2810" s="3">
        <v>1</v>
      </c>
      <c r="H2810" s="7">
        <v>0</v>
      </c>
      <c r="I2810" s="7">
        <v>0</v>
      </c>
      <c r="J2810" s="7">
        <v>0</v>
      </c>
    </row>
    <row r="2811" spans="1:10" x14ac:dyDescent="0.3">
      <c r="A2811" s="6" t="s">
        <v>5619</v>
      </c>
      <c r="B2811" s="6" t="s">
        <v>5620</v>
      </c>
      <c r="C2811" s="7">
        <v>35</v>
      </c>
      <c r="D2811" s="7">
        <v>32</v>
      </c>
      <c r="E2811" s="3">
        <v>0.91428571428571426</v>
      </c>
      <c r="F2811" s="7">
        <v>2</v>
      </c>
      <c r="G2811" s="3">
        <v>0.97142857142857142</v>
      </c>
      <c r="H2811" s="7">
        <v>1</v>
      </c>
      <c r="I2811" s="7">
        <v>0</v>
      </c>
      <c r="J2811" s="7">
        <v>0</v>
      </c>
    </row>
    <row r="2812" spans="1:10" x14ac:dyDescent="0.3">
      <c r="A2812" s="6" t="s">
        <v>5621</v>
      </c>
      <c r="B2812" s="6" t="s">
        <v>5622</v>
      </c>
      <c r="C2812" s="7">
        <v>35</v>
      </c>
      <c r="D2812" s="7">
        <v>28</v>
      </c>
      <c r="E2812" s="3">
        <v>0.8</v>
      </c>
      <c r="F2812" s="7">
        <v>5</v>
      </c>
      <c r="G2812" s="3">
        <v>0.94285714285714273</v>
      </c>
      <c r="H2812" s="7">
        <v>1</v>
      </c>
      <c r="I2812" s="7">
        <v>0</v>
      </c>
      <c r="J2812" s="7">
        <v>1</v>
      </c>
    </row>
    <row r="2813" spans="1:10" x14ac:dyDescent="0.3">
      <c r="A2813" s="6" t="s">
        <v>5623</v>
      </c>
      <c r="B2813" s="6" t="s">
        <v>5624</v>
      </c>
      <c r="C2813" s="7">
        <v>35</v>
      </c>
      <c r="D2813" s="7">
        <v>32</v>
      </c>
      <c r="E2813" s="3">
        <v>0.91428571428571426</v>
      </c>
      <c r="F2813" s="7">
        <v>3</v>
      </c>
      <c r="G2813" s="3">
        <v>1</v>
      </c>
      <c r="H2813" s="7">
        <v>0</v>
      </c>
      <c r="I2813" s="7">
        <v>0</v>
      </c>
      <c r="J2813" s="7">
        <v>0</v>
      </c>
    </row>
    <row r="2814" spans="1:10" x14ac:dyDescent="0.3">
      <c r="A2814" s="6" t="s">
        <v>5625</v>
      </c>
      <c r="B2814" s="6" t="s">
        <v>5626</v>
      </c>
      <c r="C2814" s="7">
        <v>35</v>
      </c>
      <c r="D2814" s="7">
        <v>33</v>
      </c>
      <c r="E2814" s="3">
        <v>0.94285714285714273</v>
      </c>
      <c r="F2814" s="7">
        <v>2</v>
      </c>
      <c r="G2814" s="3">
        <v>1</v>
      </c>
      <c r="H2814" s="7">
        <v>0</v>
      </c>
      <c r="I2814" s="7">
        <v>0</v>
      </c>
      <c r="J2814" s="7">
        <v>0</v>
      </c>
    </row>
    <row r="2815" spans="1:10" x14ac:dyDescent="0.3">
      <c r="A2815" s="6" t="s">
        <v>5627</v>
      </c>
      <c r="B2815" s="6" t="s">
        <v>5628</v>
      </c>
      <c r="C2815" s="7">
        <v>35</v>
      </c>
      <c r="D2815" s="7">
        <v>33</v>
      </c>
      <c r="E2815" s="3">
        <v>0.94285714285714273</v>
      </c>
      <c r="F2815" s="7">
        <v>2</v>
      </c>
      <c r="G2815" s="3">
        <v>1</v>
      </c>
      <c r="H2815" s="7">
        <v>0</v>
      </c>
      <c r="I2815" s="7">
        <v>0</v>
      </c>
      <c r="J2815" s="7">
        <v>0</v>
      </c>
    </row>
    <row r="2816" spans="1:10" x14ac:dyDescent="0.3">
      <c r="A2816" s="6" t="s">
        <v>5629</v>
      </c>
      <c r="B2816" s="6" t="s">
        <v>5630</v>
      </c>
      <c r="C2816" s="7">
        <v>35</v>
      </c>
      <c r="D2816" s="7">
        <v>33</v>
      </c>
      <c r="E2816" s="3">
        <v>0.94285714285714273</v>
      </c>
      <c r="F2816" s="7">
        <v>2</v>
      </c>
      <c r="G2816" s="3">
        <v>1</v>
      </c>
      <c r="H2816" s="7">
        <v>0</v>
      </c>
      <c r="I2816" s="7">
        <v>0</v>
      </c>
      <c r="J2816" s="7">
        <v>0</v>
      </c>
    </row>
    <row r="2817" spans="1:10" x14ac:dyDescent="0.3">
      <c r="A2817" s="6" t="s">
        <v>5631</v>
      </c>
      <c r="B2817" s="6" t="s">
        <v>5632</v>
      </c>
      <c r="C2817" s="7">
        <v>35</v>
      </c>
      <c r="D2817" s="7">
        <v>33</v>
      </c>
      <c r="E2817" s="3">
        <v>0.94285714285714273</v>
      </c>
      <c r="F2817" s="7">
        <v>2</v>
      </c>
      <c r="G2817" s="3">
        <v>1</v>
      </c>
      <c r="H2817" s="7">
        <v>0</v>
      </c>
      <c r="I2817" s="7">
        <v>0</v>
      </c>
      <c r="J2817" s="7">
        <v>0</v>
      </c>
    </row>
    <row r="2818" spans="1:10" x14ac:dyDescent="0.3">
      <c r="A2818" s="6" t="s">
        <v>5633</v>
      </c>
      <c r="B2818" s="6" t="s">
        <v>5634</v>
      </c>
      <c r="C2818" s="7">
        <v>35</v>
      </c>
      <c r="D2818" s="7">
        <v>32</v>
      </c>
      <c r="E2818" s="3">
        <v>0.91428571428571426</v>
      </c>
      <c r="F2818" s="7">
        <v>1</v>
      </c>
      <c r="G2818" s="3">
        <v>0.94285714285714273</v>
      </c>
      <c r="H2818" s="7">
        <v>2</v>
      </c>
      <c r="I2818" s="7">
        <v>0</v>
      </c>
      <c r="J2818" s="7">
        <v>0</v>
      </c>
    </row>
    <row r="2819" spans="1:10" x14ac:dyDescent="0.3">
      <c r="A2819" s="6" t="s">
        <v>5635</v>
      </c>
      <c r="B2819" s="6" t="s">
        <v>5636</v>
      </c>
      <c r="C2819" s="7">
        <v>35</v>
      </c>
      <c r="D2819" s="7">
        <v>34</v>
      </c>
      <c r="E2819" s="3">
        <v>0.97142857142857142</v>
      </c>
      <c r="F2819" s="7">
        <v>1</v>
      </c>
      <c r="G2819" s="3">
        <v>1</v>
      </c>
      <c r="H2819" s="7">
        <v>0</v>
      </c>
      <c r="I2819" s="7">
        <v>0</v>
      </c>
      <c r="J2819" s="7">
        <v>0</v>
      </c>
    </row>
    <row r="2820" spans="1:10" x14ac:dyDescent="0.3">
      <c r="A2820" s="6" t="s">
        <v>5637</v>
      </c>
      <c r="B2820" s="6" t="s">
        <v>5638</v>
      </c>
      <c r="C2820" s="7">
        <v>34</v>
      </c>
      <c r="D2820" s="7">
        <v>30</v>
      </c>
      <c r="E2820" s="3">
        <v>0.88235294117647056</v>
      </c>
      <c r="F2820" s="7">
        <v>2</v>
      </c>
      <c r="G2820" s="3">
        <v>0.94117647058823517</v>
      </c>
      <c r="H2820" s="7">
        <v>2</v>
      </c>
      <c r="I2820" s="7">
        <v>0</v>
      </c>
      <c r="J2820" s="7">
        <v>0</v>
      </c>
    </row>
    <row r="2821" spans="1:10" x14ac:dyDescent="0.3">
      <c r="A2821" s="6" t="s">
        <v>5639</v>
      </c>
      <c r="B2821" s="6" t="s">
        <v>5640</v>
      </c>
      <c r="C2821" s="7">
        <v>34</v>
      </c>
      <c r="D2821" s="7">
        <v>32</v>
      </c>
      <c r="E2821" s="3">
        <v>0.94117647058823517</v>
      </c>
      <c r="F2821" s="7">
        <v>1</v>
      </c>
      <c r="G2821" s="3">
        <v>0.97058823529411764</v>
      </c>
      <c r="H2821" s="7">
        <v>1</v>
      </c>
      <c r="I2821" s="7">
        <v>0</v>
      </c>
      <c r="J2821" s="7">
        <v>0</v>
      </c>
    </row>
    <row r="2822" spans="1:10" x14ac:dyDescent="0.3">
      <c r="A2822" s="6" t="s">
        <v>5641</v>
      </c>
      <c r="B2822" s="6" t="s">
        <v>5642</v>
      </c>
      <c r="C2822" s="7">
        <v>33</v>
      </c>
      <c r="D2822" s="7">
        <v>26</v>
      </c>
      <c r="E2822" s="3">
        <v>0.78787878787878785</v>
      </c>
      <c r="F2822" s="7">
        <v>5</v>
      </c>
      <c r="G2822" s="3">
        <v>0.93939393939393934</v>
      </c>
      <c r="H2822" s="7">
        <v>2</v>
      </c>
      <c r="I2822" s="7">
        <v>0</v>
      </c>
      <c r="J2822" s="7">
        <v>0</v>
      </c>
    </row>
    <row r="2823" spans="1:10" x14ac:dyDescent="0.3">
      <c r="A2823" s="6" t="s">
        <v>5643</v>
      </c>
      <c r="B2823" s="6" t="s">
        <v>5644</v>
      </c>
      <c r="C2823" s="7">
        <v>33</v>
      </c>
      <c r="D2823" s="7">
        <v>30</v>
      </c>
      <c r="E2823" s="3">
        <v>0.90909090909090906</v>
      </c>
      <c r="F2823" s="7">
        <v>3</v>
      </c>
      <c r="G2823" s="3">
        <v>1</v>
      </c>
      <c r="H2823" s="7">
        <v>0</v>
      </c>
      <c r="I2823" s="7">
        <v>0</v>
      </c>
      <c r="J2823" s="7">
        <v>0</v>
      </c>
    </row>
    <row r="2824" spans="1:10" x14ac:dyDescent="0.3">
      <c r="A2824" s="6" t="s">
        <v>5645</v>
      </c>
      <c r="B2824" s="6" t="s">
        <v>5646</v>
      </c>
      <c r="C2824" s="7">
        <v>33</v>
      </c>
      <c r="D2824" s="7">
        <v>31</v>
      </c>
      <c r="E2824" s="3">
        <v>0.93939393939393934</v>
      </c>
      <c r="F2824" s="7">
        <v>1</v>
      </c>
      <c r="G2824" s="3">
        <v>0.96969696969696972</v>
      </c>
      <c r="H2824" s="7">
        <v>1</v>
      </c>
      <c r="I2824" s="7">
        <v>0</v>
      </c>
      <c r="J2824" s="7">
        <v>0</v>
      </c>
    </row>
    <row r="2825" spans="1:10" x14ac:dyDescent="0.3">
      <c r="A2825" s="6" t="s">
        <v>5647</v>
      </c>
      <c r="B2825" s="6" t="s">
        <v>5648</v>
      </c>
      <c r="C2825" s="7">
        <v>33</v>
      </c>
      <c r="D2825" s="7">
        <v>30</v>
      </c>
      <c r="E2825" s="3">
        <v>0.90909090909090906</v>
      </c>
      <c r="F2825" s="7">
        <v>2</v>
      </c>
      <c r="G2825" s="3">
        <v>0.96969696969696972</v>
      </c>
      <c r="H2825" s="7">
        <v>1</v>
      </c>
      <c r="I2825" s="7">
        <v>0</v>
      </c>
      <c r="J2825" s="7">
        <v>0</v>
      </c>
    </row>
    <row r="2826" spans="1:10" x14ac:dyDescent="0.3">
      <c r="A2826" s="6" t="s">
        <v>5649</v>
      </c>
      <c r="B2826" s="6" t="s">
        <v>5650</v>
      </c>
      <c r="C2826" s="7">
        <v>32</v>
      </c>
      <c r="D2826" s="7">
        <v>31</v>
      </c>
      <c r="E2826" s="3">
        <v>0.96875</v>
      </c>
      <c r="F2826" s="7">
        <v>1</v>
      </c>
      <c r="G2826" s="3">
        <v>1</v>
      </c>
      <c r="H2826" s="7">
        <v>0</v>
      </c>
      <c r="I2826" s="7">
        <v>0</v>
      </c>
      <c r="J2826" s="7">
        <v>0</v>
      </c>
    </row>
    <row r="2827" spans="1:10" x14ac:dyDescent="0.3">
      <c r="A2827" s="6" t="s">
        <v>5651</v>
      </c>
      <c r="B2827" s="6" t="s">
        <v>5652</v>
      </c>
      <c r="C2827" s="7">
        <v>32</v>
      </c>
      <c r="D2827" s="7">
        <v>30</v>
      </c>
      <c r="E2827" s="3">
        <v>0.9375</v>
      </c>
      <c r="F2827" s="7">
        <v>0</v>
      </c>
      <c r="G2827" s="3">
        <v>0.9375</v>
      </c>
      <c r="H2827" s="7">
        <v>2</v>
      </c>
      <c r="I2827" s="7">
        <v>0</v>
      </c>
      <c r="J2827" s="7">
        <v>0</v>
      </c>
    </row>
    <row r="2828" spans="1:10" x14ac:dyDescent="0.3">
      <c r="A2828" s="6" t="s">
        <v>5653</v>
      </c>
      <c r="B2828" s="6" t="s">
        <v>5654</v>
      </c>
      <c r="C2828" s="7">
        <v>32</v>
      </c>
      <c r="D2828" s="7">
        <v>30</v>
      </c>
      <c r="E2828" s="3">
        <v>0.9375</v>
      </c>
      <c r="F2828" s="7">
        <v>1</v>
      </c>
      <c r="G2828" s="3">
        <v>0.96875</v>
      </c>
      <c r="H2828" s="7">
        <v>1</v>
      </c>
      <c r="I2828" s="7">
        <v>0</v>
      </c>
      <c r="J2828" s="7">
        <v>0</v>
      </c>
    </row>
    <row r="2829" spans="1:10" x14ac:dyDescent="0.3">
      <c r="A2829" s="6" t="s">
        <v>5655</v>
      </c>
      <c r="B2829" s="6" t="s">
        <v>5656</v>
      </c>
      <c r="C2829" s="7">
        <v>32</v>
      </c>
      <c r="D2829" s="7">
        <v>30</v>
      </c>
      <c r="E2829" s="3">
        <v>0.9375</v>
      </c>
      <c r="F2829" s="7">
        <v>1</v>
      </c>
      <c r="G2829" s="3">
        <v>0.96875</v>
      </c>
      <c r="H2829" s="7">
        <v>1</v>
      </c>
      <c r="I2829" s="7">
        <v>0</v>
      </c>
      <c r="J2829" s="7">
        <v>0</v>
      </c>
    </row>
    <row r="2830" spans="1:10" x14ac:dyDescent="0.3">
      <c r="A2830" s="6" t="s">
        <v>5657</v>
      </c>
      <c r="B2830" s="6" t="s">
        <v>5658</v>
      </c>
      <c r="C2830" s="7">
        <v>32</v>
      </c>
      <c r="D2830" s="7">
        <v>31</v>
      </c>
      <c r="E2830" s="3">
        <v>0.96875</v>
      </c>
      <c r="F2830" s="7">
        <v>1</v>
      </c>
      <c r="G2830" s="3">
        <v>1</v>
      </c>
      <c r="H2830" s="7">
        <v>0</v>
      </c>
      <c r="I2830" s="7">
        <v>0</v>
      </c>
      <c r="J2830" s="7">
        <v>0</v>
      </c>
    </row>
    <row r="2831" spans="1:10" x14ac:dyDescent="0.3">
      <c r="A2831" s="6" t="s">
        <v>5659</v>
      </c>
      <c r="B2831" s="6" t="s">
        <v>5660</v>
      </c>
      <c r="C2831" s="7">
        <v>32</v>
      </c>
      <c r="D2831" s="7">
        <v>28</v>
      </c>
      <c r="E2831" s="3">
        <v>0.875</v>
      </c>
      <c r="F2831" s="7">
        <v>4</v>
      </c>
      <c r="G2831" s="3">
        <v>1</v>
      </c>
      <c r="H2831" s="7">
        <v>0</v>
      </c>
      <c r="I2831" s="7">
        <v>0</v>
      </c>
      <c r="J2831" s="7">
        <v>0</v>
      </c>
    </row>
    <row r="2832" spans="1:10" x14ac:dyDescent="0.3">
      <c r="A2832" s="6" t="s">
        <v>5661</v>
      </c>
      <c r="B2832" s="6" t="s">
        <v>5662</v>
      </c>
      <c r="C2832" s="7">
        <v>32</v>
      </c>
      <c r="D2832" s="7">
        <v>30</v>
      </c>
      <c r="E2832" s="3">
        <v>0.9375</v>
      </c>
      <c r="F2832" s="7">
        <v>2</v>
      </c>
      <c r="G2832" s="3">
        <v>1</v>
      </c>
      <c r="H2832" s="7">
        <v>0</v>
      </c>
      <c r="I2832" s="7">
        <v>0</v>
      </c>
      <c r="J2832" s="7">
        <v>0</v>
      </c>
    </row>
    <row r="2833" spans="1:10" x14ac:dyDescent="0.3">
      <c r="A2833" s="6" t="s">
        <v>5663</v>
      </c>
      <c r="B2833" s="6" t="s">
        <v>5664</v>
      </c>
      <c r="C2833" s="7">
        <v>31</v>
      </c>
      <c r="D2833" s="7">
        <v>31</v>
      </c>
      <c r="E2833" s="3">
        <v>1</v>
      </c>
      <c r="F2833" s="7">
        <v>0</v>
      </c>
      <c r="G2833" s="3">
        <v>1</v>
      </c>
      <c r="H2833" s="7">
        <v>0</v>
      </c>
      <c r="I2833" s="7">
        <v>0</v>
      </c>
      <c r="J2833" s="7">
        <v>0</v>
      </c>
    </row>
    <row r="2834" spans="1:10" x14ac:dyDescent="0.3">
      <c r="A2834" s="6" t="s">
        <v>5665</v>
      </c>
      <c r="B2834" s="6" t="s">
        <v>5666</v>
      </c>
      <c r="C2834" s="7">
        <v>31</v>
      </c>
      <c r="D2834" s="7">
        <v>30</v>
      </c>
      <c r="E2834" s="3">
        <v>0.967741935483871</v>
      </c>
      <c r="F2834" s="7">
        <v>1</v>
      </c>
      <c r="G2834" s="3">
        <v>1</v>
      </c>
      <c r="H2834" s="7">
        <v>0</v>
      </c>
      <c r="I2834" s="7">
        <v>0</v>
      </c>
      <c r="J2834" s="7">
        <v>0</v>
      </c>
    </row>
    <row r="2835" spans="1:10" x14ac:dyDescent="0.3">
      <c r="A2835" s="6" t="s">
        <v>5667</v>
      </c>
      <c r="B2835" s="6" t="s">
        <v>5668</v>
      </c>
      <c r="C2835" s="7">
        <v>31</v>
      </c>
      <c r="D2835" s="7">
        <v>31</v>
      </c>
      <c r="E2835" s="3">
        <v>1</v>
      </c>
      <c r="F2835" s="7">
        <v>0</v>
      </c>
      <c r="G2835" s="3">
        <v>1</v>
      </c>
      <c r="H2835" s="7">
        <v>0</v>
      </c>
      <c r="I2835" s="7">
        <v>0</v>
      </c>
      <c r="J2835" s="7">
        <v>0</v>
      </c>
    </row>
    <row r="2836" spans="1:10" x14ac:dyDescent="0.3">
      <c r="A2836" s="6" t="s">
        <v>5669</v>
      </c>
      <c r="B2836" s="6" t="s">
        <v>5670</v>
      </c>
      <c r="C2836" s="7">
        <v>31</v>
      </c>
      <c r="D2836" s="7">
        <v>30</v>
      </c>
      <c r="E2836" s="3">
        <v>0.967741935483871</v>
      </c>
      <c r="F2836" s="7">
        <v>0</v>
      </c>
      <c r="G2836" s="3">
        <v>0.967741935483871</v>
      </c>
      <c r="H2836" s="7">
        <v>1</v>
      </c>
      <c r="I2836" s="7">
        <v>0</v>
      </c>
      <c r="J2836" s="7">
        <v>0</v>
      </c>
    </row>
    <row r="2837" spans="1:10" x14ac:dyDescent="0.3">
      <c r="A2837" s="6" t="s">
        <v>5671</v>
      </c>
      <c r="B2837" s="6" t="s">
        <v>5672</v>
      </c>
      <c r="C2837" s="7">
        <v>31</v>
      </c>
      <c r="D2837" s="7">
        <v>27</v>
      </c>
      <c r="E2837" s="3">
        <v>0.87096774193548387</v>
      </c>
      <c r="F2837" s="7">
        <v>4</v>
      </c>
      <c r="G2837" s="3">
        <v>1</v>
      </c>
      <c r="H2837" s="7">
        <v>0</v>
      </c>
      <c r="I2837" s="7">
        <v>0</v>
      </c>
      <c r="J2837" s="7">
        <v>0</v>
      </c>
    </row>
    <row r="2838" spans="1:10" x14ac:dyDescent="0.3">
      <c r="A2838" s="6" t="s">
        <v>5673</v>
      </c>
      <c r="B2838" s="6" t="s">
        <v>5674</v>
      </c>
      <c r="C2838" s="7">
        <v>31</v>
      </c>
      <c r="D2838" s="7">
        <v>30</v>
      </c>
      <c r="E2838" s="3">
        <v>0.967741935483871</v>
      </c>
      <c r="F2838" s="7">
        <v>1</v>
      </c>
      <c r="G2838" s="3">
        <v>1</v>
      </c>
      <c r="H2838" s="7">
        <v>0</v>
      </c>
      <c r="I2838" s="7">
        <v>0</v>
      </c>
      <c r="J2838" s="7">
        <v>0</v>
      </c>
    </row>
    <row r="2839" spans="1:10" x14ac:dyDescent="0.3">
      <c r="A2839" s="6" t="s">
        <v>5675</v>
      </c>
      <c r="B2839" s="6" t="s">
        <v>5676</v>
      </c>
      <c r="C2839" s="7">
        <v>31</v>
      </c>
      <c r="D2839" s="7">
        <v>30</v>
      </c>
      <c r="E2839" s="3">
        <v>0.967741935483871</v>
      </c>
      <c r="F2839" s="7">
        <v>0</v>
      </c>
      <c r="G2839" s="3">
        <v>0.967741935483871</v>
      </c>
      <c r="H2839" s="7">
        <v>1</v>
      </c>
      <c r="I2839" s="7">
        <v>0</v>
      </c>
      <c r="J2839" s="7">
        <v>0</v>
      </c>
    </row>
    <row r="2840" spans="1:10" x14ac:dyDescent="0.3">
      <c r="A2840" s="6" t="s">
        <v>5677</v>
      </c>
      <c r="B2840" s="6" t="s">
        <v>5678</v>
      </c>
      <c r="C2840" s="7">
        <v>31</v>
      </c>
      <c r="D2840" s="7">
        <v>31</v>
      </c>
      <c r="E2840" s="3">
        <v>1</v>
      </c>
      <c r="F2840" s="7">
        <v>0</v>
      </c>
      <c r="G2840" s="3">
        <v>1</v>
      </c>
      <c r="H2840" s="7">
        <v>0</v>
      </c>
      <c r="I2840" s="7">
        <v>0</v>
      </c>
      <c r="J2840" s="7">
        <v>0</v>
      </c>
    </row>
    <row r="2841" spans="1:10" x14ac:dyDescent="0.3">
      <c r="A2841" s="6" t="s">
        <v>5679</v>
      </c>
      <c r="B2841" s="6" t="s">
        <v>5680</v>
      </c>
      <c r="C2841" s="7">
        <v>30</v>
      </c>
      <c r="D2841" s="7">
        <v>25</v>
      </c>
      <c r="E2841" s="3">
        <v>0.83333333333333348</v>
      </c>
      <c r="F2841" s="7">
        <v>3</v>
      </c>
      <c r="G2841" s="3">
        <v>0.93333333333333324</v>
      </c>
      <c r="H2841" s="7">
        <v>0</v>
      </c>
      <c r="I2841" s="7">
        <v>0</v>
      </c>
      <c r="J2841" s="7">
        <v>2</v>
      </c>
    </row>
    <row r="2842" spans="1:10" x14ac:dyDescent="0.3">
      <c r="A2842" s="6" t="s">
        <v>5681</v>
      </c>
      <c r="B2842" s="6" t="s">
        <v>5682</v>
      </c>
      <c r="C2842" s="7">
        <v>30</v>
      </c>
      <c r="D2842" s="7">
        <v>29</v>
      </c>
      <c r="E2842" s="3">
        <v>0.96666666666666667</v>
      </c>
      <c r="F2842" s="7">
        <v>1</v>
      </c>
      <c r="G2842" s="3">
        <v>1</v>
      </c>
      <c r="H2842" s="7">
        <v>0</v>
      </c>
      <c r="I2842" s="7">
        <v>0</v>
      </c>
      <c r="J2842" s="7">
        <v>0</v>
      </c>
    </row>
    <row r="2843" spans="1:10" x14ac:dyDescent="0.3">
      <c r="A2843" s="6" t="s">
        <v>5683</v>
      </c>
      <c r="B2843" s="6" t="s">
        <v>5684</v>
      </c>
      <c r="C2843" s="7">
        <v>30</v>
      </c>
      <c r="D2843" s="7">
        <v>29</v>
      </c>
      <c r="E2843" s="3">
        <v>0.96666666666666667</v>
      </c>
      <c r="F2843" s="7">
        <v>0</v>
      </c>
      <c r="G2843" s="3">
        <v>0.96666666666666667</v>
      </c>
      <c r="H2843" s="7">
        <v>1</v>
      </c>
      <c r="I2843" s="7">
        <v>0</v>
      </c>
      <c r="J2843" s="7">
        <v>0</v>
      </c>
    </row>
    <row r="2844" spans="1:10" x14ac:dyDescent="0.3">
      <c r="A2844" s="6" t="s">
        <v>5685</v>
      </c>
      <c r="B2844" s="6" t="s">
        <v>5686</v>
      </c>
      <c r="C2844" s="7">
        <v>30</v>
      </c>
      <c r="D2844" s="7">
        <v>27</v>
      </c>
      <c r="E2844" s="3">
        <v>0.9</v>
      </c>
      <c r="F2844" s="7">
        <v>1</v>
      </c>
      <c r="G2844" s="3">
        <v>0.93333333333333324</v>
      </c>
      <c r="H2844" s="7">
        <v>2</v>
      </c>
      <c r="I2844" s="7">
        <v>0</v>
      </c>
      <c r="J2844" s="7">
        <v>0</v>
      </c>
    </row>
    <row r="2845" spans="1:10" x14ac:dyDescent="0.3">
      <c r="A2845" s="6" t="s">
        <v>5687</v>
      </c>
      <c r="B2845" s="6" t="s">
        <v>5688</v>
      </c>
      <c r="C2845" s="7">
        <v>30</v>
      </c>
      <c r="D2845" s="7">
        <v>24</v>
      </c>
      <c r="E2845" s="3">
        <v>0.8</v>
      </c>
      <c r="F2845" s="7">
        <v>2</v>
      </c>
      <c r="G2845" s="3">
        <v>0.8666666666666667</v>
      </c>
      <c r="H2845" s="7">
        <v>2</v>
      </c>
      <c r="I2845" s="7">
        <v>0</v>
      </c>
      <c r="J2845" s="7">
        <v>2</v>
      </c>
    </row>
    <row r="2846" spans="1:10" x14ac:dyDescent="0.3">
      <c r="A2846" s="6" t="s">
        <v>5689</v>
      </c>
      <c r="B2846" s="6" t="s">
        <v>5690</v>
      </c>
      <c r="C2846" s="7">
        <v>30</v>
      </c>
      <c r="D2846" s="7">
        <v>25</v>
      </c>
      <c r="E2846" s="3">
        <v>0.83333333333333348</v>
      </c>
      <c r="F2846" s="7">
        <v>0</v>
      </c>
      <c r="G2846" s="3">
        <v>0.83333333333333348</v>
      </c>
      <c r="H2846" s="7">
        <v>2</v>
      </c>
      <c r="I2846" s="7">
        <v>0</v>
      </c>
      <c r="J2846" s="7">
        <v>3</v>
      </c>
    </row>
    <row r="2847" spans="1:10" x14ac:dyDescent="0.3">
      <c r="A2847" s="6" t="s">
        <v>5691</v>
      </c>
      <c r="B2847" s="6" t="s">
        <v>5692</v>
      </c>
      <c r="C2847" s="7">
        <v>30</v>
      </c>
      <c r="D2847" s="7">
        <v>28</v>
      </c>
      <c r="E2847" s="3">
        <v>0.93333333333333324</v>
      </c>
      <c r="F2847" s="7">
        <v>2</v>
      </c>
      <c r="G2847" s="3">
        <v>1</v>
      </c>
      <c r="H2847" s="7">
        <v>0</v>
      </c>
      <c r="I2847" s="7">
        <v>0</v>
      </c>
      <c r="J2847" s="7">
        <v>0</v>
      </c>
    </row>
    <row r="2848" spans="1:10" x14ac:dyDescent="0.3">
      <c r="A2848" s="6" t="s">
        <v>5693</v>
      </c>
      <c r="B2848" s="6" t="s">
        <v>5694</v>
      </c>
      <c r="C2848" s="7">
        <v>30</v>
      </c>
      <c r="D2848" s="7">
        <v>26</v>
      </c>
      <c r="E2848" s="3">
        <v>0.8666666666666667</v>
      </c>
      <c r="F2848" s="7">
        <v>2</v>
      </c>
      <c r="G2848" s="3">
        <v>0.93333333333333324</v>
      </c>
      <c r="H2848" s="7">
        <v>2</v>
      </c>
      <c r="I2848" s="7">
        <v>0</v>
      </c>
      <c r="J2848" s="7">
        <v>0</v>
      </c>
    </row>
    <row r="2849" spans="1:10" x14ac:dyDescent="0.3">
      <c r="A2849" s="6" t="s">
        <v>5695</v>
      </c>
      <c r="B2849" s="6" t="s">
        <v>5696</v>
      </c>
      <c r="C2849" s="7">
        <v>30</v>
      </c>
      <c r="D2849" s="7">
        <v>29</v>
      </c>
      <c r="E2849" s="3">
        <v>0.96666666666666667</v>
      </c>
      <c r="F2849" s="7">
        <v>1</v>
      </c>
      <c r="G2849" s="3">
        <v>1</v>
      </c>
      <c r="H2849" s="7">
        <v>0</v>
      </c>
      <c r="I2849" s="7">
        <v>0</v>
      </c>
      <c r="J2849" s="7">
        <v>0</v>
      </c>
    </row>
    <row r="2850" spans="1:10" x14ac:dyDescent="0.3">
      <c r="A2850" s="6" t="s">
        <v>5697</v>
      </c>
      <c r="B2850" s="6" t="s">
        <v>5698</v>
      </c>
      <c r="C2850" s="7">
        <v>30</v>
      </c>
      <c r="D2850" s="7">
        <v>30</v>
      </c>
      <c r="E2850" s="3">
        <v>1</v>
      </c>
      <c r="F2850" s="7">
        <v>0</v>
      </c>
      <c r="G2850" s="3">
        <v>1</v>
      </c>
      <c r="H2850" s="7">
        <v>0</v>
      </c>
      <c r="I2850" s="7">
        <v>0</v>
      </c>
      <c r="J2850" s="7">
        <v>0</v>
      </c>
    </row>
    <row r="2851" spans="1:10" x14ac:dyDescent="0.3">
      <c r="A2851" s="6" t="s">
        <v>5699</v>
      </c>
      <c r="B2851" s="6" t="s">
        <v>5700</v>
      </c>
      <c r="C2851" s="7">
        <v>30</v>
      </c>
      <c r="D2851" s="7">
        <v>30</v>
      </c>
      <c r="E2851" s="3">
        <v>1</v>
      </c>
      <c r="F2851" s="7">
        <v>0</v>
      </c>
      <c r="G2851" s="3">
        <v>1</v>
      </c>
      <c r="H2851" s="7">
        <v>0</v>
      </c>
      <c r="I2851" s="7">
        <v>0</v>
      </c>
      <c r="J2851" s="7">
        <v>0</v>
      </c>
    </row>
    <row r="2852" spans="1:10" x14ac:dyDescent="0.3">
      <c r="A2852" s="6" t="s">
        <v>5701</v>
      </c>
      <c r="B2852" s="6" t="s">
        <v>5702</v>
      </c>
      <c r="C2852" s="7">
        <v>30</v>
      </c>
      <c r="D2852" s="7">
        <v>29</v>
      </c>
      <c r="E2852" s="3">
        <v>0.96666666666666667</v>
      </c>
      <c r="F2852" s="7">
        <v>0</v>
      </c>
      <c r="G2852" s="3">
        <v>0.96666666666666667</v>
      </c>
      <c r="H2852" s="7">
        <v>1</v>
      </c>
      <c r="I2852" s="7">
        <v>0</v>
      </c>
      <c r="J2852" s="7">
        <v>0</v>
      </c>
    </row>
    <row r="2853" spans="1:10" x14ac:dyDescent="0.3">
      <c r="A2853" s="6" t="s">
        <v>5703</v>
      </c>
      <c r="B2853" s="6" t="s">
        <v>5704</v>
      </c>
      <c r="C2853" s="7">
        <v>30</v>
      </c>
      <c r="D2853" s="7">
        <v>30</v>
      </c>
      <c r="E2853" s="3">
        <v>1</v>
      </c>
      <c r="F2853" s="7">
        <v>0</v>
      </c>
      <c r="G2853" s="3">
        <v>1</v>
      </c>
      <c r="H2853" s="7">
        <v>0</v>
      </c>
      <c r="I2853" s="7">
        <v>0</v>
      </c>
      <c r="J2853" s="7">
        <v>0</v>
      </c>
    </row>
    <row r="2854" spans="1:10" x14ac:dyDescent="0.3">
      <c r="A2854" s="6" t="s">
        <v>5705</v>
      </c>
      <c r="B2854" s="6" t="s">
        <v>5706</v>
      </c>
      <c r="C2854" s="7">
        <v>30</v>
      </c>
      <c r="D2854" s="7">
        <v>25</v>
      </c>
      <c r="E2854" s="3">
        <v>0.83333333333333348</v>
      </c>
      <c r="F2854" s="7">
        <v>0</v>
      </c>
      <c r="G2854" s="3">
        <v>0.83333333333333348</v>
      </c>
      <c r="H2854" s="7">
        <v>1</v>
      </c>
      <c r="I2854" s="7">
        <v>0</v>
      </c>
      <c r="J2854" s="7">
        <v>4</v>
      </c>
    </row>
    <row r="2855" spans="1:10" x14ac:dyDescent="0.3">
      <c r="A2855" s="6" t="s">
        <v>5707</v>
      </c>
      <c r="B2855" s="6" t="s">
        <v>5708</v>
      </c>
      <c r="C2855" s="7">
        <v>30</v>
      </c>
      <c r="D2855" s="7">
        <v>28</v>
      </c>
      <c r="E2855" s="3">
        <v>0.93333333333333324</v>
      </c>
      <c r="F2855" s="7">
        <v>2</v>
      </c>
      <c r="G2855" s="3">
        <v>1</v>
      </c>
      <c r="H2855" s="7">
        <v>0</v>
      </c>
      <c r="I2855" s="7">
        <v>0</v>
      </c>
      <c r="J2855" s="7">
        <v>0</v>
      </c>
    </row>
    <row r="2856" spans="1:10" x14ac:dyDescent="0.3">
      <c r="A2856" s="6" t="s">
        <v>5709</v>
      </c>
      <c r="B2856" s="6" t="s">
        <v>5710</v>
      </c>
      <c r="C2856" s="7">
        <v>30</v>
      </c>
      <c r="D2856" s="7">
        <v>30</v>
      </c>
      <c r="E2856" s="3">
        <v>1</v>
      </c>
      <c r="F2856" s="7">
        <v>0</v>
      </c>
      <c r="G2856" s="3">
        <v>1</v>
      </c>
      <c r="H2856" s="7">
        <v>0</v>
      </c>
      <c r="I2856" s="7">
        <v>0</v>
      </c>
      <c r="J2856" s="7">
        <v>0</v>
      </c>
    </row>
    <row r="2857" spans="1:10" x14ac:dyDescent="0.3">
      <c r="A2857" s="6" t="s">
        <v>5711</v>
      </c>
      <c r="B2857" s="6" t="s">
        <v>5712</v>
      </c>
      <c r="C2857" s="7">
        <v>29</v>
      </c>
      <c r="D2857" s="7">
        <v>29</v>
      </c>
      <c r="E2857" s="3">
        <v>1</v>
      </c>
      <c r="F2857" s="7">
        <v>0</v>
      </c>
      <c r="G2857" s="3">
        <v>1</v>
      </c>
      <c r="H2857" s="7">
        <v>0</v>
      </c>
      <c r="I2857" s="7">
        <v>0</v>
      </c>
      <c r="J2857" s="7">
        <v>0</v>
      </c>
    </row>
    <row r="2858" spans="1:10" x14ac:dyDescent="0.3">
      <c r="A2858" s="6" t="s">
        <v>5713</v>
      </c>
      <c r="B2858" s="6" t="s">
        <v>5714</v>
      </c>
      <c r="C2858" s="7">
        <v>29</v>
      </c>
      <c r="D2858" s="7">
        <v>24</v>
      </c>
      <c r="E2858" s="3">
        <v>0.82758620689655171</v>
      </c>
      <c r="F2858" s="7">
        <v>3</v>
      </c>
      <c r="G2858" s="3">
        <v>0.93103448275862066</v>
      </c>
      <c r="H2858" s="7">
        <v>2</v>
      </c>
      <c r="I2858" s="7">
        <v>0</v>
      </c>
      <c r="J2858" s="7">
        <v>0</v>
      </c>
    </row>
    <row r="2859" spans="1:10" x14ac:dyDescent="0.3">
      <c r="A2859" s="6" t="s">
        <v>5715</v>
      </c>
      <c r="B2859" s="6" t="s">
        <v>5716</v>
      </c>
      <c r="C2859" s="7">
        <v>29</v>
      </c>
      <c r="D2859" s="7">
        <v>27</v>
      </c>
      <c r="E2859" s="3">
        <v>0.93103448275862066</v>
      </c>
      <c r="F2859" s="7">
        <v>1</v>
      </c>
      <c r="G2859" s="3">
        <v>0.96551724137931028</v>
      </c>
      <c r="H2859" s="7">
        <v>1</v>
      </c>
      <c r="I2859" s="7">
        <v>0</v>
      </c>
      <c r="J2859" s="7">
        <v>0</v>
      </c>
    </row>
    <row r="2860" spans="1:10" x14ac:dyDescent="0.3">
      <c r="A2860" s="6" t="s">
        <v>5717</v>
      </c>
      <c r="B2860" s="6" t="s">
        <v>5718</v>
      </c>
      <c r="C2860" s="7">
        <v>29</v>
      </c>
      <c r="D2860" s="7">
        <v>25</v>
      </c>
      <c r="E2860" s="3">
        <v>0.86206896551724133</v>
      </c>
      <c r="F2860" s="7">
        <v>3</v>
      </c>
      <c r="G2860" s="3">
        <v>0.96551724137931028</v>
      </c>
      <c r="H2860" s="7">
        <v>0</v>
      </c>
      <c r="I2860" s="7">
        <v>0</v>
      </c>
      <c r="J2860" s="7">
        <v>1</v>
      </c>
    </row>
    <row r="2861" spans="1:10" x14ac:dyDescent="0.3">
      <c r="A2861" s="6" t="s">
        <v>5719</v>
      </c>
      <c r="B2861" s="6" t="s">
        <v>5720</v>
      </c>
      <c r="C2861" s="7">
        <v>29</v>
      </c>
      <c r="D2861" s="7">
        <v>27</v>
      </c>
      <c r="E2861" s="3">
        <v>0.93103448275862066</v>
      </c>
      <c r="F2861" s="7">
        <v>0</v>
      </c>
      <c r="G2861" s="3">
        <v>0.93103448275862066</v>
      </c>
      <c r="H2861" s="7">
        <v>2</v>
      </c>
      <c r="I2861" s="7">
        <v>0</v>
      </c>
      <c r="J2861" s="7">
        <v>0</v>
      </c>
    </row>
    <row r="2862" spans="1:10" x14ac:dyDescent="0.3">
      <c r="A2862" s="6" t="s">
        <v>5721</v>
      </c>
      <c r="B2862" s="6" t="s">
        <v>5722</v>
      </c>
      <c r="C2862" s="7">
        <v>29</v>
      </c>
      <c r="D2862" s="7">
        <v>28</v>
      </c>
      <c r="E2862" s="3">
        <v>0.96551724137931028</v>
      </c>
      <c r="F2862" s="7">
        <v>1</v>
      </c>
      <c r="G2862" s="3">
        <v>1</v>
      </c>
      <c r="H2862" s="7">
        <v>0</v>
      </c>
      <c r="I2862" s="7">
        <v>0</v>
      </c>
      <c r="J2862" s="7">
        <v>0</v>
      </c>
    </row>
    <row r="2863" spans="1:10" x14ac:dyDescent="0.3">
      <c r="A2863" s="6" t="s">
        <v>5723</v>
      </c>
      <c r="B2863" s="6" t="s">
        <v>5724</v>
      </c>
      <c r="C2863" s="7">
        <v>29</v>
      </c>
      <c r="D2863" s="7">
        <v>25</v>
      </c>
      <c r="E2863" s="3">
        <v>0.86206896551724133</v>
      </c>
      <c r="F2863" s="7">
        <v>4</v>
      </c>
      <c r="G2863" s="3">
        <v>1</v>
      </c>
      <c r="H2863" s="7">
        <v>0</v>
      </c>
      <c r="I2863" s="7">
        <v>0</v>
      </c>
      <c r="J2863" s="7">
        <v>0</v>
      </c>
    </row>
    <row r="2864" spans="1:10" x14ac:dyDescent="0.3">
      <c r="A2864" s="6" t="s">
        <v>5725</v>
      </c>
      <c r="B2864" s="6" t="s">
        <v>5726</v>
      </c>
      <c r="C2864" s="7">
        <v>29</v>
      </c>
      <c r="D2864" s="7">
        <v>26</v>
      </c>
      <c r="E2864" s="3">
        <v>0.89655172413793105</v>
      </c>
      <c r="F2864" s="7">
        <v>2</v>
      </c>
      <c r="G2864" s="3">
        <v>0.96551724137931028</v>
      </c>
      <c r="H2864" s="7">
        <v>1</v>
      </c>
      <c r="I2864" s="7">
        <v>0</v>
      </c>
      <c r="J2864" s="7">
        <v>0</v>
      </c>
    </row>
    <row r="2865" spans="1:10" x14ac:dyDescent="0.3">
      <c r="A2865" s="6" t="s">
        <v>5727</v>
      </c>
      <c r="B2865" s="6" t="s">
        <v>5728</v>
      </c>
      <c r="C2865" s="7">
        <v>29</v>
      </c>
      <c r="D2865" s="7">
        <v>27</v>
      </c>
      <c r="E2865" s="3">
        <v>0.93103448275862066</v>
      </c>
      <c r="F2865" s="7">
        <v>2</v>
      </c>
      <c r="G2865" s="3">
        <v>1</v>
      </c>
      <c r="H2865" s="7">
        <v>0</v>
      </c>
      <c r="I2865" s="7">
        <v>0</v>
      </c>
      <c r="J2865" s="7">
        <v>0</v>
      </c>
    </row>
    <row r="2866" spans="1:10" x14ac:dyDescent="0.3">
      <c r="A2866" s="6" t="s">
        <v>5729</v>
      </c>
      <c r="B2866" s="6" t="s">
        <v>5730</v>
      </c>
      <c r="C2866" s="7">
        <v>29</v>
      </c>
      <c r="D2866" s="7">
        <v>28</v>
      </c>
      <c r="E2866" s="3">
        <v>0.96551724137931028</v>
      </c>
      <c r="F2866" s="7">
        <v>1</v>
      </c>
      <c r="G2866" s="3">
        <v>1</v>
      </c>
      <c r="H2866" s="7">
        <v>0</v>
      </c>
      <c r="I2866" s="7">
        <v>0</v>
      </c>
      <c r="J2866" s="7">
        <v>0</v>
      </c>
    </row>
    <row r="2867" spans="1:10" x14ac:dyDescent="0.3">
      <c r="A2867" s="6" t="s">
        <v>5731</v>
      </c>
      <c r="B2867" s="6" t="s">
        <v>5732</v>
      </c>
      <c r="C2867" s="7">
        <v>29</v>
      </c>
      <c r="D2867" s="7">
        <v>27</v>
      </c>
      <c r="E2867" s="3">
        <v>0.93103448275862066</v>
      </c>
      <c r="F2867" s="7">
        <v>1</v>
      </c>
      <c r="G2867" s="3">
        <v>0.96551724137931028</v>
      </c>
      <c r="H2867" s="7">
        <v>1</v>
      </c>
      <c r="I2867" s="7">
        <v>0</v>
      </c>
      <c r="J2867" s="7">
        <v>0</v>
      </c>
    </row>
    <row r="2868" spans="1:10" x14ac:dyDescent="0.3">
      <c r="A2868" s="6" t="s">
        <v>5733</v>
      </c>
      <c r="B2868" s="6" t="s">
        <v>5734</v>
      </c>
      <c r="C2868" s="7">
        <v>28</v>
      </c>
      <c r="D2868" s="7">
        <v>28</v>
      </c>
      <c r="E2868" s="3">
        <v>1</v>
      </c>
      <c r="F2868" s="7">
        <v>0</v>
      </c>
      <c r="G2868" s="3">
        <v>1</v>
      </c>
      <c r="H2868" s="7">
        <v>0</v>
      </c>
      <c r="I2868" s="7">
        <v>0</v>
      </c>
      <c r="J2868" s="7">
        <v>0</v>
      </c>
    </row>
    <row r="2869" spans="1:10" x14ac:dyDescent="0.3">
      <c r="A2869" s="6" t="s">
        <v>5735</v>
      </c>
      <c r="B2869" s="6" t="s">
        <v>5736</v>
      </c>
      <c r="C2869" s="7">
        <v>28</v>
      </c>
      <c r="D2869" s="7">
        <v>27</v>
      </c>
      <c r="E2869" s="3">
        <v>0.9642857142857143</v>
      </c>
      <c r="F2869" s="7">
        <v>1</v>
      </c>
      <c r="G2869" s="3">
        <v>1</v>
      </c>
      <c r="H2869" s="7">
        <v>0</v>
      </c>
      <c r="I2869" s="7">
        <v>0</v>
      </c>
      <c r="J2869" s="7">
        <v>0</v>
      </c>
    </row>
    <row r="2870" spans="1:10" x14ac:dyDescent="0.3">
      <c r="A2870" s="6" t="s">
        <v>5737</v>
      </c>
      <c r="B2870" s="6" t="s">
        <v>5738</v>
      </c>
      <c r="C2870" s="7">
        <v>28</v>
      </c>
      <c r="D2870" s="7">
        <v>24</v>
      </c>
      <c r="E2870" s="3">
        <v>0.8571428571428571</v>
      </c>
      <c r="F2870" s="7">
        <v>1</v>
      </c>
      <c r="G2870" s="3">
        <v>0.8928571428571429</v>
      </c>
      <c r="H2870" s="7">
        <v>1</v>
      </c>
      <c r="I2870" s="7">
        <v>0</v>
      </c>
      <c r="J2870" s="7">
        <v>2</v>
      </c>
    </row>
    <row r="2871" spans="1:10" x14ac:dyDescent="0.3">
      <c r="A2871" s="6" t="s">
        <v>5739</v>
      </c>
      <c r="B2871" s="6" t="s">
        <v>5740</v>
      </c>
      <c r="C2871" s="7">
        <v>28</v>
      </c>
      <c r="D2871" s="7">
        <v>28</v>
      </c>
      <c r="E2871" s="3">
        <v>1</v>
      </c>
      <c r="F2871" s="7">
        <v>0</v>
      </c>
      <c r="G2871" s="3">
        <v>1</v>
      </c>
      <c r="H2871" s="7">
        <v>0</v>
      </c>
      <c r="I2871" s="7">
        <v>0</v>
      </c>
      <c r="J2871" s="7">
        <v>0</v>
      </c>
    </row>
    <row r="2872" spans="1:10" x14ac:dyDescent="0.3">
      <c r="A2872" s="6" t="s">
        <v>5741</v>
      </c>
      <c r="B2872" s="6" t="s">
        <v>5742</v>
      </c>
      <c r="C2872" s="7">
        <v>28</v>
      </c>
      <c r="D2872" s="7">
        <v>25</v>
      </c>
      <c r="E2872" s="3">
        <v>0.8928571428571429</v>
      </c>
      <c r="F2872" s="7">
        <v>3</v>
      </c>
      <c r="G2872" s="3">
        <v>1</v>
      </c>
      <c r="H2872" s="7">
        <v>0</v>
      </c>
      <c r="I2872" s="7">
        <v>0</v>
      </c>
      <c r="J2872" s="7">
        <v>0</v>
      </c>
    </row>
    <row r="2873" spans="1:10" x14ac:dyDescent="0.3">
      <c r="A2873" s="6" t="s">
        <v>5743</v>
      </c>
      <c r="B2873" s="6" t="s">
        <v>5744</v>
      </c>
      <c r="C2873" s="7">
        <v>28</v>
      </c>
      <c r="D2873" s="7">
        <v>28</v>
      </c>
      <c r="E2873" s="3">
        <v>1</v>
      </c>
      <c r="F2873" s="7">
        <v>0</v>
      </c>
      <c r="G2873" s="3">
        <v>1</v>
      </c>
      <c r="H2873" s="7">
        <v>0</v>
      </c>
      <c r="I2873" s="7">
        <v>0</v>
      </c>
      <c r="J2873" s="7">
        <v>0</v>
      </c>
    </row>
    <row r="2874" spans="1:10" x14ac:dyDescent="0.3">
      <c r="A2874" s="6" t="s">
        <v>5745</v>
      </c>
      <c r="B2874" s="6" t="s">
        <v>5746</v>
      </c>
      <c r="C2874" s="7">
        <v>28</v>
      </c>
      <c r="D2874" s="7">
        <v>27</v>
      </c>
      <c r="E2874" s="3">
        <v>0.9642857142857143</v>
      </c>
      <c r="F2874" s="7">
        <v>1</v>
      </c>
      <c r="G2874" s="3">
        <v>1</v>
      </c>
      <c r="H2874" s="7">
        <v>0</v>
      </c>
      <c r="I2874" s="7">
        <v>0</v>
      </c>
      <c r="J2874" s="7">
        <v>0</v>
      </c>
    </row>
    <row r="2875" spans="1:10" x14ac:dyDescent="0.3">
      <c r="A2875" s="6" t="s">
        <v>5747</v>
      </c>
      <c r="B2875" s="6" t="s">
        <v>5748</v>
      </c>
      <c r="C2875" s="7">
        <v>28</v>
      </c>
      <c r="D2875" s="7">
        <v>28</v>
      </c>
      <c r="E2875" s="3">
        <v>1</v>
      </c>
      <c r="F2875" s="7">
        <v>0</v>
      </c>
      <c r="G2875" s="3">
        <v>1</v>
      </c>
      <c r="H2875" s="7">
        <v>0</v>
      </c>
      <c r="I2875" s="7">
        <v>0</v>
      </c>
      <c r="J2875" s="7">
        <v>0</v>
      </c>
    </row>
    <row r="2876" spans="1:10" x14ac:dyDescent="0.3">
      <c r="A2876" s="6" t="s">
        <v>5749</v>
      </c>
      <c r="B2876" s="6" t="s">
        <v>5750</v>
      </c>
      <c r="C2876" s="7">
        <v>28</v>
      </c>
      <c r="D2876" s="7">
        <v>27</v>
      </c>
      <c r="E2876" s="3">
        <v>0.9642857142857143</v>
      </c>
      <c r="F2876" s="7">
        <v>1</v>
      </c>
      <c r="G2876" s="3">
        <v>1</v>
      </c>
      <c r="H2876" s="7">
        <v>0</v>
      </c>
      <c r="I2876" s="7">
        <v>0</v>
      </c>
      <c r="J2876" s="7">
        <v>0</v>
      </c>
    </row>
    <row r="2877" spans="1:10" x14ac:dyDescent="0.3">
      <c r="A2877" s="6" t="s">
        <v>5751</v>
      </c>
      <c r="B2877" s="6" t="s">
        <v>5752</v>
      </c>
      <c r="C2877" s="7">
        <v>28</v>
      </c>
      <c r="D2877" s="7">
        <v>26</v>
      </c>
      <c r="E2877" s="3">
        <v>0.9285714285714286</v>
      </c>
      <c r="F2877" s="7">
        <v>2</v>
      </c>
      <c r="G2877" s="3">
        <v>1</v>
      </c>
      <c r="H2877" s="7">
        <v>0</v>
      </c>
      <c r="I2877" s="7">
        <v>0</v>
      </c>
      <c r="J2877" s="7">
        <v>0</v>
      </c>
    </row>
    <row r="2878" spans="1:10" x14ac:dyDescent="0.3">
      <c r="A2878" s="6" t="s">
        <v>5753</v>
      </c>
      <c r="B2878" s="6" t="s">
        <v>5754</v>
      </c>
      <c r="C2878" s="7">
        <v>28</v>
      </c>
      <c r="D2878" s="7">
        <v>27</v>
      </c>
      <c r="E2878" s="3">
        <v>0.9642857142857143</v>
      </c>
      <c r="F2878" s="7">
        <v>1</v>
      </c>
      <c r="G2878" s="3">
        <v>1</v>
      </c>
      <c r="H2878" s="7">
        <v>0</v>
      </c>
      <c r="I2878" s="7">
        <v>0</v>
      </c>
      <c r="J2878" s="7">
        <v>0</v>
      </c>
    </row>
    <row r="2879" spans="1:10" x14ac:dyDescent="0.3">
      <c r="A2879" s="6" t="s">
        <v>5755</v>
      </c>
      <c r="B2879" s="6" t="s">
        <v>5756</v>
      </c>
      <c r="C2879" s="7">
        <v>28</v>
      </c>
      <c r="D2879" s="7">
        <v>27</v>
      </c>
      <c r="E2879" s="3">
        <v>0.9642857142857143</v>
      </c>
      <c r="F2879" s="7">
        <v>1</v>
      </c>
      <c r="G2879" s="3">
        <v>1</v>
      </c>
      <c r="H2879" s="7">
        <v>0</v>
      </c>
      <c r="I2879" s="7">
        <v>0</v>
      </c>
      <c r="J2879" s="7">
        <v>0</v>
      </c>
    </row>
    <row r="2880" spans="1:10" x14ac:dyDescent="0.3">
      <c r="A2880" s="6" t="s">
        <v>5757</v>
      </c>
      <c r="B2880" s="6" t="s">
        <v>5758</v>
      </c>
      <c r="C2880" s="7">
        <v>27</v>
      </c>
      <c r="D2880" s="7">
        <v>27</v>
      </c>
      <c r="E2880" s="3">
        <v>1</v>
      </c>
      <c r="F2880" s="7">
        <v>0</v>
      </c>
      <c r="G2880" s="3">
        <v>1</v>
      </c>
      <c r="H2880" s="7">
        <v>0</v>
      </c>
      <c r="I2880" s="7">
        <v>0</v>
      </c>
      <c r="J2880" s="7">
        <v>0</v>
      </c>
    </row>
    <row r="2881" spans="1:10" x14ac:dyDescent="0.3">
      <c r="A2881" s="6" t="s">
        <v>5759</v>
      </c>
      <c r="B2881" s="6" t="s">
        <v>5760</v>
      </c>
      <c r="C2881" s="7">
        <v>27</v>
      </c>
      <c r="D2881" s="7">
        <v>27</v>
      </c>
      <c r="E2881" s="3">
        <v>1</v>
      </c>
      <c r="F2881" s="7">
        <v>0</v>
      </c>
      <c r="G2881" s="3">
        <v>1</v>
      </c>
      <c r="H2881" s="7">
        <v>0</v>
      </c>
      <c r="I2881" s="7">
        <v>0</v>
      </c>
      <c r="J2881" s="7">
        <v>0</v>
      </c>
    </row>
    <row r="2882" spans="1:10" x14ac:dyDescent="0.3">
      <c r="A2882" s="6" t="s">
        <v>5761</v>
      </c>
      <c r="B2882" s="6" t="s">
        <v>5762</v>
      </c>
      <c r="C2882" s="7">
        <v>27</v>
      </c>
      <c r="D2882" s="7">
        <v>26</v>
      </c>
      <c r="E2882" s="3">
        <v>0.96296296296296291</v>
      </c>
      <c r="F2882" s="7">
        <v>0</v>
      </c>
      <c r="G2882" s="3">
        <v>0.96296296296296291</v>
      </c>
      <c r="H2882" s="7">
        <v>1</v>
      </c>
      <c r="I2882" s="7">
        <v>0</v>
      </c>
      <c r="J2882" s="7">
        <v>0</v>
      </c>
    </row>
    <row r="2883" spans="1:10" x14ac:dyDescent="0.3">
      <c r="A2883" s="6" t="s">
        <v>5763</v>
      </c>
      <c r="B2883" s="6" t="s">
        <v>5764</v>
      </c>
      <c r="C2883" s="7">
        <v>27</v>
      </c>
      <c r="D2883" s="7">
        <v>22</v>
      </c>
      <c r="E2883" s="3">
        <v>0.81481481481481477</v>
      </c>
      <c r="F2883" s="7">
        <v>3</v>
      </c>
      <c r="G2883" s="3">
        <v>0.92592592592592593</v>
      </c>
      <c r="H2883" s="7">
        <v>1</v>
      </c>
      <c r="I2883" s="7">
        <v>0</v>
      </c>
      <c r="J2883" s="7">
        <v>1</v>
      </c>
    </row>
    <row r="2884" spans="1:10" x14ac:dyDescent="0.3">
      <c r="A2884" s="6" t="s">
        <v>5765</v>
      </c>
      <c r="B2884" s="6" t="s">
        <v>5766</v>
      </c>
      <c r="C2884" s="7">
        <v>27</v>
      </c>
      <c r="D2884" s="7">
        <v>26</v>
      </c>
      <c r="E2884" s="3">
        <v>0.96296296296296291</v>
      </c>
      <c r="F2884" s="7">
        <v>1</v>
      </c>
      <c r="G2884" s="3">
        <v>1</v>
      </c>
      <c r="H2884" s="7">
        <v>0</v>
      </c>
      <c r="I2884" s="7">
        <v>0</v>
      </c>
      <c r="J2884" s="7">
        <v>0</v>
      </c>
    </row>
    <row r="2885" spans="1:10" x14ac:dyDescent="0.3">
      <c r="A2885" s="6" t="s">
        <v>5767</v>
      </c>
      <c r="B2885" s="6" t="s">
        <v>5768</v>
      </c>
      <c r="C2885" s="7">
        <v>27</v>
      </c>
      <c r="D2885" s="7">
        <v>24</v>
      </c>
      <c r="E2885" s="3">
        <v>0.88888888888888884</v>
      </c>
      <c r="F2885" s="7">
        <v>3</v>
      </c>
      <c r="G2885" s="3">
        <v>1</v>
      </c>
      <c r="H2885" s="7">
        <v>0</v>
      </c>
      <c r="I2885" s="7">
        <v>0</v>
      </c>
      <c r="J2885" s="7">
        <v>0</v>
      </c>
    </row>
    <row r="2886" spans="1:10" x14ac:dyDescent="0.3">
      <c r="A2886" s="6" t="s">
        <v>5769</v>
      </c>
      <c r="B2886" s="6" t="s">
        <v>5770</v>
      </c>
      <c r="C2886" s="7">
        <v>27</v>
      </c>
      <c r="D2886" s="7">
        <v>26</v>
      </c>
      <c r="E2886" s="3">
        <v>0.96296296296296291</v>
      </c>
      <c r="F2886" s="7">
        <v>1</v>
      </c>
      <c r="G2886" s="3">
        <v>1</v>
      </c>
      <c r="H2886" s="7">
        <v>0</v>
      </c>
      <c r="I2886" s="7">
        <v>0</v>
      </c>
      <c r="J2886" s="7">
        <v>0</v>
      </c>
    </row>
    <row r="2887" spans="1:10" x14ac:dyDescent="0.3">
      <c r="A2887" s="6" t="s">
        <v>5771</v>
      </c>
      <c r="B2887" s="6" t="s">
        <v>5772</v>
      </c>
      <c r="C2887" s="7">
        <v>26</v>
      </c>
      <c r="D2887" s="7">
        <v>24</v>
      </c>
      <c r="E2887" s="3">
        <v>0.92307692307692302</v>
      </c>
      <c r="F2887" s="7">
        <v>2</v>
      </c>
      <c r="G2887" s="3">
        <v>1</v>
      </c>
      <c r="H2887" s="7">
        <v>0</v>
      </c>
      <c r="I2887" s="7">
        <v>0</v>
      </c>
      <c r="J2887" s="7">
        <v>0</v>
      </c>
    </row>
    <row r="2888" spans="1:10" x14ac:dyDescent="0.3">
      <c r="A2888" s="6" t="s">
        <v>5773</v>
      </c>
      <c r="B2888" s="6" t="s">
        <v>5774</v>
      </c>
      <c r="C2888" s="7">
        <v>26</v>
      </c>
      <c r="D2888" s="7">
        <v>26</v>
      </c>
      <c r="E2888" s="3">
        <v>1</v>
      </c>
      <c r="F2888" s="7">
        <v>0</v>
      </c>
      <c r="G2888" s="3">
        <v>1</v>
      </c>
      <c r="H2888" s="7">
        <v>0</v>
      </c>
      <c r="I2888" s="7">
        <v>0</v>
      </c>
      <c r="J2888" s="7">
        <v>0</v>
      </c>
    </row>
    <row r="2889" spans="1:10" x14ac:dyDescent="0.3">
      <c r="A2889" s="6" t="s">
        <v>5775</v>
      </c>
      <c r="B2889" s="6" t="s">
        <v>5776</v>
      </c>
      <c r="C2889" s="7">
        <v>26</v>
      </c>
      <c r="D2889" s="7">
        <v>26</v>
      </c>
      <c r="E2889" s="3">
        <v>1</v>
      </c>
      <c r="F2889" s="7">
        <v>0</v>
      </c>
      <c r="G2889" s="3">
        <v>1</v>
      </c>
      <c r="H2889" s="7">
        <v>0</v>
      </c>
      <c r="I2889" s="7">
        <v>0</v>
      </c>
      <c r="J2889" s="7">
        <v>0</v>
      </c>
    </row>
    <row r="2890" spans="1:10" x14ac:dyDescent="0.3">
      <c r="A2890" s="6" t="s">
        <v>5777</v>
      </c>
      <c r="B2890" s="6" t="s">
        <v>5778</v>
      </c>
      <c r="C2890" s="7">
        <v>26</v>
      </c>
      <c r="D2890" s="7">
        <v>25</v>
      </c>
      <c r="E2890" s="3">
        <v>0.96153846153846156</v>
      </c>
      <c r="F2890" s="7">
        <v>1</v>
      </c>
      <c r="G2890" s="3">
        <v>1</v>
      </c>
      <c r="H2890" s="7">
        <v>0</v>
      </c>
      <c r="I2890" s="7">
        <v>0</v>
      </c>
      <c r="J2890" s="7">
        <v>0</v>
      </c>
    </row>
    <row r="2891" spans="1:10" x14ac:dyDescent="0.3">
      <c r="A2891" s="6" t="s">
        <v>5779</v>
      </c>
      <c r="B2891" s="6" t="s">
        <v>5780</v>
      </c>
      <c r="C2891" s="7">
        <v>26</v>
      </c>
      <c r="D2891" s="7">
        <v>24</v>
      </c>
      <c r="E2891" s="3">
        <v>0.92307692307692302</v>
      </c>
      <c r="F2891" s="7">
        <v>2</v>
      </c>
      <c r="G2891" s="3">
        <v>1</v>
      </c>
      <c r="H2891" s="7">
        <v>0</v>
      </c>
      <c r="I2891" s="7">
        <v>0</v>
      </c>
      <c r="J2891" s="7">
        <v>0</v>
      </c>
    </row>
    <row r="2892" spans="1:10" x14ac:dyDescent="0.3">
      <c r="A2892" s="6" t="s">
        <v>5781</v>
      </c>
      <c r="B2892" s="6" t="s">
        <v>5782</v>
      </c>
      <c r="C2892" s="7">
        <v>26</v>
      </c>
      <c r="D2892" s="7">
        <v>22</v>
      </c>
      <c r="E2892" s="3">
        <v>0.84615384615384615</v>
      </c>
      <c r="F2892" s="7">
        <v>3</v>
      </c>
      <c r="G2892" s="3">
        <v>0.96153846153846156</v>
      </c>
      <c r="H2892" s="7">
        <v>1</v>
      </c>
      <c r="I2892" s="7">
        <v>0</v>
      </c>
      <c r="J2892" s="7">
        <v>0</v>
      </c>
    </row>
    <row r="2893" spans="1:10" x14ac:dyDescent="0.3">
      <c r="A2893" s="6" t="s">
        <v>5783</v>
      </c>
      <c r="B2893" s="6" t="s">
        <v>5784</v>
      </c>
      <c r="C2893" s="7">
        <v>25</v>
      </c>
      <c r="D2893" s="7">
        <v>17</v>
      </c>
      <c r="E2893" s="3">
        <v>0.68</v>
      </c>
      <c r="F2893" s="7">
        <v>8</v>
      </c>
      <c r="G2893" s="3">
        <v>1</v>
      </c>
      <c r="H2893" s="7">
        <v>0</v>
      </c>
      <c r="I2893" s="7">
        <v>0</v>
      </c>
      <c r="J2893" s="7">
        <v>0</v>
      </c>
    </row>
    <row r="2894" spans="1:10" x14ac:dyDescent="0.3">
      <c r="A2894" s="6" t="s">
        <v>5785</v>
      </c>
      <c r="B2894" s="6" t="s">
        <v>5786</v>
      </c>
      <c r="C2894" s="7">
        <v>25</v>
      </c>
      <c r="D2894" s="7">
        <v>24</v>
      </c>
      <c r="E2894" s="3">
        <v>0.96</v>
      </c>
      <c r="F2894" s="7">
        <v>0</v>
      </c>
      <c r="G2894" s="3">
        <v>0.96</v>
      </c>
      <c r="H2894" s="7">
        <v>1</v>
      </c>
      <c r="I2894" s="7">
        <v>0</v>
      </c>
      <c r="J2894" s="7">
        <v>0</v>
      </c>
    </row>
    <row r="2895" spans="1:10" x14ac:dyDescent="0.3">
      <c r="A2895" s="6" t="s">
        <v>5787</v>
      </c>
      <c r="B2895" s="6" t="s">
        <v>5788</v>
      </c>
      <c r="C2895" s="7">
        <v>25</v>
      </c>
      <c r="D2895" s="7">
        <v>25</v>
      </c>
      <c r="E2895" s="3">
        <v>1</v>
      </c>
      <c r="F2895" s="7">
        <v>0</v>
      </c>
      <c r="G2895" s="3">
        <v>1</v>
      </c>
      <c r="H2895" s="7">
        <v>0</v>
      </c>
      <c r="I2895" s="7">
        <v>0</v>
      </c>
      <c r="J2895" s="7">
        <v>0</v>
      </c>
    </row>
    <row r="2896" spans="1:10" x14ac:dyDescent="0.3">
      <c r="A2896" s="6" t="s">
        <v>5789</v>
      </c>
      <c r="B2896" s="6" t="s">
        <v>5790</v>
      </c>
      <c r="C2896" s="7">
        <v>25</v>
      </c>
      <c r="D2896" s="7">
        <v>25</v>
      </c>
      <c r="E2896" s="3">
        <v>1</v>
      </c>
      <c r="F2896" s="7">
        <v>0</v>
      </c>
      <c r="G2896" s="3">
        <v>1</v>
      </c>
      <c r="H2896" s="7">
        <v>0</v>
      </c>
      <c r="I2896" s="7">
        <v>0</v>
      </c>
      <c r="J2896" s="7">
        <v>0</v>
      </c>
    </row>
    <row r="2897" spans="1:10" x14ac:dyDescent="0.3">
      <c r="A2897" s="6" t="s">
        <v>5791</v>
      </c>
      <c r="B2897" s="6" t="s">
        <v>5792</v>
      </c>
      <c r="C2897" s="7">
        <v>25</v>
      </c>
      <c r="D2897" s="7">
        <v>25</v>
      </c>
      <c r="E2897" s="3">
        <v>1</v>
      </c>
      <c r="F2897" s="7">
        <v>0</v>
      </c>
      <c r="G2897" s="3">
        <v>1</v>
      </c>
      <c r="H2897" s="7">
        <v>0</v>
      </c>
      <c r="I2897" s="7">
        <v>0</v>
      </c>
      <c r="J2897" s="7">
        <v>0</v>
      </c>
    </row>
    <row r="2898" spans="1:10" x14ac:dyDescent="0.3">
      <c r="A2898" s="6" t="s">
        <v>5793</v>
      </c>
      <c r="B2898" s="6" t="s">
        <v>5794</v>
      </c>
      <c r="C2898" s="7">
        <v>25</v>
      </c>
      <c r="D2898" s="7">
        <v>25</v>
      </c>
      <c r="E2898" s="3">
        <v>1</v>
      </c>
      <c r="F2898" s="7">
        <v>0</v>
      </c>
      <c r="G2898" s="3">
        <v>1</v>
      </c>
      <c r="H2898" s="7">
        <v>0</v>
      </c>
      <c r="I2898" s="7">
        <v>0</v>
      </c>
      <c r="J2898" s="7">
        <v>0</v>
      </c>
    </row>
    <row r="2899" spans="1:10" x14ac:dyDescent="0.3">
      <c r="A2899" s="6" t="s">
        <v>5795</v>
      </c>
      <c r="B2899" s="6" t="s">
        <v>5796</v>
      </c>
      <c r="C2899" s="7">
        <v>25</v>
      </c>
      <c r="D2899" s="7">
        <v>23</v>
      </c>
      <c r="E2899" s="3">
        <v>0.92</v>
      </c>
      <c r="F2899" s="7">
        <v>1</v>
      </c>
      <c r="G2899" s="3">
        <v>0.96</v>
      </c>
      <c r="H2899" s="7">
        <v>1</v>
      </c>
      <c r="I2899" s="7">
        <v>0</v>
      </c>
      <c r="J2899" s="7">
        <v>0</v>
      </c>
    </row>
    <row r="2900" spans="1:10" x14ac:dyDescent="0.3">
      <c r="A2900" s="6" t="s">
        <v>5797</v>
      </c>
      <c r="B2900" s="6" t="s">
        <v>5798</v>
      </c>
      <c r="C2900" s="7">
        <v>25</v>
      </c>
      <c r="D2900" s="7">
        <v>25</v>
      </c>
      <c r="E2900" s="3">
        <v>1</v>
      </c>
      <c r="F2900" s="7">
        <v>0</v>
      </c>
      <c r="G2900" s="3">
        <v>1</v>
      </c>
      <c r="H2900" s="7">
        <v>0</v>
      </c>
      <c r="I2900" s="7">
        <v>0</v>
      </c>
      <c r="J2900" s="7">
        <v>0</v>
      </c>
    </row>
    <row r="2901" spans="1:10" x14ac:dyDescent="0.3">
      <c r="A2901" s="6" t="s">
        <v>5799</v>
      </c>
      <c r="B2901" s="6" t="s">
        <v>5800</v>
      </c>
      <c r="C2901" s="7">
        <v>24</v>
      </c>
      <c r="D2901" s="7">
        <v>22</v>
      </c>
      <c r="E2901" s="3">
        <v>0.91666666666666652</v>
      </c>
      <c r="F2901" s="7">
        <v>2</v>
      </c>
      <c r="G2901" s="3">
        <v>1</v>
      </c>
      <c r="H2901" s="7">
        <v>0</v>
      </c>
      <c r="I2901" s="7">
        <v>0</v>
      </c>
      <c r="J2901" s="7">
        <v>0</v>
      </c>
    </row>
    <row r="2902" spans="1:10" x14ac:dyDescent="0.3">
      <c r="A2902" s="6" t="s">
        <v>5801</v>
      </c>
      <c r="B2902" s="6" t="s">
        <v>5802</v>
      </c>
      <c r="C2902" s="7">
        <v>24</v>
      </c>
      <c r="D2902" s="7">
        <v>23</v>
      </c>
      <c r="E2902" s="3">
        <v>0.95833333333333348</v>
      </c>
      <c r="F2902" s="7">
        <v>1</v>
      </c>
      <c r="G2902" s="3">
        <v>1</v>
      </c>
      <c r="H2902" s="7">
        <v>0</v>
      </c>
      <c r="I2902" s="7">
        <v>0</v>
      </c>
      <c r="J2902" s="7">
        <v>0</v>
      </c>
    </row>
    <row r="2903" spans="1:10" x14ac:dyDescent="0.3">
      <c r="A2903" s="6" t="s">
        <v>5803</v>
      </c>
      <c r="B2903" s="6" t="s">
        <v>5804</v>
      </c>
      <c r="C2903" s="7">
        <v>24</v>
      </c>
      <c r="D2903" s="7">
        <v>23</v>
      </c>
      <c r="E2903" s="3">
        <v>0.95833333333333348</v>
      </c>
      <c r="F2903" s="7">
        <v>1</v>
      </c>
      <c r="G2903" s="3">
        <v>1</v>
      </c>
      <c r="H2903" s="7">
        <v>0</v>
      </c>
      <c r="I2903" s="7">
        <v>0</v>
      </c>
      <c r="J2903" s="7">
        <v>0</v>
      </c>
    </row>
    <row r="2904" spans="1:10" x14ac:dyDescent="0.3">
      <c r="A2904" s="6" t="s">
        <v>5805</v>
      </c>
      <c r="B2904" s="6" t="s">
        <v>5806</v>
      </c>
      <c r="C2904" s="7">
        <v>24</v>
      </c>
      <c r="D2904" s="7">
        <v>23</v>
      </c>
      <c r="E2904" s="3">
        <v>0.95833333333333348</v>
      </c>
      <c r="F2904" s="7">
        <v>1</v>
      </c>
      <c r="G2904" s="3">
        <v>1</v>
      </c>
      <c r="H2904" s="7">
        <v>0</v>
      </c>
      <c r="I2904" s="7">
        <v>0</v>
      </c>
      <c r="J2904" s="7">
        <v>0</v>
      </c>
    </row>
    <row r="2905" spans="1:10" x14ac:dyDescent="0.3">
      <c r="A2905" s="6" t="s">
        <v>5807</v>
      </c>
      <c r="B2905" s="6" t="s">
        <v>5808</v>
      </c>
      <c r="C2905" s="7">
        <v>24</v>
      </c>
      <c r="D2905" s="7">
        <v>23</v>
      </c>
      <c r="E2905" s="3">
        <v>0.95833333333333348</v>
      </c>
      <c r="F2905" s="7">
        <v>0</v>
      </c>
      <c r="G2905" s="3">
        <v>0.95833333333333348</v>
      </c>
      <c r="H2905" s="7">
        <v>1</v>
      </c>
      <c r="I2905" s="7">
        <v>0</v>
      </c>
      <c r="J2905" s="7">
        <v>0</v>
      </c>
    </row>
    <row r="2906" spans="1:10" x14ac:dyDescent="0.3">
      <c r="A2906" s="6" t="s">
        <v>5809</v>
      </c>
      <c r="B2906" s="6" t="s">
        <v>5810</v>
      </c>
      <c r="C2906" s="7">
        <v>24</v>
      </c>
      <c r="D2906" s="7">
        <v>23</v>
      </c>
      <c r="E2906" s="3">
        <v>0.95833333333333348</v>
      </c>
      <c r="F2906" s="7">
        <v>0</v>
      </c>
      <c r="G2906" s="3">
        <v>0.95833333333333348</v>
      </c>
      <c r="H2906" s="7">
        <v>1</v>
      </c>
      <c r="I2906" s="7">
        <v>0</v>
      </c>
      <c r="J2906" s="7">
        <v>0</v>
      </c>
    </row>
    <row r="2907" spans="1:10" x14ac:dyDescent="0.3">
      <c r="A2907" s="6" t="s">
        <v>5811</v>
      </c>
      <c r="B2907" s="6" t="s">
        <v>5812</v>
      </c>
      <c r="C2907" s="7">
        <v>24</v>
      </c>
      <c r="D2907" s="7">
        <v>24</v>
      </c>
      <c r="E2907" s="3">
        <v>1</v>
      </c>
      <c r="F2907" s="7">
        <v>0</v>
      </c>
      <c r="G2907" s="3">
        <v>1</v>
      </c>
      <c r="H2907" s="7">
        <v>0</v>
      </c>
      <c r="I2907" s="7">
        <v>0</v>
      </c>
      <c r="J2907" s="7">
        <v>0</v>
      </c>
    </row>
    <row r="2908" spans="1:10" x14ac:dyDescent="0.3">
      <c r="A2908" s="6" t="s">
        <v>5813</v>
      </c>
      <c r="B2908" s="6" t="s">
        <v>5814</v>
      </c>
      <c r="C2908" s="7">
        <v>24</v>
      </c>
      <c r="D2908" s="7">
        <v>21</v>
      </c>
      <c r="E2908" s="3">
        <v>0.875</v>
      </c>
      <c r="F2908" s="7">
        <v>1</v>
      </c>
      <c r="G2908" s="3">
        <v>0.91666666666666652</v>
      </c>
      <c r="H2908" s="7">
        <v>2</v>
      </c>
      <c r="I2908" s="7">
        <v>0</v>
      </c>
      <c r="J2908" s="7">
        <v>0</v>
      </c>
    </row>
    <row r="2909" spans="1:10" x14ac:dyDescent="0.3">
      <c r="A2909" s="6" t="s">
        <v>5815</v>
      </c>
      <c r="B2909" s="6" t="s">
        <v>5816</v>
      </c>
      <c r="C2909" s="7">
        <v>24</v>
      </c>
      <c r="D2909" s="7">
        <v>24</v>
      </c>
      <c r="E2909" s="3">
        <v>1</v>
      </c>
      <c r="F2909" s="7">
        <v>0</v>
      </c>
      <c r="G2909" s="3">
        <v>1</v>
      </c>
      <c r="H2909" s="7">
        <v>0</v>
      </c>
      <c r="I2909" s="7">
        <v>0</v>
      </c>
      <c r="J2909" s="7">
        <v>0</v>
      </c>
    </row>
    <row r="2910" spans="1:10" x14ac:dyDescent="0.3">
      <c r="A2910" s="6" t="s">
        <v>5817</v>
      </c>
      <c r="B2910" s="6" t="s">
        <v>5818</v>
      </c>
      <c r="C2910" s="7">
        <v>24</v>
      </c>
      <c r="D2910" s="7">
        <v>24</v>
      </c>
      <c r="E2910" s="3">
        <v>1</v>
      </c>
      <c r="F2910" s="7">
        <v>0</v>
      </c>
      <c r="G2910" s="3">
        <v>1</v>
      </c>
      <c r="H2910" s="7">
        <v>0</v>
      </c>
      <c r="I2910" s="7">
        <v>0</v>
      </c>
      <c r="J2910" s="7">
        <v>0</v>
      </c>
    </row>
    <row r="2911" spans="1:10" x14ac:dyDescent="0.3">
      <c r="A2911" s="6" t="s">
        <v>5819</v>
      </c>
      <c r="B2911" s="6" t="s">
        <v>5820</v>
      </c>
      <c r="C2911" s="7">
        <v>24</v>
      </c>
      <c r="D2911" s="7">
        <v>23</v>
      </c>
      <c r="E2911" s="3">
        <v>0.95833333333333348</v>
      </c>
      <c r="F2911" s="7">
        <v>1</v>
      </c>
      <c r="G2911" s="3">
        <v>1</v>
      </c>
      <c r="H2911" s="7">
        <v>0</v>
      </c>
      <c r="I2911" s="7">
        <v>0</v>
      </c>
      <c r="J2911" s="7">
        <v>0</v>
      </c>
    </row>
    <row r="2912" spans="1:10" x14ac:dyDescent="0.3">
      <c r="A2912" s="6" t="s">
        <v>5821</v>
      </c>
      <c r="B2912" s="6" t="s">
        <v>5822</v>
      </c>
      <c r="C2912" s="7">
        <v>24</v>
      </c>
      <c r="D2912" s="7">
        <v>22</v>
      </c>
      <c r="E2912" s="3">
        <v>0.91666666666666652</v>
      </c>
      <c r="F2912" s="7">
        <v>0</v>
      </c>
      <c r="G2912" s="3">
        <v>0.91666666666666652</v>
      </c>
      <c r="H2912" s="7">
        <v>2</v>
      </c>
      <c r="I2912" s="7">
        <v>0</v>
      </c>
      <c r="J2912" s="7">
        <v>0</v>
      </c>
    </row>
    <row r="2913" spans="1:10" x14ac:dyDescent="0.3">
      <c r="A2913" s="6" t="s">
        <v>5823</v>
      </c>
      <c r="B2913" s="6" t="s">
        <v>5824</v>
      </c>
      <c r="C2913" s="7">
        <v>23</v>
      </c>
      <c r="D2913" s="7">
        <v>20</v>
      </c>
      <c r="E2913" s="3">
        <v>0.86956521739130432</v>
      </c>
      <c r="F2913" s="7">
        <v>1</v>
      </c>
      <c r="G2913" s="3">
        <v>0.91304347826086951</v>
      </c>
      <c r="H2913" s="7">
        <v>1</v>
      </c>
      <c r="I2913" s="7">
        <v>0</v>
      </c>
      <c r="J2913" s="7">
        <v>1</v>
      </c>
    </row>
    <row r="2914" spans="1:10" x14ac:dyDescent="0.3">
      <c r="A2914" s="6" t="s">
        <v>5825</v>
      </c>
      <c r="B2914" s="6" t="s">
        <v>5826</v>
      </c>
      <c r="C2914" s="7">
        <v>23</v>
      </c>
      <c r="D2914" s="7">
        <v>23</v>
      </c>
      <c r="E2914" s="3">
        <v>1</v>
      </c>
      <c r="F2914" s="7">
        <v>0</v>
      </c>
      <c r="G2914" s="3">
        <v>1</v>
      </c>
      <c r="H2914" s="7">
        <v>0</v>
      </c>
      <c r="I2914" s="7">
        <v>0</v>
      </c>
      <c r="J2914" s="7">
        <v>0</v>
      </c>
    </row>
    <row r="2915" spans="1:10" x14ac:dyDescent="0.3">
      <c r="A2915" s="6" t="s">
        <v>5827</v>
      </c>
      <c r="B2915" s="6" t="s">
        <v>5828</v>
      </c>
      <c r="C2915" s="7">
        <v>23</v>
      </c>
      <c r="D2915" s="7">
        <v>19</v>
      </c>
      <c r="E2915" s="3">
        <v>0.82608695652173902</v>
      </c>
      <c r="F2915" s="7">
        <v>2</v>
      </c>
      <c r="G2915" s="3">
        <v>0.91304347826086951</v>
      </c>
      <c r="H2915" s="7">
        <v>1</v>
      </c>
      <c r="I2915" s="7">
        <v>0</v>
      </c>
      <c r="J2915" s="7">
        <v>1</v>
      </c>
    </row>
    <row r="2916" spans="1:10" x14ac:dyDescent="0.3">
      <c r="A2916" s="6" t="s">
        <v>5829</v>
      </c>
      <c r="B2916" s="6" t="s">
        <v>5830</v>
      </c>
      <c r="C2916" s="7">
        <v>23</v>
      </c>
      <c r="D2916" s="7">
        <v>21</v>
      </c>
      <c r="E2916" s="3">
        <v>0.91304347826086951</v>
      </c>
      <c r="F2916" s="7">
        <v>2</v>
      </c>
      <c r="G2916" s="3">
        <v>1</v>
      </c>
      <c r="H2916" s="7">
        <v>0</v>
      </c>
      <c r="I2916" s="7">
        <v>0</v>
      </c>
      <c r="J2916" s="7">
        <v>0</v>
      </c>
    </row>
    <row r="2917" spans="1:10" x14ac:dyDescent="0.3">
      <c r="A2917" s="6" t="s">
        <v>5831</v>
      </c>
      <c r="B2917" s="6" t="s">
        <v>5832</v>
      </c>
      <c r="C2917" s="7">
        <v>23</v>
      </c>
      <c r="D2917" s="7">
        <v>23</v>
      </c>
      <c r="E2917" s="3">
        <v>1</v>
      </c>
      <c r="F2917" s="7">
        <v>0</v>
      </c>
      <c r="G2917" s="3">
        <v>1</v>
      </c>
      <c r="H2917" s="7">
        <v>0</v>
      </c>
      <c r="I2917" s="7">
        <v>0</v>
      </c>
      <c r="J2917" s="7">
        <v>0</v>
      </c>
    </row>
    <row r="2918" spans="1:10" x14ac:dyDescent="0.3">
      <c r="A2918" s="6" t="s">
        <v>5833</v>
      </c>
      <c r="B2918" s="6" t="s">
        <v>5834</v>
      </c>
      <c r="C2918" s="7">
        <v>23</v>
      </c>
      <c r="D2918" s="7">
        <v>23</v>
      </c>
      <c r="E2918" s="3">
        <v>1</v>
      </c>
      <c r="F2918" s="7">
        <v>0</v>
      </c>
      <c r="G2918" s="3">
        <v>1</v>
      </c>
      <c r="H2918" s="7">
        <v>0</v>
      </c>
      <c r="I2918" s="7">
        <v>0</v>
      </c>
      <c r="J2918" s="7">
        <v>0</v>
      </c>
    </row>
    <row r="2919" spans="1:10" x14ac:dyDescent="0.3">
      <c r="A2919" s="6" t="s">
        <v>5835</v>
      </c>
      <c r="B2919" s="6" t="s">
        <v>5836</v>
      </c>
      <c r="C2919" s="7">
        <v>23</v>
      </c>
      <c r="D2919" s="7">
        <v>21</v>
      </c>
      <c r="E2919" s="3">
        <v>0.91304347826086951</v>
      </c>
      <c r="F2919" s="7">
        <v>2</v>
      </c>
      <c r="G2919" s="3">
        <v>1</v>
      </c>
      <c r="H2919" s="7">
        <v>0</v>
      </c>
      <c r="I2919" s="7">
        <v>0</v>
      </c>
      <c r="J2919" s="7">
        <v>0</v>
      </c>
    </row>
    <row r="2920" spans="1:10" x14ac:dyDescent="0.3">
      <c r="A2920" s="6" t="s">
        <v>5837</v>
      </c>
      <c r="B2920" s="6" t="s">
        <v>5838</v>
      </c>
      <c r="C2920" s="7">
        <v>23</v>
      </c>
      <c r="D2920" s="7">
        <v>22</v>
      </c>
      <c r="E2920" s="3">
        <v>0.95652173913043481</v>
      </c>
      <c r="F2920" s="7">
        <v>1</v>
      </c>
      <c r="G2920" s="3">
        <v>1</v>
      </c>
      <c r="H2920" s="7">
        <v>0</v>
      </c>
      <c r="I2920" s="7">
        <v>0</v>
      </c>
      <c r="J2920" s="7">
        <v>0</v>
      </c>
    </row>
    <row r="2921" spans="1:10" x14ac:dyDescent="0.3">
      <c r="A2921" s="6" t="s">
        <v>5839</v>
      </c>
      <c r="B2921" s="6" t="s">
        <v>5840</v>
      </c>
      <c r="C2921" s="7">
        <v>23</v>
      </c>
      <c r="D2921" s="7">
        <v>23</v>
      </c>
      <c r="E2921" s="3">
        <v>1</v>
      </c>
      <c r="F2921" s="7">
        <v>0</v>
      </c>
      <c r="G2921" s="3">
        <v>1</v>
      </c>
      <c r="H2921" s="7">
        <v>0</v>
      </c>
      <c r="I2921" s="7">
        <v>0</v>
      </c>
      <c r="J2921" s="7">
        <v>0</v>
      </c>
    </row>
    <row r="2922" spans="1:10" x14ac:dyDescent="0.3">
      <c r="A2922" s="6" t="s">
        <v>5841</v>
      </c>
      <c r="B2922" s="6" t="s">
        <v>5842</v>
      </c>
      <c r="C2922" s="7">
        <v>23</v>
      </c>
      <c r="D2922" s="7">
        <v>23</v>
      </c>
      <c r="E2922" s="3">
        <v>1</v>
      </c>
      <c r="F2922" s="7">
        <v>0</v>
      </c>
      <c r="G2922" s="3">
        <v>1</v>
      </c>
      <c r="H2922" s="7">
        <v>0</v>
      </c>
      <c r="I2922" s="7">
        <v>0</v>
      </c>
      <c r="J2922" s="7">
        <v>0</v>
      </c>
    </row>
    <row r="2923" spans="1:10" x14ac:dyDescent="0.3">
      <c r="A2923" s="6" t="s">
        <v>5843</v>
      </c>
      <c r="B2923" s="6" t="s">
        <v>5844</v>
      </c>
      <c r="C2923" s="7">
        <v>23</v>
      </c>
      <c r="D2923" s="7">
        <v>20</v>
      </c>
      <c r="E2923" s="3">
        <v>0.86956521739130432</v>
      </c>
      <c r="F2923" s="7">
        <v>3</v>
      </c>
      <c r="G2923" s="3">
        <v>1</v>
      </c>
      <c r="H2923" s="7">
        <v>0</v>
      </c>
      <c r="I2923" s="7">
        <v>0</v>
      </c>
      <c r="J2923" s="7">
        <v>0</v>
      </c>
    </row>
    <row r="2924" spans="1:10" x14ac:dyDescent="0.3">
      <c r="A2924" s="6" t="s">
        <v>5845</v>
      </c>
      <c r="B2924" s="6" t="s">
        <v>5846</v>
      </c>
      <c r="C2924" s="7">
        <v>23</v>
      </c>
      <c r="D2924" s="7">
        <v>22</v>
      </c>
      <c r="E2924" s="3">
        <v>0.95652173913043481</v>
      </c>
      <c r="F2924" s="7">
        <v>0</v>
      </c>
      <c r="G2924" s="3">
        <v>0.95652173913043481</v>
      </c>
      <c r="H2924" s="7">
        <v>1</v>
      </c>
      <c r="I2924" s="7">
        <v>0</v>
      </c>
      <c r="J2924" s="7">
        <v>0</v>
      </c>
    </row>
    <row r="2925" spans="1:10" x14ac:dyDescent="0.3">
      <c r="A2925" s="6" t="s">
        <v>5847</v>
      </c>
      <c r="B2925" s="6" t="s">
        <v>5848</v>
      </c>
      <c r="C2925" s="7">
        <v>22</v>
      </c>
      <c r="D2925" s="7">
        <v>19</v>
      </c>
      <c r="E2925" s="3">
        <v>0.86363636363636365</v>
      </c>
      <c r="F2925" s="7">
        <v>2</v>
      </c>
      <c r="G2925" s="3">
        <v>0.95454545454545459</v>
      </c>
      <c r="H2925" s="7">
        <v>1</v>
      </c>
      <c r="I2925" s="7">
        <v>0</v>
      </c>
      <c r="J2925" s="7">
        <v>0</v>
      </c>
    </row>
    <row r="2926" spans="1:10" x14ac:dyDescent="0.3">
      <c r="A2926" s="6" t="s">
        <v>5849</v>
      </c>
      <c r="B2926" s="6" t="s">
        <v>5850</v>
      </c>
      <c r="C2926" s="7">
        <v>22</v>
      </c>
      <c r="D2926" s="7">
        <v>20</v>
      </c>
      <c r="E2926" s="3">
        <v>0.90909090909090906</v>
      </c>
      <c r="F2926" s="7">
        <v>1</v>
      </c>
      <c r="G2926" s="3">
        <v>0.95454545454545459</v>
      </c>
      <c r="H2926" s="7">
        <v>1</v>
      </c>
      <c r="I2926" s="7">
        <v>0</v>
      </c>
      <c r="J2926" s="7">
        <v>0</v>
      </c>
    </row>
    <row r="2927" spans="1:10" x14ac:dyDescent="0.3">
      <c r="A2927" s="6" t="s">
        <v>5851</v>
      </c>
      <c r="B2927" s="6" t="s">
        <v>5852</v>
      </c>
      <c r="C2927" s="7">
        <v>22</v>
      </c>
      <c r="D2927" s="7">
        <v>22</v>
      </c>
      <c r="E2927" s="3">
        <v>1</v>
      </c>
      <c r="F2927" s="7">
        <v>0</v>
      </c>
      <c r="G2927" s="3">
        <v>1</v>
      </c>
      <c r="H2927" s="7">
        <v>0</v>
      </c>
      <c r="I2927" s="7">
        <v>0</v>
      </c>
      <c r="J2927" s="7">
        <v>0</v>
      </c>
    </row>
    <row r="2928" spans="1:10" x14ac:dyDescent="0.3">
      <c r="A2928" s="6" t="s">
        <v>5853</v>
      </c>
      <c r="B2928" s="6" t="s">
        <v>5854</v>
      </c>
      <c r="C2928" s="7">
        <v>22</v>
      </c>
      <c r="D2928" s="7">
        <v>22</v>
      </c>
      <c r="E2928" s="3">
        <v>1</v>
      </c>
      <c r="F2928" s="7">
        <v>0</v>
      </c>
      <c r="G2928" s="3">
        <v>1</v>
      </c>
      <c r="H2928" s="7">
        <v>0</v>
      </c>
      <c r="I2928" s="7">
        <v>0</v>
      </c>
      <c r="J2928" s="7">
        <v>0</v>
      </c>
    </row>
    <row r="2929" spans="1:10" x14ac:dyDescent="0.3">
      <c r="A2929" s="6" t="s">
        <v>5855</v>
      </c>
      <c r="B2929" s="6" t="s">
        <v>5856</v>
      </c>
      <c r="C2929" s="7">
        <v>22</v>
      </c>
      <c r="D2929" s="7">
        <v>21</v>
      </c>
      <c r="E2929" s="3">
        <v>0.95454545454545459</v>
      </c>
      <c r="F2929" s="7">
        <v>1</v>
      </c>
      <c r="G2929" s="3">
        <v>1</v>
      </c>
      <c r="H2929" s="7">
        <v>0</v>
      </c>
      <c r="I2929" s="7">
        <v>0</v>
      </c>
      <c r="J2929" s="7">
        <v>0</v>
      </c>
    </row>
    <row r="2930" spans="1:10" x14ac:dyDescent="0.3">
      <c r="A2930" s="6" t="s">
        <v>5857</v>
      </c>
      <c r="B2930" s="6" t="s">
        <v>5858</v>
      </c>
      <c r="C2930" s="7">
        <v>22</v>
      </c>
      <c r="D2930" s="7">
        <v>22</v>
      </c>
      <c r="E2930" s="3">
        <v>1</v>
      </c>
      <c r="F2930" s="7">
        <v>0</v>
      </c>
      <c r="G2930" s="3">
        <v>1</v>
      </c>
      <c r="H2930" s="7">
        <v>0</v>
      </c>
      <c r="I2930" s="7">
        <v>0</v>
      </c>
      <c r="J2930" s="7">
        <v>0</v>
      </c>
    </row>
    <row r="2931" spans="1:10" x14ac:dyDescent="0.3">
      <c r="A2931" s="6" t="s">
        <v>5859</v>
      </c>
      <c r="B2931" s="6" t="s">
        <v>5860</v>
      </c>
      <c r="C2931" s="7">
        <v>22</v>
      </c>
      <c r="D2931" s="7">
        <v>20</v>
      </c>
      <c r="E2931" s="3">
        <v>0.90909090909090906</v>
      </c>
      <c r="F2931" s="7">
        <v>1</v>
      </c>
      <c r="G2931" s="3">
        <v>0.95454545454545459</v>
      </c>
      <c r="H2931" s="7">
        <v>0</v>
      </c>
      <c r="I2931" s="7">
        <v>0</v>
      </c>
      <c r="J2931" s="7">
        <v>1</v>
      </c>
    </row>
    <row r="2932" spans="1:10" x14ac:dyDescent="0.3">
      <c r="A2932" s="6" t="s">
        <v>5861</v>
      </c>
      <c r="B2932" s="6" t="s">
        <v>5862</v>
      </c>
      <c r="C2932" s="7">
        <v>22</v>
      </c>
      <c r="D2932" s="7">
        <v>22</v>
      </c>
      <c r="E2932" s="3">
        <v>1</v>
      </c>
      <c r="F2932" s="7">
        <v>0</v>
      </c>
      <c r="G2932" s="3">
        <v>1</v>
      </c>
      <c r="H2932" s="7">
        <v>0</v>
      </c>
      <c r="I2932" s="7">
        <v>0</v>
      </c>
      <c r="J2932" s="7">
        <v>0</v>
      </c>
    </row>
    <row r="2933" spans="1:10" x14ac:dyDescent="0.3">
      <c r="A2933" s="6" t="s">
        <v>5863</v>
      </c>
      <c r="B2933" s="6" t="s">
        <v>5864</v>
      </c>
      <c r="C2933" s="7">
        <v>22</v>
      </c>
      <c r="D2933" s="7">
        <v>22</v>
      </c>
      <c r="E2933" s="3">
        <v>1</v>
      </c>
      <c r="F2933" s="7">
        <v>0</v>
      </c>
      <c r="G2933" s="3">
        <v>1</v>
      </c>
      <c r="H2933" s="7">
        <v>0</v>
      </c>
      <c r="I2933" s="7">
        <v>0</v>
      </c>
      <c r="J2933" s="7">
        <v>0</v>
      </c>
    </row>
    <row r="2934" spans="1:10" x14ac:dyDescent="0.3">
      <c r="A2934" s="6" t="s">
        <v>5865</v>
      </c>
      <c r="B2934" s="6" t="s">
        <v>5866</v>
      </c>
      <c r="C2934" s="7">
        <v>22</v>
      </c>
      <c r="D2934" s="7">
        <v>21</v>
      </c>
      <c r="E2934" s="3">
        <v>0.95454545454545459</v>
      </c>
      <c r="F2934" s="7">
        <v>1</v>
      </c>
      <c r="G2934" s="3">
        <v>1</v>
      </c>
      <c r="H2934" s="7">
        <v>0</v>
      </c>
      <c r="I2934" s="7">
        <v>0</v>
      </c>
      <c r="J2934" s="7">
        <v>0</v>
      </c>
    </row>
    <row r="2935" spans="1:10" x14ac:dyDescent="0.3">
      <c r="A2935" s="6" t="s">
        <v>5867</v>
      </c>
      <c r="B2935" s="6" t="s">
        <v>5868</v>
      </c>
      <c r="C2935" s="7">
        <v>21</v>
      </c>
      <c r="D2935" s="7">
        <v>21</v>
      </c>
      <c r="E2935" s="3">
        <v>1</v>
      </c>
      <c r="F2935" s="7">
        <v>0</v>
      </c>
      <c r="G2935" s="3">
        <v>1</v>
      </c>
      <c r="H2935" s="7">
        <v>0</v>
      </c>
      <c r="I2935" s="7">
        <v>0</v>
      </c>
      <c r="J2935" s="7">
        <v>0</v>
      </c>
    </row>
    <row r="2936" spans="1:10" x14ac:dyDescent="0.3">
      <c r="A2936" s="6" t="s">
        <v>5869</v>
      </c>
      <c r="B2936" s="6" t="s">
        <v>5870</v>
      </c>
      <c r="C2936" s="7">
        <v>21</v>
      </c>
      <c r="D2936" s="7">
        <v>19</v>
      </c>
      <c r="E2936" s="3">
        <v>0.90476190476190477</v>
      </c>
      <c r="F2936" s="7">
        <v>2</v>
      </c>
      <c r="G2936" s="3">
        <v>1</v>
      </c>
      <c r="H2936" s="7">
        <v>0</v>
      </c>
      <c r="I2936" s="7">
        <v>0</v>
      </c>
      <c r="J2936" s="7">
        <v>0</v>
      </c>
    </row>
    <row r="2937" spans="1:10" x14ac:dyDescent="0.3">
      <c r="A2937" s="6" t="s">
        <v>5871</v>
      </c>
      <c r="B2937" s="6" t="s">
        <v>5872</v>
      </c>
      <c r="C2937" s="7">
        <v>21</v>
      </c>
      <c r="D2937" s="7">
        <v>20</v>
      </c>
      <c r="E2937" s="3">
        <v>0.95238095238095222</v>
      </c>
      <c r="F2937" s="7">
        <v>1</v>
      </c>
      <c r="G2937" s="3">
        <v>1</v>
      </c>
      <c r="H2937" s="7">
        <v>0</v>
      </c>
      <c r="I2937" s="7">
        <v>0</v>
      </c>
      <c r="J2937" s="7">
        <v>0</v>
      </c>
    </row>
    <row r="2938" spans="1:10" x14ac:dyDescent="0.3">
      <c r="A2938" s="6" t="s">
        <v>5873</v>
      </c>
      <c r="B2938" s="6" t="s">
        <v>5874</v>
      </c>
      <c r="C2938" s="7">
        <v>21</v>
      </c>
      <c r="D2938" s="7">
        <v>20</v>
      </c>
      <c r="E2938" s="3">
        <v>0.95238095238095222</v>
      </c>
      <c r="F2938" s="7">
        <v>0</v>
      </c>
      <c r="G2938" s="3">
        <v>0.95238095238095222</v>
      </c>
      <c r="H2938" s="7">
        <v>1</v>
      </c>
      <c r="I2938" s="7">
        <v>0</v>
      </c>
      <c r="J2938" s="7">
        <v>0</v>
      </c>
    </row>
    <row r="2939" spans="1:10" x14ac:dyDescent="0.3">
      <c r="A2939" s="6" t="s">
        <v>5875</v>
      </c>
      <c r="B2939" s="6" t="s">
        <v>5876</v>
      </c>
      <c r="C2939" s="7">
        <v>21</v>
      </c>
      <c r="D2939" s="7">
        <v>19</v>
      </c>
      <c r="E2939" s="3">
        <v>0.90476190476190477</v>
      </c>
      <c r="F2939" s="7">
        <v>2</v>
      </c>
      <c r="G2939" s="3">
        <v>1</v>
      </c>
      <c r="H2939" s="7">
        <v>0</v>
      </c>
      <c r="I2939" s="7">
        <v>0</v>
      </c>
      <c r="J2939" s="7">
        <v>0</v>
      </c>
    </row>
    <row r="2940" spans="1:10" x14ac:dyDescent="0.3">
      <c r="A2940" s="6" t="s">
        <v>5877</v>
      </c>
      <c r="B2940" s="6" t="s">
        <v>5878</v>
      </c>
      <c r="C2940" s="7">
        <v>21</v>
      </c>
      <c r="D2940" s="7">
        <v>21</v>
      </c>
      <c r="E2940" s="3">
        <v>1</v>
      </c>
      <c r="F2940" s="7">
        <v>0</v>
      </c>
      <c r="G2940" s="3">
        <v>1</v>
      </c>
      <c r="H2940" s="7">
        <v>0</v>
      </c>
      <c r="I2940" s="7">
        <v>0</v>
      </c>
      <c r="J2940" s="7">
        <v>0</v>
      </c>
    </row>
    <row r="2941" spans="1:10" x14ac:dyDescent="0.3">
      <c r="A2941" s="6" t="s">
        <v>5879</v>
      </c>
      <c r="B2941" s="6" t="s">
        <v>5880</v>
      </c>
      <c r="C2941" s="7">
        <v>21</v>
      </c>
      <c r="D2941" s="7">
        <v>20</v>
      </c>
      <c r="E2941" s="3">
        <v>0.95238095238095222</v>
      </c>
      <c r="F2941" s="7">
        <v>0</v>
      </c>
      <c r="G2941" s="3">
        <v>0.95238095238095222</v>
      </c>
      <c r="H2941" s="7">
        <v>1</v>
      </c>
      <c r="I2941" s="7">
        <v>0</v>
      </c>
      <c r="J2941" s="7">
        <v>0</v>
      </c>
    </row>
    <row r="2942" spans="1:10" x14ac:dyDescent="0.3">
      <c r="A2942" s="6" t="s">
        <v>5881</v>
      </c>
      <c r="B2942" s="6" t="s">
        <v>5882</v>
      </c>
      <c r="C2942" s="7">
        <v>21</v>
      </c>
      <c r="D2942" s="7">
        <v>21</v>
      </c>
      <c r="E2942" s="3">
        <v>1</v>
      </c>
      <c r="F2942" s="7">
        <v>0</v>
      </c>
      <c r="G2942" s="3">
        <v>1</v>
      </c>
      <c r="H2942" s="7">
        <v>0</v>
      </c>
      <c r="I2942" s="7">
        <v>0</v>
      </c>
      <c r="J2942" s="7">
        <v>0</v>
      </c>
    </row>
    <row r="2943" spans="1:10" x14ac:dyDescent="0.3">
      <c r="A2943" s="6" t="s">
        <v>5883</v>
      </c>
      <c r="B2943" s="6" t="s">
        <v>5884</v>
      </c>
      <c r="C2943" s="7">
        <v>21</v>
      </c>
      <c r="D2943" s="7">
        <v>19</v>
      </c>
      <c r="E2943" s="3">
        <v>0.90476190476190477</v>
      </c>
      <c r="F2943" s="7">
        <v>1</v>
      </c>
      <c r="G2943" s="3">
        <v>0.95238095238095222</v>
      </c>
      <c r="H2943" s="7">
        <v>1</v>
      </c>
      <c r="I2943" s="7">
        <v>0</v>
      </c>
      <c r="J2943" s="7">
        <v>0</v>
      </c>
    </row>
    <row r="2944" spans="1:10" x14ac:dyDescent="0.3">
      <c r="A2944" s="6" t="s">
        <v>5885</v>
      </c>
      <c r="B2944" s="6" t="s">
        <v>5886</v>
      </c>
      <c r="C2944" s="7">
        <v>21</v>
      </c>
      <c r="D2944" s="7">
        <v>20</v>
      </c>
      <c r="E2944" s="3">
        <v>0.95238095238095222</v>
      </c>
      <c r="F2944" s="7">
        <v>1</v>
      </c>
      <c r="G2944" s="3">
        <v>1</v>
      </c>
      <c r="H2944" s="7">
        <v>0</v>
      </c>
      <c r="I2944" s="7">
        <v>0</v>
      </c>
      <c r="J2944" s="7">
        <v>0</v>
      </c>
    </row>
    <row r="2945" spans="1:10" x14ac:dyDescent="0.3">
      <c r="A2945" s="6" t="s">
        <v>5887</v>
      </c>
      <c r="B2945" s="6" t="s">
        <v>5888</v>
      </c>
      <c r="C2945" s="7">
        <v>21</v>
      </c>
      <c r="D2945" s="7">
        <v>20</v>
      </c>
      <c r="E2945" s="3">
        <v>0.95238095238095222</v>
      </c>
      <c r="F2945" s="7">
        <v>0</v>
      </c>
      <c r="G2945" s="3">
        <v>0.95238095238095222</v>
      </c>
      <c r="H2945" s="7">
        <v>1</v>
      </c>
      <c r="I2945" s="7">
        <v>0</v>
      </c>
      <c r="J2945" s="7">
        <v>0</v>
      </c>
    </row>
    <row r="2946" spans="1:10" x14ac:dyDescent="0.3">
      <c r="A2946" s="6" t="s">
        <v>5889</v>
      </c>
      <c r="B2946" s="6" t="s">
        <v>5890</v>
      </c>
      <c r="C2946" s="7">
        <v>21</v>
      </c>
      <c r="D2946" s="7">
        <v>19</v>
      </c>
      <c r="E2946" s="3">
        <v>0.90476190476190477</v>
      </c>
      <c r="F2946" s="7">
        <v>1</v>
      </c>
      <c r="G2946" s="3">
        <v>0.95238095238095222</v>
      </c>
      <c r="H2946" s="7">
        <v>1</v>
      </c>
      <c r="I2946" s="7">
        <v>0</v>
      </c>
      <c r="J2946" s="7">
        <v>0</v>
      </c>
    </row>
    <row r="2947" spans="1:10" x14ac:dyDescent="0.3">
      <c r="A2947" s="6" t="s">
        <v>5891</v>
      </c>
      <c r="B2947" s="6" t="s">
        <v>5892</v>
      </c>
      <c r="C2947" s="7">
        <v>21</v>
      </c>
      <c r="D2947" s="7">
        <v>21</v>
      </c>
      <c r="E2947" s="3">
        <v>1</v>
      </c>
      <c r="F2947" s="7">
        <v>0</v>
      </c>
      <c r="G2947" s="3">
        <v>1</v>
      </c>
      <c r="H2947" s="7">
        <v>0</v>
      </c>
      <c r="I2947" s="7">
        <v>0</v>
      </c>
      <c r="J2947" s="7">
        <v>0</v>
      </c>
    </row>
    <row r="2948" spans="1:10" x14ac:dyDescent="0.3">
      <c r="A2948" s="6" t="s">
        <v>5893</v>
      </c>
      <c r="B2948" s="6" t="s">
        <v>5894</v>
      </c>
      <c r="C2948" s="7">
        <v>20</v>
      </c>
      <c r="D2948" s="7">
        <v>20</v>
      </c>
      <c r="E2948" s="3">
        <v>1</v>
      </c>
      <c r="F2948" s="7">
        <v>0</v>
      </c>
      <c r="G2948" s="3">
        <v>1</v>
      </c>
      <c r="H2948" s="7">
        <v>0</v>
      </c>
      <c r="I2948" s="7">
        <v>0</v>
      </c>
      <c r="J2948" s="7">
        <v>0</v>
      </c>
    </row>
    <row r="2949" spans="1:10" x14ac:dyDescent="0.3">
      <c r="A2949" s="6" t="s">
        <v>5895</v>
      </c>
      <c r="B2949" s="6" t="s">
        <v>5896</v>
      </c>
      <c r="C2949" s="7">
        <v>20</v>
      </c>
      <c r="D2949" s="7">
        <v>19</v>
      </c>
      <c r="E2949" s="3">
        <v>0.95</v>
      </c>
      <c r="F2949" s="7">
        <v>0</v>
      </c>
      <c r="G2949" s="3">
        <v>0.95</v>
      </c>
      <c r="H2949" s="7">
        <v>1</v>
      </c>
      <c r="I2949" s="7">
        <v>0</v>
      </c>
      <c r="J2949" s="7">
        <v>0</v>
      </c>
    </row>
    <row r="2950" spans="1:10" x14ac:dyDescent="0.3">
      <c r="A2950" s="6" t="s">
        <v>5897</v>
      </c>
      <c r="B2950" s="6" t="s">
        <v>5898</v>
      </c>
      <c r="C2950" s="7">
        <v>20</v>
      </c>
      <c r="D2950" s="7">
        <v>20</v>
      </c>
      <c r="E2950" s="3">
        <v>1</v>
      </c>
      <c r="F2950" s="7">
        <v>0</v>
      </c>
      <c r="G2950" s="3">
        <v>1</v>
      </c>
      <c r="H2950" s="7">
        <v>0</v>
      </c>
      <c r="I2950" s="7">
        <v>0</v>
      </c>
      <c r="J2950" s="7">
        <v>0</v>
      </c>
    </row>
    <row r="2951" spans="1:10" x14ac:dyDescent="0.3">
      <c r="A2951" s="6" t="s">
        <v>5899</v>
      </c>
      <c r="B2951" s="6" t="s">
        <v>5900</v>
      </c>
      <c r="C2951" s="7">
        <v>20</v>
      </c>
      <c r="D2951" s="7">
        <v>17</v>
      </c>
      <c r="E2951" s="3">
        <v>0.85</v>
      </c>
      <c r="F2951" s="7">
        <v>3</v>
      </c>
      <c r="G2951" s="3">
        <v>1</v>
      </c>
      <c r="H2951" s="7">
        <v>0</v>
      </c>
      <c r="I2951" s="7">
        <v>0</v>
      </c>
      <c r="J2951" s="7">
        <v>0</v>
      </c>
    </row>
    <row r="2952" spans="1:10" x14ac:dyDescent="0.3">
      <c r="A2952" s="6" t="s">
        <v>5901</v>
      </c>
      <c r="B2952" s="6" t="s">
        <v>5902</v>
      </c>
      <c r="C2952" s="7">
        <v>20</v>
      </c>
      <c r="D2952" s="7">
        <v>18</v>
      </c>
      <c r="E2952" s="3">
        <v>0.9</v>
      </c>
      <c r="F2952" s="7">
        <v>2</v>
      </c>
      <c r="G2952" s="3">
        <v>1</v>
      </c>
      <c r="H2952" s="7">
        <v>0</v>
      </c>
      <c r="I2952" s="7">
        <v>0</v>
      </c>
      <c r="J2952" s="7">
        <v>0</v>
      </c>
    </row>
    <row r="2953" spans="1:10" x14ac:dyDescent="0.3">
      <c r="A2953" s="6" t="s">
        <v>5903</v>
      </c>
      <c r="B2953" s="6" t="s">
        <v>5904</v>
      </c>
      <c r="C2953" s="7">
        <v>20</v>
      </c>
      <c r="D2953" s="7">
        <v>19</v>
      </c>
      <c r="E2953" s="3">
        <v>0.95</v>
      </c>
      <c r="F2953" s="7">
        <v>0</v>
      </c>
      <c r="G2953" s="3">
        <v>0.95</v>
      </c>
      <c r="H2953" s="7">
        <v>1</v>
      </c>
      <c r="I2953" s="7">
        <v>0</v>
      </c>
      <c r="J2953" s="7">
        <v>0</v>
      </c>
    </row>
    <row r="2954" spans="1:10" x14ac:dyDescent="0.3">
      <c r="A2954" s="6" t="s">
        <v>5905</v>
      </c>
      <c r="B2954" s="6" t="s">
        <v>5906</v>
      </c>
      <c r="C2954" s="7">
        <v>20</v>
      </c>
      <c r="D2954" s="7">
        <v>19</v>
      </c>
      <c r="E2954" s="3">
        <v>0.95</v>
      </c>
      <c r="F2954" s="7">
        <v>0</v>
      </c>
      <c r="G2954" s="3">
        <v>0.95</v>
      </c>
      <c r="H2954" s="7">
        <v>1</v>
      </c>
      <c r="I2954" s="7">
        <v>0</v>
      </c>
      <c r="J2954" s="7">
        <v>0</v>
      </c>
    </row>
    <row r="2955" spans="1:10" x14ac:dyDescent="0.3">
      <c r="A2955" s="6" t="s">
        <v>5907</v>
      </c>
      <c r="B2955" s="6" t="s">
        <v>5908</v>
      </c>
      <c r="C2955" s="7">
        <v>20</v>
      </c>
      <c r="D2955" s="7">
        <v>20</v>
      </c>
      <c r="E2955" s="3">
        <v>1</v>
      </c>
      <c r="F2955" s="7">
        <v>0</v>
      </c>
      <c r="G2955" s="3">
        <v>1</v>
      </c>
      <c r="H2955" s="7">
        <v>0</v>
      </c>
      <c r="I2955" s="7">
        <v>0</v>
      </c>
      <c r="J2955" s="7">
        <v>0</v>
      </c>
    </row>
    <row r="2956" spans="1:10" x14ac:dyDescent="0.3">
      <c r="A2956" s="6" t="s">
        <v>5909</v>
      </c>
      <c r="B2956" s="6" t="s">
        <v>5910</v>
      </c>
      <c r="C2956" s="7">
        <v>20</v>
      </c>
      <c r="D2956" s="7">
        <v>16</v>
      </c>
      <c r="E2956" s="3">
        <v>0.8</v>
      </c>
      <c r="F2956" s="7">
        <v>3</v>
      </c>
      <c r="G2956" s="3">
        <v>0.95</v>
      </c>
      <c r="H2956" s="7">
        <v>1</v>
      </c>
      <c r="I2956" s="7">
        <v>0</v>
      </c>
      <c r="J2956" s="7">
        <v>0</v>
      </c>
    </row>
    <row r="2957" spans="1:10" x14ac:dyDescent="0.3">
      <c r="A2957" s="6" t="s">
        <v>5911</v>
      </c>
      <c r="B2957" s="6" t="s">
        <v>5912</v>
      </c>
      <c r="C2957" s="7">
        <v>20</v>
      </c>
      <c r="D2957" s="7">
        <v>19</v>
      </c>
      <c r="E2957" s="3">
        <v>0.95</v>
      </c>
      <c r="F2957" s="7">
        <v>1</v>
      </c>
      <c r="G2957" s="3">
        <v>1</v>
      </c>
      <c r="H2957" s="7">
        <v>0</v>
      </c>
      <c r="I2957" s="7">
        <v>0</v>
      </c>
      <c r="J2957" s="7">
        <v>0</v>
      </c>
    </row>
    <row r="2958" spans="1:10" x14ac:dyDescent="0.3">
      <c r="A2958" s="6" t="s">
        <v>5913</v>
      </c>
      <c r="B2958" s="6" t="s">
        <v>5914</v>
      </c>
      <c r="C2958" s="7">
        <v>20</v>
      </c>
      <c r="D2958" s="7">
        <v>19</v>
      </c>
      <c r="E2958" s="3">
        <v>0.95</v>
      </c>
      <c r="F2958" s="7">
        <v>1</v>
      </c>
      <c r="G2958" s="3">
        <v>1</v>
      </c>
      <c r="H2958" s="7">
        <v>0</v>
      </c>
      <c r="I2958" s="7">
        <v>0</v>
      </c>
      <c r="J2958" s="7">
        <v>0</v>
      </c>
    </row>
    <row r="2959" spans="1:10" x14ac:dyDescent="0.3">
      <c r="A2959" s="6" t="s">
        <v>5915</v>
      </c>
      <c r="B2959" s="6" t="s">
        <v>5916</v>
      </c>
      <c r="C2959" s="7">
        <v>19</v>
      </c>
      <c r="D2959" s="7">
        <v>18</v>
      </c>
      <c r="E2959" s="3">
        <v>0.94736842105263153</v>
      </c>
      <c r="F2959" s="7">
        <v>0</v>
      </c>
      <c r="G2959" s="3">
        <v>0.94736842105263153</v>
      </c>
      <c r="H2959" s="7">
        <v>1</v>
      </c>
      <c r="I2959" s="7">
        <v>0</v>
      </c>
      <c r="J2959" s="7">
        <v>0</v>
      </c>
    </row>
    <row r="2960" spans="1:10" x14ac:dyDescent="0.3">
      <c r="A2960" s="6" t="s">
        <v>5917</v>
      </c>
      <c r="B2960" s="6" t="s">
        <v>5918</v>
      </c>
      <c r="C2960" s="7">
        <v>19</v>
      </c>
      <c r="D2960" s="7">
        <v>15</v>
      </c>
      <c r="E2960" s="3">
        <v>0.78947368421052633</v>
      </c>
      <c r="F2960" s="7">
        <v>4</v>
      </c>
      <c r="G2960" s="3">
        <v>1</v>
      </c>
      <c r="H2960" s="7">
        <v>0</v>
      </c>
      <c r="I2960" s="7">
        <v>0</v>
      </c>
      <c r="J2960" s="7">
        <v>0</v>
      </c>
    </row>
    <row r="2961" spans="1:10" x14ac:dyDescent="0.3">
      <c r="A2961" s="6" t="s">
        <v>5919</v>
      </c>
      <c r="B2961" s="6" t="s">
        <v>5920</v>
      </c>
      <c r="C2961" s="7">
        <v>19</v>
      </c>
      <c r="D2961" s="7">
        <v>18</v>
      </c>
      <c r="E2961" s="3">
        <v>0.94736842105263153</v>
      </c>
      <c r="F2961" s="7">
        <v>1</v>
      </c>
      <c r="G2961" s="3">
        <v>1</v>
      </c>
      <c r="H2961" s="7">
        <v>0</v>
      </c>
      <c r="I2961" s="7">
        <v>0</v>
      </c>
      <c r="J2961" s="7">
        <v>0</v>
      </c>
    </row>
    <row r="2962" spans="1:10" x14ac:dyDescent="0.3">
      <c r="A2962" s="6" t="s">
        <v>5921</v>
      </c>
      <c r="B2962" s="6" t="s">
        <v>5922</v>
      </c>
      <c r="C2962" s="7">
        <v>19</v>
      </c>
      <c r="D2962" s="7">
        <v>19</v>
      </c>
      <c r="E2962" s="3">
        <v>1</v>
      </c>
      <c r="F2962" s="7">
        <v>0</v>
      </c>
      <c r="G2962" s="3">
        <v>1</v>
      </c>
      <c r="H2962" s="7">
        <v>0</v>
      </c>
      <c r="I2962" s="7">
        <v>0</v>
      </c>
      <c r="J2962" s="7">
        <v>0</v>
      </c>
    </row>
    <row r="2963" spans="1:10" x14ac:dyDescent="0.3">
      <c r="A2963" s="6" t="s">
        <v>5923</v>
      </c>
      <c r="B2963" s="6" t="s">
        <v>5924</v>
      </c>
      <c r="C2963" s="7">
        <v>19</v>
      </c>
      <c r="D2963" s="7">
        <v>18</v>
      </c>
      <c r="E2963" s="3">
        <v>0.94736842105263153</v>
      </c>
      <c r="F2963" s="7">
        <v>0</v>
      </c>
      <c r="G2963" s="3">
        <v>0.94736842105263153</v>
      </c>
      <c r="H2963" s="7">
        <v>1</v>
      </c>
      <c r="I2963" s="7">
        <v>0</v>
      </c>
      <c r="J2963" s="7">
        <v>0</v>
      </c>
    </row>
    <row r="2964" spans="1:10" x14ac:dyDescent="0.3">
      <c r="A2964" s="6" t="s">
        <v>5925</v>
      </c>
      <c r="B2964" s="6" t="s">
        <v>5926</v>
      </c>
      <c r="C2964" s="7">
        <v>19</v>
      </c>
      <c r="D2964" s="7">
        <v>19</v>
      </c>
      <c r="E2964" s="3">
        <v>1</v>
      </c>
      <c r="F2964" s="7">
        <v>0</v>
      </c>
      <c r="G2964" s="3">
        <v>1</v>
      </c>
      <c r="H2964" s="7">
        <v>0</v>
      </c>
      <c r="I2964" s="7">
        <v>0</v>
      </c>
      <c r="J2964" s="7">
        <v>0</v>
      </c>
    </row>
    <row r="2965" spans="1:10" x14ac:dyDescent="0.3">
      <c r="A2965" s="6" t="s">
        <v>5927</v>
      </c>
      <c r="B2965" s="6" t="s">
        <v>5928</v>
      </c>
      <c r="C2965" s="7">
        <v>19</v>
      </c>
      <c r="D2965" s="7">
        <v>19</v>
      </c>
      <c r="E2965" s="3">
        <v>1</v>
      </c>
      <c r="F2965" s="7">
        <v>0</v>
      </c>
      <c r="G2965" s="3">
        <v>1</v>
      </c>
      <c r="H2965" s="7">
        <v>0</v>
      </c>
      <c r="I2965" s="7">
        <v>0</v>
      </c>
      <c r="J2965" s="7">
        <v>0</v>
      </c>
    </row>
    <row r="2966" spans="1:10" x14ac:dyDescent="0.3">
      <c r="A2966" s="6" t="s">
        <v>5929</v>
      </c>
      <c r="B2966" s="6" t="s">
        <v>5930</v>
      </c>
      <c r="C2966" s="7">
        <v>19</v>
      </c>
      <c r="D2966" s="7">
        <v>19</v>
      </c>
      <c r="E2966" s="3">
        <v>1</v>
      </c>
      <c r="F2966" s="7">
        <v>0</v>
      </c>
      <c r="G2966" s="3">
        <v>1</v>
      </c>
      <c r="H2966" s="7">
        <v>0</v>
      </c>
      <c r="I2966" s="7">
        <v>0</v>
      </c>
      <c r="J2966" s="7">
        <v>0</v>
      </c>
    </row>
    <row r="2967" spans="1:10" x14ac:dyDescent="0.3">
      <c r="A2967" s="6" t="s">
        <v>5931</v>
      </c>
      <c r="B2967" s="6" t="s">
        <v>5932</v>
      </c>
      <c r="C2967" s="7">
        <v>19</v>
      </c>
      <c r="D2967" s="7">
        <v>15</v>
      </c>
      <c r="E2967" s="3">
        <v>0.78947368421052633</v>
      </c>
      <c r="F2967" s="7">
        <v>4</v>
      </c>
      <c r="G2967" s="3">
        <v>1</v>
      </c>
      <c r="H2967" s="7">
        <v>0</v>
      </c>
      <c r="I2967" s="7">
        <v>0</v>
      </c>
      <c r="J2967" s="7">
        <v>0</v>
      </c>
    </row>
    <row r="2968" spans="1:10" x14ac:dyDescent="0.3">
      <c r="A2968" s="6" t="s">
        <v>5933</v>
      </c>
      <c r="B2968" s="6" t="s">
        <v>5934</v>
      </c>
      <c r="C2968" s="7">
        <v>18</v>
      </c>
      <c r="D2968" s="7">
        <v>18</v>
      </c>
      <c r="E2968" s="3">
        <v>1</v>
      </c>
      <c r="F2968" s="7">
        <v>0</v>
      </c>
      <c r="G2968" s="3">
        <v>1</v>
      </c>
      <c r="H2968" s="7">
        <v>0</v>
      </c>
      <c r="I2968" s="7">
        <v>0</v>
      </c>
      <c r="J2968" s="7">
        <v>0</v>
      </c>
    </row>
    <row r="2969" spans="1:10" x14ac:dyDescent="0.3">
      <c r="A2969" s="6" t="s">
        <v>5935</v>
      </c>
      <c r="B2969" s="6" t="s">
        <v>5936</v>
      </c>
      <c r="C2969" s="7">
        <v>18</v>
      </c>
      <c r="D2969" s="7">
        <v>17</v>
      </c>
      <c r="E2969" s="3">
        <v>0.94444444444444442</v>
      </c>
      <c r="F2969" s="7">
        <v>0</v>
      </c>
      <c r="G2969" s="3">
        <v>0.94444444444444442</v>
      </c>
      <c r="H2969" s="7">
        <v>1</v>
      </c>
      <c r="I2969" s="7">
        <v>0</v>
      </c>
      <c r="J2969" s="7">
        <v>0</v>
      </c>
    </row>
    <row r="2970" spans="1:10" x14ac:dyDescent="0.3">
      <c r="A2970" s="6" t="s">
        <v>5937</v>
      </c>
      <c r="B2970" s="6" t="s">
        <v>5938</v>
      </c>
      <c r="C2970" s="7">
        <v>18</v>
      </c>
      <c r="D2970" s="7">
        <v>17</v>
      </c>
      <c r="E2970" s="3">
        <v>0.94444444444444442</v>
      </c>
      <c r="F2970" s="7">
        <v>1</v>
      </c>
      <c r="G2970" s="3">
        <v>1</v>
      </c>
      <c r="H2970" s="7">
        <v>0</v>
      </c>
      <c r="I2970" s="7">
        <v>0</v>
      </c>
      <c r="J2970" s="7">
        <v>0</v>
      </c>
    </row>
    <row r="2971" spans="1:10" x14ac:dyDescent="0.3">
      <c r="A2971" s="6" t="s">
        <v>5939</v>
      </c>
      <c r="B2971" s="6" t="s">
        <v>5940</v>
      </c>
      <c r="C2971" s="7">
        <v>18</v>
      </c>
      <c r="D2971" s="7">
        <v>18</v>
      </c>
      <c r="E2971" s="3">
        <v>1</v>
      </c>
      <c r="F2971" s="7">
        <v>0</v>
      </c>
      <c r="G2971" s="3">
        <v>1</v>
      </c>
      <c r="H2971" s="7">
        <v>0</v>
      </c>
      <c r="I2971" s="7">
        <v>0</v>
      </c>
      <c r="J2971" s="7">
        <v>0</v>
      </c>
    </row>
    <row r="2972" spans="1:10" x14ac:dyDescent="0.3">
      <c r="A2972" s="6" t="s">
        <v>5941</v>
      </c>
      <c r="B2972" s="6" t="s">
        <v>5942</v>
      </c>
      <c r="C2972" s="7">
        <v>18</v>
      </c>
      <c r="D2972" s="7">
        <v>16</v>
      </c>
      <c r="E2972" s="3">
        <v>0.88888888888888884</v>
      </c>
      <c r="F2972" s="7">
        <v>1</v>
      </c>
      <c r="G2972" s="3">
        <v>0.94444444444444442</v>
      </c>
      <c r="H2972" s="7">
        <v>1</v>
      </c>
      <c r="I2972" s="7">
        <v>0</v>
      </c>
      <c r="J2972" s="7">
        <v>0</v>
      </c>
    </row>
    <row r="2973" spans="1:10" x14ac:dyDescent="0.3">
      <c r="A2973" s="6" t="s">
        <v>5943</v>
      </c>
      <c r="B2973" s="6" t="s">
        <v>5944</v>
      </c>
      <c r="C2973" s="7">
        <v>18</v>
      </c>
      <c r="D2973" s="7">
        <v>17</v>
      </c>
      <c r="E2973" s="3">
        <v>0.94444444444444442</v>
      </c>
      <c r="F2973" s="7">
        <v>1</v>
      </c>
      <c r="G2973" s="3">
        <v>1</v>
      </c>
      <c r="H2973" s="7">
        <v>0</v>
      </c>
      <c r="I2973" s="7">
        <v>0</v>
      </c>
      <c r="J2973" s="7">
        <v>0</v>
      </c>
    </row>
    <row r="2974" spans="1:10" x14ac:dyDescent="0.3">
      <c r="A2974" s="6" t="s">
        <v>5945</v>
      </c>
      <c r="B2974" s="6" t="s">
        <v>5946</v>
      </c>
      <c r="C2974" s="7">
        <v>18</v>
      </c>
      <c r="D2974" s="7">
        <v>18</v>
      </c>
      <c r="E2974" s="3">
        <v>1</v>
      </c>
      <c r="F2974" s="7">
        <v>0</v>
      </c>
      <c r="G2974" s="3">
        <v>1</v>
      </c>
      <c r="H2974" s="7">
        <v>0</v>
      </c>
      <c r="I2974" s="7">
        <v>0</v>
      </c>
      <c r="J2974" s="7">
        <v>0</v>
      </c>
    </row>
    <row r="2975" spans="1:10" x14ac:dyDescent="0.3">
      <c r="A2975" s="6" t="s">
        <v>5947</v>
      </c>
      <c r="B2975" s="6" t="s">
        <v>5948</v>
      </c>
      <c r="C2975" s="7">
        <v>18</v>
      </c>
      <c r="D2975" s="7">
        <v>17</v>
      </c>
      <c r="E2975" s="3">
        <v>0.94444444444444442</v>
      </c>
      <c r="F2975" s="7">
        <v>0</v>
      </c>
      <c r="G2975" s="3">
        <v>0.94444444444444442</v>
      </c>
      <c r="H2975" s="7">
        <v>1</v>
      </c>
      <c r="I2975" s="7">
        <v>0</v>
      </c>
      <c r="J2975" s="7">
        <v>0</v>
      </c>
    </row>
    <row r="2976" spans="1:10" x14ac:dyDescent="0.3">
      <c r="A2976" s="6" t="s">
        <v>5949</v>
      </c>
      <c r="B2976" s="6" t="s">
        <v>5950</v>
      </c>
      <c r="C2976" s="7">
        <v>18</v>
      </c>
      <c r="D2976" s="7">
        <v>18</v>
      </c>
      <c r="E2976" s="3">
        <v>1</v>
      </c>
      <c r="F2976" s="7">
        <v>0</v>
      </c>
      <c r="G2976" s="3">
        <v>1</v>
      </c>
      <c r="H2976" s="7">
        <v>0</v>
      </c>
      <c r="I2976" s="7">
        <v>0</v>
      </c>
      <c r="J2976" s="7">
        <v>0</v>
      </c>
    </row>
    <row r="2977" spans="1:10" x14ac:dyDescent="0.3">
      <c r="A2977" s="6" t="s">
        <v>5951</v>
      </c>
      <c r="B2977" s="6" t="s">
        <v>5952</v>
      </c>
      <c r="C2977" s="7">
        <v>18</v>
      </c>
      <c r="D2977" s="7">
        <v>18</v>
      </c>
      <c r="E2977" s="3">
        <v>1</v>
      </c>
      <c r="F2977" s="7">
        <v>0</v>
      </c>
      <c r="G2977" s="3">
        <v>1</v>
      </c>
      <c r="H2977" s="7">
        <v>0</v>
      </c>
      <c r="I2977" s="7">
        <v>0</v>
      </c>
      <c r="J2977" s="7">
        <v>0</v>
      </c>
    </row>
    <row r="2978" spans="1:10" x14ac:dyDescent="0.3">
      <c r="A2978" s="6" t="s">
        <v>5953</v>
      </c>
      <c r="B2978" s="6" t="s">
        <v>5954</v>
      </c>
      <c r="C2978" s="7">
        <v>18</v>
      </c>
      <c r="D2978" s="7">
        <v>18</v>
      </c>
      <c r="E2978" s="3">
        <v>1</v>
      </c>
      <c r="F2978" s="7">
        <v>0</v>
      </c>
      <c r="G2978" s="3">
        <v>1</v>
      </c>
      <c r="H2978" s="7">
        <v>0</v>
      </c>
      <c r="I2978" s="7">
        <v>0</v>
      </c>
      <c r="J2978" s="7">
        <v>0</v>
      </c>
    </row>
    <row r="2979" spans="1:10" x14ac:dyDescent="0.3">
      <c r="A2979" s="6" t="s">
        <v>5955</v>
      </c>
      <c r="B2979" s="6" t="s">
        <v>5956</v>
      </c>
      <c r="C2979" s="7">
        <v>18</v>
      </c>
      <c r="D2979" s="7">
        <v>17</v>
      </c>
      <c r="E2979" s="3">
        <v>0.94444444444444442</v>
      </c>
      <c r="F2979" s="7">
        <v>1</v>
      </c>
      <c r="G2979" s="3">
        <v>1</v>
      </c>
      <c r="H2979" s="7">
        <v>0</v>
      </c>
      <c r="I2979" s="7">
        <v>0</v>
      </c>
      <c r="J2979" s="7">
        <v>0</v>
      </c>
    </row>
    <row r="2980" spans="1:10" x14ac:dyDescent="0.3">
      <c r="A2980" s="6" t="s">
        <v>5957</v>
      </c>
      <c r="B2980" s="6" t="s">
        <v>5958</v>
      </c>
      <c r="C2980" s="7">
        <v>18</v>
      </c>
      <c r="D2980" s="7">
        <v>18</v>
      </c>
      <c r="E2980" s="3">
        <v>1</v>
      </c>
      <c r="F2980" s="7">
        <v>0</v>
      </c>
      <c r="G2980" s="3">
        <v>1</v>
      </c>
      <c r="H2980" s="7">
        <v>0</v>
      </c>
      <c r="I2980" s="7">
        <v>0</v>
      </c>
      <c r="J2980" s="7">
        <v>0</v>
      </c>
    </row>
    <row r="2981" spans="1:10" x14ac:dyDescent="0.3">
      <c r="A2981" s="6" t="s">
        <v>5959</v>
      </c>
      <c r="B2981" s="6" t="s">
        <v>5960</v>
      </c>
      <c r="C2981" s="7">
        <v>18</v>
      </c>
      <c r="D2981" s="7">
        <v>17</v>
      </c>
      <c r="E2981" s="3">
        <v>0.94444444444444442</v>
      </c>
      <c r="F2981" s="7">
        <v>1</v>
      </c>
      <c r="G2981" s="3">
        <v>1</v>
      </c>
      <c r="H2981" s="7">
        <v>0</v>
      </c>
      <c r="I2981" s="7">
        <v>0</v>
      </c>
      <c r="J2981" s="7">
        <v>0</v>
      </c>
    </row>
    <row r="2982" spans="1:10" x14ac:dyDescent="0.3">
      <c r="A2982" s="6" t="s">
        <v>5961</v>
      </c>
      <c r="B2982" s="6" t="s">
        <v>5962</v>
      </c>
      <c r="C2982" s="7">
        <v>17</v>
      </c>
      <c r="D2982" s="7">
        <v>17</v>
      </c>
      <c r="E2982" s="3">
        <v>1</v>
      </c>
      <c r="F2982" s="7">
        <v>0</v>
      </c>
      <c r="G2982" s="3">
        <v>1</v>
      </c>
      <c r="H2982" s="7">
        <v>0</v>
      </c>
      <c r="I2982" s="7">
        <v>0</v>
      </c>
      <c r="J2982" s="7">
        <v>0</v>
      </c>
    </row>
    <row r="2983" spans="1:10" x14ac:dyDescent="0.3">
      <c r="A2983" s="6" t="s">
        <v>5963</v>
      </c>
      <c r="B2983" s="6" t="s">
        <v>5964</v>
      </c>
      <c r="C2983" s="7">
        <v>17</v>
      </c>
      <c r="D2983" s="7">
        <v>13</v>
      </c>
      <c r="E2983" s="3">
        <v>0.76470588235294112</v>
      </c>
      <c r="F2983" s="7">
        <v>3</v>
      </c>
      <c r="G2983" s="3">
        <v>0.94117647058823517</v>
      </c>
      <c r="H2983" s="7">
        <v>1</v>
      </c>
      <c r="I2983" s="7">
        <v>0</v>
      </c>
      <c r="J2983" s="7">
        <v>0</v>
      </c>
    </row>
    <row r="2984" spans="1:10" x14ac:dyDescent="0.3">
      <c r="A2984" s="6" t="s">
        <v>5965</v>
      </c>
      <c r="B2984" s="6" t="s">
        <v>5966</v>
      </c>
      <c r="C2984" s="7">
        <v>17</v>
      </c>
      <c r="D2984" s="7">
        <v>15</v>
      </c>
      <c r="E2984" s="3">
        <v>0.88235294117647056</v>
      </c>
      <c r="F2984" s="7">
        <v>0</v>
      </c>
      <c r="G2984" s="3">
        <v>0.88235294117647056</v>
      </c>
      <c r="H2984" s="7">
        <v>1</v>
      </c>
      <c r="I2984" s="7">
        <v>1</v>
      </c>
      <c r="J2984" s="7">
        <v>0</v>
      </c>
    </row>
    <row r="2985" spans="1:10" x14ac:dyDescent="0.3">
      <c r="A2985" s="6" t="s">
        <v>5967</v>
      </c>
      <c r="B2985" s="6" t="s">
        <v>5968</v>
      </c>
      <c r="C2985" s="7">
        <v>17</v>
      </c>
      <c r="D2985" s="7">
        <v>17</v>
      </c>
      <c r="E2985" s="3">
        <v>1</v>
      </c>
      <c r="F2985" s="7">
        <v>0</v>
      </c>
      <c r="G2985" s="3">
        <v>1</v>
      </c>
      <c r="H2985" s="7">
        <v>0</v>
      </c>
      <c r="I2985" s="7">
        <v>0</v>
      </c>
      <c r="J2985" s="7">
        <v>0</v>
      </c>
    </row>
    <row r="2986" spans="1:10" x14ac:dyDescent="0.3">
      <c r="A2986" s="6" t="s">
        <v>5969</v>
      </c>
      <c r="B2986" s="6" t="s">
        <v>5970</v>
      </c>
      <c r="C2986" s="7">
        <v>17</v>
      </c>
      <c r="D2986" s="7">
        <v>17</v>
      </c>
      <c r="E2986" s="3">
        <v>1</v>
      </c>
      <c r="F2986" s="7">
        <v>0</v>
      </c>
      <c r="G2986" s="3">
        <v>1</v>
      </c>
      <c r="H2986" s="7">
        <v>0</v>
      </c>
      <c r="I2986" s="7">
        <v>0</v>
      </c>
      <c r="J2986" s="7">
        <v>0</v>
      </c>
    </row>
    <row r="2987" spans="1:10" x14ac:dyDescent="0.3">
      <c r="A2987" s="6" t="s">
        <v>5971</v>
      </c>
      <c r="B2987" s="6" t="s">
        <v>5972</v>
      </c>
      <c r="C2987" s="7">
        <v>17</v>
      </c>
      <c r="D2987" s="7">
        <v>15</v>
      </c>
      <c r="E2987" s="3">
        <v>0.88235294117647056</v>
      </c>
      <c r="F2987" s="7">
        <v>1</v>
      </c>
      <c r="G2987" s="3">
        <v>0.94117647058823517</v>
      </c>
      <c r="H2987" s="7">
        <v>1</v>
      </c>
      <c r="I2987" s="7">
        <v>0</v>
      </c>
      <c r="J2987" s="7">
        <v>0</v>
      </c>
    </row>
    <row r="2988" spans="1:10" x14ac:dyDescent="0.3">
      <c r="A2988" s="6" t="s">
        <v>5973</v>
      </c>
      <c r="B2988" s="6" t="s">
        <v>5974</v>
      </c>
      <c r="C2988" s="7">
        <v>17</v>
      </c>
      <c r="D2988" s="7">
        <v>16</v>
      </c>
      <c r="E2988" s="3">
        <v>0.94117647058823517</v>
      </c>
      <c r="F2988" s="7">
        <v>0</v>
      </c>
      <c r="G2988" s="3">
        <v>0.94117647058823517</v>
      </c>
      <c r="H2988" s="7">
        <v>0</v>
      </c>
      <c r="I2988" s="7">
        <v>0</v>
      </c>
      <c r="J2988" s="7">
        <v>1</v>
      </c>
    </row>
    <row r="2989" spans="1:10" x14ac:dyDescent="0.3">
      <c r="A2989" s="6" t="s">
        <v>5975</v>
      </c>
      <c r="B2989" s="6" t="s">
        <v>5976</v>
      </c>
      <c r="C2989" s="7">
        <v>17</v>
      </c>
      <c r="D2989" s="7">
        <v>16</v>
      </c>
      <c r="E2989" s="3">
        <v>0.94117647058823517</v>
      </c>
      <c r="F2989" s="7">
        <v>0</v>
      </c>
      <c r="G2989" s="3">
        <v>0.94117647058823517</v>
      </c>
      <c r="H2989" s="7">
        <v>1</v>
      </c>
      <c r="I2989" s="7">
        <v>0</v>
      </c>
      <c r="J2989" s="7">
        <v>0</v>
      </c>
    </row>
    <row r="2990" spans="1:10" x14ac:dyDescent="0.3">
      <c r="A2990" s="6" t="s">
        <v>5977</v>
      </c>
      <c r="B2990" s="6" t="s">
        <v>5978</v>
      </c>
      <c r="C2990" s="7">
        <v>17</v>
      </c>
      <c r="D2990" s="7">
        <v>16</v>
      </c>
      <c r="E2990" s="3">
        <v>0.94117647058823517</v>
      </c>
      <c r="F2990" s="7">
        <v>1</v>
      </c>
      <c r="G2990" s="3">
        <v>1</v>
      </c>
      <c r="H2990" s="7">
        <v>0</v>
      </c>
      <c r="I2990" s="7">
        <v>0</v>
      </c>
      <c r="J2990" s="7">
        <v>0</v>
      </c>
    </row>
    <row r="2991" spans="1:10" x14ac:dyDescent="0.3">
      <c r="A2991" s="6" t="s">
        <v>5979</v>
      </c>
      <c r="B2991" s="6" t="s">
        <v>5980</v>
      </c>
      <c r="C2991" s="7">
        <v>17</v>
      </c>
      <c r="D2991" s="7">
        <v>16</v>
      </c>
      <c r="E2991" s="3">
        <v>0.94117647058823517</v>
      </c>
      <c r="F2991" s="7">
        <v>0</v>
      </c>
      <c r="G2991" s="3">
        <v>0.94117647058823517</v>
      </c>
      <c r="H2991" s="7">
        <v>1</v>
      </c>
      <c r="I2991" s="7">
        <v>0</v>
      </c>
      <c r="J2991" s="7">
        <v>0</v>
      </c>
    </row>
    <row r="2992" spans="1:10" x14ac:dyDescent="0.3">
      <c r="A2992" s="6" t="s">
        <v>5981</v>
      </c>
      <c r="B2992" s="6" t="s">
        <v>5982</v>
      </c>
      <c r="C2992" s="7">
        <v>17</v>
      </c>
      <c r="D2992" s="7">
        <v>16</v>
      </c>
      <c r="E2992" s="3">
        <v>0.94117647058823517</v>
      </c>
      <c r="F2992" s="7">
        <v>1</v>
      </c>
      <c r="G2992" s="3">
        <v>1</v>
      </c>
      <c r="H2992" s="7">
        <v>0</v>
      </c>
      <c r="I2992" s="7">
        <v>0</v>
      </c>
      <c r="J2992" s="7">
        <v>0</v>
      </c>
    </row>
    <row r="2993" spans="1:10" x14ac:dyDescent="0.3">
      <c r="A2993" s="6" t="s">
        <v>5983</v>
      </c>
      <c r="B2993" s="6" t="s">
        <v>5984</v>
      </c>
      <c r="C2993" s="7">
        <v>16</v>
      </c>
      <c r="D2993" s="7">
        <v>16</v>
      </c>
      <c r="E2993" s="3">
        <v>1</v>
      </c>
      <c r="F2993" s="7">
        <v>0</v>
      </c>
      <c r="G2993" s="3">
        <v>1</v>
      </c>
      <c r="H2993" s="7">
        <v>0</v>
      </c>
      <c r="I2993" s="7">
        <v>0</v>
      </c>
      <c r="J2993" s="7">
        <v>0</v>
      </c>
    </row>
    <row r="2994" spans="1:10" x14ac:dyDescent="0.3">
      <c r="A2994" s="6" t="s">
        <v>5985</v>
      </c>
      <c r="B2994" s="6" t="s">
        <v>5986</v>
      </c>
      <c r="C2994" s="7">
        <v>16</v>
      </c>
      <c r="D2994" s="7">
        <v>16</v>
      </c>
      <c r="E2994" s="3">
        <v>1</v>
      </c>
      <c r="F2994" s="7">
        <v>0</v>
      </c>
      <c r="G2994" s="3">
        <v>1</v>
      </c>
      <c r="H2994" s="7">
        <v>0</v>
      </c>
      <c r="I2994" s="7">
        <v>0</v>
      </c>
      <c r="J2994" s="7">
        <v>0</v>
      </c>
    </row>
    <row r="2995" spans="1:10" x14ac:dyDescent="0.3">
      <c r="A2995" s="6" t="s">
        <v>5987</v>
      </c>
      <c r="B2995" s="6" t="s">
        <v>5988</v>
      </c>
      <c r="C2995" s="7">
        <v>16</v>
      </c>
      <c r="D2995" s="7">
        <v>16</v>
      </c>
      <c r="E2995" s="3">
        <v>1</v>
      </c>
      <c r="F2995" s="7">
        <v>0</v>
      </c>
      <c r="G2995" s="3">
        <v>1</v>
      </c>
      <c r="H2995" s="7">
        <v>0</v>
      </c>
      <c r="I2995" s="7">
        <v>0</v>
      </c>
      <c r="J2995" s="7">
        <v>0</v>
      </c>
    </row>
    <row r="2996" spans="1:10" x14ac:dyDescent="0.3">
      <c r="A2996" s="6" t="s">
        <v>5989</v>
      </c>
      <c r="B2996" s="6" t="s">
        <v>5990</v>
      </c>
      <c r="C2996" s="7">
        <v>16</v>
      </c>
      <c r="D2996" s="7">
        <v>15</v>
      </c>
      <c r="E2996" s="3">
        <v>0.9375</v>
      </c>
      <c r="F2996" s="7">
        <v>1</v>
      </c>
      <c r="G2996" s="3">
        <v>1</v>
      </c>
      <c r="H2996" s="7">
        <v>0</v>
      </c>
      <c r="I2996" s="7">
        <v>0</v>
      </c>
      <c r="J2996" s="7">
        <v>0</v>
      </c>
    </row>
    <row r="2997" spans="1:10" x14ac:dyDescent="0.3">
      <c r="A2997" s="6" t="s">
        <v>5991</v>
      </c>
      <c r="B2997" s="6" t="s">
        <v>5992</v>
      </c>
      <c r="C2997" s="7">
        <v>16</v>
      </c>
      <c r="D2997" s="7">
        <v>12</v>
      </c>
      <c r="E2997" s="3">
        <v>0.75</v>
      </c>
      <c r="F2997" s="7">
        <v>4</v>
      </c>
      <c r="G2997" s="3">
        <v>1</v>
      </c>
      <c r="H2997" s="7">
        <v>0</v>
      </c>
      <c r="I2997" s="7">
        <v>0</v>
      </c>
      <c r="J2997" s="7">
        <v>0</v>
      </c>
    </row>
    <row r="2998" spans="1:10" x14ac:dyDescent="0.3">
      <c r="A2998" s="6" t="s">
        <v>5993</v>
      </c>
      <c r="B2998" s="6" t="s">
        <v>5994</v>
      </c>
      <c r="C2998" s="7">
        <v>16</v>
      </c>
      <c r="D2998" s="7">
        <v>16</v>
      </c>
      <c r="E2998" s="3">
        <v>1</v>
      </c>
      <c r="F2998" s="7">
        <v>0</v>
      </c>
      <c r="G2998" s="3">
        <v>1</v>
      </c>
      <c r="H2998" s="7">
        <v>0</v>
      </c>
      <c r="I2998" s="7">
        <v>0</v>
      </c>
      <c r="J2998" s="7">
        <v>0</v>
      </c>
    </row>
    <row r="2999" spans="1:10" x14ac:dyDescent="0.3">
      <c r="A2999" s="6" t="s">
        <v>5995</v>
      </c>
      <c r="B2999" s="6" t="s">
        <v>5996</v>
      </c>
      <c r="C2999" s="7">
        <v>16</v>
      </c>
      <c r="D2999" s="7">
        <v>16</v>
      </c>
      <c r="E2999" s="3">
        <v>1</v>
      </c>
      <c r="F2999" s="7">
        <v>0</v>
      </c>
      <c r="G2999" s="3">
        <v>1</v>
      </c>
      <c r="H2999" s="7">
        <v>0</v>
      </c>
      <c r="I2999" s="7">
        <v>0</v>
      </c>
      <c r="J2999" s="7">
        <v>0</v>
      </c>
    </row>
    <row r="3000" spans="1:10" x14ac:dyDescent="0.3">
      <c r="A3000" s="6" t="s">
        <v>5997</v>
      </c>
      <c r="B3000" s="6" t="s">
        <v>5998</v>
      </c>
      <c r="C3000" s="7">
        <v>16</v>
      </c>
      <c r="D3000" s="7">
        <v>16</v>
      </c>
      <c r="E3000" s="3">
        <v>1</v>
      </c>
      <c r="F3000" s="7">
        <v>0</v>
      </c>
      <c r="G3000" s="3">
        <v>1</v>
      </c>
      <c r="H3000" s="7">
        <v>0</v>
      </c>
      <c r="I3000" s="7">
        <v>0</v>
      </c>
      <c r="J3000" s="7">
        <v>0</v>
      </c>
    </row>
    <row r="3001" spans="1:10" x14ac:dyDescent="0.3">
      <c r="A3001" s="6" t="s">
        <v>5999</v>
      </c>
      <c r="B3001" s="6" t="s">
        <v>6000</v>
      </c>
      <c r="C3001" s="7">
        <v>16</v>
      </c>
      <c r="D3001" s="7">
        <v>14</v>
      </c>
      <c r="E3001" s="3">
        <v>0.875</v>
      </c>
      <c r="F3001" s="7">
        <v>2</v>
      </c>
      <c r="G3001" s="3">
        <v>1</v>
      </c>
      <c r="H3001" s="7">
        <v>0</v>
      </c>
      <c r="I3001" s="7">
        <v>0</v>
      </c>
      <c r="J3001" s="7">
        <v>0</v>
      </c>
    </row>
    <row r="3002" spans="1:10" x14ac:dyDescent="0.3">
      <c r="A3002" s="6" t="s">
        <v>6001</v>
      </c>
      <c r="B3002" s="6" t="s">
        <v>6002</v>
      </c>
      <c r="C3002" s="7">
        <v>16</v>
      </c>
      <c r="D3002" s="7">
        <v>16</v>
      </c>
      <c r="E3002" s="3">
        <v>1</v>
      </c>
      <c r="F3002" s="7">
        <v>0</v>
      </c>
      <c r="G3002" s="3">
        <v>1</v>
      </c>
      <c r="H3002" s="7">
        <v>0</v>
      </c>
      <c r="I3002" s="7">
        <v>0</v>
      </c>
      <c r="J3002" s="7">
        <v>0</v>
      </c>
    </row>
    <row r="3003" spans="1:10" x14ac:dyDescent="0.3">
      <c r="A3003" s="6" t="s">
        <v>6003</v>
      </c>
      <c r="B3003" s="6" t="s">
        <v>6004</v>
      </c>
      <c r="C3003" s="7">
        <v>16</v>
      </c>
      <c r="D3003" s="7">
        <v>16</v>
      </c>
      <c r="E3003" s="3">
        <v>1</v>
      </c>
      <c r="F3003" s="7">
        <v>0</v>
      </c>
      <c r="G3003" s="3">
        <v>1</v>
      </c>
      <c r="H3003" s="7">
        <v>0</v>
      </c>
      <c r="I3003" s="7">
        <v>0</v>
      </c>
      <c r="J3003" s="7">
        <v>0</v>
      </c>
    </row>
    <row r="3004" spans="1:10" x14ac:dyDescent="0.3">
      <c r="A3004" s="6" t="s">
        <v>6005</v>
      </c>
      <c r="B3004" s="6" t="s">
        <v>6006</v>
      </c>
      <c r="C3004" s="7">
        <v>16</v>
      </c>
      <c r="D3004" s="7">
        <v>14</v>
      </c>
      <c r="E3004" s="3">
        <v>0.875</v>
      </c>
      <c r="F3004" s="7">
        <v>1</v>
      </c>
      <c r="G3004" s="3">
        <v>0.9375</v>
      </c>
      <c r="H3004" s="7">
        <v>0</v>
      </c>
      <c r="I3004" s="7">
        <v>1</v>
      </c>
      <c r="J3004" s="7">
        <v>0</v>
      </c>
    </row>
    <row r="3005" spans="1:10" x14ac:dyDescent="0.3">
      <c r="A3005" s="6" t="s">
        <v>6007</v>
      </c>
      <c r="B3005" s="6" t="s">
        <v>6008</v>
      </c>
      <c r="C3005" s="7">
        <v>16</v>
      </c>
      <c r="D3005" s="7">
        <v>16</v>
      </c>
      <c r="E3005" s="3">
        <v>1</v>
      </c>
      <c r="F3005" s="7">
        <v>0</v>
      </c>
      <c r="G3005" s="3">
        <v>1</v>
      </c>
      <c r="H3005" s="7">
        <v>0</v>
      </c>
      <c r="I3005" s="7">
        <v>0</v>
      </c>
      <c r="J3005" s="7">
        <v>0</v>
      </c>
    </row>
    <row r="3006" spans="1:10" x14ac:dyDescent="0.3">
      <c r="A3006" s="6" t="s">
        <v>6009</v>
      </c>
      <c r="B3006" s="6" t="s">
        <v>6010</v>
      </c>
      <c r="C3006" s="7">
        <v>16</v>
      </c>
      <c r="D3006" s="7">
        <v>16</v>
      </c>
      <c r="E3006" s="3">
        <v>1</v>
      </c>
      <c r="F3006" s="7">
        <v>0</v>
      </c>
      <c r="G3006" s="3">
        <v>1</v>
      </c>
      <c r="H3006" s="7">
        <v>0</v>
      </c>
      <c r="I3006" s="7">
        <v>0</v>
      </c>
      <c r="J3006" s="7">
        <v>0</v>
      </c>
    </row>
    <row r="3007" spans="1:10" x14ac:dyDescent="0.3">
      <c r="A3007" s="6" t="s">
        <v>6011</v>
      </c>
      <c r="B3007" s="6" t="s">
        <v>6012</v>
      </c>
      <c r="C3007" s="7">
        <v>16</v>
      </c>
      <c r="D3007" s="7">
        <v>16</v>
      </c>
      <c r="E3007" s="3">
        <v>1</v>
      </c>
      <c r="F3007" s="7">
        <v>0</v>
      </c>
      <c r="G3007" s="3">
        <v>1</v>
      </c>
      <c r="H3007" s="7">
        <v>0</v>
      </c>
      <c r="I3007" s="7">
        <v>0</v>
      </c>
      <c r="J3007" s="7">
        <v>0</v>
      </c>
    </row>
    <row r="3008" spans="1:10" x14ac:dyDescent="0.3">
      <c r="A3008" s="6" t="s">
        <v>6013</v>
      </c>
      <c r="B3008" s="6" t="s">
        <v>6014</v>
      </c>
      <c r="C3008" s="7">
        <v>16</v>
      </c>
      <c r="D3008" s="7">
        <v>16</v>
      </c>
      <c r="E3008" s="3">
        <v>1</v>
      </c>
      <c r="F3008" s="7">
        <v>0</v>
      </c>
      <c r="G3008" s="3">
        <v>1</v>
      </c>
      <c r="H3008" s="7">
        <v>0</v>
      </c>
      <c r="I3008" s="7">
        <v>0</v>
      </c>
      <c r="J3008" s="7">
        <v>0</v>
      </c>
    </row>
    <row r="3009" spans="1:10" x14ac:dyDescent="0.3">
      <c r="A3009" s="6" t="s">
        <v>6015</v>
      </c>
      <c r="B3009" s="6" t="s">
        <v>6016</v>
      </c>
      <c r="C3009" s="7">
        <v>16</v>
      </c>
      <c r="D3009" s="7">
        <v>16</v>
      </c>
      <c r="E3009" s="3">
        <v>1</v>
      </c>
      <c r="F3009" s="7">
        <v>0</v>
      </c>
      <c r="G3009" s="3">
        <v>1</v>
      </c>
      <c r="H3009" s="7">
        <v>0</v>
      </c>
      <c r="I3009" s="7">
        <v>0</v>
      </c>
      <c r="J3009" s="7">
        <v>0</v>
      </c>
    </row>
    <row r="3010" spans="1:10" x14ac:dyDescent="0.3">
      <c r="A3010" s="6" t="s">
        <v>6017</v>
      </c>
      <c r="B3010" s="6" t="s">
        <v>6018</v>
      </c>
      <c r="C3010" s="7">
        <v>16</v>
      </c>
      <c r="D3010" s="7">
        <v>16</v>
      </c>
      <c r="E3010" s="3">
        <v>1</v>
      </c>
      <c r="F3010" s="7">
        <v>0</v>
      </c>
      <c r="G3010" s="3">
        <v>1</v>
      </c>
      <c r="H3010" s="7">
        <v>0</v>
      </c>
      <c r="I3010" s="7">
        <v>0</v>
      </c>
      <c r="J3010" s="7">
        <v>0</v>
      </c>
    </row>
    <row r="3011" spans="1:10" x14ac:dyDescent="0.3">
      <c r="A3011" s="6" t="s">
        <v>6019</v>
      </c>
      <c r="B3011" s="6" t="s">
        <v>6020</v>
      </c>
      <c r="C3011" s="7">
        <v>16</v>
      </c>
      <c r="D3011" s="7">
        <v>15</v>
      </c>
      <c r="E3011" s="3">
        <v>0.9375</v>
      </c>
      <c r="F3011" s="7">
        <v>1</v>
      </c>
      <c r="G3011" s="3">
        <v>1</v>
      </c>
      <c r="H3011" s="7">
        <v>0</v>
      </c>
      <c r="I3011" s="7">
        <v>0</v>
      </c>
      <c r="J3011" s="7">
        <v>0</v>
      </c>
    </row>
    <row r="3012" spans="1:10" x14ac:dyDescent="0.3">
      <c r="A3012" s="6" t="s">
        <v>6021</v>
      </c>
      <c r="B3012" s="6" t="s">
        <v>6022</v>
      </c>
      <c r="C3012" s="7">
        <v>15</v>
      </c>
      <c r="D3012" s="7">
        <v>15</v>
      </c>
      <c r="E3012" s="3">
        <v>1</v>
      </c>
      <c r="F3012" s="7">
        <v>0</v>
      </c>
      <c r="G3012" s="3">
        <v>1</v>
      </c>
      <c r="H3012" s="7">
        <v>0</v>
      </c>
      <c r="I3012" s="7">
        <v>0</v>
      </c>
      <c r="J3012" s="7">
        <v>0</v>
      </c>
    </row>
    <row r="3013" spans="1:10" x14ac:dyDescent="0.3">
      <c r="A3013" s="6" t="s">
        <v>6023</v>
      </c>
      <c r="B3013" s="6" t="s">
        <v>6024</v>
      </c>
      <c r="C3013" s="7">
        <v>15</v>
      </c>
      <c r="D3013" s="7">
        <v>15</v>
      </c>
      <c r="E3013" s="3">
        <v>1</v>
      </c>
      <c r="F3013" s="7">
        <v>0</v>
      </c>
      <c r="G3013" s="3">
        <v>1</v>
      </c>
      <c r="H3013" s="7">
        <v>0</v>
      </c>
      <c r="I3013" s="7">
        <v>0</v>
      </c>
      <c r="J3013" s="7">
        <v>0</v>
      </c>
    </row>
    <row r="3014" spans="1:10" x14ac:dyDescent="0.3">
      <c r="A3014" s="6" t="s">
        <v>6025</v>
      </c>
      <c r="B3014" s="6" t="s">
        <v>6026</v>
      </c>
      <c r="C3014" s="7">
        <v>15</v>
      </c>
      <c r="D3014" s="7">
        <v>14</v>
      </c>
      <c r="E3014" s="3">
        <v>0.93333333333333324</v>
      </c>
      <c r="F3014" s="7">
        <v>1</v>
      </c>
      <c r="G3014" s="3">
        <v>1</v>
      </c>
      <c r="H3014" s="7">
        <v>0</v>
      </c>
      <c r="I3014" s="7">
        <v>0</v>
      </c>
      <c r="J3014" s="7">
        <v>0</v>
      </c>
    </row>
    <row r="3015" spans="1:10" x14ac:dyDescent="0.3">
      <c r="A3015" s="6" t="s">
        <v>6027</v>
      </c>
      <c r="B3015" s="6" t="s">
        <v>6028</v>
      </c>
      <c r="C3015" s="7">
        <v>15</v>
      </c>
      <c r="D3015" s="7">
        <v>13</v>
      </c>
      <c r="E3015" s="3">
        <v>0.8666666666666667</v>
      </c>
      <c r="F3015" s="7">
        <v>1</v>
      </c>
      <c r="G3015" s="3">
        <v>0.93333333333333324</v>
      </c>
      <c r="H3015" s="7">
        <v>1</v>
      </c>
      <c r="I3015" s="7">
        <v>0</v>
      </c>
      <c r="J3015" s="7">
        <v>0</v>
      </c>
    </row>
    <row r="3016" spans="1:10" x14ac:dyDescent="0.3">
      <c r="A3016" s="6" t="s">
        <v>6029</v>
      </c>
      <c r="B3016" s="6" t="s">
        <v>6030</v>
      </c>
      <c r="C3016" s="7">
        <v>15</v>
      </c>
      <c r="D3016" s="7">
        <v>15</v>
      </c>
      <c r="E3016" s="3">
        <v>1</v>
      </c>
      <c r="F3016" s="7">
        <v>0</v>
      </c>
      <c r="G3016" s="3">
        <v>1</v>
      </c>
      <c r="H3016" s="7">
        <v>0</v>
      </c>
      <c r="I3016" s="7">
        <v>0</v>
      </c>
      <c r="J3016" s="7">
        <v>0</v>
      </c>
    </row>
    <row r="3017" spans="1:10" x14ac:dyDescent="0.3">
      <c r="A3017" s="6" t="s">
        <v>6031</v>
      </c>
      <c r="B3017" s="6" t="s">
        <v>6032</v>
      </c>
      <c r="C3017" s="7">
        <v>15</v>
      </c>
      <c r="D3017" s="7">
        <v>14</v>
      </c>
      <c r="E3017" s="3">
        <v>0.93333333333333324</v>
      </c>
      <c r="F3017" s="7">
        <v>1</v>
      </c>
      <c r="G3017" s="3">
        <v>1</v>
      </c>
      <c r="H3017" s="7">
        <v>0</v>
      </c>
      <c r="I3017" s="7">
        <v>0</v>
      </c>
      <c r="J3017" s="7">
        <v>0</v>
      </c>
    </row>
    <row r="3018" spans="1:10" x14ac:dyDescent="0.3">
      <c r="A3018" s="6" t="s">
        <v>6033</v>
      </c>
      <c r="B3018" s="6" t="s">
        <v>6034</v>
      </c>
      <c r="C3018" s="7">
        <v>15</v>
      </c>
      <c r="D3018" s="7">
        <v>15</v>
      </c>
      <c r="E3018" s="3">
        <v>1</v>
      </c>
      <c r="F3018" s="7">
        <v>0</v>
      </c>
      <c r="G3018" s="3">
        <v>1</v>
      </c>
      <c r="H3018" s="7">
        <v>0</v>
      </c>
      <c r="I3018" s="7">
        <v>0</v>
      </c>
      <c r="J3018" s="7">
        <v>0</v>
      </c>
    </row>
    <row r="3019" spans="1:10" x14ac:dyDescent="0.3">
      <c r="A3019" s="6" t="s">
        <v>6035</v>
      </c>
      <c r="B3019" s="6" t="s">
        <v>6036</v>
      </c>
      <c r="C3019" s="7">
        <v>15</v>
      </c>
      <c r="D3019" s="7">
        <v>14</v>
      </c>
      <c r="E3019" s="3">
        <v>0.93333333333333324</v>
      </c>
      <c r="F3019" s="7">
        <v>1</v>
      </c>
      <c r="G3019" s="3">
        <v>1</v>
      </c>
      <c r="H3019" s="7">
        <v>0</v>
      </c>
      <c r="I3019" s="7">
        <v>0</v>
      </c>
      <c r="J3019" s="7">
        <v>0</v>
      </c>
    </row>
    <row r="3020" spans="1:10" x14ac:dyDescent="0.3">
      <c r="A3020" s="6" t="s">
        <v>6037</v>
      </c>
      <c r="B3020" s="6" t="s">
        <v>6038</v>
      </c>
      <c r="C3020" s="7">
        <v>15</v>
      </c>
      <c r="D3020" s="7">
        <v>13</v>
      </c>
      <c r="E3020" s="3">
        <v>0.8666666666666667</v>
      </c>
      <c r="F3020" s="7">
        <v>1</v>
      </c>
      <c r="G3020" s="3">
        <v>0.93333333333333324</v>
      </c>
      <c r="H3020" s="7">
        <v>1</v>
      </c>
      <c r="I3020" s="7">
        <v>0</v>
      </c>
      <c r="J3020" s="7">
        <v>0</v>
      </c>
    </row>
    <row r="3021" spans="1:10" x14ac:dyDescent="0.3">
      <c r="A3021" s="6" t="s">
        <v>6039</v>
      </c>
      <c r="B3021" s="6" t="s">
        <v>6040</v>
      </c>
      <c r="C3021" s="7">
        <v>15</v>
      </c>
      <c r="D3021" s="7">
        <v>15</v>
      </c>
      <c r="E3021" s="3">
        <v>1</v>
      </c>
      <c r="F3021" s="7">
        <v>0</v>
      </c>
      <c r="G3021" s="3">
        <v>1</v>
      </c>
      <c r="H3021" s="7">
        <v>0</v>
      </c>
      <c r="I3021" s="7">
        <v>0</v>
      </c>
      <c r="J3021" s="7">
        <v>0</v>
      </c>
    </row>
    <row r="3022" spans="1:10" x14ac:dyDescent="0.3">
      <c r="A3022" s="6" t="s">
        <v>6041</v>
      </c>
      <c r="B3022" s="6" t="s">
        <v>6042</v>
      </c>
      <c r="C3022" s="7">
        <v>15</v>
      </c>
      <c r="D3022" s="7">
        <v>15</v>
      </c>
      <c r="E3022" s="3">
        <v>1</v>
      </c>
      <c r="F3022" s="7">
        <v>0</v>
      </c>
      <c r="G3022" s="3">
        <v>1</v>
      </c>
      <c r="H3022" s="7">
        <v>0</v>
      </c>
      <c r="I3022" s="7">
        <v>0</v>
      </c>
      <c r="J3022" s="7">
        <v>0</v>
      </c>
    </row>
    <row r="3023" spans="1:10" x14ac:dyDescent="0.3">
      <c r="A3023" s="6" t="s">
        <v>6043</v>
      </c>
      <c r="B3023" s="6" t="s">
        <v>6044</v>
      </c>
      <c r="C3023" s="7">
        <v>15</v>
      </c>
      <c r="D3023" s="7">
        <v>15</v>
      </c>
      <c r="E3023" s="3">
        <v>1</v>
      </c>
      <c r="F3023" s="7">
        <v>0</v>
      </c>
      <c r="G3023" s="3">
        <v>1</v>
      </c>
      <c r="H3023" s="7">
        <v>0</v>
      </c>
      <c r="I3023" s="7">
        <v>0</v>
      </c>
      <c r="J3023" s="7">
        <v>0</v>
      </c>
    </row>
    <row r="3024" spans="1:10" x14ac:dyDescent="0.3">
      <c r="A3024" s="6" t="s">
        <v>6045</v>
      </c>
      <c r="B3024" s="6" t="s">
        <v>6046</v>
      </c>
      <c r="C3024" s="7">
        <v>15</v>
      </c>
      <c r="D3024" s="7">
        <v>15</v>
      </c>
      <c r="E3024" s="3">
        <v>1</v>
      </c>
      <c r="F3024" s="7">
        <v>0</v>
      </c>
      <c r="G3024" s="3">
        <v>1</v>
      </c>
      <c r="H3024" s="7">
        <v>0</v>
      </c>
      <c r="I3024" s="7">
        <v>0</v>
      </c>
      <c r="J3024" s="7">
        <v>0</v>
      </c>
    </row>
    <row r="3025" spans="1:10" x14ac:dyDescent="0.3">
      <c r="A3025" s="6" t="s">
        <v>6047</v>
      </c>
      <c r="B3025" s="6" t="s">
        <v>6048</v>
      </c>
      <c r="C3025" s="7">
        <v>15</v>
      </c>
      <c r="D3025" s="7">
        <v>13</v>
      </c>
      <c r="E3025" s="3">
        <v>0.8666666666666667</v>
      </c>
      <c r="F3025" s="7">
        <v>1</v>
      </c>
      <c r="G3025" s="3">
        <v>0.93333333333333324</v>
      </c>
      <c r="H3025" s="7">
        <v>1</v>
      </c>
      <c r="I3025" s="7">
        <v>0</v>
      </c>
      <c r="J3025" s="7">
        <v>0</v>
      </c>
    </row>
    <row r="3026" spans="1:10" x14ac:dyDescent="0.3">
      <c r="A3026" s="6" t="s">
        <v>6049</v>
      </c>
      <c r="B3026" s="6" t="s">
        <v>6050</v>
      </c>
      <c r="C3026" s="7">
        <v>15</v>
      </c>
      <c r="D3026" s="7">
        <v>15</v>
      </c>
      <c r="E3026" s="3">
        <v>1</v>
      </c>
      <c r="F3026" s="7">
        <v>0</v>
      </c>
      <c r="G3026" s="3">
        <v>1</v>
      </c>
      <c r="H3026" s="7">
        <v>0</v>
      </c>
      <c r="I3026" s="7">
        <v>0</v>
      </c>
      <c r="J3026" s="7">
        <v>0</v>
      </c>
    </row>
    <row r="3027" spans="1:10" x14ac:dyDescent="0.3">
      <c r="A3027" s="6" t="s">
        <v>6051</v>
      </c>
      <c r="B3027" s="6" t="s">
        <v>6052</v>
      </c>
      <c r="C3027" s="7">
        <v>15</v>
      </c>
      <c r="D3027" s="7">
        <v>14</v>
      </c>
      <c r="E3027" s="3">
        <v>0.93333333333333324</v>
      </c>
      <c r="F3027" s="7">
        <v>0</v>
      </c>
      <c r="G3027" s="3">
        <v>0.93333333333333324</v>
      </c>
      <c r="H3027" s="7">
        <v>1</v>
      </c>
      <c r="I3027" s="7">
        <v>0</v>
      </c>
      <c r="J3027" s="7">
        <v>0</v>
      </c>
    </row>
    <row r="3028" spans="1:10" x14ac:dyDescent="0.3">
      <c r="A3028" s="6" t="s">
        <v>6053</v>
      </c>
      <c r="B3028" s="6" t="s">
        <v>6054</v>
      </c>
      <c r="C3028" s="7">
        <v>15</v>
      </c>
      <c r="D3028" s="7">
        <v>15</v>
      </c>
      <c r="E3028" s="3">
        <v>1</v>
      </c>
      <c r="F3028" s="7">
        <v>0</v>
      </c>
      <c r="G3028" s="3">
        <v>1</v>
      </c>
      <c r="H3028" s="7">
        <v>0</v>
      </c>
      <c r="I3028" s="7">
        <v>0</v>
      </c>
      <c r="J3028" s="7">
        <v>0</v>
      </c>
    </row>
    <row r="3029" spans="1:10" x14ac:dyDescent="0.3">
      <c r="A3029" s="6" t="s">
        <v>6055</v>
      </c>
      <c r="B3029" s="6" t="s">
        <v>6056</v>
      </c>
      <c r="C3029" s="7">
        <v>15</v>
      </c>
      <c r="D3029" s="7">
        <v>15</v>
      </c>
      <c r="E3029" s="3">
        <v>1</v>
      </c>
      <c r="F3029" s="7">
        <v>0</v>
      </c>
      <c r="G3029" s="3">
        <v>1</v>
      </c>
      <c r="H3029" s="7">
        <v>0</v>
      </c>
      <c r="I3029" s="7">
        <v>0</v>
      </c>
      <c r="J3029" s="7">
        <v>0</v>
      </c>
    </row>
    <row r="3030" spans="1:10" x14ac:dyDescent="0.3">
      <c r="A3030" s="6" t="s">
        <v>6057</v>
      </c>
      <c r="B3030" s="6" t="s">
        <v>6058</v>
      </c>
      <c r="C3030" s="7">
        <v>14</v>
      </c>
      <c r="D3030" s="7">
        <v>14</v>
      </c>
      <c r="E3030" s="3">
        <v>1</v>
      </c>
      <c r="F3030" s="7">
        <v>0</v>
      </c>
      <c r="G3030" s="3">
        <v>1</v>
      </c>
      <c r="H3030" s="7">
        <v>0</v>
      </c>
      <c r="I3030" s="7">
        <v>0</v>
      </c>
      <c r="J3030" s="7">
        <v>0</v>
      </c>
    </row>
    <row r="3031" spans="1:10" x14ac:dyDescent="0.3">
      <c r="A3031" s="6" t="s">
        <v>6059</v>
      </c>
      <c r="B3031" s="6" t="s">
        <v>6060</v>
      </c>
      <c r="C3031" s="7">
        <v>14</v>
      </c>
      <c r="D3031" s="7">
        <v>13</v>
      </c>
      <c r="E3031" s="3">
        <v>0.9285714285714286</v>
      </c>
      <c r="F3031" s="7">
        <v>1</v>
      </c>
      <c r="G3031" s="3">
        <v>1</v>
      </c>
      <c r="H3031" s="7">
        <v>0</v>
      </c>
      <c r="I3031" s="7">
        <v>0</v>
      </c>
      <c r="J3031" s="7">
        <v>0</v>
      </c>
    </row>
    <row r="3032" spans="1:10" x14ac:dyDescent="0.3">
      <c r="A3032" s="6" t="s">
        <v>6061</v>
      </c>
      <c r="B3032" s="6" t="s">
        <v>6062</v>
      </c>
      <c r="C3032" s="7">
        <v>14</v>
      </c>
      <c r="D3032" s="7">
        <v>13</v>
      </c>
      <c r="E3032" s="3">
        <v>0.9285714285714286</v>
      </c>
      <c r="F3032" s="7">
        <v>1</v>
      </c>
      <c r="G3032" s="3">
        <v>1</v>
      </c>
      <c r="H3032" s="7">
        <v>0</v>
      </c>
      <c r="I3032" s="7">
        <v>0</v>
      </c>
      <c r="J3032" s="7">
        <v>0</v>
      </c>
    </row>
    <row r="3033" spans="1:10" x14ac:dyDescent="0.3">
      <c r="A3033" s="6" t="s">
        <v>6063</v>
      </c>
      <c r="B3033" s="6" t="s">
        <v>6064</v>
      </c>
      <c r="C3033" s="7">
        <v>14</v>
      </c>
      <c r="D3033" s="7">
        <v>14</v>
      </c>
      <c r="E3033" s="3">
        <v>1</v>
      </c>
      <c r="F3033" s="7">
        <v>0</v>
      </c>
      <c r="G3033" s="3">
        <v>1</v>
      </c>
      <c r="H3033" s="7">
        <v>0</v>
      </c>
      <c r="I3033" s="7">
        <v>0</v>
      </c>
      <c r="J3033" s="7">
        <v>0</v>
      </c>
    </row>
    <row r="3034" spans="1:10" x14ac:dyDescent="0.3">
      <c r="A3034" s="6" t="s">
        <v>6065</v>
      </c>
      <c r="B3034" s="6" t="s">
        <v>6066</v>
      </c>
      <c r="C3034" s="7">
        <v>14</v>
      </c>
      <c r="D3034" s="7">
        <v>13</v>
      </c>
      <c r="E3034" s="3">
        <v>0.9285714285714286</v>
      </c>
      <c r="F3034" s="7">
        <v>1</v>
      </c>
      <c r="G3034" s="3">
        <v>1</v>
      </c>
      <c r="H3034" s="7">
        <v>0</v>
      </c>
      <c r="I3034" s="7">
        <v>0</v>
      </c>
      <c r="J3034" s="7">
        <v>0</v>
      </c>
    </row>
    <row r="3035" spans="1:10" x14ac:dyDescent="0.3">
      <c r="A3035" s="6" t="s">
        <v>6067</v>
      </c>
      <c r="B3035" s="6" t="s">
        <v>6068</v>
      </c>
      <c r="C3035" s="7">
        <v>14</v>
      </c>
      <c r="D3035" s="7">
        <v>14</v>
      </c>
      <c r="E3035" s="3">
        <v>1</v>
      </c>
      <c r="F3035" s="7">
        <v>0</v>
      </c>
      <c r="G3035" s="3">
        <v>1</v>
      </c>
      <c r="H3035" s="7">
        <v>0</v>
      </c>
      <c r="I3035" s="7">
        <v>0</v>
      </c>
      <c r="J3035" s="7">
        <v>0</v>
      </c>
    </row>
    <row r="3036" spans="1:10" x14ac:dyDescent="0.3">
      <c r="A3036" s="6" t="s">
        <v>6069</v>
      </c>
      <c r="B3036" s="6" t="s">
        <v>6070</v>
      </c>
      <c r="C3036" s="7">
        <v>14</v>
      </c>
      <c r="D3036" s="7">
        <v>14</v>
      </c>
      <c r="E3036" s="3">
        <v>1</v>
      </c>
      <c r="F3036" s="7">
        <v>0</v>
      </c>
      <c r="G3036" s="3">
        <v>1</v>
      </c>
      <c r="H3036" s="7">
        <v>0</v>
      </c>
      <c r="I3036" s="7">
        <v>0</v>
      </c>
      <c r="J3036" s="7">
        <v>0</v>
      </c>
    </row>
    <row r="3037" spans="1:10" x14ac:dyDescent="0.3">
      <c r="A3037" s="6" t="s">
        <v>6071</v>
      </c>
      <c r="B3037" s="6" t="s">
        <v>6072</v>
      </c>
      <c r="C3037" s="7">
        <v>14</v>
      </c>
      <c r="D3037" s="7">
        <v>14</v>
      </c>
      <c r="E3037" s="3">
        <v>1</v>
      </c>
      <c r="F3037" s="7">
        <v>0</v>
      </c>
      <c r="G3037" s="3">
        <v>1</v>
      </c>
      <c r="H3037" s="7">
        <v>0</v>
      </c>
      <c r="I3037" s="7">
        <v>0</v>
      </c>
      <c r="J3037" s="7">
        <v>0</v>
      </c>
    </row>
    <row r="3038" spans="1:10" x14ac:dyDescent="0.3">
      <c r="A3038" s="6" t="s">
        <v>6073</v>
      </c>
      <c r="B3038" s="6" t="s">
        <v>6074</v>
      </c>
      <c r="C3038" s="7">
        <v>14</v>
      </c>
      <c r="D3038" s="7">
        <v>14</v>
      </c>
      <c r="E3038" s="3">
        <v>1</v>
      </c>
      <c r="F3038" s="7">
        <v>0</v>
      </c>
      <c r="G3038" s="3">
        <v>1</v>
      </c>
      <c r="H3038" s="7">
        <v>0</v>
      </c>
      <c r="I3038" s="7">
        <v>0</v>
      </c>
      <c r="J3038" s="7">
        <v>0</v>
      </c>
    </row>
    <row r="3039" spans="1:10" x14ac:dyDescent="0.3">
      <c r="A3039" s="6" t="s">
        <v>6075</v>
      </c>
      <c r="B3039" s="6" t="s">
        <v>6076</v>
      </c>
      <c r="C3039" s="7">
        <v>14</v>
      </c>
      <c r="D3039" s="7">
        <v>13</v>
      </c>
      <c r="E3039" s="3">
        <v>0.9285714285714286</v>
      </c>
      <c r="F3039" s="7">
        <v>1</v>
      </c>
      <c r="G3039" s="3">
        <v>1</v>
      </c>
      <c r="H3039" s="7">
        <v>0</v>
      </c>
      <c r="I3039" s="7">
        <v>0</v>
      </c>
      <c r="J3039" s="7">
        <v>0</v>
      </c>
    </row>
    <row r="3040" spans="1:10" x14ac:dyDescent="0.3">
      <c r="A3040" s="6" t="s">
        <v>6077</v>
      </c>
      <c r="B3040" s="6" t="s">
        <v>6078</v>
      </c>
      <c r="C3040" s="7">
        <v>14</v>
      </c>
      <c r="D3040" s="7">
        <v>13</v>
      </c>
      <c r="E3040" s="3">
        <v>0.9285714285714286</v>
      </c>
      <c r="F3040" s="7">
        <v>1</v>
      </c>
      <c r="G3040" s="3">
        <v>1</v>
      </c>
      <c r="H3040" s="7">
        <v>0</v>
      </c>
      <c r="I3040" s="7">
        <v>0</v>
      </c>
      <c r="J3040" s="7">
        <v>0</v>
      </c>
    </row>
    <row r="3041" spans="1:10" x14ac:dyDescent="0.3">
      <c r="A3041" s="6" t="s">
        <v>6079</v>
      </c>
      <c r="B3041" s="6" t="s">
        <v>6080</v>
      </c>
      <c r="C3041" s="7">
        <v>14</v>
      </c>
      <c r="D3041" s="7">
        <v>14</v>
      </c>
      <c r="E3041" s="3">
        <v>1</v>
      </c>
      <c r="F3041" s="7">
        <v>0</v>
      </c>
      <c r="G3041" s="3">
        <v>1</v>
      </c>
      <c r="H3041" s="7">
        <v>0</v>
      </c>
      <c r="I3041" s="7">
        <v>0</v>
      </c>
      <c r="J3041" s="7">
        <v>0</v>
      </c>
    </row>
    <row r="3042" spans="1:10" x14ac:dyDescent="0.3">
      <c r="A3042" s="6" t="s">
        <v>6081</v>
      </c>
      <c r="B3042" s="6" t="s">
        <v>6082</v>
      </c>
      <c r="C3042" s="7">
        <v>14</v>
      </c>
      <c r="D3042" s="7">
        <v>14</v>
      </c>
      <c r="E3042" s="3">
        <v>1</v>
      </c>
      <c r="F3042" s="7">
        <v>0</v>
      </c>
      <c r="G3042" s="3">
        <v>1</v>
      </c>
      <c r="H3042" s="7">
        <v>0</v>
      </c>
      <c r="I3042" s="7">
        <v>0</v>
      </c>
      <c r="J3042" s="7">
        <v>0</v>
      </c>
    </row>
    <row r="3043" spans="1:10" x14ac:dyDescent="0.3">
      <c r="A3043" s="6" t="s">
        <v>6083</v>
      </c>
      <c r="B3043" s="6" t="s">
        <v>6084</v>
      </c>
      <c r="C3043" s="7">
        <v>13</v>
      </c>
      <c r="D3043" s="7">
        <v>13</v>
      </c>
      <c r="E3043" s="3">
        <v>1</v>
      </c>
      <c r="F3043" s="7">
        <v>0</v>
      </c>
      <c r="G3043" s="3">
        <v>1</v>
      </c>
      <c r="H3043" s="7">
        <v>0</v>
      </c>
      <c r="I3043" s="7">
        <v>0</v>
      </c>
      <c r="J3043" s="7">
        <v>0</v>
      </c>
    </row>
    <row r="3044" spans="1:10" x14ac:dyDescent="0.3">
      <c r="A3044" s="6" t="s">
        <v>6085</v>
      </c>
      <c r="B3044" s="6" t="s">
        <v>6086</v>
      </c>
      <c r="C3044" s="7">
        <v>13</v>
      </c>
      <c r="D3044" s="7">
        <v>12</v>
      </c>
      <c r="E3044" s="3">
        <v>0.92307692307692302</v>
      </c>
      <c r="F3044" s="7">
        <v>1</v>
      </c>
      <c r="G3044" s="3">
        <v>1</v>
      </c>
      <c r="H3044" s="7">
        <v>0</v>
      </c>
      <c r="I3044" s="7">
        <v>0</v>
      </c>
      <c r="J3044" s="7">
        <v>0</v>
      </c>
    </row>
    <row r="3045" spans="1:10" x14ac:dyDescent="0.3">
      <c r="A3045" s="6" t="s">
        <v>6087</v>
      </c>
      <c r="B3045" s="6" t="s">
        <v>6088</v>
      </c>
      <c r="C3045" s="7">
        <v>13</v>
      </c>
      <c r="D3045" s="7">
        <v>13</v>
      </c>
      <c r="E3045" s="3">
        <v>1</v>
      </c>
      <c r="F3045" s="7">
        <v>0</v>
      </c>
      <c r="G3045" s="3">
        <v>1</v>
      </c>
      <c r="H3045" s="7">
        <v>0</v>
      </c>
      <c r="I3045" s="7">
        <v>0</v>
      </c>
      <c r="J3045" s="7">
        <v>0</v>
      </c>
    </row>
    <row r="3046" spans="1:10" x14ac:dyDescent="0.3">
      <c r="A3046" s="6" t="s">
        <v>6089</v>
      </c>
      <c r="B3046" s="6" t="s">
        <v>6090</v>
      </c>
      <c r="C3046" s="7">
        <v>13</v>
      </c>
      <c r="D3046" s="7">
        <v>13</v>
      </c>
      <c r="E3046" s="3">
        <v>1</v>
      </c>
      <c r="F3046" s="7">
        <v>0</v>
      </c>
      <c r="G3046" s="3">
        <v>1</v>
      </c>
      <c r="H3046" s="7">
        <v>0</v>
      </c>
      <c r="I3046" s="7">
        <v>0</v>
      </c>
      <c r="J3046" s="7">
        <v>0</v>
      </c>
    </row>
    <row r="3047" spans="1:10" x14ac:dyDescent="0.3">
      <c r="A3047" s="6" t="s">
        <v>6091</v>
      </c>
      <c r="B3047" s="6" t="s">
        <v>6092</v>
      </c>
      <c r="C3047" s="7">
        <v>13</v>
      </c>
      <c r="D3047" s="7">
        <v>13</v>
      </c>
      <c r="E3047" s="3">
        <v>1</v>
      </c>
      <c r="F3047" s="7">
        <v>0</v>
      </c>
      <c r="G3047" s="3">
        <v>1</v>
      </c>
      <c r="H3047" s="7">
        <v>0</v>
      </c>
      <c r="I3047" s="7">
        <v>0</v>
      </c>
      <c r="J3047" s="7">
        <v>0</v>
      </c>
    </row>
    <row r="3048" spans="1:10" x14ac:dyDescent="0.3">
      <c r="A3048" s="6" t="s">
        <v>6093</v>
      </c>
      <c r="B3048" s="6" t="s">
        <v>6094</v>
      </c>
      <c r="C3048" s="7">
        <v>13</v>
      </c>
      <c r="D3048" s="7">
        <v>13</v>
      </c>
      <c r="E3048" s="3">
        <v>1</v>
      </c>
      <c r="F3048" s="7">
        <v>0</v>
      </c>
      <c r="G3048" s="3">
        <v>1</v>
      </c>
      <c r="H3048" s="7">
        <v>0</v>
      </c>
      <c r="I3048" s="7">
        <v>0</v>
      </c>
      <c r="J3048" s="7">
        <v>0</v>
      </c>
    </row>
    <row r="3049" spans="1:10" x14ac:dyDescent="0.3">
      <c r="A3049" s="6" t="s">
        <v>6095</v>
      </c>
      <c r="B3049" s="6" t="s">
        <v>6096</v>
      </c>
      <c r="C3049" s="7">
        <v>13</v>
      </c>
      <c r="D3049" s="7">
        <v>10</v>
      </c>
      <c r="E3049" s="3">
        <v>0.76923076923076938</v>
      </c>
      <c r="F3049" s="7">
        <v>3</v>
      </c>
      <c r="G3049" s="3">
        <v>1</v>
      </c>
      <c r="H3049" s="7">
        <v>0</v>
      </c>
      <c r="I3049" s="7">
        <v>0</v>
      </c>
      <c r="J3049" s="7">
        <v>0</v>
      </c>
    </row>
    <row r="3050" spans="1:10" x14ac:dyDescent="0.3">
      <c r="A3050" s="6" t="s">
        <v>6097</v>
      </c>
      <c r="B3050" s="6" t="s">
        <v>6098</v>
      </c>
      <c r="C3050" s="7">
        <v>13</v>
      </c>
      <c r="D3050" s="7">
        <v>12</v>
      </c>
      <c r="E3050" s="3">
        <v>0.92307692307692302</v>
      </c>
      <c r="F3050" s="7">
        <v>1</v>
      </c>
      <c r="G3050" s="3">
        <v>1</v>
      </c>
      <c r="H3050" s="7">
        <v>0</v>
      </c>
      <c r="I3050" s="7">
        <v>0</v>
      </c>
      <c r="J3050" s="7">
        <v>0</v>
      </c>
    </row>
    <row r="3051" spans="1:10" x14ac:dyDescent="0.3">
      <c r="A3051" s="6" t="s">
        <v>6099</v>
      </c>
      <c r="B3051" s="6" t="s">
        <v>6100</v>
      </c>
      <c r="C3051" s="7">
        <v>13</v>
      </c>
      <c r="D3051" s="7">
        <v>13</v>
      </c>
      <c r="E3051" s="3">
        <v>1</v>
      </c>
      <c r="F3051" s="7">
        <v>0</v>
      </c>
      <c r="G3051" s="3">
        <v>1</v>
      </c>
      <c r="H3051" s="7">
        <v>0</v>
      </c>
      <c r="I3051" s="7">
        <v>0</v>
      </c>
      <c r="J3051" s="7">
        <v>0</v>
      </c>
    </row>
    <row r="3052" spans="1:10" x14ac:dyDescent="0.3">
      <c r="A3052" s="6" t="s">
        <v>6101</v>
      </c>
      <c r="B3052" s="6" t="s">
        <v>6102</v>
      </c>
      <c r="C3052" s="7">
        <v>13</v>
      </c>
      <c r="D3052" s="7">
        <v>13</v>
      </c>
      <c r="E3052" s="3">
        <v>1</v>
      </c>
      <c r="F3052" s="7">
        <v>0</v>
      </c>
      <c r="G3052" s="3">
        <v>1</v>
      </c>
      <c r="H3052" s="7">
        <v>0</v>
      </c>
      <c r="I3052" s="7">
        <v>0</v>
      </c>
      <c r="J3052" s="7">
        <v>0</v>
      </c>
    </row>
    <row r="3053" spans="1:10" x14ac:dyDescent="0.3">
      <c r="A3053" s="6" t="s">
        <v>6103</v>
      </c>
      <c r="B3053" s="6" t="s">
        <v>6104</v>
      </c>
      <c r="C3053" s="7">
        <v>13</v>
      </c>
      <c r="D3053" s="7">
        <v>13</v>
      </c>
      <c r="E3053" s="3">
        <v>1</v>
      </c>
      <c r="F3053" s="7">
        <v>0</v>
      </c>
      <c r="G3053" s="3">
        <v>1</v>
      </c>
      <c r="H3053" s="7">
        <v>0</v>
      </c>
      <c r="I3053" s="7">
        <v>0</v>
      </c>
      <c r="J3053" s="7">
        <v>0</v>
      </c>
    </row>
    <row r="3054" spans="1:10" x14ac:dyDescent="0.3">
      <c r="A3054" s="6" t="s">
        <v>6105</v>
      </c>
      <c r="B3054" s="6" t="s">
        <v>6106</v>
      </c>
      <c r="C3054" s="7">
        <v>13</v>
      </c>
      <c r="D3054" s="7">
        <v>12</v>
      </c>
      <c r="E3054" s="3">
        <v>0.92307692307692302</v>
      </c>
      <c r="F3054" s="7">
        <v>0</v>
      </c>
      <c r="G3054" s="3">
        <v>0.92307692307692302</v>
      </c>
      <c r="H3054" s="7">
        <v>1</v>
      </c>
      <c r="I3054" s="7">
        <v>0</v>
      </c>
      <c r="J3054" s="7">
        <v>0</v>
      </c>
    </row>
    <row r="3055" spans="1:10" x14ac:dyDescent="0.3">
      <c r="A3055" s="6" t="s">
        <v>6107</v>
      </c>
      <c r="B3055" s="6" t="s">
        <v>6108</v>
      </c>
      <c r="C3055" s="7">
        <v>13</v>
      </c>
      <c r="D3055" s="7">
        <v>12</v>
      </c>
      <c r="E3055" s="3">
        <v>0.92307692307692302</v>
      </c>
      <c r="F3055" s="7">
        <v>1</v>
      </c>
      <c r="G3055" s="3">
        <v>1</v>
      </c>
      <c r="H3055" s="7">
        <v>0</v>
      </c>
      <c r="I3055" s="7">
        <v>0</v>
      </c>
      <c r="J3055" s="7">
        <v>0</v>
      </c>
    </row>
    <row r="3056" spans="1:10" x14ac:dyDescent="0.3">
      <c r="A3056" s="6" t="s">
        <v>6109</v>
      </c>
      <c r="B3056" s="6" t="s">
        <v>6110</v>
      </c>
      <c r="C3056" s="7">
        <v>13</v>
      </c>
      <c r="D3056" s="7">
        <v>13</v>
      </c>
      <c r="E3056" s="3">
        <v>1</v>
      </c>
      <c r="F3056" s="7">
        <v>0</v>
      </c>
      <c r="G3056" s="3">
        <v>1</v>
      </c>
      <c r="H3056" s="7">
        <v>0</v>
      </c>
      <c r="I3056" s="7">
        <v>0</v>
      </c>
      <c r="J3056" s="7">
        <v>0</v>
      </c>
    </row>
    <row r="3057" spans="1:10" x14ac:dyDescent="0.3">
      <c r="A3057" s="6" t="s">
        <v>6111</v>
      </c>
      <c r="B3057" s="6" t="s">
        <v>6112</v>
      </c>
      <c r="C3057" s="7">
        <v>13</v>
      </c>
      <c r="D3057" s="7">
        <v>13</v>
      </c>
      <c r="E3057" s="3">
        <v>1</v>
      </c>
      <c r="F3057" s="7">
        <v>0</v>
      </c>
      <c r="G3057" s="3">
        <v>1</v>
      </c>
      <c r="H3057" s="7">
        <v>0</v>
      </c>
      <c r="I3057" s="7">
        <v>0</v>
      </c>
      <c r="J3057" s="7">
        <v>0</v>
      </c>
    </row>
    <row r="3058" spans="1:10" x14ac:dyDescent="0.3">
      <c r="A3058" s="6" t="s">
        <v>6113</v>
      </c>
      <c r="B3058" s="6" t="s">
        <v>6114</v>
      </c>
      <c r="C3058" s="7">
        <v>13</v>
      </c>
      <c r="D3058" s="7">
        <v>13</v>
      </c>
      <c r="E3058" s="3">
        <v>1</v>
      </c>
      <c r="F3058" s="7">
        <v>0</v>
      </c>
      <c r="G3058" s="3">
        <v>1</v>
      </c>
      <c r="H3058" s="7">
        <v>0</v>
      </c>
      <c r="I3058" s="7">
        <v>0</v>
      </c>
      <c r="J3058" s="7">
        <v>0</v>
      </c>
    </row>
    <row r="3059" spans="1:10" x14ac:dyDescent="0.3">
      <c r="A3059" s="6" t="s">
        <v>6115</v>
      </c>
      <c r="B3059" s="6" t="s">
        <v>6116</v>
      </c>
      <c r="C3059" s="7">
        <v>13</v>
      </c>
      <c r="D3059" s="7">
        <v>13</v>
      </c>
      <c r="E3059" s="3">
        <v>1</v>
      </c>
      <c r="F3059" s="7">
        <v>0</v>
      </c>
      <c r="G3059" s="3">
        <v>1</v>
      </c>
      <c r="H3059" s="7">
        <v>0</v>
      </c>
      <c r="I3059" s="7">
        <v>0</v>
      </c>
      <c r="J3059" s="7">
        <v>0</v>
      </c>
    </row>
    <row r="3060" spans="1:10" x14ac:dyDescent="0.3">
      <c r="A3060" s="6" t="s">
        <v>6117</v>
      </c>
      <c r="B3060" s="6" t="s">
        <v>6118</v>
      </c>
      <c r="C3060" s="7">
        <v>13</v>
      </c>
      <c r="D3060" s="7">
        <v>13</v>
      </c>
      <c r="E3060" s="3">
        <v>1</v>
      </c>
      <c r="F3060" s="7">
        <v>0</v>
      </c>
      <c r="G3060" s="3">
        <v>1</v>
      </c>
      <c r="H3060" s="7">
        <v>0</v>
      </c>
      <c r="I3060" s="7">
        <v>0</v>
      </c>
      <c r="J3060" s="7">
        <v>0</v>
      </c>
    </row>
    <row r="3061" spans="1:10" x14ac:dyDescent="0.3">
      <c r="A3061" s="6" t="s">
        <v>6119</v>
      </c>
      <c r="B3061" s="6" t="s">
        <v>6120</v>
      </c>
      <c r="C3061" s="7">
        <v>12</v>
      </c>
      <c r="D3061" s="7">
        <v>11</v>
      </c>
      <c r="E3061" s="3">
        <v>0.91666666666666652</v>
      </c>
      <c r="F3061" s="7">
        <v>1</v>
      </c>
      <c r="G3061" s="3">
        <v>1</v>
      </c>
      <c r="H3061" s="7">
        <v>0</v>
      </c>
      <c r="I3061" s="7">
        <v>0</v>
      </c>
      <c r="J3061" s="7">
        <v>0</v>
      </c>
    </row>
    <row r="3062" spans="1:10" x14ac:dyDescent="0.3">
      <c r="A3062" s="6" t="s">
        <v>6121</v>
      </c>
      <c r="B3062" s="6" t="s">
        <v>6122</v>
      </c>
      <c r="C3062" s="7">
        <v>12</v>
      </c>
      <c r="D3062" s="7">
        <v>12</v>
      </c>
      <c r="E3062" s="3">
        <v>1</v>
      </c>
      <c r="F3062" s="7">
        <v>0</v>
      </c>
      <c r="G3062" s="3">
        <v>1</v>
      </c>
      <c r="H3062" s="7">
        <v>0</v>
      </c>
      <c r="I3062" s="7">
        <v>0</v>
      </c>
      <c r="J3062" s="7">
        <v>0</v>
      </c>
    </row>
    <row r="3063" spans="1:10" x14ac:dyDescent="0.3">
      <c r="A3063" s="6" t="s">
        <v>6123</v>
      </c>
      <c r="B3063" s="6" t="s">
        <v>6124</v>
      </c>
      <c r="C3063" s="7">
        <v>12</v>
      </c>
      <c r="D3063" s="7">
        <v>12</v>
      </c>
      <c r="E3063" s="3">
        <v>1</v>
      </c>
      <c r="F3063" s="7">
        <v>0</v>
      </c>
      <c r="G3063" s="3">
        <v>1</v>
      </c>
      <c r="H3063" s="7">
        <v>0</v>
      </c>
      <c r="I3063" s="7">
        <v>0</v>
      </c>
      <c r="J3063" s="7">
        <v>0</v>
      </c>
    </row>
    <row r="3064" spans="1:10" x14ac:dyDescent="0.3">
      <c r="A3064" s="6" t="s">
        <v>6125</v>
      </c>
      <c r="B3064" s="6" t="s">
        <v>6126</v>
      </c>
      <c r="C3064" s="7">
        <v>12</v>
      </c>
      <c r="D3064" s="7">
        <v>12</v>
      </c>
      <c r="E3064" s="3">
        <v>1</v>
      </c>
      <c r="F3064" s="7">
        <v>0</v>
      </c>
      <c r="G3064" s="3">
        <v>1</v>
      </c>
      <c r="H3064" s="7">
        <v>0</v>
      </c>
      <c r="I3064" s="7">
        <v>0</v>
      </c>
      <c r="J3064" s="7">
        <v>0</v>
      </c>
    </row>
    <row r="3065" spans="1:10" x14ac:dyDescent="0.3">
      <c r="A3065" s="6" t="s">
        <v>6127</v>
      </c>
      <c r="B3065" s="6" t="s">
        <v>6128</v>
      </c>
      <c r="C3065" s="7">
        <v>12</v>
      </c>
      <c r="D3065" s="7">
        <v>12</v>
      </c>
      <c r="E3065" s="3">
        <v>1</v>
      </c>
      <c r="F3065" s="7">
        <v>0</v>
      </c>
      <c r="G3065" s="3">
        <v>1</v>
      </c>
      <c r="H3065" s="7">
        <v>0</v>
      </c>
      <c r="I3065" s="7">
        <v>0</v>
      </c>
      <c r="J3065" s="7">
        <v>0</v>
      </c>
    </row>
    <row r="3066" spans="1:10" x14ac:dyDescent="0.3">
      <c r="A3066" s="6" t="s">
        <v>6129</v>
      </c>
      <c r="B3066" s="6" t="s">
        <v>6130</v>
      </c>
      <c r="C3066" s="7">
        <v>12</v>
      </c>
      <c r="D3066" s="7">
        <v>12</v>
      </c>
      <c r="E3066" s="3">
        <v>1</v>
      </c>
      <c r="F3066" s="7">
        <v>0</v>
      </c>
      <c r="G3066" s="3">
        <v>1</v>
      </c>
      <c r="H3066" s="7">
        <v>0</v>
      </c>
      <c r="I3066" s="7">
        <v>0</v>
      </c>
      <c r="J3066" s="7">
        <v>0</v>
      </c>
    </row>
    <row r="3067" spans="1:10" x14ac:dyDescent="0.3">
      <c r="A3067" s="6" t="s">
        <v>6131</v>
      </c>
      <c r="B3067" s="6" t="s">
        <v>6132</v>
      </c>
      <c r="C3067" s="7">
        <v>12</v>
      </c>
      <c r="D3067" s="7">
        <v>12</v>
      </c>
      <c r="E3067" s="3">
        <v>1</v>
      </c>
      <c r="F3067" s="7">
        <v>0</v>
      </c>
      <c r="G3067" s="3">
        <v>1</v>
      </c>
      <c r="H3067" s="7">
        <v>0</v>
      </c>
      <c r="I3067" s="7">
        <v>0</v>
      </c>
      <c r="J3067" s="7">
        <v>0</v>
      </c>
    </row>
    <row r="3068" spans="1:10" x14ac:dyDescent="0.3">
      <c r="A3068" s="6" t="s">
        <v>6133</v>
      </c>
      <c r="B3068" s="6" t="s">
        <v>6134</v>
      </c>
      <c r="C3068" s="7">
        <v>12</v>
      </c>
      <c r="D3068" s="7">
        <v>11</v>
      </c>
      <c r="E3068" s="3">
        <v>0.91666666666666652</v>
      </c>
      <c r="F3068" s="7">
        <v>0</v>
      </c>
      <c r="G3068" s="3">
        <v>0.91666666666666652</v>
      </c>
      <c r="H3068" s="7">
        <v>0</v>
      </c>
      <c r="I3068" s="7">
        <v>0</v>
      </c>
      <c r="J3068" s="7">
        <v>1</v>
      </c>
    </row>
    <row r="3069" spans="1:10" x14ac:dyDescent="0.3">
      <c r="A3069" s="6" t="s">
        <v>6135</v>
      </c>
      <c r="B3069" s="6" t="s">
        <v>6136</v>
      </c>
      <c r="C3069" s="7">
        <v>12</v>
      </c>
      <c r="D3069" s="7">
        <v>12</v>
      </c>
      <c r="E3069" s="3">
        <v>1</v>
      </c>
      <c r="F3069" s="7">
        <v>0</v>
      </c>
      <c r="G3069" s="3">
        <v>1</v>
      </c>
      <c r="H3069" s="7">
        <v>0</v>
      </c>
      <c r="I3069" s="7">
        <v>0</v>
      </c>
      <c r="J3069" s="7">
        <v>0</v>
      </c>
    </row>
    <row r="3070" spans="1:10" x14ac:dyDescent="0.3">
      <c r="A3070" s="6" t="s">
        <v>6137</v>
      </c>
      <c r="B3070" s="6" t="s">
        <v>6138</v>
      </c>
      <c r="C3070" s="7">
        <v>12</v>
      </c>
      <c r="D3070" s="7">
        <v>12</v>
      </c>
      <c r="E3070" s="3">
        <v>1</v>
      </c>
      <c r="F3070" s="7">
        <v>0</v>
      </c>
      <c r="G3070" s="3">
        <v>1</v>
      </c>
      <c r="H3070" s="7">
        <v>0</v>
      </c>
      <c r="I3070" s="7">
        <v>0</v>
      </c>
      <c r="J3070" s="7">
        <v>0</v>
      </c>
    </row>
    <row r="3071" spans="1:10" x14ac:dyDescent="0.3">
      <c r="A3071" s="6" t="s">
        <v>6139</v>
      </c>
      <c r="B3071" s="6" t="s">
        <v>6140</v>
      </c>
      <c r="C3071" s="7">
        <v>12</v>
      </c>
      <c r="D3071" s="7">
        <v>12</v>
      </c>
      <c r="E3071" s="3">
        <v>1</v>
      </c>
      <c r="F3071" s="7">
        <v>0</v>
      </c>
      <c r="G3071" s="3">
        <v>1</v>
      </c>
      <c r="H3071" s="7">
        <v>0</v>
      </c>
      <c r="I3071" s="7">
        <v>0</v>
      </c>
      <c r="J3071" s="7">
        <v>0</v>
      </c>
    </row>
    <row r="3072" spans="1:10" x14ac:dyDescent="0.3">
      <c r="A3072" s="6" t="s">
        <v>6141</v>
      </c>
      <c r="B3072" s="6" t="s">
        <v>6142</v>
      </c>
      <c r="C3072" s="7">
        <v>12</v>
      </c>
      <c r="D3072" s="7">
        <v>9</v>
      </c>
      <c r="E3072" s="3">
        <v>0.75</v>
      </c>
      <c r="F3072" s="7">
        <v>3</v>
      </c>
      <c r="G3072" s="3">
        <v>1</v>
      </c>
      <c r="H3072" s="7">
        <v>0</v>
      </c>
      <c r="I3072" s="7">
        <v>0</v>
      </c>
      <c r="J3072" s="7">
        <v>0</v>
      </c>
    </row>
    <row r="3073" spans="1:10" x14ac:dyDescent="0.3">
      <c r="A3073" s="6" t="s">
        <v>6143</v>
      </c>
      <c r="B3073" s="6" t="s">
        <v>6144</v>
      </c>
      <c r="C3073" s="7">
        <v>12</v>
      </c>
      <c r="D3073" s="7">
        <v>11</v>
      </c>
      <c r="E3073" s="3">
        <v>0.91666666666666652</v>
      </c>
      <c r="F3073" s="7">
        <v>0</v>
      </c>
      <c r="G3073" s="3">
        <v>0.91666666666666652</v>
      </c>
      <c r="H3073" s="7">
        <v>1</v>
      </c>
      <c r="I3073" s="7">
        <v>0</v>
      </c>
      <c r="J3073" s="7">
        <v>0</v>
      </c>
    </row>
    <row r="3074" spans="1:10" x14ac:dyDescent="0.3">
      <c r="A3074" s="6" t="s">
        <v>6145</v>
      </c>
      <c r="B3074" s="6" t="s">
        <v>6146</v>
      </c>
      <c r="C3074" s="7">
        <v>12</v>
      </c>
      <c r="D3074" s="7">
        <v>12</v>
      </c>
      <c r="E3074" s="3">
        <v>1</v>
      </c>
      <c r="F3074" s="7">
        <v>0</v>
      </c>
      <c r="G3074" s="3">
        <v>1</v>
      </c>
      <c r="H3074" s="7">
        <v>0</v>
      </c>
      <c r="I3074" s="7">
        <v>0</v>
      </c>
      <c r="J3074" s="7">
        <v>0</v>
      </c>
    </row>
    <row r="3075" spans="1:10" x14ac:dyDescent="0.3">
      <c r="A3075" s="6" t="s">
        <v>6147</v>
      </c>
      <c r="B3075" s="6" t="s">
        <v>6148</v>
      </c>
      <c r="C3075" s="7">
        <v>12</v>
      </c>
      <c r="D3075" s="7">
        <v>12</v>
      </c>
      <c r="E3075" s="3">
        <v>1</v>
      </c>
      <c r="F3075" s="7">
        <v>0</v>
      </c>
      <c r="G3075" s="3">
        <v>1</v>
      </c>
      <c r="H3075" s="7">
        <v>0</v>
      </c>
      <c r="I3075" s="7">
        <v>0</v>
      </c>
      <c r="J3075" s="7">
        <v>0</v>
      </c>
    </row>
    <row r="3076" spans="1:10" x14ac:dyDescent="0.3">
      <c r="A3076" s="6" t="s">
        <v>6149</v>
      </c>
      <c r="B3076" s="6" t="s">
        <v>6150</v>
      </c>
      <c r="C3076" s="7">
        <v>12</v>
      </c>
      <c r="D3076" s="7">
        <v>12</v>
      </c>
      <c r="E3076" s="3">
        <v>1</v>
      </c>
      <c r="F3076" s="7">
        <v>0</v>
      </c>
      <c r="G3076" s="3">
        <v>1</v>
      </c>
      <c r="H3076" s="7">
        <v>0</v>
      </c>
      <c r="I3076" s="7">
        <v>0</v>
      </c>
      <c r="J3076" s="7">
        <v>0</v>
      </c>
    </row>
    <row r="3077" spans="1:10" x14ac:dyDescent="0.3">
      <c r="A3077" s="6" t="s">
        <v>6151</v>
      </c>
      <c r="B3077" s="6" t="s">
        <v>6152</v>
      </c>
      <c r="C3077" s="7">
        <v>12</v>
      </c>
      <c r="D3077" s="7">
        <v>12</v>
      </c>
      <c r="E3077" s="3">
        <v>1</v>
      </c>
      <c r="F3077" s="7">
        <v>0</v>
      </c>
      <c r="G3077" s="3">
        <v>1</v>
      </c>
      <c r="H3077" s="7">
        <v>0</v>
      </c>
      <c r="I3077" s="7">
        <v>0</v>
      </c>
      <c r="J3077" s="7">
        <v>0</v>
      </c>
    </row>
    <row r="3078" spans="1:10" x14ac:dyDescent="0.3">
      <c r="A3078" s="6" t="s">
        <v>6153</v>
      </c>
      <c r="B3078" s="6" t="s">
        <v>6154</v>
      </c>
      <c r="C3078" s="7">
        <v>11</v>
      </c>
      <c r="D3078" s="7">
        <v>11</v>
      </c>
      <c r="E3078" s="3">
        <v>1</v>
      </c>
      <c r="F3078" s="7">
        <v>0</v>
      </c>
      <c r="G3078" s="3">
        <v>1</v>
      </c>
      <c r="H3078" s="7">
        <v>0</v>
      </c>
      <c r="I3078" s="7">
        <v>0</v>
      </c>
      <c r="J3078" s="7">
        <v>0</v>
      </c>
    </row>
    <row r="3079" spans="1:10" x14ac:dyDescent="0.3">
      <c r="A3079" s="6" t="s">
        <v>6155</v>
      </c>
      <c r="B3079" s="6" t="s">
        <v>6156</v>
      </c>
      <c r="C3079" s="7">
        <v>11</v>
      </c>
      <c r="D3079" s="7">
        <v>11</v>
      </c>
      <c r="E3079" s="3">
        <v>1</v>
      </c>
      <c r="F3079" s="7">
        <v>0</v>
      </c>
      <c r="G3079" s="3">
        <v>1</v>
      </c>
      <c r="H3079" s="7">
        <v>0</v>
      </c>
      <c r="I3079" s="7">
        <v>0</v>
      </c>
      <c r="J3079" s="7">
        <v>0</v>
      </c>
    </row>
    <row r="3080" spans="1:10" x14ac:dyDescent="0.3">
      <c r="A3080" s="6" t="s">
        <v>6157</v>
      </c>
      <c r="B3080" s="6" t="s">
        <v>6158</v>
      </c>
      <c r="C3080" s="7">
        <v>11</v>
      </c>
      <c r="D3080" s="7">
        <v>11</v>
      </c>
      <c r="E3080" s="3">
        <v>1</v>
      </c>
      <c r="F3080" s="7">
        <v>0</v>
      </c>
      <c r="G3080" s="3">
        <v>1</v>
      </c>
      <c r="H3080" s="7">
        <v>0</v>
      </c>
      <c r="I3080" s="7">
        <v>0</v>
      </c>
      <c r="J3080" s="7">
        <v>0</v>
      </c>
    </row>
    <row r="3081" spans="1:10" x14ac:dyDescent="0.3">
      <c r="A3081" s="6" t="s">
        <v>6159</v>
      </c>
      <c r="B3081" s="6" t="s">
        <v>6160</v>
      </c>
      <c r="C3081" s="7">
        <v>11</v>
      </c>
      <c r="D3081" s="7">
        <v>11</v>
      </c>
      <c r="E3081" s="3">
        <v>1</v>
      </c>
      <c r="F3081" s="7">
        <v>0</v>
      </c>
      <c r="G3081" s="3">
        <v>1</v>
      </c>
      <c r="H3081" s="7">
        <v>0</v>
      </c>
      <c r="I3081" s="7">
        <v>0</v>
      </c>
      <c r="J3081" s="7">
        <v>0</v>
      </c>
    </row>
    <row r="3082" spans="1:10" x14ac:dyDescent="0.3">
      <c r="A3082" s="6" t="s">
        <v>6161</v>
      </c>
      <c r="B3082" s="6" t="s">
        <v>6162</v>
      </c>
      <c r="C3082" s="7">
        <v>11</v>
      </c>
      <c r="D3082" s="7">
        <v>10</v>
      </c>
      <c r="E3082" s="3">
        <v>0.90909090909090906</v>
      </c>
      <c r="F3082" s="7">
        <v>1</v>
      </c>
      <c r="G3082" s="3">
        <v>1</v>
      </c>
      <c r="H3082" s="7">
        <v>0</v>
      </c>
      <c r="I3082" s="7">
        <v>0</v>
      </c>
      <c r="J3082" s="7">
        <v>0</v>
      </c>
    </row>
    <row r="3083" spans="1:10" x14ac:dyDescent="0.3">
      <c r="A3083" s="6" t="s">
        <v>6163</v>
      </c>
      <c r="B3083" s="6" t="s">
        <v>6164</v>
      </c>
      <c r="C3083" s="7">
        <v>11</v>
      </c>
      <c r="D3083" s="7">
        <v>9</v>
      </c>
      <c r="E3083" s="3">
        <v>0.81818181818181823</v>
      </c>
      <c r="F3083" s="7">
        <v>2</v>
      </c>
      <c r="G3083" s="3">
        <v>1</v>
      </c>
      <c r="H3083" s="7">
        <v>0</v>
      </c>
      <c r="I3083" s="7">
        <v>0</v>
      </c>
      <c r="J3083" s="7">
        <v>0</v>
      </c>
    </row>
    <row r="3084" spans="1:10" x14ac:dyDescent="0.3">
      <c r="A3084" s="6" t="s">
        <v>6165</v>
      </c>
      <c r="B3084" s="6" t="s">
        <v>6166</v>
      </c>
      <c r="C3084" s="7">
        <v>11</v>
      </c>
      <c r="D3084" s="7">
        <v>10</v>
      </c>
      <c r="E3084" s="3">
        <v>0.90909090909090906</v>
      </c>
      <c r="F3084" s="7">
        <v>1</v>
      </c>
      <c r="G3084" s="3">
        <v>1</v>
      </c>
      <c r="H3084" s="7">
        <v>0</v>
      </c>
      <c r="I3084" s="7">
        <v>0</v>
      </c>
      <c r="J3084" s="7">
        <v>0</v>
      </c>
    </row>
    <row r="3085" spans="1:10" x14ac:dyDescent="0.3">
      <c r="A3085" s="6" t="s">
        <v>6167</v>
      </c>
      <c r="B3085" s="6" t="s">
        <v>6168</v>
      </c>
      <c r="C3085" s="7">
        <v>11</v>
      </c>
      <c r="D3085" s="7">
        <v>11</v>
      </c>
      <c r="E3085" s="3">
        <v>1</v>
      </c>
      <c r="F3085" s="7">
        <v>0</v>
      </c>
      <c r="G3085" s="3">
        <v>1</v>
      </c>
      <c r="H3085" s="7">
        <v>0</v>
      </c>
      <c r="I3085" s="7">
        <v>0</v>
      </c>
      <c r="J3085" s="7">
        <v>0</v>
      </c>
    </row>
    <row r="3086" spans="1:10" x14ac:dyDescent="0.3">
      <c r="A3086" s="6" t="s">
        <v>6169</v>
      </c>
      <c r="B3086" s="6" t="s">
        <v>6170</v>
      </c>
      <c r="C3086" s="7">
        <v>11</v>
      </c>
      <c r="D3086" s="7">
        <v>11</v>
      </c>
      <c r="E3086" s="3">
        <v>1</v>
      </c>
      <c r="F3086" s="7">
        <v>0</v>
      </c>
      <c r="G3086" s="3">
        <v>1</v>
      </c>
      <c r="H3086" s="7">
        <v>0</v>
      </c>
      <c r="I3086" s="7">
        <v>0</v>
      </c>
      <c r="J3086" s="7">
        <v>0</v>
      </c>
    </row>
    <row r="3087" spans="1:10" x14ac:dyDescent="0.3">
      <c r="A3087" s="6" t="s">
        <v>6171</v>
      </c>
      <c r="B3087" s="6" t="s">
        <v>6172</v>
      </c>
      <c r="C3087" s="7">
        <v>11</v>
      </c>
      <c r="D3087" s="7">
        <v>11</v>
      </c>
      <c r="E3087" s="3">
        <v>1</v>
      </c>
      <c r="F3087" s="7">
        <v>0</v>
      </c>
      <c r="G3087" s="3">
        <v>1</v>
      </c>
      <c r="H3087" s="7">
        <v>0</v>
      </c>
      <c r="I3087" s="7">
        <v>0</v>
      </c>
      <c r="J3087" s="7">
        <v>0</v>
      </c>
    </row>
    <row r="3088" spans="1:10" x14ac:dyDescent="0.3">
      <c r="A3088" s="6" t="s">
        <v>6173</v>
      </c>
      <c r="B3088" s="6" t="s">
        <v>6174</v>
      </c>
      <c r="C3088" s="7">
        <v>11</v>
      </c>
      <c r="D3088" s="7">
        <v>11</v>
      </c>
      <c r="E3088" s="3">
        <v>1</v>
      </c>
      <c r="F3088" s="7">
        <v>0</v>
      </c>
      <c r="G3088" s="3">
        <v>1</v>
      </c>
      <c r="H3088" s="7">
        <v>0</v>
      </c>
      <c r="I3088" s="7">
        <v>0</v>
      </c>
      <c r="J3088" s="7">
        <v>0</v>
      </c>
    </row>
    <row r="3089" spans="1:10" x14ac:dyDescent="0.3">
      <c r="A3089" s="6" t="s">
        <v>6175</v>
      </c>
      <c r="B3089" s="6" t="s">
        <v>6176</v>
      </c>
      <c r="C3089" s="7">
        <v>11</v>
      </c>
      <c r="D3089" s="7">
        <v>8</v>
      </c>
      <c r="E3089" s="3">
        <v>0.72727272727272729</v>
      </c>
      <c r="F3089" s="7">
        <v>2</v>
      </c>
      <c r="G3089" s="3">
        <v>0.90909090909090906</v>
      </c>
      <c r="H3089" s="7">
        <v>1</v>
      </c>
      <c r="I3089" s="7">
        <v>0</v>
      </c>
      <c r="J3089" s="7">
        <v>0</v>
      </c>
    </row>
    <row r="3090" spans="1:10" x14ac:dyDescent="0.3">
      <c r="A3090" s="6" t="s">
        <v>6177</v>
      </c>
      <c r="B3090" s="6" t="s">
        <v>6178</v>
      </c>
      <c r="C3090" s="7">
        <v>11</v>
      </c>
      <c r="D3090" s="7">
        <v>10</v>
      </c>
      <c r="E3090" s="3">
        <v>0.90909090909090906</v>
      </c>
      <c r="F3090" s="7">
        <v>0</v>
      </c>
      <c r="G3090" s="3">
        <v>0.90909090909090906</v>
      </c>
      <c r="H3090" s="7">
        <v>1</v>
      </c>
      <c r="I3090" s="7">
        <v>0</v>
      </c>
      <c r="J3090" s="7">
        <v>0</v>
      </c>
    </row>
    <row r="3091" spans="1:10" x14ac:dyDescent="0.3">
      <c r="A3091" s="6" t="s">
        <v>6179</v>
      </c>
      <c r="B3091" s="6" t="s">
        <v>6180</v>
      </c>
      <c r="C3091" s="7">
        <v>11</v>
      </c>
      <c r="D3091" s="7">
        <v>10</v>
      </c>
      <c r="E3091" s="3">
        <v>0.90909090909090906</v>
      </c>
      <c r="F3091" s="7">
        <v>1</v>
      </c>
      <c r="G3091" s="3">
        <v>1</v>
      </c>
      <c r="H3091" s="7">
        <v>0</v>
      </c>
      <c r="I3091" s="7">
        <v>0</v>
      </c>
      <c r="J3091" s="7">
        <v>0</v>
      </c>
    </row>
    <row r="3092" spans="1:10" x14ac:dyDescent="0.3">
      <c r="A3092" s="6" t="s">
        <v>6181</v>
      </c>
      <c r="B3092" s="6" t="s">
        <v>6182</v>
      </c>
      <c r="C3092" s="7">
        <v>11</v>
      </c>
      <c r="D3092" s="7">
        <v>6</v>
      </c>
      <c r="E3092" s="3">
        <v>0.54545454545454541</v>
      </c>
      <c r="F3092" s="7">
        <v>5</v>
      </c>
      <c r="G3092" s="3">
        <v>1</v>
      </c>
      <c r="H3092" s="7">
        <v>0</v>
      </c>
      <c r="I3092" s="7">
        <v>0</v>
      </c>
      <c r="J3092" s="7">
        <v>0</v>
      </c>
    </row>
    <row r="3093" spans="1:10" x14ac:dyDescent="0.3">
      <c r="A3093" s="6" t="s">
        <v>6183</v>
      </c>
      <c r="B3093" s="6" t="s">
        <v>6184</v>
      </c>
      <c r="C3093" s="7">
        <v>11</v>
      </c>
      <c r="D3093" s="7">
        <v>9</v>
      </c>
      <c r="E3093" s="3">
        <v>0.81818181818181823</v>
      </c>
      <c r="F3093" s="7">
        <v>2</v>
      </c>
      <c r="G3093" s="3">
        <v>1</v>
      </c>
      <c r="H3093" s="7">
        <v>0</v>
      </c>
      <c r="I3093" s="7">
        <v>0</v>
      </c>
      <c r="J3093" s="7">
        <v>0</v>
      </c>
    </row>
    <row r="3094" spans="1:10" x14ac:dyDescent="0.3">
      <c r="A3094" s="6" t="s">
        <v>6185</v>
      </c>
      <c r="B3094" s="6" t="s">
        <v>6186</v>
      </c>
      <c r="C3094" s="7">
        <v>11</v>
      </c>
      <c r="D3094" s="7">
        <v>9</v>
      </c>
      <c r="E3094" s="3">
        <v>0.81818181818181823</v>
      </c>
      <c r="F3094" s="7">
        <v>2</v>
      </c>
      <c r="G3094" s="3">
        <v>1</v>
      </c>
      <c r="H3094" s="7">
        <v>0</v>
      </c>
      <c r="I3094" s="7">
        <v>0</v>
      </c>
      <c r="J3094" s="7">
        <v>0</v>
      </c>
    </row>
    <row r="3095" spans="1:10" x14ac:dyDescent="0.3">
      <c r="A3095" s="6" t="s">
        <v>6187</v>
      </c>
      <c r="B3095" s="6" t="s">
        <v>6188</v>
      </c>
      <c r="C3095" s="7">
        <v>11</v>
      </c>
      <c r="D3095" s="7">
        <v>11</v>
      </c>
      <c r="E3095" s="3">
        <v>1</v>
      </c>
      <c r="F3095" s="7">
        <v>0</v>
      </c>
      <c r="G3095" s="3">
        <v>1</v>
      </c>
      <c r="H3095" s="7">
        <v>0</v>
      </c>
      <c r="I3095" s="7">
        <v>0</v>
      </c>
      <c r="J3095" s="7">
        <v>0</v>
      </c>
    </row>
    <row r="3096" spans="1:10" x14ac:dyDescent="0.3">
      <c r="A3096" s="6" t="s">
        <v>6189</v>
      </c>
      <c r="B3096" s="6" t="s">
        <v>6190</v>
      </c>
      <c r="C3096" s="7">
        <v>11</v>
      </c>
      <c r="D3096" s="7">
        <v>11</v>
      </c>
      <c r="E3096" s="3">
        <v>1</v>
      </c>
      <c r="F3096" s="7">
        <v>0</v>
      </c>
      <c r="G3096" s="3">
        <v>1</v>
      </c>
      <c r="H3096" s="7">
        <v>0</v>
      </c>
      <c r="I3096" s="7">
        <v>0</v>
      </c>
      <c r="J3096" s="7">
        <v>0</v>
      </c>
    </row>
    <row r="3097" spans="1:10" x14ac:dyDescent="0.3">
      <c r="A3097" s="6" t="s">
        <v>6191</v>
      </c>
      <c r="B3097" s="6" t="s">
        <v>6192</v>
      </c>
      <c r="C3097" s="7">
        <v>11</v>
      </c>
      <c r="D3097" s="7">
        <v>11</v>
      </c>
      <c r="E3097" s="3">
        <v>1</v>
      </c>
      <c r="F3097" s="7">
        <v>0</v>
      </c>
      <c r="G3097" s="3">
        <v>1</v>
      </c>
      <c r="H3097" s="7">
        <v>0</v>
      </c>
      <c r="I3097" s="7">
        <v>0</v>
      </c>
      <c r="J3097" s="7">
        <v>0</v>
      </c>
    </row>
    <row r="3098" spans="1:10" x14ac:dyDescent="0.3">
      <c r="A3098" s="6" t="s">
        <v>6193</v>
      </c>
      <c r="B3098" s="6" t="s">
        <v>6194</v>
      </c>
      <c r="C3098" s="7">
        <v>11</v>
      </c>
      <c r="D3098" s="7">
        <v>11</v>
      </c>
      <c r="E3098" s="3">
        <v>1</v>
      </c>
      <c r="F3098" s="7">
        <v>0</v>
      </c>
      <c r="G3098" s="3">
        <v>1</v>
      </c>
      <c r="H3098" s="7">
        <v>0</v>
      </c>
      <c r="I3098" s="7">
        <v>0</v>
      </c>
      <c r="J3098" s="7">
        <v>0</v>
      </c>
    </row>
    <row r="3099" spans="1:10" x14ac:dyDescent="0.3">
      <c r="A3099" s="6" t="s">
        <v>6195</v>
      </c>
      <c r="B3099" s="6" t="s">
        <v>6196</v>
      </c>
      <c r="C3099" s="7">
        <v>10</v>
      </c>
      <c r="D3099" s="7">
        <v>10</v>
      </c>
      <c r="E3099" s="3">
        <v>1</v>
      </c>
      <c r="F3099" s="7">
        <v>0</v>
      </c>
      <c r="G3099" s="3">
        <v>1</v>
      </c>
      <c r="H3099" s="7">
        <v>0</v>
      </c>
      <c r="I3099" s="7">
        <v>0</v>
      </c>
      <c r="J3099" s="7">
        <v>0</v>
      </c>
    </row>
    <row r="3100" spans="1:10" x14ac:dyDescent="0.3">
      <c r="A3100" s="6" t="s">
        <v>6197</v>
      </c>
      <c r="B3100" s="6" t="s">
        <v>6198</v>
      </c>
      <c r="C3100" s="7">
        <v>10</v>
      </c>
      <c r="D3100" s="7">
        <v>10</v>
      </c>
      <c r="E3100" s="3">
        <v>1</v>
      </c>
      <c r="F3100" s="7">
        <v>0</v>
      </c>
      <c r="G3100" s="3">
        <v>1</v>
      </c>
      <c r="H3100" s="7">
        <v>0</v>
      </c>
      <c r="I3100" s="7">
        <v>0</v>
      </c>
      <c r="J3100" s="7">
        <v>0</v>
      </c>
    </row>
    <row r="3101" spans="1:10" x14ac:dyDescent="0.3">
      <c r="A3101" s="6" t="s">
        <v>6199</v>
      </c>
      <c r="B3101" s="6" t="s">
        <v>6200</v>
      </c>
      <c r="C3101" s="7">
        <v>10</v>
      </c>
      <c r="D3101" s="7">
        <v>8</v>
      </c>
      <c r="E3101" s="3">
        <v>0.8</v>
      </c>
      <c r="F3101" s="7">
        <v>2</v>
      </c>
      <c r="G3101" s="3">
        <v>1</v>
      </c>
      <c r="H3101" s="7">
        <v>0</v>
      </c>
      <c r="I3101" s="7">
        <v>0</v>
      </c>
      <c r="J3101" s="7">
        <v>0</v>
      </c>
    </row>
    <row r="3102" spans="1:10" x14ac:dyDescent="0.3">
      <c r="A3102" s="6" t="s">
        <v>6201</v>
      </c>
      <c r="B3102" s="6" t="s">
        <v>6202</v>
      </c>
      <c r="C3102" s="7">
        <v>10</v>
      </c>
      <c r="D3102" s="7">
        <v>10</v>
      </c>
      <c r="E3102" s="3">
        <v>1</v>
      </c>
      <c r="F3102" s="7">
        <v>0</v>
      </c>
      <c r="G3102" s="3">
        <v>1</v>
      </c>
      <c r="H3102" s="7">
        <v>0</v>
      </c>
      <c r="I3102" s="7">
        <v>0</v>
      </c>
      <c r="J3102" s="7">
        <v>0</v>
      </c>
    </row>
    <row r="3103" spans="1:10" x14ac:dyDescent="0.3">
      <c r="A3103" s="6" t="s">
        <v>6203</v>
      </c>
      <c r="B3103" s="6" t="s">
        <v>6204</v>
      </c>
      <c r="C3103" s="7">
        <v>10</v>
      </c>
      <c r="D3103" s="7">
        <v>9</v>
      </c>
      <c r="E3103" s="3">
        <v>0.9</v>
      </c>
      <c r="F3103" s="7">
        <v>0</v>
      </c>
      <c r="G3103" s="3">
        <v>0.9</v>
      </c>
      <c r="H3103" s="7">
        <v>1</v>
      </c>
      <c r="I3103" s="7">
        <v>0</v>
      </c>
      <c r="J3103" s="7">
        <v>0</v>
      </c>
    </row>
    <row r="3104" spans="1:10" x14ac:dyDescent="0.3">
      <c r="A3104" s="6" t="s">
        <v>6205</v>
      </c>
      <c r="B3104" s="6" t="s">
        <v>6206</v>
      </c>
      <c r="C3104" s="7">
        <v>10</v>
      </c>
      <c r="D3104" s="7">
        <v>10</v>
      </c>
      <c r="E3104" s="3">
        <v>1</v>
      </c>
      <c r="F3104" s="7">
        <v>0</v>
      </c>
      <c r="G3104" s="3">
        <v>1</v>
      </c>
      <c r="H3104" s="7">
        <v>0</v>
      </c>
      <c r="I3104" s="7">
        <v>0</v>
      </c>
      <c r="J3104" s="7">
        <v>0</v>
      </c>
    </row>
    <row r="3105" spans="1:10" x14ac:dyDescent="0.3">
      <c r="A3105" s="6" t="s">
        <v>6207</v>
      </c>
      <c r="B3105" s="6" t="s">
        <v>6208</v>
      </c>
      <c r="C3105" s="7">
        <v>10</v>
      </c>
      <c r="D3105" s="7">
        <v>9</v>
      </c>
      <c r="E3105" s="3">
        <v>0.9</v>
      </c>
      <c r="F3105" s="7">
        <v>1</v>
      </c>
      <c r="G3105" s="3">
        <v>1</v>
      </c>
      <c r="H3105" s="7">
        <v>0</v>
      </c>
      <c r="I3105" s="7">
        <v>0</v>
      </c>
      <c r="J3105" s="7">
        <v>0</v>
      </c>
    </row>
    <row r="3106" spans="1:10" x14ac:dyDescent="0.3">
      <c r="A3106" s="6" t="s">
        <v>6209</v>
      </c>
      <c r="B3106" s="6" t="s">
        <v>6210</v>
      </c>
      <c r="C3106" s="7">
        <v>10</v>
      </c>
      <c r="D3106" s="7">
        <v>10</v>
      </c>
      <c r="E3106" s="3">
        <v>1</v>
      </c>
      <c r="F3106" s="7">
        <v>0</v>
      </c>
      <c r="G3106" s="3">
        <v>1</v>
      </c>
      <c r="H3106" s="7">
        <v>0</v>
      </c>
      <c r="I3106" s="7">
        <v>0</v>
      </c>
      <c r="J3106" s="7">
        <v>0</v>
      </c>
    </row>
    <row r="3107" spans="1:10" x14ac:dyDescent="0.3">
      <c r="A3107" s="6" t="s">
        <v>6211</v>
      </c>
      <c r="B3107" s="6" t="s">
        <v>6212</v>
      </c>
      <c r="C3107" s="7">
        <v>10</v>
      </c>
      <c r="D3107" s="7">
        <v>10</v>
      </c>
      <c r="E3107" s="3">
        <v>1</v>
      </c>
      <c r="F3107" s="7">
        <v>0</v>
      </c>
      <c r="G3107" s="3">
        <v>1</v>
      </c>
      <c r="H3107" s="7">
        <v>0</v>
      </c>
      <c r="I3107" s="7">
        <v>0</v>
      </c>
      <c r="J3107" s="7">
        <v>0</v>
      </c>
    </row>
    <row r="3108" spans="1:10" x14ac:dyDescent="0.3">
      <c r="A3108" s="6" t="s">
        <v>6213</v>
      </c>
      <c r="B3108" s="6" t="s">
        <v>6214</v>
      </c>
      <c r="C3108" s="7">
        <v>10</v>
      </c>
      <c r="D3108" s="7">
        <v>10</v>
      </c>
      <c r="E3108" s="3">
        <v>1</v>
      </c>
      <c r="F3108" s="7">
        <v>0</v>
      </c>
      <c r="G3108" s="3">
        <v>1</v>
      </c>
      <c r="H3108" s="7">
        <v>0</v>
      </c>
      <c r="I3108" s="7">
        <v>0</v>
      </c>
      <c r="J3108" s="7">
        <v>0</v>
      </c>
    </row>
    <row r="3109" spans="1:10" x14ac:dyDescent="0.3">
      <c r="A3109" s="6" t="s">
        <v>6215</v>
      </c>
      <c r="B3109" s="6" t="s">
        <v>6216</v>
      </c>
      <c r="C3109" s="7">
        <v>10</v>
      </c>
      <c r="D3109" s="7">
        <v>8</v>
      </c>
      <c r="E3109" s="3">
        <v>0.8</v>
      </c>
      <c r="F3109" s="7">
        <v>2</v>
      </c>
      <c r="G3109" s="3">
        <v>1</v>
      </c>
      <c r="H3109" s="7">
        <v>0</v>
      </c>
      <c r="I3109" s="7">
        <v>0</v>
      </c>
      <c r="J3109" s="7">
        <v>0</v>
      </c>
    </row>
    <row r="3110" spans="1:10" x14ac:dyDescent="0.3">
      <c r="A3110" s="6" t="s">
        <v>6217</v>
      </c>
      <c r="B3110" s="6" t="s">
        <v>6218</v>
      </c>
      <c r="C3110" s="7">
        <v>10</v>
      </c>
      <c r="D3110" s="7">
        <v>10</v>
      </c>
      <c r="E3110" s="3">
        <v>1</v>
      </c>
      <c r="F3110" s="7">
        <v>0</v>
      </c>
      <c r="G3110" s="3">
        <v>1</v>
      </c>
      <c r="H3110" s="7">
        <v>0</v>
      </c>
      <c r="I3110" s="7">
        <v>0</v>
      </c>
      <c r="J3110" s="7">
        <v>0</v>
      </c>
    </row>
    <row r="3111" spans="1:10" x14ac:dyDescent="0.3">
      <c r="A3111" s="6" t="s">
        <v>6219</v>
      </c>
      <c r="B3111" s="6" t="s">
        <v>6220</v>
      </c>
      <c r="C3111" s="7">
        <v>10</v>
      </c>
      <c r="D3111" s="7">
        <v>10</v>
      </c>
      <c r="E3111" s="3">
        <v>1</v>
      </c>
      <c r="F3111" s="7">
        <v>0</v>
      </c>
      <c r="G3111" s="3">
        <v>1</v>
      </c>
      <c r="H3111" s="7">
        <v>0</v>
      </c>
      <c r="I3111" s="7">
        <v>0</v>
      </c>
      <c r="J3111" s="7">
        <v>0</v>
      </c>
    </row>
    <row r="3112" spans="1:10" x14ac:dyDescent="0.3">
      <c r="A3112" s="6" t="s">
        <v>6221</v>
      </c>
      <c r="B3112" s="6" t="s">
        <v>6222</v>
      </c>
      <c r="C3112" s="7">
        <v>10</v>
      </c>
      <c r="D3112" s="7">
        <v>10</v>
      </c>
      <c r="E3112" s="3">
        <v>1</v>
      </c>
      <c r="F3112" s="7">
        <v>0</v>
      </c>
      <c r="G3112" s="3">
        <v>1</v>
      </c>
      <c r="H3112" s="7">
        <v>0</v>
      </c>
      <c r="I3112" s="7">
        <v>0</v>
      </c>
      <c r="J3112" s="7">
        <v>0</v>
      </c>
    </row>
    <row r="3113" spans="1:10" x14ac:dyDescent="0.3">
      <c r="A3113" s="6" t="s">
        <v>6223</v>
      </c>
      <c r="B3113" s="6" t="s">
        <v>6224</v>
      </c>
      <c r="C3113" s="7">
        <v>10</v>
      </c>
      <c r="D3113" s="7">
        <v>10</v>
      </c>
      <c r="E3113" s="3">
        <v>1</v>
      </c>
      <c r="F3113" s="7">
        <v>0</v>
      </c>
      <c r="G3113" s="3">
        <v>1</v>
      </c>
      <c r="H3113" s="7">
        <v>0</v>
      </c>
      <c r="I3113" s="7">
        <v>0</v>
      </c>
      <c r="J3113" s="7">
        <v>0</v>
      </c>
    </row>
    <row r="3114" spans="1:10" x14ac:dyDescent="0.3">
      <c r="A3114" s="6" t="s">
        <v>6225</v>
      </c>
      <c r="B3114" s="6" t="s">
        <v>6226</v>
      </c>
      <c r="C3114" s="7">
        <v>10</v>
      </c>
      <c r="D3114" s="7">
        <v>10</v>
      </c>
      <c r="E3114" s="3">
        <v>1</v>
      </c>
      <c r="F3114" s="7">
        <v>0</v>
      </c>
      <c r="G3114" s="3">
        <v>1</v>
      </c>
      <c r="H3114" s="7">
        <v>0</v>
      </c>
      <c r="I3114" s="7">
        <v>0</v>
      </c>
      <c r="J3114" s="7">
        <v>0</v>
      </c>
    </row>
    <row r="3115" spans="1:10" x14ac:dyDescent="0.3">
      <c r="A3115" s="6" t="s">
        <v>6227</v>
      </c>
      <c r="B3115" s="6" t="s">
        <v>6228</v>
      </c>
      <c r="C3115" s="7">
        <v>10</v>
      </c>
      <c r="D3115" s="7">
        <v>10</v>
      </c>
      <c r="E3115" s="3">
        <v>1</v>
      </c>
      <c r="F3115" s="7">
        <v>0</v>
      </c>
      <c r="G3115" s="3">
        <v>1</v>
      </c>
      <c r="H3115" s="7">
        <v>0</v>
      </c>
      <c r="I3115" s="7">
        <v>0</v>
      </c>
      <c r="J3115" s="7">
        <v>0</v>
      </c>
    </row>
    <row r="3116" spans="1:10" x14ac:dyDescent="0.3">
      <c r="A3116" s="6" t="s">
        <v>6229</v>
      </c>
      <c r="B3116" s="6" t="s">
        <v>6230</v>
      </c>
      <c r="C3116" s="7">
        <v>10</v>
      </c>
      <c r="D3116" s="7">
        <v>9</v>
      </c>
      <c r="E3116" s="3">
        <v>0.9</v>
      </c>
      <c r="F3116" s="7">
        <v>1</v>
      </c>
      <c r="G3116" s="3">
        <v>1</v>
      </c>
      <c r="H3116" s="7">
        <v>0</v>
      </c>
      <c r="I3116" s="7">
        <v>0</v>
      </c>
      <c r="J3116" s="7">
        <v>0</v>
      </c>
    </row>
    <row r="3117" spans="1:10" x14ac:dyDescent="0.3">
      <c r="A3117" s="6" t="s">
        <v>6231</v>
      </c>
      <c r="B3117" s="6" t="s">
        <v>6232</v>
      </c>
      <c r="C3117" s="7">
        <v>10</v>
      </c>
      <c r="D3117" s="7">
        <v>10</v>
      </c>
      <c r="E3117" s="3">
        <v>1</v>
      </c>
      <c r="F3117" s="7">
        <v>0</v>
      </c>
      <c r="G3117" s="3">
        <v>1</v>
      </c>
      <c r="H3117" s="7">
        <v>0</v>
      </c>
      <c r="I3117" s="7">
        <v>0</v>
      </c>
      <c r="J3117" s="7">
        <v>0</v>
      </c>
    </row>
    <row r="3118" spans="1:10" x14ac:dyDescent="0.3">
      <c r="A3118" s="6" t="s">
        <v>6233</v>
      </c>
      <c r="B3118" s="6" t="s">
        <v>6234</v>
      </c>
      <c r="C3118" s="7">
        <v>10</v>
      </c>
      <c r="D3118" s="7">
        <v>10</v>
      </c>
      <c r="E3118" s="3">
        <v>1</v>
      </c>
      <c r="F3118" s="7">
        <v>0</v>
      </c>
      <c r="G3118" s="3">
        <v>1</v>
      </c>
      <c r="H3118" s="7">
        <v>0</v>
      </c>
      <c r="I3118" s="7">
        <v>0</v>
      </c>
      <c r="J3118" s="7">
        <v>0</v>
      </c>
    </row>
    <row r="3119" spans="1:10" x14ac:dyDescent="0.3">
      <c r="A3119" s="6" t="s">
        <v>6235</v>
      </c>
      <c r="B3119" s="6" t="s">
        <v>6236</v>
      </c>
      <c r="C3119" s="7">
        <v>10</v>
      </c>
      <c r="D3119" s="7">
        <v>9</v>
      </c>
      <c r="E3119" s="3">
        <v>0.9</v>
      </c>
      <c r="F3119" s="7">
        <v>1</v>
      </c>
      <c r="G3119" s="3">
        <v>1</v>
      </c>
      <c r="H3119" s="7">
        <v>0</v>
      </c>
      <c r="I3119" s="7">
        <v>0</v>
      </c>
      <c r="J3119" s="7">
        <v>0</v>
      </c>
    </row>
    <row r="3120" spans="1:10" x14ac:dyDescent="0.3">
      <c r="A3120" s="6" t="s">
        <v>6237</v>
      </c>
      <c r="B3120" s="6" t="s">
        <v>6238</v>
      </c>
      <c r="C3120" s="7">
        <v>10</v>
      </c>
      <c r="D3120" s="7">
        <v>10</v>
      </c>
      <c r="E3120" s="3">
        <v>1</v>
      </c>
      <c r="F3120" s="7">
        <v>0</v>
      </c>
      <c r="G3120" s="3">
        <v>1</v>
      </c>
      <c r="H3120" s="7">
        <v>0</v>
      </c>
      <c r="I3120" s="7">
        <v>0</v>
      </c>
      <c r="J3120" s="7">
        <v>0</v>
      </c>
    </row>
    <row r="3121" spans="1:10" x14ac:dyDescent="0.3">
      <c r="A3121" s="6" t="s">
        <v>6239</v>
      </c>
      <c r="B3121" s="6" t="s">
        <v>6240</v>
      </c>
      <c r="C3121" s="7">
        <v>10</v>
      </c>
      <c r="D3121" s="7">
        <v>10</v>
      </c>
      <c r="E3121" s="3">
        <v>1</v>
      </c>
      <c r="F3121" s="7">
        <v>0</v>
      </c>
      <c r="G3121" s="3">
        <v>1</v>
      </c>
      <c r="H3121" s="7">
        <v>0</v>
      </c>
      <c r="I3121" s="7">
        <v>0</v>
      </c>
      <c r="J3121" s="7">
        <v>0</v>
      </c>
    </row>
    <row r="3122" spans="1:10" x14ac:dyDescent="0.3">
      <c r="A3122" s="6" t="s">
        <v>6241</v>
      </c>
      <c r="B3122" s="6" t="s">
        <v>6242</v>
      </c>
      <c r="C3122" s="7">
        <v>10</v>
      </c>
      <c r="D3122" s="7">
        <v>10</v>
      </c>
      <c r="E3122" s="3">
        <v>1</v>
      </c>
      <c r="F3122" s="7">
        <v>0</v>
      </c>
      <c r="G3122" s="3">
        <v>1</v>
      </c>
      <c r="H3122" s="7">
        <v>0</v>
      </c>
      <c r="I3122" s="7">
        <v>0</v>
      </c>
      <c r="J3122" s="7">
        <v>0</v>
      </c>
    </row>
    <row r="3123" spans="1:10" x14ac:dyDescent="0.3">
      <c r="A3123" s="6" t="s">
        <v>6243</v>
      </c>
      <c r="B3123" s="6" t="s">
        <v>6244</v>
      </c>
      <c r="C3123" s="7">
        <v>9</v>
      </c>
      <c r="D3123" s="7">
        <v>9</v>
      </c>
      <c r="E3123" s="3">
        <v>1</v>
      </c>
      <c r="F3123" s="7">
        <v>0</v>
      </c>
      <c r="G3123" s="3">
        <v>1</v>
      </c>
      <c r="H3123" s="7">
        <v>0</v>
      </c>
      <c r="I3123" s="7">
        <v>0</v>
      </c>
      <c r="J3123" s="7">
        <v>0</v>
      </c>
    </row>
    <row r="3124" spans="1:10" x14ac:dyDescent="0.3">
      <c r="A3124" s="6" t="s">
        <v>6245</v>
      </c>
      <c r="B3124" s="6" t="s">
        <v>6246</v>
      </c>
      <c r="C3124" s="7">
        <v>9</v>
      </c>
      <c r="D3124" s="7">
        <v>9</v>
      </c>
      <c r="E3124" s="3">
        <v>1</v>
      </c>
      <c r="F3124" s="7">
        <v>0</v>
      </c>
      <c r="G3124" s="3">
        <v>1</v>
      </c>
      <c r="H3124" s="7">
        <v>0</v>
      </c>
      <c r="I3124" s="7">
        <v>0</v>
      </c>
      <c r="J3124" s="7">
        <v>0</v>
      </c>
    </row>
    <row r="3125" spans="1:10" x14ac:dyDescent="0.3">
      <c r="A3125" s="6" t="s">
        <v>6247</v>
      </c>
      <c r="B3125" s="6" t="s">
        <v>6248</v>
      </c>
      <c r="C3125" s="7">
        <v>9</v>
      </c>
      <c r="D3125" s="7">
        <v>7</v>
      </c>
      <c r="E3125" s="3">
        <v>0.7777777777777779</v>
      </c>
      <c r="F3125" s="7">
        <v>2</v>
      </c>
      <c r="G3125" s="3">
        <v>1</v>
      </c>
      <c r="H3125" s="7">
        <v>0</v>
      </c>
      <c r="I3125" s="7">
        <v>0</v>
      </c>
      <c r="J3125" s="7">
        <v>0</v>
      </c>
    </row>
    <row r="3126" spans="1:10" x14ac:dyDescent="0.3">
      <c r="A3126" s="6" t="s">
        <v>6249</v>
      </c>
      <c r="B3126" s="6" t="s">
        <v>6250</v>
      </c>
      <c r="C3126" s="7">
        <v>9</v>
      </c>
      <c r="D3126" s="7">
        <v>7</v>
      </c>
      <c r="E3126" s="3">
        <v>0.7777777777777779</v>
      </c>
      <c r="F3126" s="7">
        <v>2</v>
      </c>
      <c r="G3126" s="3">
        <v>1</v>
      </c>
      <c r="H3126" s="7">
        <v>0</v>
      </c>
      <c r="I3126" s="7">
        <v>0</v>
      </c>
      <c r="J3126" s="7">
        <v>0</v>
      </c>
    </row>
    <row r="3127" spans="1:10" x14ac:dyDescent="0.3">
      <c r="A3127" s="6" t="s">
        <v>6251</v>
      </c>
      <c r="B3127" s="6" t="s">
        <v>6252</v>
      </c>
      <c r="C3127" s="7">
        <v>9</v>
      </c>
      <c r="D3127" s="7">
        <v>9</v>
      </c>
      <c r="E3127" s="3">
        <v>1</v>
      </c>
      <c r="F3127" s="7">
        <v>0</v>
      </c>
      <c r="G3127" s="3">
        <v>1</v>
      </c>
      <c r="H3127" s="7">
        <v>0</v>
      </c>
      <c r="I3127" s="7">
        <v>0</v>
      </c>
      <c r="J3127" s="7">
        <v>0</v>
      </c>
    </row>
    <row r="3128" spans="1:10" x14ac:dyDescent="0.3">
      <c r="A3128" s="6" t="s">
        <v>6253</v>
      </c>
      <c r="B3128" s="6" t="s">
        <v>6254</v>
      </c>
      <c r="C3128" s="7">
        <v>9</v>
      </c>
      <c r="D3128" s="7">
        <v>6</v>
      </c>
      <c r="E3128" s="3">
        <v>0.66666666666666652</v>
      </c>
      <c r="F3128" s="7">
        <v>3</v>
      </c>
      <c r="G3128" s="3">
        <v>1</v>
      </c>
      <c r="H3128" s="7">
        <v>0</v>
      </c>
      <c r="I3128" s="7">
        <v>0</v>
      </c>
      <c r="J3128" s="7">
        <v>0</v>
      </c>
    </row>
    <row r="3129" spans="1:10" x14ac:dyDescent="0.3">
      <c r="A3129" s="6" t="s">
        <v>6255</v>
      </c>
      <c r="B3129" s="6" t="s">
        <v>6256</v>
      </c>
      <c r="C3129" s="7">
        <v>9</v>
      </c>
      <c r="D3129" s="7">
        <v>9</v>
      </c>
      <c r="E3129" s="3">
        <v>1</v>
      </c>
      <c r="F3129" s="7">
        <v>0</v>
      </c>
      <c r="G3129" s="3">
        <v>1</v>
      </c>
      <c r="H3129" s="7">
        <v>0</v>
      </c>
      <c r="I3129" s="7">
        <v>0</v>
      </c>
      <c r="J3129" s="7">
        <v>0</v>
      </c>
    </row>
    <row r="3130" spans="1:10" x14ac:dyDescent="0.3">
      <c r="A3130" s="6" t="s">
        <v>6257</v>
      </c>
      <c r="B3130" s="6" t="s">
        <v>6258</v>
      </c>
      <c r="C3130" s="7">
        <v>9</v>
      </c>
      <c r="D3130" s="7">
        <v>9</v>
      </c>
      <c r="E3130" s="3">
        <v>1</v>
      </c>
      <c r="F3130" s="7">
        <v>0</v>
      </c>
      <c r="G3130" s="3">
        <v>1</v>
      </c>
      <c r="H3130" s="7">
        <v>0</v>
      </c>
      <c r="I3130" s="7">
        <v>0</v>
      </c>
      <c r="J3130" s="7">
        <v>0</v>
      </c>
    </row>
    <row r="3131" spans="1:10" x14ac:dyDescent="0.3">
      <c r="A3131" s="6" t="s">
        <v>6259</v>
      </c>
      <c r="B3131" s="6" t="s">
        <v>6260</v>
      </c>
      <c r="C3131" s="7">
        <v>9</v>
      </c>
      <c r="D3131" s="7">
        <v>9</v>
      </c>
      <c r="E3131" s="3">
        <v>1</v>
      </c>
      <c r="F3131" s="7">
        <v>0</v>
      </c>
      <c r="G3131" s="3">
        <v>1</v>
      </c>
      <c r="H3131" s="7">
        <v>0</v>
      </c>
      <c r="I3131" s="7">
        <v>0</v>
      </c>
      <c r="J3131" s="7">
        <v>0</v>
      </c>
    </row>
    <row r="3132" spans="1:10" x14ac:dyDescent="0.3">
      <c r="A3132" s="6" t="s">
        <v>6261</v>
      </c>
      <c r="B3132" s="6" t="s">
        <v>6262</v>
      </c>
      <c r="C3132" s="7">
        <v>9</v>
      </c>
      <c r="D3132" s="7">
        <v>8</v>
      </c>
      <c r="E3132" s="3">
        <v>0.88888888888888884</v>
      </c>
      <c r="F3132" s="7">
        <v>1</v>
      </c>
      <c r="G3132" s="3">
        <v>1</v>
      </c>
      <c r="H3132" s="7">
        <v>0</v>
      </c>
      <c r="I3132" s="7">
        <v>0</v>
      </c>
      <c r="J3132" s="7">
        <v>0</v>
      </c>
    </row>
    <row r="3133" spans="1:10" x14ac:dyDescent="0.3">
      <c r="A3133" s="6" t="s">
        <v>6263</v>
      </c>
      <c r="B3133" s="6" t="s">
        <v>6264</v>
      </c>
      <c r="C3133" s="7">
        <v>9</v>
      </c>
      <c r="D3133" s="7">
        <v>9</v>
      </c>
      <c r="E3133" s="3">
        <v>1</v>
      </c>
      <c r="F3133" s="7">
        <v>0</v>
      </c>
      <c r="G3133" s="3">
        <v>1</v>
      </c>
      <c r="H3133" s="7">
        <v>0</v>
      </c>
      <c r="I3133" s="7">
        <v>0</v>
      </c>
      <c r="J3133" s="7">
        <v>0</v>
      </c>
    </row>
    <row r="3134" spans="1:10" x14ac:dyDescent="0.3">
      <c r="A3134" s="6" t="s">
        <v>6265</v>
      </c>
      <c r="B3134" s="6" t="s">
        <v>6266</v>
      </c>
      <c r="C3134" s="7">
        <v>9</v>
      </c>
      <c r="D3134" s="7">
        <v>9</v>
      </c>
      <c r="E3134" s="3">
        <v>1</v>
      </c>
      <c r="F3134" s="7">
        <v>0</v>
      </c>
      <c r="G3134" s="3">
        <v>1</v>
      </c>
      <c r="H3134" s="7">
        <v>0</v>
      </c>
      <c r="I3134" s="7">
        <v>0</v>
      </c>
      <c r="J3134" s="7">
        <v>0</v>
      </c>
    </row>
    <row r="3135" spans="1:10" x14ac:dyDescent="0.3">
      <c r="A3135" s="6" t="s">
        <v>6267</v>
      </c>
      <c r="B3135" s="6" t="s">
        <v>6268</v>
      </c>
      <c r="C3135" s="7">
        <v>9</v>
      </c>
      <c r="D3135" s="7">
        <v>9</v>
      </c>
      <c r="E3135" s="3">
        <v>1</v>
      </c>
      <c r="F3135" s="7">
        <v>0</v>
      </c>
      <c r="G3135" s="3">
        <v>1</v>
      </c>
      <c r="H3135" s="7">
        <v>0</v>
      </c>
      <c r="I3135" s="7">
        <v>0</v>
      </c>
      <c r="J3135" s="7">
        <v>0</v>
      </c>
    </row>
    <row r="3136" spans="1:10" x14ac:dyDescent="0.3">
      <c r="A3136" s="6" t="s">
        <v>6269</v>
      </c>
      <c r="B3136" s="6" t="s">
        <v>6270</v>
      </c>
      <c r="C3136" s="7">
        <v>9</v>
      </c>
      <c r="D3136" s="7">
        <v>9</v>
      </c>
      <c r="E3136" s="3">
        <v>1</v>
      </c>
      <c r="F3136" s="7">
        <v>0</v>
      </c>
      <c r="G3136" s="3">
        <v>1</v>
      </c>
      <c r="H3136" s="7">
        <v>0</v>
      </c>
      <c r="I3136" s="7">
        <v>0</v>
      </c>
      <c r="J3136" s="7">
        <v>0</v>
      </c>
    </row>
    <row r="3137" spans="1:10" x14ac:dyDescent="0.3">
      <c r="A3137" s="6" t="s">
        <v>6271</v>
      </c>
      <c r="B3137" s="6" t="s">
        <v>6272</v>
      </c>
      <c r="C3137" s="7">
        <v>9</v>
      </c>
      <c r="D3137" s="7">
        <v>7</v>
      </c>
      <c r="E3137" s="3">
        <v>0.7777777777777779</v>
      </c>
      <c r="F3137" s="7">
        <v>1</v>
      </c>
      <c r="G3137" s="3">
        <v>0.88888888888888884</v>
      </c>
      <c r="H3137" s="7">
        <v>1</v>
      </c>
      <c r="I3137" s="7">
        <v>0</v>
      </c>
      <c r="J3137" s="7">
        <v>0</v>
      </c>
    </row>
    <row r="3138" spans="1:10" x14ac:dyDescent="0.3">
      <c r="A3138" s="6" t="s">
        <v>6273</v>
      </c>
      <c r="B3138" s="6" t="s">
        <v>6274</v>
      </c>
      <c r="C3138" s="7">
        <v>9</v>
      </c>
      <c r="D3138" s="7">
        <v>9</v>
      </c>
      <c r="E3138" s="3">
        <v>1</v>
      </c>
      <c r="F3138" s="7">
        <v>0</v>
      </c>
      <c r="G3138" s="3">
        <v>1</v>
      </c>
      <c r="H3138" s="7">
        <v>0</v>
      </c>
      <c r="I3138" s="7">
        <v>0</v>
      </c>
      <c r="J3138" s="7">
        <v>0</v>
      </c>
    </row>
    <row r="3139" spans="1:10" x14ac:dyDescent="0.3">
      <c r="A3139" s="6" t="s">
        <v>6275</v>
      </c>
      <c r="B3139" s="6" t="s">
        <v>6276</v>
      </c>
      <c r="C3139" s="7">
        <v>9</v>
      </c>
      <c r="D3139" s="7">
        <v>9</v>
      </c>
      <c r="E3139" s="3">
        <v>1</v>
      </c>
      <c r="F3139" s="7">
        <v>0</v>
      </c>
      <c r="G3139" s="3">
        <v>1</v>
      </c>
      <c r="H3139" s="7">
        <v>0</v>
      </c>
      <c r="I3139" s="7">
        <v>0</v>
      </c>
      <c r="J3139" s="7">
        <v>0</v>
      </c>
    </row>
    <row r="3140" spans="1:10" x14ac:dyDescent="0.3">
      <c r="A3140" s="6" t="s">
        <v>6277</v>
      </c>
      <c r="B3140" s="6" t="s">
        <v>6278</v>
      </c>
      <c r="C3140" s="7">
        <v>9</v>
      </c>
      <c r="D3140" s="7">
        <v>9</v>
      </c>
      <c r="E3140" s="3">
        <v>1</v>
      </c>
      <c r="F3140" s="7">
        <v>0</v>
      </c>
      <c r="G3140" s="3">
        <v>1</v>
      </c>
      <c r="H3140" s="7">
        <v>0</v>
      </c>
      <c r="I3140" s="7">
        <v>0</v>
      </c>
      <c r="J3140" s="7">
        <v>0</v>
      </c>
    </row>
    <row r="3141" spans="1:10" x14ac:dyDescent="0.3">
      <c r="A3141" s="6" t="s">
        <v>6279</v>
      </c>
      <c r="B3141" s="6" t="s">
        <v>6280</v>
      </c>
      <c r="C3141" s="7">
        <v>9</v>
      </c>
      <c r="D3141" s="7">
        <v>9</v>
      </c>
      <c r="E3141" s="3">
        <v>1</v>
      </c>
      <c r="F3141" s="7">
        <v>0</v>
      </c>
      <c r="G3141" s="3">
        <v>1</v>
      </c>
      <c r="H3141" s="7">
        <v>0</v>
      </c>
      <c r="I3141" s="7">
        <v>0</v>
      </c>
      <c r="J3141" s="7">
        <v>0</v>
      </c>
    </row>
    <row r="3142" spans="1:10" x14ac:dyDescent="0.3">
      <c r="A3142" s="6" t="s">
        <v>6281</v>
      </c>
      <c r="B3142" s="6" t="s">
        <v>6282</v>
      </c>
      <c r="C3142" s="7">
        <v>9</v>
      </c>
      <c r="D3142" s="7">
        <v>6</v>
      </c>
      <c r="E3142" s="3">
        <v>0.66666666666666652</v>
      </c>
      <c r="F3142" s="7">
        <v>2</v>
      </c>
      <c r="G3142" s="3">
        <v>0.88888888888888884</v>
      </c>
      <c r="H3142" s="7">
        <v>1</v>
      </c>
      <c r="I3142" s="7">
        <v>0</v>
      </c>
      <c r="J3142" s="7">
        <v>0</v>
      </c>
    </row>
    <row r="3143" spans="1:10" x14ac:dyDescent="0.3">
      <c r="A3143" s="6" t="s">
        <v>6283</v>
      </c>
      <c r="B3143" s="6" t="s">
        <v>6284</v>
      </c>
      <c r="C3143" s="7">
        <v>8</v>
      </c>
      <c r="D3143" s="7">
        <v>8</v>
      </c>
      <c r="E3143" s="3">
        <v>1</v>
      </c>
      <c r="F3143" s="7">
        <v>0</v>
      </c>
      <c r="G3143" s="3">
        <v>1</v>
      </c>
      <c r="H3143" s="7">
        <v>0</v>
      </c>
      <c r="I3143" s="7">
        <v>0</v>
      </c>
      <c r="J3143" s="7">
        <v>0</v>
      </c>
    </row>
    <row r="3144" spans="1:10" x14ac:dyDescent="0.3">
      <c r="A3144" s="6" t="s">
        <v>6285</v>
      </c>
      <c r="B3144" s="6" t="s">
        <v>6286</v>
      </c>
      <c r="C3144" s="7">
        <v>8</v>
      </c>
      <c r="D3144" s="7">
        <v>8</v>
      </c>
      <c r="E3144" s="3">
        <v>1</v>
      </c>
      <c r="F3144" s="7">
        <v>0</v>
      </c>
      <c r="G3144" s="3">
        <v>1</v>
      </c>
      <c r="H3144" s="7">
        <v>0</v>
      </c>
      <c r="I3144" s="7">
        <v>0</v>
      </c>
      <c r="J3144" s="7">
        <v>0</v>
      </c>
    </row>
    <row r="3145" spans="1:10" x14ac:dyDescent="0.3">
      <c r="A3145" s="6" t="s">
        <v>6287</v>
      </c>
      <c r="B3145" s="6" t="s">
        <v>6288</v>
      </c>
      <c r="C3145" s="7">
        <v>8</v>
      </c>
      <c r="D3145" s="7">
        <v>7</v>
      </c>
      <c r="E3145" s="3">
        <v>0.875</v>
      </c>
      <c r="F3145" s="7">
        <v>0</v>
      </c>
      <c r="G3145" s="3">
        <v>0.875</v>
      </c>
      <c r="H3145" s="7">
        <v>1</v>
      </c>
      <c r="I3145" s="7">
        <v>0</v>
      </c>
      <c r="J3145" s="7">
        <v>0</v>
      </c>
    </row>
    <row r="3146" spans="1:10" x14ac:dyDescent="0.3">
      <c r="A3146" s="6" t="s">
        <v>6289</v>
      </c>
      <c r="B3146" s="6" t="s">
        <v>6290</v>
      </c>
      <c r="C3146" s="7">
        <v>8</v>
      </c>
      <c r="D3146" s="7">
        <v>8</v>
      </c>
      <c r="E3146" s="3">
        <v>1</v>
      </c>
      <c r="F3146" s="7">
        <v>0</v>
      </c>
      <c r="G3146" s="3">
        <v>1</v>
      </c>
      <c r="H3146" s="7">
        <v>0</v>
      </c>
      <c r="I3146" s="7">
        <v>0</v>
      </c>
      <c r="J3146" s="7">
        <v>0</v>
      </c>
    </row>
    <row r="3147" spans="1:10" x14ac:dyDescent="0.3">
      <c r="A3147" s="6" t="s">
        <v>6291</v>
      </c>
      <c r="B3147" s="6" t="s">
        <v>6292</v>
      </c>
      <c r="C3147" s="7">
        <v>8</v>
      </c>
      <c r="D3147" s="7">
        <v>8</v>
      </c>
      <c r="E3147" s="3">
        <v>1</v>
      </c>
      <c r="F3147" s="7">
        <v>0</v>
      </c>
      <c r="G3147" s="3">
        <v>1</v>
      </c>
      <c r="H3147" s="7">
        <v>0</v>
      </c>
      <c r="I3147" s="7">
        <v>0</v>
      </c>
      <c r="J3147" s="7">
        <v>0</v>
      </c>
    </row>
    <row r="3148" spans="1:10" x14ac:dyDescent="0.3">
      <c r="A3148" s="6" t="s">
        <v>6293</v>
      </c>
      <c r="B3148" s="6" t="s">
        <v>6294</v>
      </c>
      <c r="C3148" s="7">
        <v>8</v>
      </c>
      <c r="D3148" s="7">
        <v>8</v>
      </c>
      <c r="E3148" s="3">
        <v>1</v>
      </c>
      <c r="F3148" s="7">
        <v>0</v>
      </c>
      <c r="G3148" s="3">
        <v>1</v>
      </c>
      <c r="H3148" s="7">
        <v>0</v>
      </c>
      <c r="I3148" s="7">
        <v>0</v>
      </c>
      <c r="J3148" s="7">
        <v>0</v>
      </c>
    </row>
    <row r="3149" spans="1:10" x14ac:dyDescent="0.3">
      <c r="A3149" s="6" t="s">
        <v>6295</v>
      </c>
      <c r="B3149" s="6" t="s">
        <v>6296</v>
      </c>
      <c r="C3149" s="7">
        <v>8</v>
      </c>
      <c r="D3149" s="7">
        <v>8</v>
      </c>
      <c r="E3149" s="3">
        <v>1</v>
      </c>
      <c r="F3149" s="7">
        <v>0</v>
      </c>
      <c r="G3149" s="3">
        <v>1</v>
      </c>
      <c r="H3149" s="7">
        <v>0</v>
      </c>
      <c r="I3149" s="7">
        <v>0</v>
      </c>
      <c r="J3149" s="7">
        <v>0</v>
      </c>
    </row>
    <row r="3150" spans="1:10" x14ac:dyDescent="0.3">
      <c r="A3150" s="6" t="s">
        <v>6297</v>
      </c>
      <c r="B3150" s="6" t="s">
        <v>6298</v>
      </c>
      <c r="C3150" s="7">
        <v>8</v>
      </c>
      <c r="D3150" s="7">
        <v>8</v>
      </c>
      <c r="E3150" s="3">
        <v>1</v>
      </c>
      <c r="F3150" s="7">
        <v>0</v>
      </c>
      <c r="G3150" s="3">
        <v>1</v>
      </c>
      <c r="H3150" s="7">
        <v>0</v>
      </c>
      <c r="I3150" s="7">
        <v>0</v>
      </c>
      <c r="J3150" s="7">
        <v>0</v>
      </c>
    </row>
    <row r="3151" spans="1:10" x14ac:dyDescent="0.3">
      <c r="A3151" s="6" t="s">
        <v>6299</v>
      </c>
      <c r="B3151" s="6" t="s">
        <v>6300</v>
      </c>
      <c r="C3151" s="7">
        <v>8</v>
      </c>
      <c r="D3151" s="7">
        <v>8</v>
      </c>
      <c r="E3151" s="3">
        <v>1</v>
      </c>
      <c r="F3151" s="7">
        <v>0</v>
      </c>
      <c r="G3151" s="3">
        <v>1</v>
      </c>
      <c r="H3151" s="7">
        <v>0</v>
      </c>
      <c r="I3151" s="7">
        <v>0</v>
      </c>
      <c r="J3151" s="7">
        <v>0</v>
      </c>
    </row>
    <row r="3152" spans="1:10" x14ac:dyDescent="0.3">
      <c r="A3152" s="6" t="s">
        <v>6301</v>
      </c>
      <c r="B3152" s="6" t="s">
        <v>6302</v>
      </c>
      <c r="C3152" s="7">
        <v>8</v>
      </c>
      <c r="D3152" s="7">
        <v>8</v>
      </c>
      <c r="E3152" s="3">
        <v>1</v>
      </c>
      <c r="F3152" s="7">
        <v>0</v>
      </c>
      <c r="G3152" s="3">
        <v>1</v>
      </c>
      <c r="H3152" s="7">
        <v>0</v>
      </c>
      <c r="I3152" s="7">
        <v>0</v>
      </c>
      <c r="J3152" s="7">
        <v>0</v>
      </c>
    </row>
    <row r="3153" spans="1:10" x14ac:dyDescent="0.3">
      <c r="A3153" s="6" t="s">
        <v>6303</v>
      </c>
      <c r="B3153" s="6" t="s">
        <v>6304</v>
      </c>
      <c r="C3153" s="7">
        <v>8</v>
      </c>
      <c r="D3153" s="7">
        <v>8</v>
      </c>
      <c r="E3153" s="3">
        <v>1</v>
      </c>
      <c r="F3153" s="7">
        <v>0</v>
      </c>
      <c r="G3153" s="3">
        <v>1</v>
      </c>
      <c r="H3153" s="7">
        <v>0</v>
      </c>
      <c r="I3153" s="7">
        <v>0</v>
      </c>
      <c r="J3153" s="7">
        <v>0</v>
      </c>
    </row>
    <row r="3154" spans="1:10" x14ac:dyDescent="0.3">
      <c r="A3154" s="6" t="s">
        <v>6305</v>
      </c>
      <c r="B3154" s="6" t="s">
        <v>6306</v>
      </c>
      <c r="C3154" s="7">
        <v>8</v>
      </c>
      <c r="D3154" s="7">
        <v>8</v>
      </c>
      <c r="E3154" s="3">
        <v>1</v>
      </c>
      <c r="F3154" s="7">
        <v>0</v>
      </c>
      <c r="G3154" s="3">
        <v>1</v>
      </c>
      <c r="H3154" s="7">
        <v>0</v>
      </c>
      <c r="I3154" s="7">
        <v>0</v>
      </c>
      <c r="J3154" s="7">
        <v>0</v>
      </c>
    </row>
    <row r="3155" spans="1:10" x14ac:dyDescent="0.3">
      <c r="A3155" s="6" t="s">
        <v>6307</v>
      </c>
      <c r="B3155" s="6" t="s">
        <v>6308</v>
      </c>
      <c r="C3155" s="7">
        <v>8</v>
      </c>
      <c r="D3155" s="7">
        <v>8</v>
      </c>
      <c r="E3155" s="3">
        <v>1</v>
      </c>
      <c r="F3155" s="7">
        <v>0</v>
      </c>
      <c r="G3155" s="3">
        <v>1</v>
      </c>
      <c r="H3155" s="7">
        <v>0</v>
      </c>
      <c r="I3155" s="7">
        <v>0</v>
      </c>
      <c r="J3155" s="7">
        <v>0</v>
      </c>
    </row>
    <row r="3156" spans="1:10" x14ac:dyDescent="0.3">
      <c r="A3156" s="6" t="s">
        <v>6309</v>
      </c>
      <c r="B3156" s="6" t="s">
        <v>6310</v>
      </c>
      <c r="C3156" s="7">
        <v>8</v>
      </c>
      <c r="D3156" s="7">
        <v>7</v>
      </c>
      <c r="E3156" s="3">
        <v>0.875</v>
      </c>
      <c r="F3156" s="7">
        <v>0</v>
      </c>
      <c r="G3156" s="3">
        <v>0.875</v>
      </c>
      <c r="H3156" s="7">
        <v>1</v>
      </c>
      <c r="I3156" s="7">
        <v>0</v>
      </c>
      <c r="J3156" s="7">
        <v>0</v>
      </c>
    </row>
    <row r="3157" spans="1:10" x14ac:dyDescent="0.3">
      <c r="A3157" s="6" t="s">
        <v>6311</v>
      </c>
      <c r="B3157" s="6" t="s">
        <v>6312</v>
      </c>
      <c r="C3157" s="7">
        <v>8</v>
      </c>
      <c r="D3157" s="7">
        <v>8</v>
      </c>
      <c r="E3157" s="3">
        <v>1</v>
      </c>
      <c r="F3157" s="7">
        <v>0</v>
      </c>
      <c r="G3157" s="3">
        <v>1</v>
      </c>
      <c r="H3157" s="7">
        <v>0</v>
      </c>
      <c r="I3157" s="7">
        <v>0</v>
      </c>
      <c r="J3157" s="7">
        <v>0</v>
      </c>
    </row>
    <row r="3158" spans="1:10" x14ac:dyDescent="0.3">
      <c r="A3158" s="6" t="s">
        <v>6313</v>
      </c>
      <c r="B3158" s="6" t="s">
        <v>6314</v>
      </c>
      <c r="C3158" s="7">
        <v>8</v>
      </c>
      <c r="D3158" s="7">
        <v>8</v>
      </c>
      <c r="E3158" s="3">
        <v>1</v>
      </c>
      <c r="F3158" s="7">
        <v>0</v>
      </c>
      <c r="G3158" s="3">
        <v>1</v>
      </c>
      <c r="H3158" s="7">
        <v>0</v>
      </c>
      <c r="I3158" s="7">
        <v>0</v>
      </c>
      <c r="J3158" s="7">
        <v>0</v>
      </c>
    </row>
    <row r="3159" spans="1:10" x14ac:dyDescent="0.3">
      <c r="A3159" s="6" t="s">
        <v>6315</v>
      </c>
      <c r="B3159" s="6" t="s">
        <v>6316</v>
      </c>
      <c r="C3159" s="7">
        <v>8</v>
      </c>
      <c r="D3159" s="7">
        <v>8</v>
      </c>
      <c r="E3159" s="3">
        <v>1</v>
      </c>
      <c r="F3159" s="7">
        <v>0</v>
      </c>
      <c r="G3159" s="3">
        <v>1</v>
      </c>
      <c r="H3159" s="7">
        <v>0</v>
      </c>
      <c r="I3159" s="7">
        <v>0</v>
      </c>
      <c r="J3159" s="7">
        <v>0</v>
      </c>
    </row>
    <row r="3160" spans="1:10" x14ac:dyDescent="0.3">
      <c r="A3160" s="6" t="s">
        <v>6317</v>
      </c>
      <c r="B3160" s="6" t="s">
        <v>6318</v>
      </c>
      <c r="C3160" s="7">
        <v>8</v>
      </c>
      <c r="D3160" s="7">
        <v>7</v>
      </c>
      <c r="E3160" s="3">
        <v>0.875</v>
      </c>
      <c r="F3160" s="7">
        <v>1</v>
      </c>
      <c r="G3160" s="3">
        <v>1</v>
      </c>
      <c r="H3160" s="7">
        <v>0</v>
      </c>
      <c r="I3160" s="7">
        <v>0</v>
      </c>
      <c r="J3160" s="7">
        <v>0</v>
      </c>
    </row>
    <row r="3161" spans="1:10" x14ac:dyDescent="0.3">
      <c r="A3161" s="6" t="s">
        <v>6319</v>
      </c>
      <c r="B3161" s="6" t="s">
        <v>6320</v>
      </c>
      <c r="C3161" s="7">
        <v>8</v>
      </c>
      <c r="D3161" s="7">
        <v>8</v>
      </c>
      <c r="E3161" s="3">
        <v>1</v>
      </c>
      <c r="F3161" s="7">
        <v>0</v>
      </c>
      <c r="G3161" s="3">
        <v>1</v>
      </c>
      <c r="H3161" s="7">
        <v>0</v>
      </c>
      <c r="I3161" s="7">
        <v>0</v>
      </c>
      <c r="J3161" s="7">
        <v>0</v>
      </c>
    </row>
    <row r="3162" spans="1:10" x14ac:dyDescent="0.3">
      <c r="A3162" s="6" t="s">
        <v>6321</v>
      </c>
      <c r="B3162" s="6" t="s">
        <v>6322</v>
      </c>
      <c r="C3162" s="7">
        <v>8</v>
      </c>
      <c r="D3162" s="7">
        <v>8</v>
      </c>
      <c r="E3162" s="3">
        <v>1</v>
      </c>
      <c r="F3162" s="7">
        <v>0</v>
      </c>
      <c r="G3162" s="3">
        <v>1</v>
      </c>
      <c r="H3162" s="7">
        <v>0</v>
      </c>
      <c r="I3162" s="7">
        <v>0</v>
      </c>
      <c r="J3162" s="7">
        <v>0</v>
      </c>
    </row>
    <row r="3163" spans="1:10" x14ac:dyDescent="0.3">
      <c r="A3163" s="6" t="s">
        <v>6323</v>
      </c>
      <c r="B3163" s="6" t="s">
        <v>6324</v>
      </c>
      <c r="C3163" s="7">
        <v>8</v>
      </c>
      <c r="D3163" s="7">
        <v>8</v>
      </c>
      <c r="E3163" s="3">
        <v>1</v>
      </c>
      <c r="F3163" s="7">
        <v>0</v>
      </c>
      <c r="G3163" s="3">
        <v>1</v>
      </c>
      <c r="H3163" s="7">
        <v>0</v>
      </c>
      <c r="I3163" s="7">
        <v>0</v>
      </c>
      <c r="J3163" s="7">
        <v>0</v>
      </c>
    </row>
    <row r="3164" spans="1:10" x14ac:dyDescent="0.3">
      <c r="A3164" s="6" t="s">
        <v>6325</v>
      </c>
      <c r="B3164" s="6" t="s">
        <v>6326</v>
      </c>
      <c r="C3164" s="7">
        <v>8</v>
      </c>
      <c r="D3164" s="7">
        <v>7</v>
      </c>
      <c r="E3164" s="3">
        <v>0.875</v>
      </c>
      <c r="F3164" s="7">
        <v>1</v>
      </c>
      <c r="G3164" s="3">
        <v>1</v>
      </c>
      <c r="H3164" s="7">
        <v>0</v>
      </c>
      <c r="I3164" s="7">
        <v>0</v>
      </c>
      <c r="J3164" s="7">
        <v>0</v>
      </c>
    </row>
    <row r="3165" spans="1:10" x14ac:dyDescent="0.3">
      <c r="A3165" s="6" t="s">
        <v>6327</v>
      </c>
      <c r="B3165" s="6" t="s">
        <v>6328</v>
      </c>
      <c r="C3165" s="7">
        <v>8</v>
      </c>
      <c r="D3165" s="7">
        <v>8</v>
      </c>
      <c r="E3165" s="3">
        <v>1</v>
      </c>
      <c r="F3165" s="7">
        <v>0</v>
      </c>
      <c r="G3165" s="3">
        <v>1</v>
      </c>
      <c r="H3165" s="7">
        <v>0</v>
      </c>
      <c r="I3165" s="7">
        <v>0</v>
      </c>
      <c r="J3165" s="7">
        <v>0</v>
      </c>
    </row>
    <row r="3166" spans="1:10" x14ac:dyDescent="0.3">
      <c r="A3166" s="6" t="s">
        <v>6329</v>
      </c>
      <c r="B3166" s="6" t="s">
        <v>6330</v>
      </c>
      <c r="C3166" s="7">
        <v>8</v>
      </c>
      <c r="D3166" s="7">
        <v>8</v>
      </c>
      <c r="E3166" s="3">
        <v>1</v>
      </c>
      <c r="F3166" s="7">
        <v>0</v>
      </c>
      <c r="G3166" s="3">
        <v>1</v>
      </c>
      <c r="H3166" s="7">
        <v>0</v>
      </c>
      <c r="I3166" s="7">
        <v>0</v>
      </c>
      <c r="J3166" s="7">
        <v>0</v>
      </c>
    </row>
    <row r="3167" spans="1:10" x14ac:dyDescent="0.3">
      <c r="A3167" s="6" t="s">
        <v>6331</v>
      </c>
      <c r="B3167" s="6" t="s">
        <v>6332</v>
      </c>
      <c r="C3167" s="7">
        <v>8</v>
      </c>
      <c r="D3167" s="7">
        <v>8</v>
      </c>
      <c r="E3167" s="3">
        <v>1</v>
      </c>
      <c r="F3167" s="7">
        <v>0</v>
      </c>
      <c r="G3167" s="3">
        <v>1</v>
      </c>
      <c r="H3167" s="7">
        <v>0</v>
      </c>
      <c r="I3167" s="7">
        <v>0</v>
      </c>
      <c r="J3167" s="7">
        <v>0</v>
      </c>
    </row>
    <row r="3168" spans="1:10" x14ac:dyDescent="0.3">
      <c r="A3168" s="6" t="s">
        <v>6333</v>
      </c>
      <c r="B3168" s="6" t="s">
        <v>6334</v>
      </c>
      <c r="C3168" s="7">
        <v>8</v>
      </c>
      <c r="D3168" s="7">
        <v>7</v>
      </c>
      <c r="E3168" s="3">
        <v>0.875</v>
      </c>
      <c r="F3168" s="7">
        <v>0</v>
      </c>
      <c r="G3168" s="3">
        <v>0.875</v>
      </c>
      <c r="H3168" s="7">
        <v>1</v>
      </c>
      <c r="I3168" s="7">
        <v>0</v>
      </c>
      <c r="J3168" s="7">
        <v>0</v>
      </c>
    </row>
    <row r="3169" spans="1:10" x14ac:dyDescent="0.3">
      <c r="A3169" s="6" t="s">
        <v>6335</v>
      </c>
      <c r="B3169" s="6" t="s">
        <v>6336</v>
      </c>
      <c r="C3169" s="7">
        <v>8</v>
      </c>
      <c r="D3169" s="7">
        <v>8</v>
      </c>
      <c r="E3169" s="3">
        <v>1</v>
      </c>
      <c r="F3169" s="7">
        <v>0</v>
      </c>
      <c r="G3169" s="3">
        <v>1</v>
      </c>
      <c r="H3169" s="7">
        <v>0</v>
      </c>
      <c r="I3169" s="7">
        <v>0</v>
      </c>
      <c r="J3169" s="7">
        <v>0</v>
      </c>
    </row>
    <row r="3170" spans="1:10" x14ac:dyDescent="0.3">
      <c r="A3170" s="6" t="s">
        <v>6337</v>
      </c>
      <c r="B3170" s="6" t="s">
        <v>6338</v>
      </c>
      <c r="C3170" s="7">
        <v>8</v>
      </c>
      <c r="D3170" s="7">
        <v>8</v>
      </c>
      <c r="E3170" s="3">
        <v>1</v>
      </c>
      <c r="F3170" s="7">
        <v>0</v>
      </c>
      <c r="G3170" s="3">
        <v>1</v>
      </c>
      <c r="H3170" s="7">
        <v>0</v>
      </c>
      <c r="I3170" s="7">
        <v>0</v>
      </c>
      <c r="J3170" s="7">
        <v>0</v>
      </c>
    </row>
    <row r="3171" spans="1:10" x14ac:dyDescent="0.3">
      <c r="A3171" s="6" t="s">
        <v>6339</v>
      </c>
      <c r="B3171" s="6" t="s">
        <v>6340</v>
      </c>
      <c r="C3171" s="7">
        <v>8</v>
      </c>
      <c r="D3171" s="7">
        <v>7</v>
      </c>
      <c r="E3171" s="3">
        <v>0.875</v>
      </c>
      <c r="F3171" s="7">
        <v>0</v>
      </c>
      <c r="G3171" s="3">
        <v>0.875</v>
      </c>
      <c r="H3171" s="7">
        <v>1</v>
      </c>
      <c r="I3171" s="7">
        <v>0</v>
      </c>
      <c r="J3171" s="7">
        <v>0</v>
      </c>
    </row>
    <row r="3172" spans="1:10" x14ac:dyDescent="0.3">
      <c r="A3172" s="6" t="s">
        <v>6341</v>
      </c>
      <c r="B3172" s="6" t="s">
        <v>6342</v>
      </c>
      <c r="C3172" s="7">
        <v>8</v>
      </c>
      <c r="D3172" s="7">
        <v>8</v>
      </c>
      <c r="E3172" s="3">
        <v>1</v>
      </c>
      <c r="F3172" s="7">
        <v>0</v>
      </c>
      <c r="G3172" s="3">
        <v>1</v>
      </c>
      <c r="H3172" s="7">
        <v>0</v>
      </c>
      <c r="I3172" s="7">
        <v>0</v>
      </c>
      <c r="J3172" s="7">
        <v>0</v>
      </c>
    </row>
    <row r="3173" spans="1:10" x14ac:dyDescent="0.3">
      <c r="A3173" s="6" t="s">
        <v>6343</v>
      </c>
      <c r="B3173" s="6" t="s">
        <v>6344</v>
      </c>
      <c r="C3173" s="7">
        <v>8</v>
      </c>
      <c r="D3173" s="7">
        <v>8</v>
      </c>
      <c r="E3173" s="3">
        <v>1</v>
      </c>
      <c r="F3173" s="7">
        <v>0</v>
      </c>
      <c r="G3173" s="3">
        <v>1</v>
      </c>
      <c r="H3173" s="7">
        <v>0</v>
      </c>
      <c r="I3173" s="7">
        <v>0</v>
      </c>
      <c r="J3173" s="7">
        <v>0</v>
      </c>
    </row>
    <row r="3174" spans="1:10" x14ac:dyDescent="0.3">
      <c r="A3174" s="6" t="s">
        <v>6345</v>
      </c>
      <c r="B3174" s="6" t="s">
        <v>6346</v>
      </c>
      <c r="C3174" s="7">
        <v>8</v>
      </c>
      <c r="D3174" s="7">
        <v>8</v>
      </c>
      <c r="E3174" s="3">
        <v>1</v>
      </c>
      <c r="F3174" s="7">
        <v>0</v>
      </c>
      <c r="G3174" s="3">
        <v>1</v>
      </c>
      <c r="H3174" s="7">
        <v>0</v>
      </c>
      <c r="I3174" s="7">
        <v>0</v>
      </c>
      <c r="J3174" s="7">
        <v>0</v>
      </c>
    </row>
    <row r="3175" spans="1:10" x14ac:dyDescent="0.3">
      <c r="A3175" s="6" t="s">
        <v>6347</v>
      </c>
      <c r="B3175" s="6" t="s">
        <v>6348</v>
      </c>
      <c r="C3175" s="7">
        <v>7</v>
      </c>
      <c r="D3175" s="7">
        <v>6</v>
      </c>
      <c r="E3175" s="3">
        <v>0.8571428571428571</v>
      </c>
      <c r="F3175" s="7">
        <v>0</v>
      </c>
      <c r="G3175" s="3">
        <v>0.8571428571428571</v>
      </c>
      <c r="H3175" s="7">
        <v>1</v>
      </c>
      <c r="I3175" s="7">
        <v>0</v>
      </c>
      <c r="J3175" s="7">
        <v>0</v>
      </c>
    </row>
    <row r="3176" spans="1:10" x14ac:dyDescent="0.3">
      <c r="A3176" s="6" t="s">
        <v>6349</v>
      </c>
      <c r="B3176" s="6" t="s">
        <v>6350</v>
      </c>
      <c r="C3176" s="7">
        <v>7</v>
      </c>
      <c r="D3176" s="7">
        <v>7</v>
      </c>
      <c r="E3176" s="3">
        <v>1</v>
      </c>
      <c r="F3176" s="7">
        <v>0</v>
      </c>
      <c r="G3176" s="3">
        <v>1</v>
      </c>
      <c r="H3176" s="7">
        <v>0</v>
      </c>
      <c r="I3176" s="7">
        <v>0</v>
      </c>
      <c r="J3176" s="7">
        <v>0</v>
      </c>
    </row>
    <row r="3177" spans="1:10" x14ac:dyDescent="0.3">
      <c r="A3177" s="6" t="s">
        <v>6351</v>
      </c>
      <c r="B3177" s="6" t="s">
        <v>6352</v>
      </c>
      <c r="C3177" s="7">
        <v>7</v>
      </c>
      <c r="D3177" s="7">
        <v>7</v>
      </c>
      <c r="E3177" s="3">
        <v>1</v>
      </c>
      <c r="F3177" s="7">
        <v>0</v>
      </c>
      <c r="G3177" s="3">
        <v>1</v>
      </c>
      <c r="H3177" s="7">
        <v>0</v>
      </c>
      <c r="I3177" s="7">
        <v>0</v>
      </c>
      <c r="J3177" s="7">
        <v>0</v>
      </c>
    </row>
    <row r="3178" spans="1:10" x14ac:dyDescent="0.3">
      <c r="A3178" s="6" t="s">
        <v>6353</v>
      </c>
      <c r="B3178" s="6" t="s">
        <v>6354</v>
      </c>
      <c r="C3178" s="7">
        <v>7</v>
      </c>
      <c r="D3178" s="7">
        <v>6</v>
      </c>
      <c r="E3178" s="3">
        <v>0.8571428571428571</v>
      </c>
      <c r="F3178" s="7">
        <v>1</v>
      </c>
      <c r="G3178" s="3">
        <v>1</v>
      </c>
      <c r="H3178" s="7">
        <v>0</v>
      </c>
      <c r="I3178" s="7">
        <v>0</v>
      </c>
      <c r="J3178" s="7">
        <v>0</v>
      </c>
    </row>
    <row r="3179" spans="1:10" x14ac:dyDescent="0.3">
      <c r="A3179" s="6" t="s">
        <v>6355</v>
      </c>
      <c r="B3179" s="6" t="s">
        <v>6356</v>
      </c>
      <c r="C3179" s="7">
        <v>7</v>
      </c>
      <c r="D3179" s="7">
        <v>7</v>
      </c>
      <c r="E3179" s="3">
        <v>1</v>
      </c>
      <c r="F3179" s="7">
        <v>0</v>
      </c>
      <c r="G3179" s="3">
        <v>1</v>
      </c>
      <c r="H3179" s="7">
        <v>0</v>
      </c>
      <c r="I3179" s="7">
        <v>0</v>
      </c>
      <c r="J3179" s="7">
        <v>0</v>
      </c>
    </row>
    <row r="3180" spans="1:10" x14ac:dyDescent="0.3">
      <c r="A3180" s="6" t="s">
        <v>6357</v>
      </c>
      <c r="B3180" s="6" t="s">
        <v>6358</v>
      </c>
      <c r="C3180" s="7">
        <v>7</v>
      </c>
      <c r="D3180" s="7">
        <v>7</v>
      </c>
      <c r="E3180" s="3">
        <v>1</v>
      </c>
      <c r="F3180" s="7">
        <v>0</v>
      </c>
      <c r="G3180" s="3">
        <v>1</v>
      </c>
      <c r="H3180" s="7">
        <v>0</v>
      </c>
      <c r="I3180" s="7">
        <v>0</v>
      </c>
      <c r="J3180" s="7">
        <v>0</v>
      </c>
    </row>
    <row r="3181" spans="1:10" x14ac:dyDescent="0.3">
      <c r="A3181" s="6" t="s">
        <v>6359</v>
      </c>
      <c r="B3181" s="6" t="s">
        <v>6360</v>
      </c>
      <c r="C3181" s="7">
        <v>7</v>
      </c>
      <c r="D3181" s="7">
        <v>7</v>
      </c>
      <c r="E3181" s="3">
        <v>1</v>
      </c>
      <c r="F3181" s="7">
        <v>0</v>
      </c>
      <c r="G3181" s="3">
        <v>1</v>
      </c>
      <c r="H3181" s="7">
        <v>0</v>
      </c>
      <c r="I3181" s="7">
        <v>0</v>
      </c>
      <c r="J3181" s="7">
        <v>0</v>
      </c>
    </row>
    <row r="3182" spans="1:10" x14ac:dyDescent="0.3">
      <c r="A3182" s="6" t="s">
        <v>6361</v>
      </c>
      <c r="B3182" s="6" t="s">
        <v>6362</v>
      </c>
      <c r="C3182" s="7">
        <v>7</v>
      </c>
      <c r="D3182" s="7">
        <v>7</v>
      </c>
      <c r="E3182" s="3">
        <v>1</v>
      </c>
      <c r="F3182" s="7">
        <v>0</v>
      </c>
      <c r="G3182" s="3">
        <v>1</v>
      </c>
      <c r="H3182" s="7">
        <v>0</v>
      </c>
      <c r="I3182" s="7">
        <v>0</v>
      </c>
      <c r="J3182" s="7">
        <v>0</v>
      </c>
    </row>
    <row r="3183" spans="1:10" x14ac:dyDescent="0.3">
      <c r="A3183" s="6" t="s">
        <v>6363</v>
      </c>
      <c r="B3183" s="6" t="s">
        <v>6364</v>
      </c>
      <c r="C3183" s="7">
        <v>7</v>
      </c>
      <c r="D3183" s="7">
        <v>7</v>
      </c>
      <c r="E3183" s="3">
        <v>1</v>
      </c>
      <c r="F3183" s="7">
        <v>0</v>
      </c>
      <c r="G3183" s="3">
        <v>1</v>
      </c>
      <c r="H3183" s="7">
        <v>0</v>
      </c>
      <c r="I3183" s="7">
        <v>0</v>
      </c>
      <c r="J3183" s="7">
        <v>0</v>
      </c>
    </row>
    <row r="3184" spans="1:10" x14ac:dyDescent="0.3">
      <c r="A3184" s="6" t="s">
        <v>6365</v>
      </c>
      <c r="B3184" s="6" t="s">
        <v>6366</v>
      </c>
      <c r="C3184" s="7">
        <v>7</v>
      </c>
      <c r="D3184" s="7">
        <v>7</v>
      </c>
      <c r="E3184" s="3">
        <v>1</v>
      </c>
      <c r="F3184" s="7">
        <v>0</v>
      </c>
      <c r="G3184" s="3">
        <v>1</v>
      </c>
      <c r="H3184" s="7">
        <v>0</v>
      </c>
      <c r="I3184" s="7">
        <v>0</v>
      </c>
      <c r="J3184" s="7">
        <v>0</v>
      </c>
    </row>
    <row r="3185" spans="1:10" x14ac:dyDescent="0.3">
      <c r="A3185" s="6" t="s">
        <v>6367</v>
      </c>
      <c r="B3185" s="6" t="s">
        <v>6368</v>
      </c>
      <c r="C3185" s="7">
        <v>7</v>
      </c>
      <c r="D3185" s="7">
        <v>7</v>
      </c>
      <c r="E3185" s="3">
        <v>1</v>
      </c>
      <c r="F3185" s="7">
        <v>0</v>
      </c>
      <c r="G3185" s="3">
        <v>1</v>
      </c>
      <c r="H3185" s="7">
        <v>0</v>
      </c>
      <c r="I3185" s="7">
        <v>0</v>
      </c>
      <c r="J3185" s="7">
        <v>0</v>
      </c>
    </row>
    <row r="3186" spans="1:10" x14ac:dyDescent="0.3">
      <c r="A3186" s="6" t="s">
        <v>6369</v>
      </c>
      <c r="B3186" s="6" t="s">
        <v>6370</v>
      </c>
      <c r="C3186" s="7">
        <v>7</v>
      </c>
      <c r="D3186" s="7">
        <v>7</v>
      </c>
      <c r="E3186" s="3">
        <v>1</v>
      </c>
      <c r="F3186" s="7">
        <v>0</v>
      </c>
      <c r="G3186" s="3">
        <v>1</v>
      </c>
      <c r="H3186" s="7">
        <v>0</v>
      </c>
      <c r="I3186" s="7">
        <v>0</v>
      </c>
      <c r="J3186" s="7">
        <v>0</v>
      </c>
    </row>
    <row r="3187" spans="1:10" x14ac:dyDescent="0.3">
      <c r="A3187" s="6" t="s">
        <v>6371</v>
      </c>
      <c r="B3187" s="6" t="s">
        <v>6372</v>
      </c>
      <c r="C3187" s="7">
        <v>7</v>
      </c>
      <c r="D3187" s="7">
        <v>7</v>
      </c>
      <c r="E3187" s="3">
        <v>1</v>
      </c>
      <c r="F3187" s="7">
        <v>0</v>
      </c>
      <c r="G3187" s="3">
        <v>1</v>
      </c>
      <c r="H3187" s="7">
        <v>0</v>
      </c>
      <c r="I3187" s="7">
        <v>0</v>
      </c>
      <c r="J3187" s="7">
        <v>0</v>
      </c>
    </row>
    <row r="3188" spans="1:10" x14ac:dyDescent="0.3">
      <c r="A3188" s="6" t="s">
        <v>6373</v>
      </c>
      <c r="B3188" s="6" t="s">
        <v>6374</v>
      </c>
      <c r="C3188" s="7">
        <v>7</v>
      </c>
      <c r="D3188" s="7">
        <v>7</v>
      </c>
      <c r="E3188" s="3">
        <v>1</v>
      </c>
      <c r="F3188" s="7">
        <v>0</v>
      </c>
      <c r="G3188" s="3">
        <v>1</v>
      </c>
      <c r="H3188" s="7">
        <v>0</v>
      </c>
      <c r="I3188" s="7">
        <v>0</v>
      </c>
      <c r="J3188" s="7">
        <v>0</v>
      </c>
    </row>
    <row r="3189" spans="1:10" x14ac:dyDescent="0.3">
      <c r="A3189" s="6" t="s">
        <v>6375</v>
      </c>
      <c r="B3189" s="6" t="s">
        <v>6376</v>
      </c>
      <c r="C3189" s="7">
        <v>7</v>
      </c>
      <c r="D3189" s="7">
        <v>7</v>
      </c>
      <c r="E3189" s="3">
        <v>1</v>
      </c>
      <c r="F3189" s="7">
        <v>0</v>
      </c>
      <c r="G3189" s="3">
        <v>1</v>
      </c>
      <c r="H3189" s="7">
        <v>0</v>
      </c>
      <c r="I3189" s="7">
        <v>0</v>
      </c>
      <c r="J3189" s="7">
        <v>0</v>
      </c>
    </row>
    <row r="3190" spans="1:10" x14ac:dyDescent="0.3">
      <c r="A3190" s="6" t="s">
        <v>6377</v>
      </c>
      <c r="B3190" s="6" t="s">
        <v>6378</v>
      </c>
      <c r="C3190" s="7">
        <v>7</v>
      </c>
      <c r="D3190" s="7">
        <v>7</v>
      </c>
      <c r="E3190" s="3">
        <v>1</v>
      </c>
      <c r="F3190" s="7">
        <v>0</v>
      </c>
      <c r="G3190" s="3">
        <v>1</v>
      </c>
      <c r="H3190" s="7">
        <v>0</v>
      </c>
      <c r="I3190" s="7">
        <v>0</v>
      </c>
      <c r="J3190" s="7">
        <v>0</v>
      </c>
    </row>
    <row r="3191" spans="1:10" x14ac:dyDescent="0.3">
      <c r="A3191" s="6" t="s">
        <v>6379</v>
      </c>
      <c r="B3191" s="6" t="s">
        <v>6380</v>
      </c>
      <c r="C3191" s="7">
        <v>7</v>
      </c>
      <c r="D3191" s="7">
        <v>7</v>
      </c>
      <c r="E3191" s="3">
        <v>1</v>
      </c>
      <c r="F3191" s="7">
        <v>0</v>
      </c>
      <c r="G3191" s="3">
        <v>1</v>
      </c>
      <c r="H3191" s="7">
        <v>0</v>
      </c>
      <c r="I3191" s="7">
        <v>0</v>
      </c>
      <c r="J3191" s="7">
        <v>0</v>
      </c>
    </row>
    <row r="3192" spans="1:10" x14ac:dyDescent="0.3">
      <c r="A3192" s="6" t="s">
        <v>6381</v>
      </c>
      <c r="B3192" s="6" t="s">
        <v>6382</v>
      </c>
      <c r="C3192" s="7">
        <v>7</v>
      </c>
      <c r="D3192" s="7">
        <v>7</v>
      </c>
      <c r="E3192" s="3">
        <v>1</v>
      </c>
      <c r="F3192" s="7">
        <v>0</v>
      </c>
      <c r="G3192" s="3">
        <v>1</v>
      </c>
      <c r="H3192" s="7">
        <v>0</v>
      </c>
      <c r="I3192" s="7">
        <v>0</v>
      </c>
      <c r="J3192" s="7">
        <v>0</v>
      </c>
    </row>
    <row r="3193" spans="1:10" x14ac:dyDescent="0.3">
      <c r="A3193" s="6" t="s">
        <v>6383</v>
      </c>
      <c r="B3193" s="6" t="s">
        <v>6384</v>
      </c>
      <c r="C3193" s="7">
        <v>7</v>
      </c>
      <c r="D3193" s="7">
        <v>7</v>
      </c>
      <c r="E3193" s="3">
        <v>1</v>
      </c>
      <c r="F3193" s="7">
        <v>0</v>
      </c>
      <c r="G3193" s="3">
        <v>1</v>
      </c>
      <c r="H3193" s="7">
        <v>0</v>
      </c>
      <c r="I3193" s="7">
        <v>0</v>
      </c>
      <c r="J3193" s="7">
        <v>0</v>
      </c>
    </row>
    <row r="3194" spans="1:10" x14ac:dyDescent="0.3">
      <c r="A3194" s="6" t="s">
        <v>6385</v>
      </c>
      <c r="B3194" s="6" t="s">
        <v>6386</v>
      </c>
      <c r="C3194" s="7">
        <v>7</v>
      </c>
      <c r="D3194" s="7">
        <v>7</v>
      </c>
      <c r="E3194" s="3">
        <v>1</v>
      </c>
      <c r="F3194" s="7">
        <v>0</v>
      </c>
      <c r="G3194" s="3">
        <v>1</v>
      </c>
      <c r="H3194" s="7">
        <v>0</v>
      </c>
      <c r="I3194" s="7">
        <v>0</v>
      </c>
      <c r="J3194" s="7">
        <v>0</v>
      </c>
    </row>
    <row r="3195" spans="1:10" x14ac:dyDescent="0.3">
      <c r="A3195" s="6" t="s">
        <v>6387</v>
      </c>
      <c r="B3195" s="6" t="s">
        <v>6388</v>
      </c>
      <c r="C3195" s="7">
        <v>7</v>
      </c>
      <c r="D3195" s="7">
        <v>7</v>
      </c>
      <c r="E3195" s="3">
        <v>1</v>
      </c>
      <c r="F3195" s="7">
        <v>0</v>
      </c>
      <c r="G3195" s="3">
        <v>1</v>
      </c>
      <c r="H3195" s="7">
        <v>0</v>
      </c>
      <c r="I3195" s="7">
        <v>0</v>
      </c>
      <c r="J3195" s="7">
        <v>0</v>
      </c>
    </row>
    <row r="3196" spans="1:10" x14ac:dyDescent="0.3">
      <c r="A3196" s="6" t="s">
        <v>6389</v>
      </c>
      <c r="B3196" s="6" t="s">
        <v>6390</v>
      </c>
      <c r="C3196" s="7">
        <v>7</v>
      </c>
      <c r="D3196" s="7">
        <v>7</v>
      </c>
      <c r="E3196" s="3">
        <v>1</v>
      </c>
      <c r="F3196" s="7">
        <v>0</v>
      </c>
      <c r="G3196" s="3">
        <v>1</v>
      </c>
      <c r="H3196" s="7">
        <v>0</v>
      </c>
      <c r="I3196" s="7">
        <v>0</v>
      </c>
      <c r="J3196" s="7">
        <v>0</v>
      </c>
    </row>
    <row r="3197" spans="1:10" x14ac:dyDescent="0.3">
      <c r="A3197" s="6" t="s">
        <v>6391</v>
      </c>
      <c r="B3197" s="6" t="s">
        <v>6392</v>
      </c>
      <c r="C3197" s="7">
        <v>7</v>
      </c>
      <c r="D3197" s="7">
        <v>7</v>
      </c>
      <c r="E3197" s="3">
        <v>1</v>
      </c>
      <c r="F3197" s="7">
        <v>0</v>
      </c>
      <c r="G3197" s="3">
        <v>1</v>
      </c>
      <c r="H3197" s="7">
        <v>0</v>
      </c>
      <c r="I3197" s="7">
        <v>0</v>
      </c>
      <c r="J3197" s="7">
        <v>0</v>
      </c>
    </row>
    <row r="3198" spans="1:10" x14ac:dyDescent="0.3">
      <c r="A3198" s="6" t="s">
        <v>6393</v>
      </c>
      <c r="B3198" s="6" t="s">
        <v>6394</v>
      </c>
      <c r="C3198" s="7">
        <v>7</v>
      </c>
      <c r="D3198" s="7">
        <v>6</v>
      </c>
      <c r="E3198" s="3">
        <v>0.8571428571428571</v>
      </c>
      <c r="F3198" s="7">
        <v>0</v>
      </c>
      <c r="G3198" s="3">
        <v>0.8571428571428571</v>
      </c>
      <c r="H3198" s="7">
        <v>1</v>
      </c>
      <c r="I3198" s="7">
        <v>0</v>
      </c>
      <c r="J3198" s="7">
        <v>0</v>
      </c>
    </row>
    <row r="3199" spans="1:10" x14ac:dyDescent="0.3">
      <c r="A3199" s="6" t="s">
        <v>6395</v>
      </c>
      <c r="B3199" s="6" t="s">
        <v>6396</v>
      </c>
      <c r="C3199" s="7">
        <v>7</v>
      </c>
      <c r="D3199" s="7">
        <v>7</v>
      </c>
      <c r="E3199" s="3">
        <v>1</v>
      </c>
      <c r="F3199" s="7">
        <v>0</v>
      </c>
      <c r="G3199" s="3">
        <v>1</v>
      </c>
      <c r="H3199" s="7">
        <v>0</v>
      </c>
      <c r="I3199" s="7">
        <v>0</v>
      </c>
      <c r="J3199" s="7">
        <v>0</v>
      </c>
    </row>
    <row r="3200" spans="1:10" x14ac:dyDescent="0.3">
      <c r="A3200" s="6" t="s">
        <v>6397</v>
      </c>
      <c r="B3200" s="6" t="s">
        <v>6398</v>
      </c>
      <c r="C3200" s="7">
        <v>7</v>
      </c>
      <c r="D3200" s="7">
        <v>7</v>
      </c>
      <c r="E3200" s="3">
        <v>1</v>
      </c>
      <c r="F3200" s="7">
        <v>0</v>
      </c>
      <c r="G3200" s="3">
        <v>1</v>
      </c>
      <c r="H3200" s="7">
        <v>0</v>
      </c>
      <c r="I3200" s="7">
        <v>0</v>
      </c>
      <c r="J3200" s="7">
        <v>0</v>
      </c>
    </row>
    <row r="3201" spans="1:10" x14ac:dyDescent="0.3">
      <c r="A3201" s="6" t="s">
        <v>6399</v>
      </c>
      <c r="B3201" s="6" t="s">
        <v>6400</v>
      </c>
      <c r="C3201" s="7">
        <v>7</v>
      </c>
      <c r="D3201" s="7">
        <v>6</v>
      </c>
      <c r="E3201" s="3">
        <v>0.8571428571428571</v>
      </c>
      <c r="F3201" s="7">
        <v>0</v>
      </c>
      <c r="G3201" s="3">
        <v>0.8571428571428571</v>
      </c>
      <c r="H3201" s="7">
        <v>1</v>
      </c>
      <c r="I3201" s="7">
        <v>0</v>
      </c>
      <c r="J3201" s="7">
        <v>0</v>
      </c>
    </row>
    <row r="3202" spans="1:10" x14ac:dyDescent="0.3">
      <c r="A3202" s="6" t="s">
        <v>6401</v>
      </c>
      <c r="B3202" s="6" t="s">
        <v>6402</v>
      </c>
      <c r="C3202" s="7">
        <v>7</v>
      </c>
      <c r="D3202" s="7">
        <v>7</v>
      </c>
      <c r="E3202" s="3">
        <v>1</v>
      </c>
      <c r="F3202" s="7">
        <v>0</v>
      </c>
      <c r="G3202" s="3">
        <v>1</v>
      </c>
      <c r="H3202" s="7">
        <v>0</v>
      </c>
      <c r="I3202" s="7">
        <v>0</v>
      </c>
      <c r="J3202" s="7">
        <v>0</v>
      </c>
    </row>
    <row r="3203" spans="1:10" x14ac:dyDescent="0.3">
      <c r="A3203" s="6" t="s">
        <v>6403</v>
      </c>
      <c r="B3203" s="6" t="s">
        <v>6404</v>
      </c>
      <c r="C3203" s="7">
        <v>7</v>
      </c>
      <c r="D3203" s="7">
        <v>7</v>
      </c>
      <c r="E3203" s="3">
        <v>1</v>
      </c>
      <c r="F3203" s="7">
        <v>0</v>
      </c>
      <c r="G3203" s="3">
        <v>1</v>
      </c>
      <c r="H3203" s="7">
        <v>0</v>
      </c>
      <c r="I3203" s="7">
        <v>0</v>
      </c>
      <c r="J3203" s="7">
        <v>0</v>
      </c>
    </row>
    <row r="3204" spans="1:10" x14ac:dyDescent="0.3">
      <c r="A3204" s="6" t="s">
        <v>6405</v>
      </c>
      <c r="B3204" s="6" t="s">
        <v>6406</v>
      </c>
      <c r="C3204" s="7">
        <v>7</v>
      </c>
      <c r="D3204" s="7">
        <v>7</v>
      </c>
      <c r="E3204" s="3">
        <v>1</v>
      </c>
      <c r="F3204" s="7">
        <v>0</v>
      </c>
      <c r="G3204" s="3">
        <v>1</v>
      </c>
      <c r="H3204" s="7">
        <v>0</v>
      </c>
      <c r="I3204" s="7">
        <v>0</v>
      </c>
      <c r="J3204" s="7">
        <v>0</v>
      </c>
    </row>
    <row r="3205" spans="1:10" x14ac:dyDescent="0.3">
      <c r="A3205" s="6" t="s">
        <v>6407</v>
      </c>
      <c r="B3205" s="6" t="s">
        <v>6408</v>
      </c>
      <c r="C3205" s="7">
        <v>7</v>
      </c>
      <c r="D3205" s="7">
        <v>7</v>
      </c>
      <c r="E3205" s="3">
        <v>1</v>
      </c>
      <c r="F3205" s="7">
        <v>0</v>
      </c>
      <c r="G3205" s="3">
        <v>1</v>
      </c>
      <c r="H3205" s="7">
        <v>0</v>
      </c>
      <c r="I3205" s="7">
        <v>0</v>
      </c>
      <c r="J3205" s="7">
        <v>0</v>
      </c>
    </row>
    <row r="3206" spans="1:10" x14ac:dyDescent="0.3">
      <c r="A3206" s="6" t="s">
        <v>6409</v>
      </c>
      <c r="B3206" s="6" t="s">
        <v>6410</v>
      </c>
      <c r="C3206" s="7">
        <v>7</v>
      </c>
      <c r="D3206" s="7">
        <v>4</v>
      </c>
      <c r="E3206" s="3">
        <v>0.5714285714285714</v>
      </c>
      <c r="F3206" s="7">
        <v>1</v>
      </c>
      <c r="G3206" s="3">
        <v>0.7142857142857143</v>
      </c>
      <c r="H3206" s="7">
        <v>1</v>
      </c>
      <c r="I3206" s="7">
        <v>1</v>
      </c>
      <c r="J3206" s="7">
        <v>0</v>
      </c>
    </row>
    <row r="3207" spans="1:10" x14ac:dyDescent="0.3">
      <c r="A3207" s="6" t="s">
        <v>6411</v>
      </c>
      <c r="B3207" s="6" t="s">
        <v>6412</v>
      </c>
      <c r="C3207" s="7">
        <v>7</v>
      </c>
      <c r="D3207" s="7">
        <v>7</v>
      </c>
      <c r="E3207" s="3">
        <v>1</v>
      </c>
      <c r="F3207" s="7">
        <v>0</v>
      </c>
      <c r="G3207" s="3">
        <v>1</v>
      </c>
      <c r="H3207" s="7">
        <v>0</v>
      </c>
      <c r="I3207" s="7">
        <v>0</v>
      </c>
      <c r="J3207" s="7">
        <v>0</v>
      </c>
    </row>
    <row r="3208" spans="1:10" x14ac:dyDescent="0.3">
      <c r="A3208" s="6" t="s">
        <v>6413</v>
      </c>
      <c r="B3208" s="6" t="s">
        <v>6414</v>
      </c>
      <c r="C3208" s="7">
        <v>6</v>
      </c>
      <c r="D3208" s="7">
        <v>6</v>
      </c>
      <c r="E3208" s="3">
        <v>1</v>
      </c>
      <c r="F3208" s="7">
        <v>0</v>
      </c>
      <c r="G3208" s="3">
        <v>1</v>
      </c>
      <c r="H3208" s="7">
        <v>0</v>
      </c>
      <c r="I3208" s="7">
        <v>0</v>
      </c>
      <c r="J3208" s="7">
        <v>0</v>
      </c>
    </row>
    <row r="3209" spans="1:10" x14ac:dyDescent="0.3">
      <c r="A3209" s="6" t="s">
        <v>6415</v>
      </c>
      <c r="B3209" s="6" t="s">
        <v>6416</v>
      </c>
      <c r="C3209" s="7">
        <v>6</v>
      </c>
      <c r="D3209" s="7">
        <v>6</v>
      </c>
      <c r="E3209" s="3">
        <v>1</v>
      </c>
      <c r="F3209" s="7">
        <v>0</v>
      </c>
      <c r="G3209" s="3">
        <v>1</v>
      </c>
      <c r="H3209" s="7">
        <v>0</v>
      </c>
      <c r="I3209" s="7">
        <v>0</v>
      </c>
      <c r="J3209" s="7">
        <v>0</v>
      </c>
    </row>
    <row r="3210" spans="1:10" x14ac:dyDescent="0.3">
      <c r="A3210" s="6" t="s">
        <v>6417</v>
      </c>
      <c r="B3210" s="6" t="s">
        <v>6418</v>
      </c>
      <c r="C3210" s="7">
        <v>6</v>
      </c>
      <c r="D3210" s="7">
        <v>6</v>
      </c>
      <c r="E3210" s="3">
        <v>1</v>
      </c>
      <c r="F3210" s="7">
        <v>0</v>
      </c>
      <c r="G3210" s="3">
        <v>1</v>
      </c>
      <c r="H3210" s="7">
        <v>0</v>
      </c>
      <c r="I3210" s="7">
        <v>0</v>
      </c>
      <c r="J3210" s="7">
        <v>0</v>
      </c>
    </row>
    <row r="3211" spans="1:10" x14ac:dyDescent="0.3">
      <c r="A3211" s="6" t="s">
        <v>6419</v>
      </c>
      <c r="B3211" s="6" t="s">
        <v>6420</v>
      </c>
      <c r="C3211" s="7">
        <v>6</v>
      </c>
      <c r="D3211" s="7">
        <v>6</v>
      </c>
      <c r="E3211" s="3">
        <v>1</v>
      </c>
      <c r="F3211" s="7">
        <v>0</v>
      </c>
      <c r="G3211" s="3">
        <v>1</v>
      </c>
      <c r="H3211" s="7">
        <v>0</v>
      </c>
      <c r="I3211" s="7">
        <v>0</v>
      </c>
      <c r="J3211" s="7">
        <v>0</v>
      </c>
    </row>
    <row r="3212" spans="1:10" x14ac:dyDescent="0.3">
      <c r="A3212" s="6" t="s">
        <v>6421</v>
      </c>
      <c r="B3212" s="6" t="s">
        <v>6422</v>
      </c>
      <c r="C3212" s="7">
        <v>6</v>
      </c>
      <c r="D3212" s="7">
        <v>6</v>
      </c>
      <c r="E3212" s="3">
        <v>1</v>
      </c>
      <c r="F3212" s="7">
        <v>0</v>
      </c>
      <c r="G3212" s="3">
        <v>1</v>
      </c>
      <c r="H3212" s="7">
        <v>0</v>
      </c>
      <c r="I3212" s="7">
        <v>0</v>
      </c>
      <c r="J3212" s="7">
        <v>0</v>
      </c>
    </row>
    <row r="3213" spans="1:10" x14ac:dyDescent="0.3">
      <c r="A3213" s="6" t="s">
        <v>6423</v>
      </c>
      <c r="B3213" s="6" t="s">
        <v>6424</v>
      </c>
      <c r="C3213" s="7">
        <v>6</v>
      </c>
      <c r="D3213" s="7">
        <v>6</v>
      </c>
      <c r="E3213" s="3">
        <v>1</v>
      </c>
      <c r="F3213" s="7">
        <v>0</v>
      </c>
      <c r="G3213" s="3">
        <v>1</v>
      </c>
      <c r="H3213" s="7">
        <v>0</v>
      </c>
      <c r="I3213" s="7">
        <v>0</v>
      </c>
      <c r="J3213" s="7">
        <v>0</v>
      </c>
    </row>
    <row r="3214" spans="1:10" x14ac:dyDescent="0.3">
      <c r="A3214" s="6" t="s">
        <v>6425</v>
      </c>
      <c r="B3214" s="6" t="s">
        <v>6426</v>
      </c>
      <c r="C3214" s="7">
        <v>6</v>
      </c>
      <c r="D3214" s="7">
        <v>6</v>
      </c>
      <c r="E3214" s="3">
        <v>1</v>
      </c>
      <c r="F3214" s="7">
        <v>0</v>
      </c>
      <c r="G3214" s="3">
        <v>1</v>
      </c>
      <c r="H3214" s="7">
        <v>0</v>
      </c>
      <c r="I3214" s="7">
        <v>0</v>
      </c>
      <c r="J3214" s="7">
        <v>0</v>
      </c>
    </row>
    <row r="3215" spans="1:10" x14ac:dyDescent="0.3">
      <c r="A3215" s="6" t="s">
        <v>6427</v>
      </c>
      <c r="B3215" s="6" t="s">
        <v>6428</v>
      </c>
      <c r="C3215" s="7">
        <v>6</v>
      </c>
      <c r="D3215" s="7">
        <v>6</v>
      </c>
      <c r="E3215" s="3">
        <v>1</v>
      </c>
      <c r="F3215" s="7">
        <v>0</v>
      </c>
      <c r="G3215" s="3">
        <v>1</v>
      </c>
      <c r="H3215" s="7">
        <v>0</v>
      </c>
      <c r="I3215" s="7">
        <v>0</v>
      </c>
      <c r="J3215" s="7">
        <v>0</v>
      </c>
    </row>
    <row r="3216" spans="1:10" x14ac:dyDescent="0.3">
      <c r="A3216" s="6" t="s">
        <v>6429</v>
      </c>
      <c r="B3216" s="6" t="s">
        <v>6430</v>
      </c>
      <c r="C3216" s="7">
        <v>6</v>
      </c>
      <c r="D3216" s="7">
        <v>5</v>
      </c>
      <c r="E3216" s="3">
        <v>0.83333333333333348</v>
      </c>
      <c r="F3216" s="7">
        <v>1</v>
      </c>
      <c r="G3216" s="3">
        <v>1</v>
      </c>
      <c r="H3216" s="7">
        <v>0</v>
      </c>
      <c r="I3216" s="7">
        <v>0</v>
      </c>
      <c r="J3216" s="7">
        <v>0</v>
      </c>
    </row>
    <row r="3217" spans="1:10" x14ac:dyDescent="0.3">
      <c r="A3217" s="6" t="s">
        <v>6431</v>
      </c>
      <c r="B3217" s="6" t="s">
        <v>6432</v>
      </c>
      <c r="C3217" s="7">
        <v>6</v>
      </c>
      <c r="D3217" s="7">
        <v>6</v>
      </c>
      <c r="E3217" s="3">
        <v>1</v>
      </c>
      <c r="F3217" s="7">
        <v>0</v>
      </c>
      <c r="G3217" s="3">
        <v>1</v>
      </c>
      <c r="H3217" s="7">
        <v>0</v>
      </c>
      <c r="I3217" s="7">
        <v>0</v>
      </c>
      <c r="J3217" s="7">
        <v>0</v>
      </c>
    </row>
    <row r="3218" spans="1:10" x14ac:dyDescent="0.3">
      <c r="A3218" s="6" t="s">
        <v>6433</v>
      </c>
      <c r="B3218" s="6" t="s">
        <v>6434</v>
      </c>
      <c r="C3218" s="7">
        <v>6</v>
      </c>
      <c r="D3218" s="7">
        <v>6</v>
      </c>
      <c r="E3218" s="3">
        <v>1</v>
      </c>
      <c r="F3218" s="7">
        <v>0</v>
      </c>
      <c r="G3218" s="3">
        <v>1</v>
      </c>
      <c r="H3218" s="7">
        <v>0</v>
      </c>
      <c r="I3218" s="7">
        <v>0</v>
      </c>
      <c r="J3218" s="7">
        <v>0</v>
      </c>
    </row>
    <row r="3219" spans="1:10" x14ac:dyDescent="0.3">
      <c r="A3219" s="6" t="s">
        <v>6435</v>
      </c>
      <c r="B3219" s="6" t="s">
        <v>6436</v>
      </c>
      <c r="C3219" s="7">
        <v>6</v>
      </c>
      <c r="D3219" s="7">
        <v>6</v>
      </c>
      <c r="E3219" s="3">
        <v>1</v>
      </c>
      <c r="F3219" s="7">
        <v>0</v>
      </c>
      <c r="G3219" s="3">
        <v>1</v>
      </c>
      <c r="H3219" s="7">
        <v>0</v>
      </c>
      <c r="I3219" s="7">
        <v>0</v>
      </c>
      <c r="J3219" s="7">
        <v>0</v>
      </c>
    </row>
    <row r="3220" spans="1:10" x14ac:dyDescent="0.3">
      <c r="A3220" s="6" t="s">
        <v>6437</v>
      </c>
      <c r="B3220" s="6" t="s">
        <v>6438</v>
      </c>
      <c r="C3220" s="7">
        <v>6</v>
      </c>
      <c r="D3220" s="7">
        <v>6</v>
      </c>
      <c r="E3220" s="3">
        <v>1</v>
      </c>
      <c r="F3220" s="7">
        <v>0</v>
      </c>
      <c r="G3220" s="3">
        <v>1</v>
      </c>
      <c r="H3220" s="7">
        <v>0</v>
      </c>
      <c r="I3220" s="7">
        <v>0</v>
      </c>
      <c r="J3220" s="7">
        <v>0</v>
      </c>
    </row>
    <row r="3221" spans="1:10" x14ac:dyDescent="0.3">
      <c r="A3221" s="6" t="s">
        <v>6439</v>
      </c>
      <c r="B3221" s="6" t="s">
        <v>6440</v>
      </c>
      <c r="C3221" s="7">
        <v>6</v>
      </c>
      <c r="D3221" s="7">
        <v>6</v>
      </c>
      <c r="E3221" s="3">
        <v>1</v>
      </c>
      <c r="F3221" s="7">
        <v>0</v>
      </c>
      <c r="G3221" s="3">
        <v>1</v>
      </c>
      <c r="H3221" s="7">
        <v>0</v>
      </c>
      <c r="I3221" s="7">
        <v>0</v>
      </c>
      <c r="J3221" s="7">
        <v>0</v>
      </c>
    </row>
    <row r="3222" spans="1:10" x14ac:dyDescent="0.3">
      <c r="A3222" s="6" t="s">
        <v>6441</v>
      </c>
      <c r="B3222" s="6" t="s">
        <v>6442</v>
      </c>
      <c r="C3222" s="7">
        <v>6</v>
      </c>
      <c r="D3222" s="7">
        <v>6</v>
      </c>
      <c r="E3222" s="3">
        <v>1</v>
      </c>
      <c r="F3222" s="7">
        <v>0</v>
      </c>
      <c r="G3222" s="3">
        <v>1</v>
      </c>
      <c r="H3222" s="7">
        <v>0</v>
      </c>
      <c r="I3222" s="7">
        <v>0</v>
      </c>
      <c r="J3222" s="7">
        <v>0</v>
      </c>
    </row>
    <row r="3223" spans="1:10" x14ac:dyDescent="0.3">
      <c r="A3223" s="6" t="s">
        <v>6443</v>
      </c>
      <c r="B3223" s="6" t="s">
        <v>6444</v>
      </c>
      <c r="C3223" s="7">
        <v>6</v>
      </c>
      <c r="D3223" s="7">
        <v>6</v>
      </c>
      <c r="E3223" s="3">
        <v>1</v>
      </c>
      <c r="F3223" s="7">
        <v>0</v>
      </c>
      <c r="G3223" s="3">
        <v>1</v>
      </c>
      <c r="H3223" s="7">
        <v>0</v>
      </c>
      <c r="I3223" s="7">
        <v>0</v>
      </c>
      <c r="J3223" s="7">
        <v>0</v>
      </c>
    </row>
    <row r="3224" spans="1:10" x14ac:dyDescent="0.3">
      <c r="A3224" s="6" t="s">
        <v>6445</v>
      </c>
      <c r="B3224" s="6" t="s">
        <v>6446</v>
      </c>
      <c r="C3224" s="7">
        <v>6</v>
      </c>
      <c r="D3224" s="7">
        <v>6</v>
      </c>
      <c r="E3224" s="3">
        <v>1</v>
      </c>
      <c r="F3224" s="7">
        <v>0</v>
      </c>
      <c r="G3224" s="3">
        <v>1</v>
      </c>
      <c r="H3224" s="7">
        <v>0</v>
      </c>
      <c r="I3224" s="7">
        <v>0</v>
      </c>
      <c r="J3224" s="7">
        <v>0</v>
      </c>
    </row>
    <row r="3225" spans="1:10" x14ac:dyDescent="0.3">
      <c r="A3225" s="6" t="s">
        <v>6447</v>
      </c>
      <c r="B3225" s="6" t="s">
        <v>6448</v>
      </c>
      <c r="C3225" s="7">
        <v>6</v>
      </c>
      <c r="D3225" s="7">
        <v>6</v>
      </c>
      <c r="E3225" s="3">
        <v>1</v>
      </c>
      <c r="F3225" s="7">
        <v>0</v>
      </c>
      <c r="G3225" s="3">
        <v>1</v>
      </c>
      <c r="H3225" s="7">
        <v>0</v>
      </c>
      <c r="I3225" s="7">
        <v>0</v>
      </c>
      <c r="J3225" s="7">
        <v>0</v>
      </c>
    </row>
    <row r="3226" spans="1:10" x14ac:dyDescent="0.3">
      <c r="A3226" s="6" t="s">
        <v>6449</v>
      </c>
      <c r="B3226" s="6" t="s">
        <v>6450</v>
      </c>
      <c r="C3226" s="7">
        <v>6</v>
      </c>
      <c r="D3226" s="7">
        <v>6</v>
      </c>
      <c r="E3226" s="3">
        <v>1</v>
      </c>
      <c r="F3226" s="7">
        <v>0</v>
      </c>
      <c r="G3226" s="3">
        <v>1</v>
      </c>
      <c r="H3226" s="7">
        <v>0</v>
      </c>
      <c r="I3226" s="7">
        <v>0</v>
      </c>
      <c r="J3226" s="7">
        <v>0</v>
      </c>
    </row>
    <row r="3227" spans="1:10" x14ac:dyDescent="0.3">
      <c r="A3227" s="6" t="s">
        <v>6451</v>
      </c>
      <c r="B3227" s="6" t="s">
        <v>6452</v>
      </c>
      <c r="C3227" s="7">
        <v>6</v>
      </c>
      <c r="D3227" s="7">
        <v>6</v>
      </c>
      <c r="E3227" s="3">
        <v>1</v>
      </c>
      <c r="F3227" s="7">
        <v>0</v>
      </c>
      <c r="G3227" s="3">
        <v>1</v>
      </c>
      <c r="H3227" s="7">
        <v>0</v>
      </c>
      <c r="I3227" s="7">
        <v>0</v>
      </c>
      <c r="J3227" s="7">
        <v>0</v>
      </c>
    </row>
    <row r="3228" spans="1:10" x14ac:dyDescent="0.3">
      <c r="A3228" s="6" t="s">
        <v>6453</v>
      </c>
      <c r="B3228" s="6" t="s">
        <v>6454</v>
      </c>
      <c r="C3228" s="7">
        <v>6</v>
      </c>
      <c r="D3228" s="7">
        <v>6</v>
      </c>
      <c r="E3228" s="3">
        <v>1</v>
      </c>
      <c r="F3228" s="7">
        <v>0</v>
      </c>
      <c r="G3228" s="3">
        <v>1</v>
      </c>
      <c r="H3228" s="7">
        <v>0</v>
      </c>
      <c r="I3228" s="7">
        <v>0</v>
      </c>
      <c r="J3228" s="7">
        <v>0</v>
      </c>
    </row>
    <row r="3229" spans="1:10" x14ac:dyDescent="0.3">
      <c r="A3229" s="6" t="s">
        <v>6455</v>
      </c>
      <c r="B3229" s="6" t="s">
        <v>6456</v>
      </c>
      <c r="C3229" s="7">
        <v>6</v>
      </c>
      <c r="D3229" s="7">
        <v>5</v>
      </c>
      <c r="E3229" s="3">
        <v>0.83333333333333348</v>
      </c>
      <c r="F3229" s="7">
        <v>0</v>
      </c>
      <c r="G3229" s="3">
        <v>0.83333333333333348</v>
      </c>
      <c r="H3229" s="7">
        <v>1</v>
      </c>
      <c r="I3229" s="7">
        <v>0</v>
      </c>
      <c r="J3229" s="7">
        <v>0</v>
      </c>
    </row>
    <row r="3230" spans="1:10" x14ac:dyDescent="0.3">
      <c r="A3230" s="6" t="s">
        <v>6457</v>
      </c>
      <c r="B3230" s="6" t="s">
        <v>6458</v>
      </c>
      <c r="C3230" s="7">
        <v>6</v>
      </c>
      <c r="D3230" s="7">
        <v>6</v>
      </c>
      <c r="E3230" s="3">
        <v>1</v>
      </c>
      <c r="F3230" s="7">
        <v>0</v>
      </c>
      <c r="G3230" s="3">
        <v>1</v>
      </c>
      <c r="H3230" s="7">
        <v>0</v>
      </c>
      <c r="I3230" s="7">
        <v>0</v>
      </c>
      <c r="J3230" s="7">
        <v>0</v>
      </c>
    </row>
    <row r="3231" spans="1:10" x14ac:dyDescent="0.3">
      <c r="A3231" s="6" t="s">
        <v>6459</v>
      </c>
      <c r="B3231" s="6" t="s">
        <v>6460</v>
      </c>
      <c r="C3231" s="7">
        <v>6</v>
      </c>
      <c r="D3231" s="7">
        <v>6</v>
      </c>
      <c r="E3231" s="3">
        <v>1</v>
      </c>
      <c r="F3231" s="7">
        <v>0</v>
      </c>
      <c r="G3231" s="3">
        <v>1</v>
      </c>
      <c r="H3231" s="7">
        <v>0</v>
      </c>
      <c r="I3231" s="7">
        <v>0</v>
      </c>
      <c r="J3231" s="7">
        <v>0</v>
      </c>
    </row>
    <row r="3232" spans="1:10" x14ac:dyDescent="0.3">
      <c r="A3232" s="6" t="s">
        <v>6461</v>
      </c>
      <c r="B3232" s="6" t="s">
        <v>6462</v>
      </c>
      <c r="C3232" s="7">
        <v>6</v>
      </c>
      <c r="D3232" s="7">
        <v>5</v>
      </c>
      <c r="E3232" s="3">
        <v>0.83333333333333348</v>
      </c>
      <c r="F3232" s="7">
        <v>0</v>
      </c>
      <c r="G3232" s="3">
        <v>0.83333333333333348</v>
      </c>
      <c r="H3232" s="7">
        <v>1</v>
      </c>
      <c r="I3232" s="7">
        <v>0</v>
      </c>
      <c r="J3232" s="7">
        <v>0</v>
      </c>
    </row>
    <row r="3233" spans="1:10" x14ac:dyDescent="0.3">
      <c r="A3233" s="6" t="s">
        <v>6463</v>
      </c>
      <c r="B3233" s="6" t="s">
        <v>6464</v>
      </c>
      <c r="C3233" s="7">
        <v>6</v>
      </c>
      <c r="D3233" s="7">
        <v>6</v>
      </c>
      <c r="E3233" s="3">
        <v>1</v>
      </c>
      <c r="F3233" s="7">
        <v>0</v>
      </c>
      <c r="G3233" s="3">
        <v>1</v>
      </c>
      <c r="H3233" s="7">
        <v>0</v>
      </c>
      <c r="I3233" s="7">
        <v>0</v>
      </c>
      <c r="J3233" s="7">
        <v>0</v>
      </c>
    </row>
    <row r="3234" spans="1:10" x14ac:dyDescent="0.3">
      <c r="A3234" s="6" t="s">
        <v>6465</v>
      </c>
      <c r="B3234" s="6" t="s">
        <v>6466</v>
      </c>
      <c r="C3234" s="7">
        <v>6</v>
      </c>
      <c r="D3234" s="7">
        <v>6</v>
      </c>
      <c r="E3234" s="3">
        <v>1</v>
      </c>
      <c r="F3234" s="7">
        <v>0</v>
      </c>
      <c r="G3234" s="3">
        <v>1</v>
      </c>
      <c r="H3234" s="7">
        <v>0</v>
      </c>
      <c r="I3234" s="7">
        <v>0</v>
      </c>
      <c r="J3234" s="7">
        <v>0</v>
      </c>
    </row>
    <row r="3235" spans="1:10" x14ac:dyDescent="0.3">
      <c r="A3235" s="6" t="s">
        <v>6467</v>
      </c>
      <c r="B3235" s="6" t="s">
        <v>6468</v>
      </c>
      <c r="C3235" s="7">
        <v>6</v>
      </c>
      <c r="D3235" s="7">
        <v>6</v>
      </c>
      <c r="E3235" s="3">
        <v>1</v>
      </c>
      <c r="F3235" s="7">
        <v>0</v>
      </c>
      <c r="G3235" s="3">
        <v>1</v>
      </c>
      <c r="H3235" s="7">
        <v>0</v>
      </c>
      <c r="I3235" s="7">
        <v>0</v>
      </c>
      <c r="J3235" s="7">
        <v>0</v>
      </c>
    </row>
    <row r="3236" spans="1:10" x14ac:dyDescent="0.3">
      <c r="A3236" s="6" t="s">
        <v>6469</v>
      </c>
      <c r="B3236" s="6" t="s">
        <v>6470</v>
      </c>
      <c r="C3236" s="7">
        <v>6</v>
      </c>
      <c r="D3236" s="7">
        <v>6</v>
      </c>
      <c r="E3236" s="3">
        <v>1</v>
      </c>
      <c r="F3236" s="7">
        <v>0</v>
      </c>
      <c r="G3236" s="3">
        <v>1</v>
      </c>
      <c r="H3236" s="7">
        <v>0</v>
      </c>
      <c r="I3236" s="7">
        <v>0</v>
      </c>
      <c r="J3236" s="7">
        <v>0</v>
      </c>
    </row>
    <row r="3237" spans="1:10" x14ac:dyDescent="0.3">
      <c r="A3237" s="6" t="s">
        <v>6471</v>
      </c>
      <c r="B3237" s="6" t="s">
        <v>6472</v>
      </c>
      <c r="C3237" s="7">
        <v>6</v>
      </c>
      <c r="D3237" s="7">
        <v>6</v>
      </c>
      <c r="E3237" s="3">
        <v>1</v>
      </c>
      <c r="F3237" s="7">
        <v>0</v>
      </c>
      <c r="G3237" s="3">
        <v>1</v>
      </c>
      <c r="H3237" s="7">
        <v>0</v>
      </c>
      <c r="I3237" s="7">
        <v>0</v>
      </c>
      <c r="J3237" s="7">
        <v>0</v>
      </c>
    </row>
    <row r="3238" spans="1:10" x14ac:dyDescent="0.3">
      <c r="A3238" s="6" t="s">
        <v>6473</v>
      </c>
      <c r="B3238" s="6" t="s">
        <v>6474</v>
      </c>
      <c r="C3238" s="7">
        <v>6</v>
      </c>
      <c r="D3238" s="7">
        <v>6</v>
      </c>
      <c r="E3238" s="3">
        <v>1</v>
      </c>
      <c r="F3238" s="7">
        <v>0</v>
      </c>
      <c r="G3238" s="3">
        <v>1</v>
      </c>
      <c r="H3238" s="7">
        <v>0</v>
      </c>
      <c r="I3238" s="7">
        <v>0</v>
      </c>
      <c r="J3238" s="7">
        <v>0</v>
      </c>
    </row>
    <row r="3239" spans="1:10" x14ac:dyDescent="0.3">
      <c r="A3239" s="6" t="s">
        <v>6475</v>
      </c>
      <c r="B3239" s="6" t="s">
        <v>6476</v>
      </c>
      <c r="C3239" s="7">
        <v>6</v>
      </c>
      <c r="D3239" s="7">
        <v>6</v>
      </c>
      <c r="E3239" s="3">
        <v>1</v>
      </c>
      <c r="F3239" s="7">
        <v>0</v>
      </c>
      <c r="G3239" s="3">
        <v>1</v>
      </c>
      <c r="H3239" s="7">
        <v>0</v>
      </c>
      <c r="I3239" s="7">
        <v>0</v>
      </c>
      <c r="J3239" s="7">
        <v>0</v>
      </c>
    </row>
    <row r="3240" spans="1:10" x14ac:dyDescent="0.3">
      <c r="A3240" s="6" t="s">
        <v>6477</v>
      </c>
      <c r="B3240" s="6" t="s">
        <v>6478</v>
      </c>
      <c r="C3240" s="7">
        <v>6</v>
      </c>
      <c r="D3240" s="7">
        <v>6</v>
      </c>
      <c r="E3240" s="3">
        <v>1</v>
      </c>
      <c r="F3240" s="7">
        <v>0</v>
      </c>
      <c r="G3240" s="3">
        <v>1</v>
      </c>
      <c r="H3240" s="7">
        <v>0</v>
      </c>
      <c r="I3240" s="7">
        <v>0</v>
      </c>
      <c r="J3240" s="7">
        <v>0</v>
      </c>
    </row>
    <row r="3241" spans="1:10" x14ac:dyDescent="0.3">
      <c r="A3241" s="6" t="s">
        <v>6479</v>
      </c>
      <c r="B3241" s="6" t="s">
        <v>6480</v>
      </c>
      <c r="C3241" s="7">
        <v>6</v>
      </c>
      <c r="D3241" s="7">
        <v>6</v>
      </c>
      <c r="E3241" s="3">
        <v>1</v>
      </c>
      <c r="F3241" s="7">
        <v>0</v>
      </c>
      <c r="G3241" s="3">
        <v>1</v>
      </c>
      <c r="H3241" s="7">
        <v>0</v>
      </c>
      <c r="I3241" s="7">
        <v>0</v>
      </c>
      <c r="J3241" s="7">
        <v>0</v>
      </c>
    </row>
    <row r="3242" spans="1:10" x14ac:dyDescent="0.3">
      <c r="A3242" s="6" t="s">
        <v>6481</v>
      </c>
      <c r="B3242" s="6" t="s">
        <v>6482</v>
      </c>
      <c r="C3242" s="7">
        <v>6</v>
      </c>
      <c r="D3242" s="7">
        <v>6</v>
      </c>
      <c r="E3242" s="3">
        <v>1</v>
      </c>
      <c r="F3242" s="7">
        <v>0</v>
      </c>
      <c r="G3242" s="3">
        <v>1</v>
      </c>
      <c r="H3242" s="7">
        <v>0</v>
      </c>
      <c r="I3242" s="7">
        <v>0</v>
      </c>
      <c r="J3242" s="7">
        <v>0</v>
      </c>
    </row>
    <row r="3243" spans="1:10" x14ac:dyDescent="0.3">
      <c r="A3243" s="6" t="s">
        <v>6483</v>
      </c>
      <c r="B3243" s="6" t="s">
        <v>6484</v>
      </c>
      <c r="C3243" s="7">
        <v>6</v>
      </c>
      <c r="D3243" s="7">
        <v>6</v>
      </c>
      <c r="E3243" s="3">
        <v>1</v>
      </c>
      <c r="F3243" s="7">
        <v>0</v>
      </c>
      <c r="G3243" s="3">
        <v>1</v>
      </c>
      <c r="H3243" s="7">
        <v>0</v>
      </c>
      <c r="I3243" s="7">
        <v>0</v>
      </c>
      <c r="J3243" s="7">
        <v>0</v>
      </c>
    </row>
    <row r="3244" spans="1:10" x14ac:dyDescent="0.3">
      <c r="A3244" s="6" t="s">
        <v>6485</v>
      </c>
      <c r="B3244" s="6" t="s">
        <v>6486</v>
      </c>
      <c r="C3244" s="7">
        <v>6</v>
      </c>
      <c r="D3244" s="7">
        <v>6</v>
      </c>
      <c r="E3244" s="3">
        <v>1</v>
      </c>
      <c r="F3244" s="7">
        <v>0</v>
      </c>
      <c r="G3244" s="3">
        <v>1</v>
      </c>
      <c r="H3244" s="7">
        <v>0</v>
      </c>
      <c r="I3244" s="7">
        <v>0</v>
      </c>
      <c r="J3244" s="7">
        <v>0</v>
      </c>
    </row>
    <row r="3245" spans="1:10" x14ac:dyDescent="0.3">
      <c r="A3245" s="6" t="s">
        <v>6487</v>
      </c>
      <c r="B3245" s="6" t="s">
        <v>6488</v>
      </c>
      <c r="C3245" s="7">
        <v>5</v>
      </c>
      <c r="D3245" s="7">
        <v>5</v>
      </c>
      <c r="E3245" s="3">
        <v>1</v>
      </c>
      <c r="F3245" s="7">
        <v>0</v>
      </c>
      <c r="G3245" s="3">
        <v>1</v>
      </c>
      <c r="H3245" s="7">
        <v>0</v>
      </c>
      <c r="I3245" s="7">
        <v>0</v>
      </c>
      <c r="J3245" s="7">
        <v>0</v>
      </c>
    </row>
    <row r="3246" spans="1:10" x14ac:dyDescent="0.3">
      <c r="A3246" s="6" t="s">
        <v>6489</v>
      </c>
      <c r="B3246" s="6" t="s">
        <v>6490</v>
      </c>
      <c r="C3246" s="7">
        <v>5</v>
      </c>
      <c r="D3246" s="7">
        <v>5</v>
      </c>
      <c r="E3246" s="3">
        <v>1</v>
      </c>
      <c r="F3246" s="7">
        <v>0</v>
      </c>
      <c r="G3246" s="3">
        <v>1</v>
      </c>
      <c r="H3246" s="7">
        <v>0</v>
      </c>
      <c r="I3246" s="7">
        <v>0</v>
      </c>
      <c r="J3246" s="7">
        <v>0</v>
      </c>
    </row>
    <row r="3247" spans="1:10" x14ac:dyDescent="0.3">
      <c r="A3247" s="6" t="s">
        <v>6491</v>
      </c>
      <c r="B3247" s="6" t="s">
        <v>6492</v>
      </c>
      <c r="C3247" s="7">
        <v>5</v>
      </c>
      <c r="D3247" s="7">
        <v>5</v>
      </c>
      <c r="E3247" s="3">
        <v>1</v>
      </c>
      <c r="F3247" s="7">
        <v>0</v>
      </c>
      <c r="G3247" s="3">
        <v>1</v>
      </c>
      <c r="H3247" s="7">
        <v>0</v>
      </c>
      <c r="I3247" s="7">
        <v>0</v>
      </c>
      <c r="J3247" s="7">
        <v>0</v>
      </c>
    </row>
    <row r="3248" spans="1:10" x14ac:dyDescent="0.3">
      <c r="A3248" s="6" t="s">
        <v>6493</v>
      </c>
      <c r="B3248" s="6" t="s">
        <v>6494</v>
      </c>
      <c r="C3248" s="7">
        <v>5</v>
      </c>
      <c r="D3248" s="7">
        <v>5</v>
      </c>
      <c r="E3248" s="3">
        <v>1</v>
      </c>
      <c r="F3248" s="7">
        <v>0</v>
      </c>
      <c r="G3248" s="3">
        <v>1</v>
      </c>
      <c r="H3248" s="7">
        <v>0</v>
      </c>
      <c r="I3248" s="7">
        <v>0</v>
      </c>
      <c r="J3248" s="7">
        <v>0</v>
      </c>
    </row>
    <row r="3249" spans="1:10" x14ac:dyDescent="0.3">
      <c r="A3249" s="6" t="s">
        <v>6495</v>
      </c>
      <c r="B3249" s="6" t="s">
        <v>6496</v>
      </c>
      <c r="C3249" s="7">
        <v>5</v>
      </c>
      <c r="D3249" s="7">
        <v>5</v>
      </c>
      <c r="E3249" s="3">
        <v>1</v>
      </c>
      <c r="F3249" s="7">
        <v>0</v>
      </c>
      <c r="G3249" s="3">
        <v>1</v>
      </c>
      <c r="H3249" s="7">
        <v>0</v>
      </c>
      <c r="I3249" s="7">
        <v>0</v>
      </c>
      <c r="J3249" s="7">
        <v>0</v>
      </c>
    </row>
    <row r="3250" spans="1:10" x14ac:dyDescent="0.3">
      <c r="A3250" s="6" t="s">
        <v>6497</v>
      </c>
      <c r="B3250" s="6" t="s">
        <v>6498</v>
      </c>
      <c r="C3250" s="7">
        <v>5</v>
      </c>
      <c r="D3250" s="7">
        <v>4</v>
      </c>
      <c r="E3250" s="3">
        <v>0.8</v>
      </c>
      <c r="F3250" s="7">
        <v>0</v>
      </c>
      <c r="G3250" s="3">
        <v>0.8</v>
      </c>
      <c r="H3250" s="7">
        <v>1</v>
      </c>
      <c r="I3250" s="7">
        <v>0</v>
      </c>
      <c r="J3250" s="7">
        <v>0</v>
      </c>
    </row>
    <row r="3251" spans="1:10" x14ac:dyDescent="0.3">
      <c r="A3251" s="6" t="s">
        <v>6499</v>
      </c>
      <c r="B3251" s="6" t="s">
        <v>6500</v>
      </c>
      <c r="C3251" s="7">
        <v>5</v>
      </c>
      <c r="D3251" s="7">
        <v>5</v>
      </c>
      <c r="E3251" s="3">
        <v>1</v>
      </c>
      <c r="F3251" s="7">
        <v>0</v>
      </c>
      <c r="G3251" s="3">
        <v>1</v>
      </c>
      <c r="H3251" s="7">
        <v>0</v>
      </c>
      <c r="I3251" s="7">
        <v>0</v>
      </c>
      <c r="J3251" s="7">
        <v>0</v>
      </c>
    </row>
    <row r="3252" spans="1:10" x14ac:dyDescent="0.3">
      <c r="A3252" s="6" t="s">
        <v>6501</v>
      </c>
      <c r="B3252" s="6" t="s">
        <v>6502</v>
      </c>
      <c r="C3252" s="7">
        <v>5</v>
      </c>
      <c r="D3252" s="7">
        <v>5</v>
      </c>
      <c r="E3252" s="3">
        <v>1</v>
      </c>
      <c r="F3252" s="7">
        <v>0</v>
      </c>
      <c r="G3252" s="3">
        <v>1</v>
      </c>
      <c r="H3252" s="7">
        <v>0</v>
      </c>
      <c r="I3252" s="7">
        <v>0</v>
      </c>
      <c r="J3252" s="7">
        <v>0</v>
      </c>
    </row>
    <row r="3253" spans="1:10" x14ac:dyDescent="0.3">
      <c r="A3253" s="6" t="s">
        <v>6503</v>
      </c>
      <c r="B3253" s="6" t="s">
        <v>6504</v>
      </c>
      <c r="C3253" s="7">
        <v>5</v>
      </c>
      <c r="D3253" s="7">
        <v>5</v>
      </c>
      <c r="E3253" s="3">
        <v>1</v>
      </c>
      <c r="F3253" s="7">
        <v>0</v>
      </c>
      <c r="G3253" s="3">
        <v>1</v>
      </c>
      <c r="H3253" s="7">
        <v>0</v>
      </c>
      <c r="I3253" s="7">
        <v>0</v>
      </c>
      <c r="J3253" s="7">
        <v>0</v>
      </c>
    </row>
    <row r="3254" spans="1:10" x14ac:dyDescent="0.3">
      <c r="A3254" s="6" t="s">
        <v>6505</v>
      </c>
      <c r="B3254" s="6" t="s">
        <v>6506</v>
      </c>
      <c r="C3254" s="7">
        <v>5</v>
      </c>
      <c r="D3254" s="7">
        <v>4</v>
      </c>
      <c r="E3254" s="3">
        <v>0.8</v>
      </c>
      <c r="F3254" s="7">
        <v>1</v>
      </c>
      <c r="G3254" s="3">
        <v>1</v>
      </c>
      <c r="H3254" s="7">
        <v>0</v>
      </c>
      <c r="I3254" s="7">
        <v>0</v>
      </c>
      <c r="J3254" s="7">
        <v>0</v>
      </c>
    </row>
    <row r="3255" spans="1:10" x14ac:dyDescent="0.3">
      <c r="A3255" s="6" t="s">
        <v>6507</v>
      </c>
      <c r="B3255" s="6" t="s">
        <v>6508</v>
      </c>
      <c r="C3255" s="7">
        <v>5</v>
      </c>
      <c r="D3255" s="7">
        <v>5</v>
      </c>
      <c r="E3255" s="3">
        <v>1</v>
      </c>
      <c r="F3255" s="7">
        <v>0</v>
      </c>
      <c r="G3255" s="3">
        <v>1</v>
      </c>
      <c r="H3255" s="7">
        <v>0</v>
      </c>
      <c r="I3255" s="7">
        <v>0</v>
      </c>
      <c r="J3255" s="7">
        <v>0</v>
      </c>
    </row>
    <row r="3256" spans="1:10" x14ac:dyDescent="0.3">
      <c r="A3256" s="6" t="s">
        <v>6509</v>
      </c>
      <c r="B3256" s="6" t="s">
        <v>6510</v>
      </c>
      <c r="C3256" s="7">
        <v>5</v>
      </c>
      <c r="D3256" s="7">
        <v>5</v>
      </c>
      <c r="E3256" s="3">
        <v>1</v>
      </c>
      <c r="F3256" s="7">
        <v>0</v>
      </c>
      <c r="G3256" s="3">
        <v>1</v>
      </c>
      <c r="H3256" s="7">
        <v>0</v>
      </c>
      <c r="I3256" s="7">
        <v>0</v>
      </c>
      <c r="J3256" s="7">
        <v>0</v>
      </c>
    </row>
    <row r="3257" spans="1:10" x14ac:dyDescent="0.3">
      <c r="A3257" s="6" t="s">
        <v>6511</v>
      </c>
      <c r="B3257" s="6" t="s">
        <v>6512</v>
      </c>
      <c r="C3257" s="7">
        <v>5</v>
      </c>
      <c r="D3257" s="7">
        <v>5</v>
      </c>
      <c r="E3257" s="3">
        <v>1</v>
      </c>
      <c r="F3257" s="7">
        <v>0</v>
      </c>
      <c r="G3257" s="3">
        <v>1</v>
      </c>
      <c r="H3257" s="7">
        <v>0</v>
      </c>
      <c r="I3257" s="7">
        <v>0</v>
      </c>
      <c r="J3257" s="7">
        <v>0</v>
      </c>
    </row>
    <row r="3258" spans="1:10" x14ac:dyDescent="0.3">
      <c r="A3258" s="6" t="s">
        <v>6513</v>
      </c>
      <c r="B3258" s="6" t="s">
        <v>6514</v>
      </c>
      <c r="C3258" s="7">
        <v>5</v>
      </c>
      <c r="D3258" s="7">
        <v>5</v>
      </c>
      <c r="E3258" s="3">
        <v>1</v>
      </c>
      <c r="F3258" s="7">
        <v>0</v>
      </c>
      <c r="G3258" s="3">
        <v>1</v>
      </c>
      <c r="H3258" s="7">
        <v>0</v>
      </c>
      <c r="I3258" s="7">
        <v>0</v>
      </c>
      <c r="J3258" s="7">
        <v>0</v>
      </c>
    </row>
    <row r="3259" spans="1:10" x14ac:dyDescent="0.3">
      <c r="A3259" s="6" t="s">
        <v>6515</v>
      </c>
      <c r="B3259" s="6" t="s">
        <v>6516</v>
      </c>
      <c r="C3259" s="7">
        <v>5</v>
      </c>
      <c r="D3259" s="7">
        <v>5</v>
      </c>
      <c r="E3259" s="3">
        <v>1</v>
      </c>
      <c r="F3259" s="7">
        <v>0</v>
      </c>
      <c r="G3259" s="3">
        <v>1</v>
      </c>
      <c r="H3259" s="7">
        <v>0</v>
      </c>
      <c r="I3259" s="7">
        <v>0</v>
      </c>
      <c r="J3259" s="7">
        <v>0</v>
      </c>
    </row>
    <row r="3260" spans="1:10" x14ac:dyDescent="0.3">
      <c r="A3260" s="6" t="s">
        <v>6517</v>
      </c>
      <c r="B3260" s="6" t="s">
        <v>6518</v>
      </c>
      <c r="C3260" s="7">
        <v>5</v>
      </c>
      <c r="D3260" s="7">
        <v>5</v>
      </c>
      <c r="E3260" s="3">
        <v>1</v>
      </c>
      <c r="F3260" s="7">
        <v>0</v>
      </c>
      <c r="G3260" s="3">
        <v>1</v>
      </c>
      <c r="H3260" s="7">
        <v>0</v>
      </c>
      <c r="I3260" s="7">
        <v>0</v>
      </c>
      <c r="J3260" s="7">
        <v>0</v>
      </c>
    </row>
    <row r="3261" spans="1:10" x14ac:dyDescent="0.3">
      <c r="A3261" s="6" t="s">
        <v>6519</v>
      </c>
      <c r="B3261" s="6" t="s">
        <v>6520</v>
      </c>
      <c r="C3261" s="7">
        <v>5</v>
      </c>
      <c r="D3261" s="7">
        <v>5</v>
      </c>
      <c r="E3261" s="3">
        <v>1</v>
      </c>
      <c r="F3261" s="7">
        <v>0</v>
      </c>
      <c r="G3261" s="3">
        <v>1</v>
      </c>
      <c r="H3261" s="7">
        <v>0</v>
      </c>
      <c r="I3261" s="7">
        <v>0</v>
      </c>
      <c r="J3261" s="7">
        <v>0</v>
      </c>
    </row>
    <row r="3262" spans="1:10" x14ac:dyDescent="0.3">
      <c r="A3262" s="6" t="s">
        <v>6521</v>
      </c>
      <c r="B3262" s="6" t="s">
        <v>6522</v>
      </c>
      <c r="C3262" s="7">
        <v>5</v>
      </c>
      <c r="D3262" s="7">
        <v>5</v>
      </c>
      <c r="E3262" s="3">
        <v>1</v>
      </c>
      <c r="F3262" s="7">
        <v>0</v>
      </c>
      <c r="G3262" s="3">
        <v>1</v>
      </c>
      <c r="H3262" s="7">
        <v>0</v>
      </c>
      <c r="I3262" s="7">
        <v>0</v>
      </c>
      <c r="J3262" s="7">
        <v>0</v>
      </c>
    </row>
    <row r="3263" spans="1:10" x14ac:dyDescent="0.3">
      <c r="A3263" s="6" t="s">
        <v>6523</v>
      </c>
      <c r="B3263" s="6" t="s">
        <v>6524</v>
      </c>
      <c r="C3263" s="7">
        <v>5</v>
      </c>
      <c r="D3263" s="7">
        <v>5</v>
      </c>
      <c r="E3263" s="3">
        <v>1</v>
      </c>
      <c r="F3263" s="7">
        <v>0</v>
      </c>
      <c r="G3263" s="3">
        <v>1</v>
      </c>
      <c r="H3263" s="7">
        <v>0</v>
      </c>
      <c r="I3263" s="7">
        <v>0</v>
      </c>
      <c r="J3263" s="7">
        <v>0</v>
      </c>
    </row>
    <row r="3264" spans="1:10" x14ac:dyDescent="0.3">
      <c r="A3264" s="6" t="s">
        <v>6525</v>
      </c>
      <c r="B3264" s="6" t="s">
        <v>6526</v>
      </c>
      <c r="C3264" s="7">
        <v>5</v>
      </c>
      <c r="D3264" s="7">
        <v>4</v>
      </c>
      <c r="E3264" s="3">
        <v>0.8</v>
      </c>
      <c r="F3264" s="7">
        <v>1</v>
      </c>
      <c r="G3264" s="3">
        <v>1</v>
      </c>
      <c r="H3264" s="7">
        <v>0</v>
      </c>
      <c r="I3264" s="7">
        <v>0</v>
      </c>
      <c r="J3264" s="7">
        <v>0</v>
      </c>
    </row>
    <row r="3265" spans="1:10" x14ac:dyDescent="0.3">
      <c r="A3265" s="6" t="s">
        <v>6527</v>
      </c>
      <c r="B3265" s="6" t="s">
        <v>6528</v>
      </c>
      <c r="C3265" s="7">
        <v>5</v>
      </c>
      <c r="D3265" s="7">
        <v>5</v>
      </c>
      <c r="E3265" s="3">
        <v>1</v>
      </c>
      <c r="F3265" s="7">
        <v>0</v>
      </c>
      <c r="G3265" s="3">
        <v>1</v>
      </c>
      <c r="H3265" s="7">
        <v>0</v>
      </c>
      <c r="I3265" s="7">
        <v>0</v>
      </c>
      <c r="J3265" s="7">
        <v>0</v>
      </c>
    </row>
    <row r="3266" spans="1:10" x14ac:dyDescent="0.3">
      <c r="A3266" s="6" t="s">
        <v>6529</v>
      </c>
      <c r="B3266" s="6" t="s">
        <v>6530</v>
      </c>
      <c r="C3266" s="7">
        <v>5</v>
      </c>
      <c r="D3266" s="7">
        <v>5</v>
      </c>
      <c r="E3266" s="3">
        <v>1</v>
      </c>
      <c r="F3266" s="7">
        <v>0</v>
      </c>
      <c r="G3266" s="3">
        <v>1</v>
      </c>
      <c r="H3266" s="7">
        <v>0</v>
      </c>
      <c r="I3266" s="7">
        <v>0</v>
      </c>
      <c r="J3266" s="7">
        <v>0</v>
      </c>
    </row>
    <row r="3267" spans="1:10" x14ac:dyDescent="0.3">
      <c r="A3267" s="6" t="s">
        <v>6531</v>
      </c>
      <c r="B3267" s="6" t="s">
        <v>6532</v>
      </c>
      <c r="C3267" s="7">
        <v>5</v>
      </c>
      <c r="D3267" s="7">
        <v>5</v>
      </c>
      <c r="E3267" s="3">
        <v>1</v>
      </c>
      <c r="F3267" s="7">
        <v>0</v>
      </c>
      <c r="G3267" s="3">
        <v>1</v>
      </c>
      <c r="H3267" s="7">
        <v>0</v>
      </c>
      <c r="I3267" s="7">
        <v>0</v>
      </c>
      <c r="J3267" s="7">
        <v>0</v>
      </c>
    </row>
    <row r="3268" spans="1:10" x14ac:dyDescent="0.3">
      <c r="A3268" s="6" t="s">
        <v>6533</v>
      </c>
      <c r="B3268" s="6" t="s">
        <v>6534</v>
      </c>
      <c r="C3268" s="7">
        <v>5</v>
      </c>
      <c r="D3268" s="7">
        <v>5</v>
      </c>
      <c r="E3268" s="3">
        <v>1</v>
      </c>
      <c r="F3268" s="7">
        <v>0</v>
      </c>
      <c r="G3268" s="3">
        <v>1</v>
      </c>
      <c r="H3268" s="7">
        <v>0</v>
      </c>
      <c r="I3268" s="7">
        <v>0</v>
      </c>
      <c r="J3268" s="7">
        <v>0</v>
      </c>
    </row>
    <row r="3269" spans="1:10" x14ac:dyDescent="0.3">
      <c r="A3269" s="6" t="s">
        <v>6535</v>
      </c>
      <c r="B3269" s="6" t="s">
        <v>6536</v>
      </c>
      <c r="C3269" s="7">
        <v>5</v>
      </c>
      <c r="D3269" s="7">
        <v>5</v>
      </c>
      <c r="E3269" s="3">
        <v>1</v>
      </c>
      <c r="F3269" s="7">
        <v>0</v>
      </c>
      <c r="G3269" s="3">
        <v>1</v>
      </c>
      <c r="H3269" s="7">
        <v>0</v>
      </c>
      <c r="I3269" s="7">
        <v>0</v>
      </c>
      <c r="J3269" s="7">
        <v>0</v>
      </c>
    </row>
    <row r="3270" spans="1:10" x14ac:dyDescent="0.3">
      <c r="A3270" s="6" t="s">
        <v>6537</v>
      </c>
      <c r="B3270" s="6" t="s">
        <v>6538</v>
      </c>
      <c r="C3270" s="7">
        <v>5</v>
      </c>
      <c r="D3270" s="7">
        <v>4</v>
      </c>
      <c r="E3270" s="3">
        <v>0.8</v>
      </c>
      <c r="F3270" s="7">
        <v>1</v>
      </c>
      <c r="G3270" s="3">
        <v>1</v>
      </c>
      <c r="H3270" s="7">
        <v>0</v>
      </c>
      <c r="I3270" s="7">
        <v>0</v>
      </c>
      <c r="J3270" s="7">
        <v>0</v>
      </c>
    </row>
    <row r="3271" spans="1:10" x14ac:dyDescent="0.3">
      <c r="A3271" s="6" t="s">
        <v>6539</v>
      </c>
      <c r="B3271" s="6" t="s">
        <v>6540</v>
      </c>
      <c r="C3271" s="7">
        <v>5</v>
      </c>
      <c r="D3271" s="7">
        <v>5</v>
      </c>
      <c r="E3271" s="3">
        <v>1</v>
      </c>
      <c r="F3271" s="7">
        <v>0</v>
      </c>
      <c r="G3271" s="3">
        <v>1</v>
      </c>
      <c r="H3271" s="7">
        <v>0</v>
      </c>
      <c r="I3271" s="7">
        <v>0</v>
      </c>
      <c r="J3271" s="7">
        <v>0</v>
      </c>
    </row>
    <row r="3272" spans="1:10" x14ac:dyDescent="0.3">
      <c r="A3272" s="6" t="s">
        <v>6541</v>
      </c>
      <c r="B3272" s="6" t="s">
        <v>6542</v>
      </c>
      <c r="C3272" s="7">
        <v>5</v>
      </c>
      <c r="D3272" s="7">
        <v>5</v>
      </c>
      <c r="E3272" s="3">
        <v>1</v>
      </c>
      <c r="F3272" s="7">
        <v>0</v>
      </c>
      <c r="G3272" s="3">
        <v>1</v>
      </c>
      <c r="H3272" s="7">
        <v>0</v>
      </c>
      <c r="I3272" s="7">
        <v>0</v>
      </c>
      <c r="J3272" s="7">
        <v>0</v>
      </c>
    </row>
    <row r="3273" spans="1:10" x14ac:dyDescent="0.3">
      <c r="A3273" s="6" t="s">
        <v>6543</v>
      </c>
      <c r="B3273" s="6" t="s">
        <v>6544</v>
      </c>
      <c r="C3273" s="7">
        <v>5</v>
      </c>
      <c r="D3273" s="7">
        <v>4</v>
      </c>
      <c r="E3273" s="3">
        <v>0.8</v>
      </c>
      <c r="F3273" s="7">
        <v>0</v>
      </c>
      <c r="G3273" s="3">
        <v>0.8</v>
      </c>
      <c r="H3273" s="7">
        <v>1</v>
      </c>
      <c r="I3273" s="7">
        <v>0</v>
      </c>
      <c r="J3273" s="7">
        <v>0</v>
      </c>
    </row>
    <row r="3274" spans="1:10" x14ac:dyDescent="0.3">
      <c r="A3274" s="6" t="s">
        <v>6545</v>
      </c>
      <c r="B3274" s="6" t="s">
        <v>6546</v>
      </c>
      <c r="C3274" s="7">
        <v>5</v>
      </c>
      <c r="D3274" s="7">
        <v>5</v>
      </c>
      <c r="E3274" s="3">
        <v>1</v>
      </c>
      <c r="F3274" s="7">
        <v>0</v>
      </c>
      <c r="G3274" s="3">
        <v>1</v>
      </c>
      <c r="H3274" s="7">
        <v>0</v>
      </c>
      <c r="I3274" s="7">
        <v>0</v>
      </c>
      <c r="J3274" s="7">
        <v>0</v>
      </c>
    </row>
    <row r="3275" spans="1:10" x14ac:dyDescent="0.3">
      <c r="A3275" s="6" t="s">
        <v>6547</v>
      </c>
      <c r="B3275" s="6" t="s">
        <v>6548</v>
      </c>
      <c r="C3275" s="7">
        <v>5</v>
      </c>
      <c r="D3275" s="7">
        <v>5</v>
      </c>
      <c r="E3275" s="3">
        <v>1</v>
      </c>
      <c r="F3275" s="7">
        <v>0</v>
      </c>
      <c r="G3275" s="3">
        <v>1</v>
      </c>
      <c r="H3275" s="7">
        <v>0</v>
      </c>
      <c r="I3275" s="7">
        <v>0</v>
      </c>
      <c r="J3275" s="7">
        <v>0</v>
      </c>
    </row>
    <row r="3276" spans="1:10" x14ac:dyDescent="0.3">
      <c r="A3276" s="6" t="s">
        <v>6549</v>
      </c>
      <c r="B3276" s="6" t="s">
        <v>6550</v>
      </c>
      <c r="C3276" s="7">
        <v>5</v>
      </c>
      <c r="D3276" s="7">
        <v>5</v>
      </c>
      <c r="E3276" s="3">
        <v>1</v>
      </c>
      <c r="F3276" s="7">
        <v>0</v>
      </c>
      <c r="G3276" s="3">
        <v>1</v>
      </c>
      <c r="H3276" s="7">
        <v>0</v>
      </c>
      <c r="I3276" s="7">
        <v>0</v>
      </c>
      <c r="J3276" s="7">
        <v>0</v>
      </c>
    </row>
    <row r="3277" spans="1:10" x14ac:dyDescent="0.3">
      <c r="A3277" s="6" t="s">
        <v>6551</v>
      </c>
      <c r="B3277" s="6" t="s">
        <v>6552</v>
      </c>
      <c r="C3277" s="7">
        <v>5</v>
      </c>
      <c r="D3277" s="7">
        <v>5</v>
      </c>
      <c r="E3277" s="3">
        <v>1</v>
      </c>
      <c r="F3277" s="7">
        <v>0</v>
      </c>
      <c r="G3277" s="3">
        <v>1</v>
      </c>
      <c r="H3277" s="7">
        <v>0</v>
      </c>
      <c r="I3277" s="7">
        <v>0</v>
      </c>
      <c r="J3277" s="7">
        <v>0</v>
      </c>
    </row>
    <row r="3278" spans="1:10" x14ac:dyDescent="0.3">
      <c r="A3278" s="6" t="s">
        <v>6553</v>
      </c>
      <c r="B3278" s="6" t="s">
        <v>6554</v>
      </c>
      <c r="C3278" s="7">
        <v>5</v>
      </c>
      <c r="D3278" s="7">
        <v>5</v>
      </c>
      <c r="E3278" s="3">
        <v>1</v>
      </c>
      <c r="F3278" s="7">
        <v>0</v>
      </c>
      <c r="G3278" s="3">
        <v>1</v>
      </c>
      <c r="H3278" s="7">
        <v>0</v>
      </c>
      <c r="I3278" s="7">
        <v>0</v>
      </c>
      <c r="J3278" s="7">
        <v>0</v>
      </c>
    </row>
    <row r="3279" spans="1:10" x14ac:dyDescent="0.3">
      <c r="A3279" s="6" t="s">
        <v>6555</v>
      </c>
      <c r="B3279" s="6" t="s">
        <v>6556</v>
      </c>
      <c r="C3279" s="7">
        <v>5</v>
      </c>
      <c r="D3279" s="7">
        <v>2</v>
      </c>
      <c r="E3279" s="3">
        <v>0.4</v>
      </c>
      <c r="F3279" s="7">
        <v>3</v>
      </c>
      <c r="G3279" s="3">
        <v>1</v>
      </c>
      <c r="H3279" s="7">
        <v>0</v>
      </c>
      <c r="I3279" s="7">
        <v>0</v>
      </c>
      <c r="J3279" s="7">
        <v>0</v>
      </c>
    </row>
    <row r="3280" spans="1:10" x14ac:dyDescent="0.3">
      <c r="A3280" s="6" t="s">
        <v>6557</v>
      </c>
      <c r="B3280" s="6" t="s">
        <v>6558</v>
      </c>
      <c r="C3280" s="7">
        <v>5</v>
      </c>
      <c r="D3280" s="7">
        <v>5</v>
      </c>
      <c r="E3280" s="3">
        <v>1</v>
      </c>
      <c r="F3280" s="7">
        <v>0</v>
      </c>
      <c r="G3280" s="3">
        <v>1</v>
      </c>
      <c r="H3280" s="7">
        <v>0</v>
      </c>
      <c r="I3280" s="7">
        <v>0</v>
      </c>
      <c r="J3280" s="7">
        <v>0</v>
      </c>
    </row>
    <row r="3281" spans="1:10" x14ac:dyDescent="0.3">
      <c r="A3281" s="6" t="s">
        <v>6559</v>
      </c>
      <c r="B3281" s="6" t="s">
        <v>6560</v>
      </c>
      <c r="C3281" s="7">
        <v>5</v>
      </c>
      <c r="D3281" s="7">
        <v>5</v>
      </c>
      <c r="E3281" s="3">
        <v>1</v>
      </c>
      <c r="F3281" s="7">
        <v>0</v>
      </c>
      <c r="G3281" s="3">
        <v>1</v>
      </c>
      <c r="H3281" s="7">
        <v>0</v>
      </c>
      <c r="I3281" s="7">
        <v>0</v>
      </c>
      <c r="J3281" s="7">
        <v>0</v>
      </c>
    </row>
    <row r="3282" spans="1:10" x14ac:dyDescent="0.3">
      <c r="A3282" s="6" t="s">
        <v>6561</v>
      </c>
      <c r="B3282" s="6" t="s">
        <v>6562</v>
      </c>
      <c r="C3282" s="7">
        <v>5</v>
      </c>
      <c r="D3282" s="7">
        <v>5</v>
      </c>
      <c r="E3282" s="3">
        <v>1</v>
      </c>
      <c r="F3282" s="7">
        <v>0</v>
      </c>
      <c r="G3282" s="3">
        <v>1</v>
      </c>
      <c r="H3282" s="7">
        <v>0</v>
      </c>
      <c r="I3282" s="7">
        <v>0</v>
      </c>
      <c r="J3282" s="7">
        <v>0</v>
      </c>
    </row>
    <row r="3283" spans="1:10" x14ac:dyDescent="0.3">
      <c r="A3283" s="6" t="s">
        <v>6563</v>
      </c>
      <c r="B3283" s="6" t="s">
        <v>6564</v>
      </c>
      <c r="C3283" s="7">
        <v>5</v>
      </c>
      <c r="D3283" s="7">
        <v>5</v>
      </c>
      <c r="E3283" s="3">
        <v>1</v>
      </c>
      <c r="F3283" s="7">
        <v>0</v>
      </c>
      <c r="G3283" s="3">
        <v>1</v>
      </c>
      <c r="H3283" s="7">
        <v>0</v>
      </c>
      <c r="I3283" s="7">
        <v>0</v>
      </c>
      <c r="J3283" s="7">
        <v>0</v>
      </c>
    </row>
    <row r="3284" spans="1:10" x14ac:dyDescent="0.3">
      <c r="A3284" s="6" t="s">
        <v>6565</v>
      </c>
      <c r="B3284" s="6" t="s">
        <v>6566</v>
      </c>
      <c r="C3284" s="7">
        <v>5</v>
      </c>
      <c r="D3284" s="7">
        <v>4</v>
      </c>
      <c r="E3284" s="3">
        <v>0.8</v>
      </c>
      <c r="F3284" s="7">
        <v>0</v>
      </c>
      <c r="G3284" s="3">
        <v>0.8</v>
      </c>
      <c r="H3284" s="7">
        <v>1</v>
      </c>
      <c r="I3284" s="7">
        <v>0</v>
      </c>
      <c r="J3284" s="7">
        <v>0</v>
      </c>
    </row>
    <row r="3285" spans="1:10" x14ac:dyDescent="0.3">
      <c r="A3285" s="6" t="s">
        <v>6567</v>
      </c>
      <c r="B3285" s="6" t="s">
        <v>6568</v>
      </c>
      <c r="C3285" s="7">
        <v>5</v>
      </c>
      <c r="D3285" s="7">
        <v>5</v>
      </c>
      <c r="E3285" s="3">
        <v>1</v>
      </c>
      <c r="F3285" s="7">
        <v>0</v>
      </c>
      <c r="G3285" s="3">
        <v>1</v>
      </c>
      <c r="H3285" s="7">
        <v>0</v>
      </c>
      <c r="I3285" s="7">
        <v>0</v>
      </c>
      <c r="J3285" s="7">
        <v>0</v>
      </c>
    </row>
    <row r="3286" spans="1:10" x14ac:dyDescent="0.3">
      <c r="A3286" s="6" t="s">
        <v>6569</v>
      </c>
      <c r="B3286" s="6" t="s">
        <v>6570</v>
      </c>
      <c r="C3286" s="7">
        <v>5</v>
      </c>
      <c r="D3286" s="7">
        <v>5</v>
      </c>
      <c r="E3286" s="3">
        <v>1</v>
      </c>
      <c r="F3286" s="7">
        <v>0</v>
      </c>
      <c r="G3286" s="3">
        <v>1</v>
      </c>
      <c r="H3286" s="7">
        <v>0</v>
      </c>
      <c r="I3286" s="7">
        <v>0</v>
      </c>
      <c r="J3286" s="7">
        <v>0</v>
      </c>
    </row>
    <row r="3287" spans="1:10" x14ac:dyDescent="0.3">
      <c r="A3287" s="6" t="s">
        <v>6571</v>
      </c>
      <c r="B3287" s="6" t="s">
        <v>6572</v>
      </c>
      <c r="C3287" s="7">
        <v>5</v>
      </c>
      <c r="D3287" s="7">
        <v>5</v>
      </c>
      <c r="E3287" s="3">
        <v>1</v>
      </c>
      <c r="F3287" s="7">
        <v>0</v>
      </c>
      <c r="G3287" s="3">
        <v>1</v>
      </c>
      <c r="H3287" s="7">
        <v>0</v>
      </c>
      <c r="I3287" s="7">
        <v>0</v>
      </c>
      <c r="J3287" s="7">
        <v>0</v>
      </c>
    </row>
    <row r="3288" spans="1:10" x14ac:dyDescent="0.3">
      <c r="A3288" s="6" t="s">
        <v>6573</v>
      </c>
      <c r="B3288" s="6" t="s">
        <v>6574</v>
      </c>
      <c r="C3288" s="7">
        <v>5</v>
      </c>
      <c r="D3288" s="7">
        <v>5</v>
      </c>
      <c r="E3288" s="3">
        <v>1</v>
      </c>
      <c r="F3288" s="7">
        <v>0</v>
      </c>
      <c r="G3288" s="3">
        <v>1</v>
      </c>
      <c r="H3288" s="7">
        <v>0</v>
      </c>
      <c r="I3288" s="7">
        <v>0</v>
      </c>
      <c r="J3288" s="7">
        <v>0</v>
      </c>
    </row>
    <row r="3289" spans="1:10" x14ac:dyDescent="0.3">
      <c r="A3289" s="6" t="s">
        <v>6575</v>
      </c>
      <c r="B3289" s="6" t="s">
        <v>6576</v>
      </c>
      <c r="C3289" s="7">
        <v>5</v>
      </c>
      <c r="D3289" s="7">
        <v>5</v>
      </c>
      <c r="E3289" s="3">
        <v>1</v>
      </c>
      <c r="F3289" s="7">
        <v>0</v>
      </c>
      <c r="G3289" s="3">
        <v>1</v>
      </c>
      <c r="H3289" s="7">
        <v>0</v>
      </c>
      <c r="I3289" s="7">
        <v>0</v>
      </c>
      <c r="J3289" s="7">
        <v>0</v>
      </c>
    </row>
    <row r="3290" spans="1:10" x14ac:dyDescent="0.3">
      <c r="A3290" s="6" t="s">
        <v>6577</v>
      </c>
      <c r="B3290" s="6" t="s">
        <v>6578</v>
      </c>
      <c r="C3290" s="7">
        <v>4</v>
      </c>
      <c r="D3290" s="7">
        <v>4</v>
      </c>
      <c r="E3290" s="3">
        <v>1</v>
      </c>
      <c r="F3290" s="7">
        <v>0</v>
      </c>
      <c r="G3290" s="3">
        <v>1</v>
      </c>
      <c r="H3290" s="7">
        <v>0</v>
      </c>
      <c r="I3290" s="7">
        <v>0</v>
      </c>
      <c r="J3290" s="7">
        <v>0</v>
      </c>
    </row>
    <row r="3291" spans="1:10" x14ac:dyDescent="0.3">
      <c r="A3291" s="6" t="s">
        <v>6579</v>
      </c>
      <c r="B3291" s="6" t="s">
        <v>6580</v>
      </c>
      <c r="C3291" s="7">
        <v>4</v>
      </c>
      <c r="D3291" s="7">
        <v>3</v>
      </c>
      <c r="E3291" s="3">
        <v>0.75</v>
      </c>
      <c r="F3291" s="7">
        <v>0</v>
      </c>
      <c r="G3291" s="3">
        <v>0.75</v>
      </c>
      <c r="H3291" s="7">
        <v>1</v>
      </c>
      <c r="I3291" s="7">
        <v>0</v>
      </c>
      <c r="J3291" s="7">
        <v>0</v>
      </c>
    </row>
    <row r="3292" spans="1:10" x14ac:dyDescent="0.3">
      <c r="A3292" s="6" t="s">
        <v>6581</v>
      </c>
      <c r="B3292" s="6" t="s">
        <v>6582</v>
      </c>
      <c r="C3292" s="7">
        <v>4</v>
      </c>
      <c r="D3292" s="7">
        <v>4</v>
      </c>
      <c r="E3292" s="3">
        <v>1</v>
      </c>
      <c r="F3292" s="7">
        <v>0</v>
      </c>
      <c r="G3292" s="3">
        <v>1</v>
      </c>
      <c r="H3292" s="7">
        <v>0</v>
      </c>
      <c r="I3292" s="7">
        <v>0</v>
      </c>
      <c r="J3292" s="7">
        <v>0</v>
      </c>
    </row>
    <row r="3293" spans="1:10" x14ac:dyDescent="0.3">
      <c r="A3293" s="6" t="s">
        <v>6583</v>
      </c>
      <c r="B3293" s="6" t="s">
        <v>6584</v>
      </c>
      <c r="C3293" s="7">
        <v>4</v>
      </c>
      <c r="D3293" s="7">
        <v>4</v>
      </c>
      <c r="E3293" s="3">
        <v>1</v>
      </c>
      <c r="F3293" s="7">
        <v>0</v>
      </c>
      <c r="G3293" s="3">
        <v>1</v>
      </c>
      <c r="H3293" s="7">
        <v>0</v>
      </c>
      <c r="I3293" s="7">
        <v>0</v>
      </c>
      <c r="J3293" s="7">
        <v>0</v>
      </c>
    </row>
    <row r="3294" spans="1:10" x14ac:dyDescent="0.3">
      <c r="A3294" s="6" t="s">
        <v>6585</v>
      </c>
      <c r="B3294" s="6" t="s">
        <v>6586</v>
      </c>
      <c r="C3294" s="7">
        <v>4</v>
      </c>
      <c r="D3294" s="7">
        <v>3</v>
      </c>
      <c r="E3294" s="3">
        <v>0.75</v>
      </c>
      <c r="F3294" s="7">
        <v>1</v>
      </c>
      <c r="G3294" s="3">
        <v>1</v>
      </c>
      <c r="H3294" s="7">
        <v>0</v>
      </c>
      <c r="I3294" s="7">
        <v>0</v>
      </c>
      <c r="J3294" s="7">
        <v>0</v>
      </c>
    </row>
    <row r="3295" spans="1:10" x14ac:dyDescent="0.3">
      <c r="A3295" s="6" t="s">
        <v>6587</v>
      </c>
      <c r="B3295" s="6" t="s">
        <v>6588</v>
      </c>
      <c r="C3295" s="7">
        <v>4</v>
      </c>
      <c r="D3295" s="7">
        <v>4</v>
      </c>
      <c r="E3295" s="3">
        <v>1</v>
      </c>
      <c r="F3295" s="7">
        <v>0</v>
      </c>
      <c r="G3295" s="3">
        <v>1</v>
      </c>
      <c r="H3295" s="7">
        <v>0</v>
      </c>
      <c r="I3295" s="7">
        <v>0</v>
      </c>
      <c r="J3295" s="7">
        <v>0</v>
      </c>
    </row>
    <row r="3296" spans="1:10" x14ac:dyDescent="0.3">
      <c r="A3296" s="6" t="s">
        <v>6589</v>
      </c>
      <c r="B3296" s="6" t="s">
        <v>6590</v>
      </c>
      <c r="C3296" s="7">
        <v>4</v>
      </c>
      <c r="D3296" s="7">
        <v>4</v>
      </c>
      <c r="E3296" s="3">
        <v>1</v>
      </c>
      <c r="F3296" s="7">
        <v>0</v>
      </c>
      <c r="G3296" s="3">
        <v>1</v>
      </c>
      <c r="H3296" s="7">
        <v>0</v>
      </c>
      <c r="I3296" s="7">
        <v>0</v>
      </c>
      <c r="J3296" s="7">
        <v>0</v>
      </c>
    </row>
    <row r="3297" spans="1:10" x14ac:dyDescent="0.3">
      <c r="A3297" s="6" t="s">
        <v>6591</v>
      </c>
      <c r="B3297" s="6" t="s">
        <v>6592</v>
      </c>
      <c r="C3297" s="7">
        <v>4</v>
      </c>
      <c r="D3297" s="7">
        <v>4</v>
      </c>
      <c r="E3297" s="3">
        <v>1</v>
      </c>
      <c r="F3297" s="7">
        <v>0</v>
      </c>
      <c r="G3297" s="3">
        <v>1</v>
      </c>
      <c r="H3297" s="7">
        <v>0</v>
      </c>
      <c r="I3297" s="7">
        <v>0</v>
      </c>
      <c r="J3297" s="7">
        <v>0</v>
      </c>
    </row>
    <row r="3298" spans="1:10" x14ac:dyDescent="0.3">
      <c r="A3298" s="6" t="s">
        <v>6593</v>
      </c>
      <c r="B3298" s="6" t="s">
        <v>6594</v>
      </c>
      <c r="C3298" s="7">
        <v>4</v>
      </c>
      <c r="D3298" s="7">
        <v>4</v>
      </c>
      <c r="E3298" s="3">
        <v>1</v>
      </c>
      <c r="F3298" s="7">
        <v>0</v>
      </c>
      <c r="G3298" s="3">
        <v>1</v>
      </c>
      <c r="H3298" s="7">
        <v>0</v>
      </c>
      <c r="I3298" s="7">
        <v>0</v>
      </c>
      <c r="J3298" s="7">
        <v>0</v>
      </c>
    </row>
    <row r="3299" spans="1:10" x14ac:dyDescent="0.3">
      <c r="A3299" s="6" t="s">
        <v>6595</v>
      </c>
      <c r="B3299" s="6" t="s">
        <v>6596</v>
      </c>
      <c r="C3299" s="7">
        <v>4</v>
      </c>
      <c r="D3299" s="7">
        <v>4</v>
      </c>
      <c r="E3299" s="3">
        <v>1</v>
      </c>
      <c r="F3299" s="7">
        <v>0</v>
      </c>
      <c r="G3299" s="3">
        <v>1</v>
      </c>
      <c r="H3299" s="7">
        <v>0</v>
      </c>
      <c r="I3299" s="7">
        <v>0</v>
      </c>
      <c r="J3299" s="7">
        <v>0</v>
      </c>
    </row>
    <row r="3300" spans="1:10" x14ac:dyDescent="0.3">
      <c r="A3300" s="6" t="s">
        <v>6597</v>
      </c>
      <c r="B3300" s="6" t="s">
        <v>6598</v>
      </c>
      <c r="C3300" s="7">
        <v>4</v>
      </c>
      <c r="D3300" s="7">
        <v>4</v>
      </c>
      <c r="E3300" s="3">
        <v>1</v>
      </c>
      <c r="F3300" s="7">
        <v>0</v>
      </c>
      <c r="G3300" s="3">
        <v>1</v>
      </c>
      <c r="H3300" s="7">
        <v>0</v>
      </c>
      <c r="I3300" s="7">
        <v>0</v>
      </c>
      <c r="J3300" s="7">
        <v>0</v>
      </c>
    </row>
    <row r="3301" spans="1:10" x14ac:dyDescent="0.3">
      <c r="A3301" s="6" t="s">
        <v>6599</v>
      </c>
      <c r="B3301" s="6" t="s">
        <v>6600</v>
      </c>
      <c r="C3301" s="7">
        <v>4</v>
      </c>
      <c r="D3301" s="7">
        <v>4</v>
      </c>
      <c r="E3301" s="3">
        <v>1</v>
      </c>
      <c r="F3301" s="7">
        <v>0</v>
      </c>
      <c r="G3301" s="3">
        <v>1</v>
      </c>
      <c r="H3301" s="7">
        <v>0</v>
      </c>
      <c r="I3301" s="7">
        <v>0</v>
      </c>
      <c r="J3301" s="7">
        <v>0</v>
      </c>
    </row>
    <row r="3302" spans="1:10" x14ac:dyDescent="0.3">
      <c r="A3302" s="6" t="s">
        <v>6601</v>
      </c>
      <c r="B3302" s="6" t="s">
        <v>6602</v>
      </c>
      <c r="C3302" s="7">
        <v>4</v>
      </c>
      <c r="D3302" s="7">
        <v>4</v>
      </c>
      <c r="E3302" s="3">
        <v>1</v>
      </c>
      <c r="F3302" s="7">
        <v>0</v>
      </c>
      <c r="G3302" s="3">
        <v>1</v>
      </c>
      <c r="H3302" s="7">
        <v>0</v>
      </c>
      <c r="I3302" s="7">
        <v>0</v>
      </c>
      <c r="J3302" s="7">
        <v>0</v>
      </c>
    </row>
    <row r="3303" spans="1:10" x14ac:dyDescent="0.3">
      <c r="A3303" s="6" t="s">
        <v>6603</v>
      </c>
      <c r="B3303" s="6" t="s">
        <v>6604</v>
      </c>
      <c r="C3303" s="7">
        <v>4</v>
      </c>
      <c r="D3303" s="7">
        <v>4</v>
      </c>
      <c r="E3303" s="3">
        <v>1</v>
      </c>
      <c r="F3303" s="7">
        <v>0</v>
      </c>
      <c r="G3303" s="3">
        <v>1</v>
      </c>
      <c r="H3303" s="7">
        <v>0</v>
      </c>
      <c r="I3303" s="7">
        <v>0</v>
      </c>
      <c r="J3303" s="7">
        <v>0</v>
      </c>
    </row>
    <row r="3304" spans="1:10" x14ac:dyDescent="0.3">
      <c r="A3304" s="6" t="s">
        <v>6605</v>
      </c>
      <c r="B3304" s="6" t="s">
        <v>6606</v>
      </c>
      <c r="C3304" s="7">
        <v>4</v>
      </c>
      <c r="D3304" s="7">
        <v>4</v>
      </c>
      <c r="E3304" s="3">
        <v>1</v>
      </c>
      <c r="F3304" s="7">
        <v>0</v>
      </c>
      <c r="G3304" s="3">
        <v>1</v>
      </c>
      <c r="H3304" s="7">
        <v>0</v>
      </c>
      <c r="I3304" s="7">
        <v>0</v>
      </c>
      <c r="J3304" s="7">
        <v>0</v>
      </c>
    </row>
    <row r="3305" spans="1:10" x14ac:dyDescent="0.3">
      <c r="A3305" s="6" t="s">
        <v>6607</v>
      </c>
      <c r="B3305" s="6" t="s">
        <v>6608</v>
      </c>
      <c r="C3305" s="7">
        <v>4</v>
      </c>
      <c r="D3305" s="7">
        <v>4</v>
      </c>
      <c r="E3305" s="3">
        <v>1</v>
      </c>
      <c r="F3305" s="7">
        <v>0</v>
      </c>
      <c r="G3305" s="3">
        <v>1</v>
      </c>
      <c r="H3305" s="7">
        <v>0</v>
      </c>
      <c r="I3305" s="7">
        <v>0</v>
      </c>
      <c r="J3305" s="7">
        <v>0</v>
      </c>
    </row>
    <row r="3306" spans="1:10" x14ac:dyDescent="0.3">
      <c r="A3306" s="6" t="s">
        <v>6609</v>
      </c>
      <c r="B3306" s="6" t="s">
        <v>6610</v>
      </c>
      <c r="C3306" s="7">
        <v>4</v>
      </c>
      <c r="D3306" s="7">
        <v>4</v>
      </c>
      <c r="E3306" s="3">
        <v>1</v>
      </c>
      <c r="F3306" s="7">
        <v>0</v>
      </c>
      <c r="G3306" s="3">
        <v>1</v>
      </c>
      <c r="H3306" s="7">
        <v>0</v>
      </c>
      <c r="I3306" s="7">
        <v>0</v>
      </c>
      <c r="J3306" s="7">
        <v>0</v>
      </c>
    </row>
    <row r="3307" spans="1:10" x14ac:dyDescent="0.3">
      <c r="A3307" s="6" t="s">
        <v>6611</v>
      </c>
      <c r="B3307" s="6" t="s">
        <v>6612</v>
      </c>
      <c r="C3307" s="7">
        <v>4</v>
      </c>
      <c r="D3307" s="7">
        <v>4</v>
      </c>
      <c r="E3307" s="3">
        <v>1</v>
      </c>
      <c r="F3307" s="7">
        <v>0</v>
      </c>
      <c r="G3307" s="3">
        <v>1</v>
      </c>
      <c r="H3307" s="7">
        <v>0</v>
      </c>
      <c r="I3307" s="7">
        <v>0</v>
      </c>
      <c r="J3307" s="7">
        <v>0</v>
      </c>
    </row>
    <row r="3308" spans="1:10" x14ac:dyDescent="0.3">
      <c r="A3308" s="6" t="s">
        <v>6613</v>
      </c>
      <c r="B3308" s="6" t="s">
        <v>6614</v>
      </c>
      <c r="C3308" s="7">
        <v>4</v>
      </c>
      <c r="D3308" s="7">
        <v>4</v>
      </c>
      <c r="E3308" s="3">
        <v>1</v>
      </c>
      <c r="F3308" s="7">
        <v>0</v>
      </c>
      <c r="G3308" s="3">
        <v>1</v>
      </c>
      <c r="H3308" s="7">
        <v>0</v>
      </c>
      <c r="I3308" s="7">
        <v>0</v>
      </c>
      <c r="J3308" s="7">
        <v>0</v>
      </c>
    </row>
    <row r="3309" spans="1:10" x14ac:dyDescent="0.3">
      <c r="A3309" s="6" t="s">
        <v>6615</v>
      </c>
      <c r="B3309" s="6" t="s">
        <v>6616</v>
      </c>
      <c r="C3309" s="7">
        <v>4</v>
      </c>
      <c r="D3309" s="7">
        <v>4</v>
      </c>
      <c r="E3309" s="3">
        <v>1</v>
      </c>
      <c r="F3309" s="7">
        <v>0</v>
      </c>
      <c r="G3309" s="3">
        <v>1</v>
      </c>
      <c r="H3309" s="7">
        <v>0</v>
      </c>
      <c r="I3309" s="7">
        <v>0</v>
      </c>
      <c r="J3309" s="7">
        <v>0</v>
      </c>
    </row>
    <row r="3310" spans="1:10" x14ac:dyDescent="0.3">
      <c r="A3310" s="6" t="s">
        <v>6617</v>
      </c>
      <c r="B3310" s="6" t="s">
        <v>6618</v>
      </c>
      <c r="C3310" s="7">
        <v>4</v>
      </c>
      <c r="D3310" s="7">
        <v>4</v>
      </c>
      <c r="E3310" s="3">
        <v>1</v>
      </c>
      <c r="F3310" s="7">
        <v>0</v>
      </c>
      <c r="G3310" s="3">
        <v>1</v>
      </c>
      <c r="H3310" s="7">
        <v>0</v>
      </c>
      <c r="I3310" s="7">
        <v>0</v>
      </c>
      <c r="J3310" s="7">
        <v>0</v>
      </c>
    </row>
    <row r="3311" spans="1:10" x14ac:dyDescent="0.3">
      <c r="A3311" s="6" t="s">
        <v>6619</v>
      </c>
      <c r="B3311" s="6" t="s">
        <v>6620</v>
      </c>
      <c r="C3311" s="7">
        <v>4</v>
      </c>
      <c r="D3311" s="7">
        <v>4</v>
      </c>
      <c r="E3311" s="3">
        <v>1</v>
      </c>
      <c r="F3311" s="7">
        <v>0</v>
      </c>
      <c r="G3311" s="3">
        <v>1</v>
      </c>
      <c r="H3311" s="7">
        <v>0</v>
      </c>
      <c r="I3311" s="7">
        <v>0</v>
      </c>
      <c r="J3311" s="7">
        <v>0</v>
      </c>
    </row>
    <row r="3312" spans="1:10" x14ac:dyDescent="0.3">
      <c r="A3312" s="6" t="s">
        <v>6621</v>
      </c>
      <c r="B3312" s="6" t="s">
        <v>6622</v>
      </c>
      <c r="C3312" s="7">
        <v>4</v>
      </c>
      <c r="D3312" s="7">
        <v>4</v>
      </c>
      <c r="E3312" s="3">
        <v>1</v>
      </c>
      <c r="F3312" s="7">
        <v>0</v>
      </c>
      <c r="G3312" s="3">
        <v>1</v>
      </c>
      <c r="H3312" s="7">
        <v>0</v>
      </c>
      <c r="I3312" s="7">
        <v>0</v>
      </c>
      <c r="J3312" s="7">
        <v>0</v>
      </c>
    </row>
    <row r="3313" spans="1:10" x14ac:dyDescent="0.3">
      <c r="A3313" s="6" t="s">
        <v>6623</v>
      </c>
      <c r="B3313" s="6" t="s">
        <v>6624</v>
      </c>
      <c r="C3313" s="7">
        <v>4</v>
      </c>
      <c r="D3313" s="7">
        <v>4</v>
      </c>
      <c r="E3313" s="3">
        <v>1</v>
      </c>
      <c r="F3313" s="7">
        <v>0</v>
      </c>
      <c r="G3313" s="3">
        <v>1</v>
      </c>
      <c r="H3313" s="7">
        <v>0</v>
      </c>
      <c r="I3313" s="7">
        <v>0</v>
      </c>
      <c r="J3313" s="7">
        <v>0</v>
      </c>
    </row>
    <row r="3314" spans="1:10" x14ac:dyDescent="0.3">
      <c r="A3314" s="6" t="s">
        <v>6625</v>
      </c>
      <c r="B3314" s="6" t="s">
        <v>6626</v>
      </c>
      <c r="C3314" s="7">
        <v>4</v>
      </c>
      <c r="D3314" s="7">
        <v>4</v>
      </c>
      <c r="E3314" s="3">
        <v>1</v>
      </c>
      <c r="F3314" s="7">
        <v>0</v>
      </c>
      <c r="G3314" s="3">
        <v>1</v>
      </c>
      <c r="H3314" s="7">
        <v>0</v>
      </c>
      <c r="I3314" s="7">
        <v>0</v>
      </c>
      <c r="J3314" s="7">
        <v>0</v>
      </c>
    </row>
    <row r="3315" spans="1:10" x14ac:dyDescent="0.3">
      <c r="A3315" s="6" t="s">
        <v>6627</v>
      </c>
      <c r="B3315" s="6" t="s">
        <v>6628</v>
      </c>
      <c r="C3315" s="7">
        <v>4</v>
      </c>
      <c r="D3315" s="7">
        <v>4</v>
      </c>
      <c r="E3315" s="3">
        <v>1</v>
      </c>
      <c r="F3315" s="7">
        <v>0</v>
      </c>
      <c r="G3315" s="3">
        <v>1</v>
      </c>
      <c r="H3315" s="7">
        <v>0</v>
      </c>
      <c r="I3315" s="7">
        <v>0</v>
      </c>
      <c r="J3315" s="7">
        <v>0</v>
      </c>
    </row>
    <row r="3316" spans="1:10" x14ac:dyDescent="0.3">
      <c r="A3316" s="6" t="s">
        <v>6629</v>
      </c>
      <c r="B3316" s="6" t="s">
        <v>6630</v>
      </c>
      <c r="C3316" s="7">
        <v>4</v>
      </c>
      <c r="D3316" s="7">
        <v>4</v>
      </c>
      <c r="E3316" s="3">
        <v>1</v>
      </c>
      <c r="F3316" s="7">
        <v>0</v>
      </c>
      <c r="G3316" s="3">
        <v>1</v>
      </c>
      <c r="H3316" s="7">
        <v>0</v>
      </c>
      <c r="I3316" s="7">
        <v>0</v>
      </c>
      <c r="J3316" s="7">
        <v>0</v>
      </c>
    </row>
    <row r="3317" spans="1:10" x14ac:dyDescent="0.3">
      <c r="A3317" s="6" t="s">
        <v>6631</v>
      </c>
      <c r="B3317" s="6" t="s">
        <v>6632</v>
      </c>
      <c r="C3317" s="7">
        <v>4</v>
      </c>
      <c r="D3317" s="7">
        <v>4</v>
      </c>
      <c r="E3317" s="3">
        <v>1</v>
      </c>
      <c r="F3317" s="7">
        <v>0</v>
      </c>
      <c r="G3317" s="3">
        <v>1</v>
      </c>
      <c r="H3317" s="7">
        <v>0</v>
      </c>
      <c r="I3317" s="7">
        <v>0</v>
      </c>
      <c r="J3317" s="7">
        <v>0</v>
      </c>
    </row>
    <row r="3318" spans="1:10" x14ac:dyDescent="0.3">
      <c r="A3318" s="6" t="s">
        <v>6633</v>
      </c>
      <c r="B3318" s="6" t="s">
        <v>6634</v>
      </c>
      <c r="C3318" s="7">
        <v>4</v>
      </c>
      <c r="D3318" s="7">
        <v>4</v>
      </c>
      <c r="E3318" s="3">
        <v>1</v>
      </c>
      <c r="F3318" s="7">
        <v>0</v>
      </c>
      <c r="G3318" s="3">
        <v>1</v>
      </c>
      <c r="H3318" s="7">
        <v>0</v>
      </c>
      <c r="I3318" s="7">
        <v>0</v>
      </c>
      <c r="J3318" s="7">
        <v>0</v>
      </c>
    </row>
    <row r="3319" spans="1:10" x14ac:dyDescent="0.3">
      <c r="A3319" s="6" t="s">
        <v>6635</v>
      </c>
      <c r="B3319" s="6" t="s">
        <v>6636</v>
      </c>
      <c r="C3319" s="7">
        <v>4</v>
      </c>
      <c r="D3319" s="7">
        <v>4</v>
      </c>
      <c r="E3319" s="3">
        <v>1</v>
      </c>
      <c r="F3319" s="7">
        <v>0</v>
      </c>
      <c r="G3319" s="3">
        <v>1</v>
      </c>
      <c r="H3319" s="7">
        <v>0</v>
      </c>
      <c r="I3319" s="7">
        <v>0</v>
      </c>
      <c r="J3319" s="7">
        <v>0</v>
      </c>
    </row>
    <row r="3320" spans="1:10" x14ac:dyDescent="0.3">
      <c r="A3320" s="6" t="s">
        <v>6637</v>
      </c>
      <c r="B3320" s="6" t="s">
        <v>6638</v>
      </c>
      <c r="C3320" s="7">
        <v>4</v>
      </c>
      <c r="D3320" s="7">
        <v>4</v>
      </c>
      <c r="E3320" s="3">
        <v>1</v>
      </c>
      <c r="F3320" s="7">
        <v>0</v>
      </c>
      <c r="G3320" s="3">
        <v>1</v>
      </c>
      <c r="H3320" s="7">
        <v>0</v>
      </c>
      <c r="I3320" s="7">
        <v>0</v>
      </c>
      <c r="J3320" s="7">
        <v>0</v>
      </c>
    </row>
    <row r="3321" spans="1:10" x14ac:dyDescent="0.3">
      <c r="A3321" s="6" t="s">
        <v>6639</v>
      </c>
      <c r="B3321" s="6" t="s">
        <v>6640</v>
      </c>
      <c r="C3321" s="7">
        <v>4</v>
      </c>
      <c r="D3321" s="7">
        <v>4</v>
      </c>
      <c r="E3321" s="3">
        <v>1</v>
      </c>
      <c r="F3321" s="7">
        <v>0</v>
      </c>
      <c r="G3321" s="3">
        <v>1</v>
      </c>
      <c r="H3321" s="7">
        <v>0</v>
      </c>
      <c r="I3321" s="7">
        <v>0</v>
      </c>
      <c r="J3321" s="7">
        <v>0</v>
      </c>
    </row>
    <row r="3322" spans="1:10" x14ac:dyDescent="0.3">
      <c r="A3322" s="6" t="s">
        <v>6641</v>
      </c>
      <c r="B3322" s="6" t="s">
        <v>6642</v>
      </c>
      <c r="C3322" s="7">
        <v>4</v>
      </c>
      <c r="D3322" s="7">
        <v>4</v>
      </c>
      <c r="E3322" s="3">
        <v>1</v>
      </c>
      <c r="F3322" s="7">
        <v>0</v>
      </c>
      <c r="G3322" s="3">
        <v>1</v>
      </c>
      <c r="H3322" s="7">
        <v>0</v>
      </c>
      <c r="I3322" s="7">
        <v>0</v>
      </c>
      <c r="J3322" s="7">
        <v>0</v>
      </c>
    </row>
    <row r="3323" spans="1:10" x14ac:dyDescent="0.3">
      <c r="A3323" s="6" t="s">
        <v>6643</v>
      </c>
      <c r="B3323" s="6" t="s">
        <v>6644</v>
      </c>
      <c r="C3323" s="7">
        <v>4</v>
      </c>
      <c r="D3323" s="7">
        <v>4</v>
      </c>
      <c r="E3323" s="3">
        <v>1</v>
      </c>
      <c r="F3323" s="7">
        <v>0</v>
      </c>
      <c r="G3323" s="3">
        <v>1</v>
      </c>
      <c r="H3323" s="7">
        <v>0</v>
      </c>
      <c r="I3323" s="7">
        <v>0</v>
      </c>
      <c r="J3323" s="7">
        <v>0</v>
      </c>
    </row>
    <row r="3324" spans="1:10" x14ac:dyDescent="0.3">
      <c r="A3324" s="6" t="s">
        <v>6645</v>
      </c>
      <c r="B3324" s="6" t="s">
        <v>6646</v>
      </c>
      <c r="C3324" s="7">
        <v>4</v>
      </c>
      <c r="D3324" s="7">
        <v>4</v>
      </c>
      <c r="E3324" s="3">
        <v>1</v>
      </c>
      <c r="F3324" s="7">
        <v>0</v>
      </c>
      <c r="G3324" s="3">
        <v>1</v>
      </c>
      <c r="H3324" s="7">
        <v>0</v>
      </c>
      <c r="I3324" s="7">
        <v>0</v>
      </c>
      <c r="J3324" s="7">
        <v>0</v>
      </c>
    </row>
    <row r="3325" spans="1:10" x14ac:dyDescent="0.3">
      <c r="A3325" s="6" t="s">
        <v>6647</v>
      </c>
      <c r="B3325" s="6" t="s">
        <v>6648</v>
      </c>
      <c r="C3325" s="7">
        <v>4</v>
      </c>
      <c r="D3325" s="7">
        <v>4</v>
      </c>
      <c r="E3325" s="3">
        <v>1</v>
      </c>
      <c r="F3325" s="7">
        <v>0</v>
      </c>
      <c r="G3325" s="3">
        <v>1</v>
      </c>
      <c r="H3325" s="7">
        <v>0</v>
      </c>
      <c r="I3325" s="7">
        <v>0</v>
      </c>
      <c r="J3325" s="7">
        <v>0</v>
      </c>
    </row>
    <row r="3326" spans="1:10" x14ac:dyDescent="0.3">
      <c r="A3326" s="6" t="s">
        <v>6649</v>
      </c>
      <c r="B3326" s="6" t="s">
        <v>6650</v>
      </c>
      <c r="C3326" s="7">
        <v>4</v>
      </c>
      <c r="D3326" s="7">
        <v>4</v>
      </c>
      <c r="E3326" s="3">
        <v>1</v>
      </c>
      <c r="F3326" s="7">
        <v>0</v>
      </c>
      <c r="G3326" s="3">
        <v>1</v>
      </c>
      <c r="H3326" s="7">
        <v>0</v>
      </c>
      <c r="I3326" s="7">
        <v>0</v>
      </c>
      <c r="J3326" s="7">
        <v>0</v>
      </c>
    </row>
    <row r="3327" spans="1:10" x14ac:dyDescent="0.3">
      <c r="A3327" s="6" t="s">
        <v>6651</v>
      </c>
      <c r="B3327" s="6" t="s">
        <v>6652</v>
      </c>
      <c r="C3327" s="7">
        <v>3</v>
      </c>
      <c r="D3327" s="7">
        <v>3</v>
      </c>
      <c r="E3327" s="3">
        <v>1</v>
      </c>
      <c r="F3327" s="7">
        <v>0</v>
      </c>
      <c r="G3327" s="3">
        <v>1</v>
      </c>
      <c r="H3327" s="7">
        <v>0</v>
      </c>
      <c r="I3327" s="7">
        <v>0</v>
      </c>
      <c r="J3327" s="7">
        <v>0</v>
      </c>
    </row>
    <row r="3328" spans="1:10" x14ac:dyDescent="0.3">
      <c r="A3328" s="6" t="s">
        <v>6653</v>
      </c>
      <c r="B3328" s="6" t="s">
        <v>6654</v>
      </c>
      <c r="C3328" s="7">
        <v>3</v>
      </c>
      <c r="D3328" s="7">
        <v>3</v>
      </c>
      <c r="E3328" s="3">
        <v>1</v>
      </c>
      <c r="F3328" s="7">
        <v>0</v>
      </c>
      <c r="G3328" s="3">
        <v>1</v>
      </c>
      <c r="H3328" s="7">
        <v>0</v>
      </c>
      <c r="I3328" s="7">
        <v>0</v>
      </c>
      <c r="J3328" s="7">
        <v>0</v>
      </c>
    </row>
    <row r="3329" spans="1:10" x14ac:dyDescent="0.3">
      <c r="A3329" s="6" t="s">
        <v>6655</v>
      </c>
      <c r="B3329" s="6" t="s">
        <v>6656</v>
      </c>
      <c r="C3329" s="7">
        <v>3</v>
      </c>
      <c r="D3329" s="7">
        <v>3</v>
      </c>
      <c r="E3329" s="3">
        <v>1</v>
      </c>
      <c r="F3329" s="7">
        <v>0</v>
      </c>
      <c r="G3329" s="3">
        <v>1</v>
      </c>
      <c r="H3329" s="7">
        <v>0</v>
      </c>
      <c r="I3329" s="7">
        <v>0</v>
      </c>
      <c r="J3329" s="7">
        <v>0</v>
      </c>
    </row>
    <row r="3330" spans="1:10" x14ac:dyDescent="0.3">
      <c r="A3330" s="6" t="s">
        <v>6657</v>
      </c>
      <c r="B3330" s="6" t="s">
        <v>6658</v>
      </c>
      <c r="C3330" s="7">
        <v>3</v>
      </c>
      <c r="D3330" s="7">
        <v>3</v>
      </c>
      <c r="E3330" s="3">
        <v>1</v>
      </c>
      <c r="F3330" s="7">
        <v>0</v>
      </c>
      <c r="G3330" s="3">
        <v>1</v>
      </c>
      <c r="H3330" s="7">
        <v>0</v>
      </c>
      <c r="I3330" s="7">
        <v>0</v>
      </c>
      <c r="J3330" s="7">
        <v>0</v>
      </c>
    </row>
    <row r="3331" spans="1:10" x14ac:dyDescent="0.3">
      <c r="A3331" s="6" t="s">
        <v>6659</v>
      </c>
      <c r="B3331" s="6" t="s">
        <v>6660</v>
      </c>
      <c r="C3331" s="7">
        <v>3</v>
      </c>
      <c r="D3331" s="7">
        <v>3</v>
      </c>
      <c r="E3331" s="3">
        <v>1</v>
      </c>
      <c r="F3331" s="7">
        <v>0</v>
      </c>
      <c r="G3331" s="3">
        <v>1</v>
      </c>
      <c r="H3331" s="7">
        <v>0</v>
      </c>
      <c r="I3331" s="7">
        <v>0</v>
      </c>
      <c r="J3331" s="7">
        <v>0</v>
      </c>
    </row>
    <row r="3332" spans="1:10" x14ac:dyDescent="0.3">
      <c r="A3332" s="6" t="s">
        <v>6661</v>
      </c>
      <c r="B3332" s="6" t="s">
        <v>6662</v>
      </c>
      <c r="C3332" s="7">
        <v>3</v>
      </c>
      <c r="D3332" s="7">
        <v>3</v>
      </c>
      <c r="E3332" s="3">
        <v>1</v>
      </c>
      <c r="F3332" s="7">
        <v>0</v>
      </c>
      <c r="G3332" s="3">
        <v>1</v>
      </c>
      <c r="H3332" s="7">
        <v>0</v>
      </c>
      <c r="I3332" s="7">
        <v>0</v>
      </c>
      <c r="J3332" s="7">
        <v>0</v>
      </c>
    </row>
    <row r="3333" spans="1:10" x14ac:dyDescent="0.3">
      <c r="A3333" s="6" t="s">
        <v>6663</v>
      </c>
      <c r="B3333" s="6" t="s">
        <v>6664</v>
      </c>
      <c r="C3333" s="7">
        <v>3</v>
      </c>
      <c r="D3333" s="7">
        <v>3</v>
      </c>
      <c r="E3333" s="3">
        <v>1</v>
      </c>
      <c r="F3333" s="7">
        <v>0</v>
      </c>
      <c r="G3333" s="3">
        <v>1</v>
      </c>
      <c r="H3333" s="7">
        <v>0</v>
      </c>
      <c r="I3333" s="7">
        <v>0</v>
      </c>
      <c r="J3333" s="7">
        <v>0</v>
      </c>
    </row>
    <row r="3334" spans="1:10" x14ac:dyDescent="0.3">
      <c r="A3334" s="6" t="s">
        <v>6665</v>
      </c>
      <c r="B3334" s="6" t="s">
        <v>6666</v>
      </c>
      <c r="C3334" s="7">
        <v>3</v>
      </c>
      <c r="D3334" s="7">
        <v>3</v>
      </c>
      <c r="E3334" s="3">
        <v>1</v>
      </c>
      <c r="F3334" s="7">
        <v>0</v>
      </c>
      <c r="G3334" s="3">
        <v>1</v>
      </c>
      <c r="H3334" s="7">
        <v>0</v>
      </c>
      <c r="I3334" s="7">
        <v>0</v>
      </c>
      <c r="J3334" s="7">
        <v>0</v>
      </c>
    </row>
    <row r="3335" spans="1:10" x14ac:dyDescent="0.3">
      <c r="A3335" s="6" t="s">
        <v>6667</v>
      </c>
      <c r="B3335" s="6" t="s">
        <v>6668</v>
      </c>
      <c r="C3335" s="7">
        <v>3</v>
      </c>
      <c r="D3335" s="7">
        <v>3</v>
      </c>
      <c r="E3335" s="3">
        <v>1</v>
      </c>
      <c r="F3335" s="7">
        <v>0</v>
      </c>
      <c r="G3335" s="3">
        <v>1</v>
      </c>
      <c r="H3335" s="7">
        <v>0</v>
      </c>
      <c r="I3335" s="7">
        <v>0</v>
      </c>
      <c r="J3335" s="7">
        <v>0</v>
      </c>
    </row>
    <row r="3336" spans="1:10" x14ac:dyDescent="0.3">
      <c r="A3336" s="6" t="s">
        <v>6669</v>
      </c>
      <c r="B3336" s="6" t="s">
        <v>6670</v>
      </c>
      <c r="C3336" s="7">
        <v>3</v>
      </c>
      <c r="D3336" s="7">
        <v>0</v>
      </c>
      <c r="E3336" s="3">
        <v>0</v>
      </c>
      <c r="F3336" s="7">
        <v>3</v>
      </c>
      <c r="G3336" s="3">
        <v>1</v>
      </c>
      <c r="H3336" s="7">
        <v>0</v>
      </c>
      <c r="I3336" s="7">
        <v>0</v>
      </c>
      <c r="J3336" s="7">
        <v>0</v>
      </c>
    </row>
    <row r="3337" spans="1:10" x14ac:dyDescent="0.3">
      <c r="A3337" s="6" t="s">
        <v>6671</v>
      </c>
      <c r="B3337" s="6" t="s">
        <v>6672</v>
      </c>
      <c r="C3337" s="7">
        <v>3</v>
      </c>
      <c r="D3337" s="7">
        <v>3</v>
      </c>
      <c r="E3337" s="3">
        <v>1</v>
      </c>
      <c r="F3337" s="7">
        <v>0</v>
      </c>
      <c r="G3337" s="3">
        <v>1</v>
      </c>
      <c r="H3337" s="7">
        <v>0</v>
      </c>
      <c r="I3337" s="7">
        <v>0</v>
      </c>
      <c r="J3337" s="7">
        <v>0</v>
      </c>
    </row>
    <row r="3338" spans="1:10" x14ac:dyDescent="0.3">
      <c r="A3338" s="6" t="s">
        <v>6673</v>
      </c>
      <c r="B3338" s="6" t="s">
        <v>6674</v>
      </c>
      <c r="C3338" s="7">
        <v>3</v>
      </c>
      <c r="D3338" s="7">
        <v>3</v>
      </c>
      <c r="E3338" s="3">
        <v>1</v>
      </c>
      <c r="F3338" s="7">
        <v>0</v>
      </c>
      <c r="G3338" s="3">
        <v>1</v>
      </c>
      <c r="H3338" s="7">
        <v>0</v>
      </c>
      <c r="I3338" s="7">
        <v>0</v>
      </c>
      <c r="J3338" s="7">
        <v>0</v>
      </c>
    </row>
    <row r="3339" spans="1:10" x14ac:dyDescent="0.3">
      <c r="A3339" s="6" t="s">
        <v>6675</v>
      </c>
      <c r="B3339" s="6" t="s">
        <v>6676</v>
      </c>
      <c r="C3339" s="7">
        <v>3</v>
      </c>
      <c r="D3339" s="7">
        <v>3</v>
      </c>
      <c r="E3339" s="3">
        <v>1</v>
      </c>
      <c r="F3339" s="7">
        <v>0</v>
      </c>
      <c r="G3339" s="3">
        <v>1</v>
      </c>
      <c r="H3339" s="7">
        <v>0</v>
      </c>
      <c r="I3339" s="7">
        <v>0</v>
      </c>
      <c r="J3339" s="7">
        <v>0</v>
      </c>
    </row>
    <row r="3340" spans="1:10" x14ac:dyDescent="0.3">
      <c r="A3340" s="6" t="s">
        <v>6677</v>
      </c>
      <c r="B3340" s="6" t="s">
        <v>6678</v>
      </c>
      <c r="C3340" s="7">
        <v>3</v>
      </c>
      <c r="D3340" s="7">
        <v>3</v>
      </c>
      <c r="E3340" s="3">
        <v>1</v>
      </c>
      <c r="F3340" s="7">
        <v>0</v>
      </c>
      <c r="G3340" s="3">
        <v>1</v>
      </c>
      <c r="H3340" s="7">
        <v>0</v>
      </c>
      <c r="I3340" s="7">
        <v>0</v>
      </c>
      <c r="J3340" s="7">
        <v>0</v>
      </c>
    </row>
    <row r="3341" spans="1:10" x14ac:dyDescent="0.3">
      <c r="A3341" s="6" t="s">
        <v>6679</v>
      </c>
      <c r="B3341" s="6" t="s">
        <v>6680</v>
      </c>
      <c r="C3341" s="7">
        <v>3</v>
      </c>
      <c r="D3341" s="7">
        <v>3</v>
      </c>
      <c r="E3341" s="3">
        <v>1</v>
      </c>
      <c r="F3341" s="7">
        <v>0</v>
      </c>
      <c r="G3341" s="3">
        <v>1</v>
      </c>
      <c r="H3341" s="7">
        <v>0</v>
      </c>
      <c r="I3341" s="7">
        <v>0</v>
      </c>
      <c r="J3341" s="7">
        <v>0</v>
      </c>
    </row>
    <row r="3342" spans="1:10" x14ac:dyDescent="0.3">
      <c r="A3342" s="6" t="s">
        <v>6681</v>
      </c>
      <c r="B3342" s="6" t="s">
        <v>6682</v>
      </c>
      <c r="C3342" s="7">
        <v>3</v>
      </c>
      <c r="D3342" s="7">
        <v>2</v>
      </c>
      <c r="E3342" s="3">
        <v>0.66666666666666652</v>
      </c>
      <c r="F3342" s="7">
        <v>1</v>
      </c>
      <c r="G3342" s="3">
        <v>1</v>
      </c>
      <c r="H3342" s="7">
        <v>0</v>
      </c>
      <c r="I3342" s="7">
        <v>0</v>
      </c>
      <c r="J3342" s="7">
        <v>0</v>
      </c>
    </row>
    <row r="3343" spans="1:10" x14ac:dyDescent="0.3">
      <c r="A3343" s="6" t="s">
        <v>6683</v>
      </c>
      <c r="B3343" s="6" t="s">
        <v>6684</v>
      </c>
      <c r="C3343" s="7">
        <v>3</v>
      </c>
      <c r="D3343" s="7">
        <v>3</v>
      </c>
      <c r="E3343" s="3">
        <v>1</v>
      </c>
      <c r="F3343" s="7">
        <v>0</v>
      </c>
      <c r="G3343" s="3">
        <v>1</v>
      </c>
      <c r="H3343" s="7">
        <v>0</v>
      </c>
      <c r="I3343" s="7">
        <v>0</v>
      </c>
      <c r="J3343" s="7">
        <v>0</v>
      </c>
    </row>
    <row r="3344" spans="1:10" x14ac:dyDescent="0.3">
      <c r="A3344" s="6" t="s">
        <v>6685</v>
      </c>
      <c r="B3344" s="6" t="s">
        <v>6686</v>
      </c>
      <c r="C3344" s="7">
        <v>3</v>
      </c>
      <c r="D3344" s="7">
        <v>2</v>
      </c>
      <c r="E3344" s="3">
        <v>0.66666666666666652</v>
      </c>
      <c r="F3344" s="7">
        <v>0</v>
      </c>
      <c r="G3344" s="3">
        <v>0.66666666666666652</v>
      </c>
      <c r="H3344" s="7">
        <v>1</v>
      </c>
      <c r="I3344" s="7">
        <v>0</v>
      </c>
      <c r="J3344" s="7">
        <v>0</v>
      </c>
    </row>
    <row r="3345" spans="1:10" x14ac:dyDescent="0.3">
      <c r="A3345" s="6" t="s">
        <v>6687</v>
      </c>
      <c r="B3345" s="6" t="s">
        <v>6688</v>
      </c>
      <c r="C3345" s="7">
        <v>3</v>
      </c>
      <c r="D3345" s="7">
        <v>3</v>
      </c>
      <c r="E3345" s="3">
        <v>1</v>
      </c>
      <c r="F3345" s="7">
        <v>0</v>
      </c>
      <c r="G3345" s="3">
        <v>1</v>
      </c>
      <c r="H3345" s="7">
        <v>0</v>
      </c>
      <c r="I3345" s="7">
        <v>0</v>
      </c>
      <c r="J3345" s="7">
        <v>0</v>
      </c>
    </row>
    <row r="3346" spans="1:10" x14ac:dyDescent="0.3">
      <c r="A3346" s="6" t="s">
        <v>6689</v>
      </c>
      <c r="B3346" s="6" t="s">
        <v>6690</v>
      </c>
      <c r="C3346" s="7">
        <v>3</v>
      </c>
      <c r="D3346" s="7">
        <v>3</v>
      </c>
      <c r="E3346" s="3">
        <v>1</v>
      </c>
      <c r="F3346" s="7">
        <v>0</v>
      </c>
      <c r="G3346" s="3">
        <v>1</v>
      </c>
      <c r="H3346" s="7">
        <v>0</v>
      </c>
      <c r="I3346" s="7">
        <v>0</v>
      </c>
      <c r="J3346" s="7">
        <v>0</v>
      </c>
    </row>
    <row r="3347" spans="1:10" x14ac:dyDescent="0.3">
      <c r="A3347" s="6" t="s">
        <v>6691</v>
      </c>
      <c r="B3347" s="6" t="s">
        <v>6692</v>
      </c>
      <c r="C3347" s="7">
        <v>3</v>
      </c>
      <c r="D3347" s="7">
        <v>3</v>
      </c>
      <c r="E3347" s="3">
        <v>1</v>
      </c>
      <c r="F3347" s="7">
        <v>0</v>
      </c>
      <c r="G3347" s="3">
        <v>1</v>
      </c>
      <c r="H3347" s="7">
        <v>0</v>
      </c>
      <c r="I3347" s="7">
        <v>0</v>
      </c>
      <c r="J3347" s="7">
        <v>0</v>
      </c>
    </row>
    <row r="3348" spans="1:10" x14ac:dyDescent="0.3">
      <c r="A3348" s="6" t="s">
        <v>6693</v>
      </c>
      <c r="B3348" s="6" t="s">
        <v>6694</v>
      </c>
      <c r="C3348" s="7">
        <v>3</v>
      </c>
      <c r="D3348" s="7">
        <v>3</v>
      </c>
      <c r="E3348" s="3">
        <v>1</v>
      </c>
      <c r="F3348" s="7">
        <v>0</v>
      </c>
      <c r="G3348" s="3">
        <v>1</v>
      </c>
      <c r="H3348" s="7">
        <v>0</v>
      </c>
      <c r="I3348" s="7">
        <v>0</v>
      </c>
      <c r="J3348" s="7">
        <v>0</v>
      </c>
    </row>
    <row r="3349" spans="1:10" x14ac:dyDescent="0.3">
      <c r="A3349" s="6" t="s">
        <v>6695</v>
      </c>
      <c r="B3349" s="6" t="s">
        <v>6696</v>
      </c>
      <c r="C3349" s="7">
        <v>3</v>
      </c>
      <c r="D3349" s="7">
        <v>3</v>
      </c>
      <c r="E3349" s="3">
        <v>1</v>
      </c>
      <c r="F3349" s="7">
        <v>0</v>
      </c>
      <c r="G3349" s="3">
        <v>1</v>
      </c>
      <c r="H3349" s="7">
        <v>0</v>
      </c>
      <c r="I3349" s="7">
        <v>0</v>
      </c>
      <c r="J3349" s="7">
        <v>0</v>
      </c>
    </row>
    <row r="3350" spans="1:10" x14ac:dyDescent="0.3">
      <c r="A3350" s="6" t="s">
        <v>6697</v>
      </c>
      <c r="B3350" s="6" t="s">
        <v>6698</v>
      </c>
      <c r="C3350" s="7">
        <v>3</v>
      </c>
      <c r="D3350" s="7">
        <v>0</v>
      </c>
      <c r="E3350" s="3">
        <v>0</v>
      </c>
      <c r="F3350" s="7">
        <v>0</v>
      </c>
      <c r="G3350" s="3">
        <v>0</v>
      </c>
      <c r="H3350" s="7">
        <v>0</v>
      </c>
      <c r="I3350" s="7">
        <v>0</v>
      </c>
      <c r="J3350" s="7">
        <v>3</v>
      </c>
    </row>
    <row r="3351" spans="1:10" x14ac:dyDescent="0.3">
      <c r="A3351" s="6" t="s">
        <v>6699</v>
      </c>
      <c r="B3351" s="6" t="s">
        <v>6700</v>
      </c>
      <c r="C3351" s="7">
        <v>3</v>
      </c>
      <c r="D3351" s="7">
        <v>3</v>
      </c>
      <c r="E3351" s="3">
        <v>1</v>
      </c>
      <c r="F3351" s="7">
        <v>0</v>
      </c>
      <c r="G3351" s="3">
        <v>1</v>
      </c>
      <c r="H3351" s="7">
        <v>0</v>
      </c>
      <c r="I3351" s="7">
        <v>0</v>
      </c>
      <c r="J3351" s="7">
        <v>0</v>
      </c>
    </row>
    <row r="3352" spans="1:10" x14ac:dyDescent="0.3">
      <c r="A3352" s="6" t="s">
        <v>6701</v>
      </c>
      <c r="B3352" s="6" t="s">
        <v>6702</v>
      </c>
      <c r="C3352" s="7">
        <v>3</v>
      </c>
      <c r="D3352" s="7">
        <v>3</v>
      </c>
      <c r="E3352" s="3">
        <v>1</v>
      </c>
      <c r="F3352" s="7">
        <v>0</v>
      </c>
      <c r="G3352" s="3">
        <v>1</v>
      </c>
      <c r="H3352" s="7">
        <v>0</v>
      </c>
      <c r="I3352" s="7">
        <v>0</v>
      </c>
      <c r="J3352" s="7">
        <v>0</v>
      </c>
    </row>
    <row r="3353" spans="1:10" x14ac:dyDescent="0.3">
      <c r="A3353" s="6" t="s">
        <v>6703</v>
      </c>
      <c r="B3353" s="6" t="s">
        <v>6704</v>
      </c>
      <c r="C3353" s="7">
        <v>3</v>
      </c>
      <c r="D3353" s="7">
        <v>3</v>
      </c>
      <c r="E3353" s="3">
        <v>1</v>
      </c>
      <c r="F3353" s="7">
        <v>0</v>
      </c>
      <c r="G3353" s="3">
        <v>1</v>
      </c>
      <c r="H3353" s="7">
        <v>0</v>
      </c>
      <c r="I3353" s="7">
        <v>0</v>
      </c>
      <c r="J3353" s="7">
        <v>0</v>
      </c>
    </row>
    <row r="3354" spans="1:10" x14ac:dyDescent="0.3">
      <c r="A3354" s="6" t="s">
        <v>6705</v>
      </c>
      <c r="B3354" s="6" t="s">
        <v>6706</v>
      </c>
      <c r="C3354" s="7">
        <v>3</v>
      </c>
      <c r="D3354" s="7">
        <v>0</v>
      </c>
      <c r="E3354" s="3">
        <v>0</v>
      </c>
      <c r="F3354" s="7">
        <v>3</v>
      </c>
      <c r="G3354" s="3">
        <v>1</v>
      </c>
      <c r="H3354" s="7">
        <v>0</v>
      </c>
      <c r="I3354" s="7">
        <v>0</v>
      </c>
      <c r="J3354" s="7">
        <v>0</v>
      </c>
    </row>
    <row r="3355" spans="1:10" x14ac:dyDescent="0.3">
      <c r="A3355" s="6" t="s">
        <v>6707</v>
      </c>
      <c r="B3355" s="6" t="s">
        <v>6708</v>
      </c>
      <c r="C3355" s="7">
        <v>3</v>
      </c>
      <c r="D3355" s="7">
        <v>3</v>
      </c>
      <c r="E3355" s="3">
        <v>1</v>
      </c>
      <c r="F3355" s="7">
        <v>0</v>
      </c>
      <c r="G3355" s="3">
        <v>1</v>
      </c>
      <c r="H3355" s="7">
        <v>0</v>
      </c>
      <c r="I3355" s="7">
        <v>0</v>
      </c>
      <c r="J3355" s="7">
        <v>0</v>
      </c>
    </row>
    <row r="3356" spans="1:10" x14ac:dyDescent="0.3">
      <c r="A3356" s="6" t="s">
        <v>6709</v>
      </c>
      <c r="B3356" s="6" t="s">
        <v>6710</v>
      </c>
      <c r="C3356" s="7">
        <v>3</v>
      </c>
      <c r="D3356" s="7">
        <v>2</v>
      </c>
      <c r="E3356" s="3">
        <v>0.66666666666666652</v>
      </c>
      <c r="F3356" s="7">
        <v>1</v>
      </c>
      <c r="G3356" s="3">
        <v>1</v>
      </c>
      <c r="H3356" s="7">
        <v>0</v>
      </c>
      <c r="I3356" s="7">
        <v>0</v>
      </c>
      <c r="J3356" s="7">
        <v>0</v>
      </c>
    </row>
    <row r="3357" spans="1:10" x14ac:dyDescent="0.3">
      <c r="A3357" s="6" t="s">
        <v>6711</v>
      </c>
      <c r="B3357" s="6" t="s">
        <v>6712</v>
      </c>
      <c r="C3357" s="7">
        <v>3</v>
      </c>
      <c r="D3357" s="7">
        <v>3</v>
      </c>
      <c r="E3357" s="3">
        <v>1</v>
      </c>
      <c r="F3357" s="7">
        <v>0</v>
      </c>
      <c r="G3357" s="3">
        <v>1</v>
      </c>
      <c r="H3357" s="7">
        <v>0</v>
      </c>
      <c r="I3357" s="7">
        <v>0</v>
      </c>
      <c r="J3357" s="7">
        <v>0</v>
      </c>
    </row>
    <row r="3358" spans="1:10" x14ac:dyDescent="0.3">
      <c r="A3358" s="6" t="s">
        <v>6713</v>
      </c>
      <c r="B3358" s="6" t="s">
        <v>6714</v>
      </c>
      <c r="C3358" s="7">
        <v>3</v>
      </c>
      <c r="D3358" s="7">
        <v>3</v>
      </c>
      <c r="E3358" s="3">
        <v>1</v>
      </c>
      <c r="F3358" s="7">
        <v>0</v>
      </c>
      <c r="G3358" s="3">
        <v>1</v>
      </c>
      <c r="H3358" s="7">
        <v>0</v>
      </c>
      <c r="I3358" s="7">
        <v>0</v>
      </c>
      <c r="J3358" s="7">
        <v>0</v>
      </c>
    </row>
    <row r="3359" spans="1:10" x14ac:dyDescent="0.3">
      <c r="A3359" s="6" t="s">
        <v>6715</v>
      </c>
      <c r="B3359" s="6" t="s">
        <v>6716</v>
      </c>
      <c r="C3359" s="7">
        <v>3</v>
      </c>
      <c r="D3359" s="7">
        <v>3</v>
      </c>
      <c r="E3359" s="3">
        <v>1</v>
      </c>
      <c r="F3359" s="7">
        <v>0</v>
      </c>
      <c r="G3359" s="3">
        <v>1</v>
      </c>
      <c r="H3359" s="7">
        <v>0</v>
      </c>
      <c r="I3359" s="7">
        <v>0</v>
      </c>
      <c r="J3359" s="7">
        <v>0</v>
      </c>
    </row>
    <row r="3360" spans="1:10" x14ac:dyDescent="0.3">
      <c r="A3360" s="6" t="s">
        <v>6717</v>
      </c>
      <c r="B3360" s="6" t="s">
        <v>6718</v>
      </c>
      <c r="C3360" s="7">
        <v>3</v>
      </c>
      <c r="D3360" s="7">
        <v>3</v>
      </c>
      <c r="E3360" s="3">
        <v>1</v>
      </c>
      <c r="F3360" s="7">
        <v>0</v>
      </c>
      <c r="G3360" s="3">
        <v>1</v>
      </c>
      <c r="H3360" s="7">
        <v>0</v>
      </c>
      <c r="I3360" s="7">
        <v>0</v>
      </c>
      <c r="J3360" s="7">
        <v>0</v>
      </c>
    </row>
    <row r="3361" spans="1:10" x14ac:dyDescent="0.3">
      <c r="A3361" s="6" t="s">
        <v>6719</v>
      </c>
      <c r="B3361" s="6" t="s">
        <v>6720</v>
      </c>
      <c r="C3361" s="7">
        <v>3</v>
      </c>
      <c r="D3361" s="7">
        <v>3</v>
      </c>
      <c r="E3361" s="3">
        <v>1</v>
      </c>
      <c r="F3361" s="7">
        <v>0</v>
      </c>
      <c r="G3361" s="3">
        <v>1</v>
      </c>
      <c r="H3361" s="7">
        <v>0</v>
      </c>
      <c r="I3361" s="7">
        <v>0</v>
      </c>
      <c r="J3361" s="7">
        <v>0</v>
      </c>
    </row>
    <row r="3362" spans="1:10" x14ac:dyDescent="0.3">
      <c r="A3362" s="6" t="s">
        <v>6721</v>
      </c>
      <c r="B3362" s="6" t="s">
        <v>6722</v>
      </c>
      <c r="C3362" s="7">
        <v>3</v>
      </c>
      <c r="D3362" s="7">
        <v>2</v>
      </c>
      <c r="E3362" s="3">
        <v>0.66666666666666652</v>
      </c>
      <c r="F3362" s="7">
        <v>1</v>
      </c>
      <c r="G3362" s="3">
        <v>1</v>
      </c>
      <c r="H3362" s="7">
        <v>0</v>
      </c>
      <c r="I3362" s="7">
        <v>0</v>
      </c>
      <c r="J3362" s="7">
        <v>0</v>
      </c>
    </row>
    <row r="3363" spans="1:10" x14ac:dyDescent="0.3">
      <c r="A3363" s="6" t="s">
        <v>6723</v>
      </c>
      <c r="B3363" s="6" t="s">
        <v>6724</v>
      </c>
      <c r="C3363" s="7">
        <v>3</v>
      </c>
      <c r="D3363" s="7">
        <v>3</v>
      </c>
      <c r="E3363" s="3">
        <v>1</v>
      </c>
      <c r="F3363" s="7">
        <v>0</v>
      </c>
      <c r="G3363" s="3">
        <v>1</v>
      </c>
      <c r="H3363" s="7">
        <v>0</v>
      </c>
      <c r="I3363" s="7">
        <v>0</v>
      </c>
      <c r="J3363" s="7">
        <v>0</v>
      </c>
    </row>
    <row r="3364" spans="1:10" x14ac:dyDescent="0.3">
      <c r="A3364" s="6" t="s">
        <v>6725</v>
      </c>
      <c r="B3364" s="6" t="s">
        <v>6726</v>
      </c>
      <c r="C3364" s="7">
        <v>3</v>
      </c>
      <c r="D3364" s="7">
        <v>3</v>
      </c>
      <c r="E3364" s="3">
        <v>1</v>
      </c>
      <c r="F3364" s="7">
        <v>0</v>
      </c>
      <c r="G3364" s="3">
        <v>1</v>
      </c>
      <c r="H3364" s="7">
        <v>0</v>
      </c>
      <c r="I3364" s="7">
        <v>0</v>
      </c>
      <c r="J3364" s="7">
        <v>0</v>
      </c>
    </row>
    <row r="3365" spans="1:10" x14ac:dyDescent="0.3">
      <c r="A3365" s="6" t="s">
        <v>6727</v>
      </c>
      <c r="B3365" s="6" t="s">
        <v>6728</v>
      </c>
      <c r="C3365" s="7">
        <v>3</v>
      </c>
      <c r="D3365" s="7">
        <v>3</v>
      </c>
      <c r="E3365" s="3">
        <v>1</v>
      </c>
      <c r="F3365" s="7">
        <v>0</v>
      </c>
      <c r="G3365" s="3">
        <v>1</v>
      </c>
      <c r="H3365" s="7">
        <v>0</v>
      </c>
      <c r="I3365" s="7">
        <v>0</v>
      </c>
      <c r="J3365" s="7">
        <v>0</v>
      </c>
    </row>
    <row r="3366" spans="1:10" x14ac:dyDescent="0.3">
      <c r="A3366" s="6" t="s">
        <v>6729</v>
      </c>
      <c r="B3366" s="6" t="s">
        <v>6730</v>
      </c>
      <c r="C3366" s="7">
        <v>3</v>
      </c>
      <c r="D3366" s="7">
        <v>3</v>
      </c>
      <c r="E3366" s="3">
        <v>1</v>
      </c>
      <c r="F3366" s="7">
        <v>0</v>
      </c>
      <c r="G3366" s="3">
        <v>1</v>
      </c>
      <c r="H3366" s="7">
        <v>0</v>
      </c>
      <c r="I3366" s="7">
        <v>0</v>
      </c>
      <c r="J3366" s="7">
        <v>0</v>
      </c>
    </row>
    <row r="3367" spans="1:10" x14ac:dyDescent="0.3">
      <c r="A3367" s="6" t="s">
        <v>6731</v>
      </c>
      <c r="B3367" s="6" t="s">
        <v>6732</v>
      </c>
      <c r="C3367" s="7">
        <v>3</v>
      </c>
      <c r="D3367" s="7">
        <v>3</v>
      </c>
      <c r="E3367" s="3">
        <v>1</v>
      </c>
      <c r="F3367" s="7">
        <v>0</v>
      </c>
      <c r="G3367" s="3">
        <v>1</v>
      </c>
      <c r="H3367" s="7">
        <v>0</v>
      </c>
      <c r="I3367" s="7">
        <v>0</v>
      </c>
      <c r="J3367" s="7">
        <v>0</v>
      </c>
    </row>
    <row r="3368" spans="1:10" x14ac:dyDescent="0.3">
      <c r="A3368" s="6" t="s">
        <v>6733</v>
      </c>
      <c r="B3368" s="6" t="s">
        <v>6734</v>
      </c>
      <c r="C3368" s="7">
        <v>3</v>
      </c>
      <c r="D3368" s="7">
        <v>3</v>
      </c>
      <c r="E3368" s="3">
        <v>1</v>
      </c>
      <c r="F3368" s="7">
        <v>0</v>
      </c>
      <c r="G3368" s="3">
        <v>1</v>
      </c>
      <c r="H3368" s="7">
        <v>0</v>
      </c>
      <c r="I3368" s="7">
        <v>0</v>
      </c>
      <c r="J3368" s="7">
        <v>0</v>
      </c>
    </row>
    <row r="3369" spans="1:10" x14ac:dyDescent="0.3">
      <c r="A3369" s="6" t="s">
        <v>6735</v>
      </c>
      <c r="B3369" s="6" t="s">
        <v>6736</v>
      </c>
      <c r="C3369" s="7">
        <v>3</v>
      </c>
      <c r="D3369" s="7">
        <v>3</v>
      </c>
      <c r="E3369" s="3">
        <v>1</v>
      </c>
      <c r="F3369" s="7">
        <v>0</v>
      </c>
      <c r="G3369" s="3">
        <v>1</v>
      </c>
      <c r="H3369" s="7">
        <v>0</v>
      </c>
      <c r="I3369" s="7">
        <v>0</v>
      </c>
      <c r="J3369" s="7">
        <v>0</v>
      </c>
    </row>
    <row r="3370" spans="1:10" x14ac:dyDescent="0.3">
      <c r="A3370" s="6" t="s">
        <v>6737</v>
      </c>
      <c r="B3370" s="6" t="s">
        <v>6738</v>
      </c>
      <c r="C3370" s="7">
        <v>3</v>
      </c>
      <c r="D3370" s="7">
        <v>3</v>
      </c>
      <c r="E3370" s="3">
        <v>1</v>
      </c>
      <c r="F3370" s="7">
        <v>0</v>
      </c>
      <c r="G3370" s="3">
        <v>1</v>
      </c>
      <c r="H3370" s="7">
        <v>0</v>
      </c>
      <c r="I3370" s="7">
        <v>0</v>
      </c>
      <c r="J3370" s="7">
        <v>0</v>
      </c>
    </row>
    <row r="3371" spans="1:10" x14ac:dyDescent="0.3">
      <c r="A3371" s="6" t="s">
        <v>6739</v>
      </c>
      <c r="B3371" s="6" t="s">
        <v>6740</v>
      </c>
      <c r="C3371" s="7">
        <v>3</v>
      </c>
      <c r="D3371" s="7">
        <v>3</v>
      </c>
      <c r="E3371" s="3">
        <v>1</v>
      </c>
      <c r="F3371" s="7">
        <v>0</v>
      </c>
      <c r="G3371" s="3">
        <v>1</v>
      </c>
      <c r="H3371" s="7">
        <v>0</v>
      </c>
      <c r="I3371" s="7">
        <v>0</v>
      </c>
      <c r="J3371" s="7">
        <v>0</v>
      </c>
    </row>
    <row r="3372" spans="1:10" x14ac:dyDescent="0.3">
      <c r="A3372" s="6" t="s">
        <v>6741</v>
      </c>
      <c r="B3372" s="6" t="s">
        <v>6742</v>
      </c>
      <c r="C3372" s="7">
        <v>3</v>
      </c>
      <c r="D3372" s="7">
        <v>3</v>
      </c>
      <c r="E3372" s="3">
        <v>1</v>
      </c>
      <c r="F3372" s="7">
        <v>0</v>
      </c>
      <c r="G3372" s="3">
        <v>1</v>
      </c>
      <c r="H3372" s="7">
        <v>0</v>
      </c>
      <c r="I3372" s="7">
        <v>0</v>
      </c>
      <c r="J3372" s="7">
        <v>0</v>
      </c>
    </row>
    <row r="3373" spans="1:10" x14ac:dyDescent="0.3">
      <c r="A3373" s="6" t="s">
        <v>6743</v>
      </c>
      <c r="B3373" s="6" t="s">
        <v>6744</v>
      </c>
      <c r="C3373" s="7">
        <v>3</v>
      </c>
      <c r="D3373" s="7">
        <v>3</v>
      </c>
      <c r="E3373" s="3">
        <v>1</v>
      </c>
      <c r="F3373" s="7">
        <v>0</v>
      </c>
      <c r="G3373" s="3">
        <v>1</v>
      </c>
      <c r="H3373" s="7">
        <v>0</v>
      </c>
      <c r="I3373" s="7">
        <v>0</v>
      </c>
      <c r="J3373" s="7">
        <v>0</v>
      </c>
    </row>
    <row r="3374" spans="1:10" x14ac:dyDescent="0.3">
      <c r="A3374" s="6" t="s">
        <v>6745</v>
      </c>
      <c r="B3374" s="6" t="s">
        <v>6746</v>
      </c>
      <c r="C3374" s="7">
        <v>3</v>
      </c>
      <c r="D3374" s="7">
        <v>3</v>
      </c>
      <c r="E3374" s="3">
        <v>1</v>
      </c>
      <c r="F3374" s="7">
        <v>0</v>
      </c>
      <c r="G3374" s="3">
        <v>1</v>
      </c>
      <c r="H3374" s="7">
        <v>0</v>
      </c>
      <c r="I3374" s="7">
        <v>0</v>
      </c>
      <c r="J3374" s="7">
        <v>0</v>
      </c>
    </row>
    <row r="3375" spans="1:10" x14ac:dyDescent="0.3">
      <c r="A3375" s="6" t="s">
        <v>6747</v>
      </c>
      <c r="B3375" s="6" t="s">
        <v>6748</v>
      </c>
      <c r="C3375" s="7">
        <v>3</v>
      </c>
      <c r="D3375" s="7">
        <v>3</v>
      </c>
      <c r="E3375" s="3">
        <v>1</v>
      </c>
      <c r="F3375" s="7">
        <v>0</v>
      </c>
      <c r="G3375" s="3">
        <v>1</v>
      </c>
      <c r="H3375" s="7">
        <v>0</v>
      </c>
      <c r="I3375" s="7">
        <v>0</v>
      </c>
      <c r="J3375" s="7">
        <v>0</v>
      </c>
    </row>
    <row r="3376" spans="1:10" x14ac:dyDescent="0.3">
      <c r="A3376" s="6" t="s">
        <v>6749</v>
      </c>
      <c r="B3376" s="6" t="s">
        <v>6750</v>
      </c>
      <c r="C3376" s="7">
        <v>3</v>
      </c>
      <c r="D3376" s="7">
        <v>3</v>
      </c>
      <c r="E3376" s="3">
        <v>1</v>
      </c>
      <c r="F3376" s="7">
        <v>0</v>
      </c>
      <c r="G3376" s="3">
        <v>1</v>
      </c>
      <c r="H3376" s="7">
        <v>0</v>
      </c>
      <c r="I3376" s="7">
        <v>0</v>
      </c>
      <c r="J3376" s="7">
        <v>0</v>
      </c>
    </row>
    <row r="3377" spans="1:10" x14ac:dyDescent="0.3">
      <c r="A3377" s="6" t="s">
        <v>6751</v>
      </c>
      <c r="B3377" s="6" t="s">
        <v>6752</v>
      </c>
      <c r="C3377" s="7">
        <v>3</v>
      </c>
      <c r="D3377" s="7">
        <v>3</v>
      </c>
      <c r="E3377" s="3">
        <v>1</v>
      </c>
      <c r="F3377" s="7">
        <v>0</v>
      </c>
      <c r="G3377" s="3">
        <v>1</v>
      </c>
      <c r="H3377" s="7">
        <v>0</v>
      </c>
      <c r="I3377" s="7">
        <v>0</v>
      </c>
      <c r="J3377" s="7">
        <v>0</v>
      </c>
    </row>
    <row r="3378" spans="1:10" x14ac:dyDescent="0.3">
      <c r="A3378" s="6" t="s">
        <v>6753</v>
      </c>
      <c r="B3378" s="6" t="s">
        <v>6754</v>
      </c>
      <c r="C3378" s="7">
        <v>3</v>
      </c>
      <c r="D3378" s="7">
        <v>3</v>
      </c>
      <c r="E3378" s="3">
        <v>1</v>
      </c>
      <c r="F3378" s="7">
        <v>0</v>
      </c>
      <c r="G3378" s="3">
        <v>1</v>
      </c>
      <c r="H3378" s="7">
        <v>0</v>
      </c>
      <c r="I3378" s="7">
        <v>0</v>
      </c>
      <c r="J3378" s="7">
        <v>0</v>
      </c>
    </row>
    <row r="3379" spans="1:10" x14ac:dyDescent="0.3">
      <c r="A3379" s="6" t="s">
        <v>6755</v>
      </c>
      <c r="B3379" s="6" t="s">
        <v>6756</v>
      </c>
      <c r="C3379" s="7">
        <v>3</v>
      </c>
      <c r="D3379" s="7">
        <v>3</v>
      </c>
      <c r="E3379" s="3">
        <v>1</v>
      </c>
      <c r="F3379" s="7">
        <v>0</v>
      </c>
      <c r="G3379" s="3">
        <v>1</v>
      </c>
      <c r="H3379" s="7">
        <v>0</v>
      </c>
      <c r="I3379" s="7">
        <v>0</v>
      </c>
      <c r="J3379" s="7">
        <v>0</v>
      </c>
    </row>
    <row r="3380" spans="1:10" x14ac:dyDescent="0.3">
      <c r="A3380" s="6" t="s">
        <v>6757</v>
      </c>
      <c r="B3380" s="6" t="s">
        <v>6758</v>
      </c>
      <c r="C3380" s="7">
        <v>3</v>
      </c>
      <c r="D3380" s="7">
        <v>3</v>
      </c>
      <c r="E3380" s="3">
        <v>1</v>
      </c>
      <c r="F3380" s="7">
        <v>0</v>
      </c>
      <c r="G3380" s="3">
        <v>1</v>
      </c>
      <c r="H3380" s="7">
        <v>0</v>
      </c>
      <c r="I3380" s="7">
        <v>0</v>
      </c>
      <c r="J3380" s="7">
        <v>0</v>
      </c>
    </row>
    <row r="3381" spans="1:10" x14ac:dyDescent="0.3">
      <c r="A3381" s="6" t="s">
        <v>6759</v>
      </c>
      <c r="B3381" s="6" t="s">
        <v>6760</v>
      </c>
      <c r="C3381" s="7">
        <v>3</v>
      </c>
      <c r="D3381" s="7">
        <v>0</v>
      </c>
      <c r="E3381" s="3">
        <v>0</v>
      </c>
      <c r="F3381" s="7">
        <v>2</v>
      </c>
      <c r="G3381" s="3">
        <v>0.66666666666666652</v>
      </c>
      <c r="H3381" s="7">
        <v>1</v>
      </c>
      <c r="I3381" s="7">
        <v>0</v>
      </c>
      <c r="J3381" s="7">
        <v>0</v>
      </c>
    </row>
    <row r="3382" spans="1:10" x14ac:dyDescent="0.3">
      <c r="A3382" s="6" t="s">
        <v>6761</v>
      </c>
      <c r="B3382" s="6" t="s">
        <v>6762</v>
      </c>
      <c r="C3382" s="7">
        <v>3</v>
      </c>
      <c r="D3382" s="7">
        <v>3</v>
      </c>
      <c r="E3382" s="3">
        <v>1</v>
      </c>
      <c r="F3382" s="7">
        <v>0</v>
      </c>
      <c r="G3382" s="3">
        <v>1</v>
      </c>
      <c r="H3382" s="7">
        <v>0</v>
      </c>
      <c r="I3382" s="7">
        <v>0</v>
      </c>
      <c r="J3382" s="7">
        <v>0</v>
      </c>
    </row>
    <row r="3383" spans="1:10" x14ac:dyDescent="0.3">
      <c r="A3383" s="6" t="s">
        <v>6763</v>
      </c>
      <c r="B3383" s="6" t="s">
        <v>6764</v>
      </c>
      <c r="C3383" s="7">
        <v>3</v>
      </c>
      <c r="D3383" s="7">
        <v>3</v>
      </c>
      <c r="E3383" s="3">
        <v>1</v>
      </c>
      <c r="F3383" s="7">
        <v>0</v>
      </c>
      <c r="G3383" s="3">
        <v>1</v>
      </c>
      <c r="H3383" s="7">
        <v>0</v>
      </c>
      <c r="I3383" s="7">
        <v>0</v>
      </c>
      <c r="J3383" s="7">
        <v>0</v>
      </c>
    </row>
    <row r="3384" spans="1:10" x14ac:dyDescent="0.3">
      <c r="A3384" s="6" t="s">
        <v>6765</v>
      </c>
      <c r="B3384" s="6" t="s">
        <v>6766</v>
      </c>
      <c r="C3384" s="7">
        <v>3</v>
      </c>
      <c r="D3384" s="7">
        <v>3</v>
      </c>
      <c r="E3384" s="3">
        <v>1</v>
      </c>
      <c r="F3384" s="7">
        <v>0</v>
      </c>
      <c r="G3384" s="3">
        <v>1</v>
      </c>
      <c r="H3384" s="7">
        <v>0</v>
      </c>
      <c r="I3384" s="7">
        <v>0</v>
      </c>
      <c r="J3384" s="7">
        <v>0</v>
      </c>
    </row>
    <row r="3385" spans="1:10" x14ac:dyDescent="0.3">
      <c r="A3385" s="6" t="s">
        <v>6767</v>
      </c>
      <c r="B3385" s="6" t="s">
        <v>6768</v>
      </c>
      <c r="C3385" s="7">
        <v>3</v>
      </c>
      <c r="D3385" s="7">
        <v>3</v>
      </c>
      <c r="E3385" s="3">
        <v>1</v>
      </c>
      <c r="F3385" s="7">
        <v>0</v>
      </c>
      <c r="G3385" s="3">
        <v>1</v>
      </c>
      <c r="H3385" s="7">
        <v>0</v>
      </c>
      <c r="I3385" s="7">
        <v>0</v>
      </c>
      <c r="J3385" s="7">
        <v>0</v>
      </c>
    </row>
    <row r="3386" spans="1:10" x14ac:dyDescent="0.3">
      <c r="A3386" s="6" t="s">
        <v>6769</v>
      </c>
      <c r="B3386" s="6" t="s">
        <v>6770</v>
      </c>
      <c r="C3386" s="7">
        <v>3</v>
      </c>
      <c r="D3386" s="7">
        <v>3</v>
      </c>
      <c r="E3386" s="3">
        <v>1</v>
      </c>
      <c r="F3386" s="7">
        <v>0</v>
      </c>
      <c r="G3386" s="3">
        <v>1</v>
      </c>
      <c r="H3386" s="7">
        <v>0</v>
      </c>
      <c r="I3386" s="7">
        <v>0</v>
      </c>
      <c r="J3386" s="7">
        <v>0</v>
      </c>
    </row>
    <row r="3387" spans="1:10" x14ac:dyDescent="0.3">
      <c r="A3387" s="6" t="s">
        <v>6771</v>
      </c>
      <c r="B3387" s="6" t="s">
        <v>6772</v>
      </c>
      <c r="C3387" s="7">
        <v>3</v>
      </c>
      <c r="D3387" s="7">
        <v>3</v>
      </c>
      <c r="E3387" s="3">
        <v>1</v>
      </c>
      <c r="F3387" s="7">
        <v>0</v>
      </c>
      <c r="G3387" s="3">
        <v>1</v>
      </c>
      <c r="H3387" s="7">
        <v>0</v>
      </c>
      <c r="I3387" s="7">
        <v>0</v>
      </c>
      <c r="J3387" s="7">
        <v>0</v>
      </c>
    </row>
    <row r="3388" spans="1:10" x14ac:dyDescent="0.3">
      <c r="A3388" s="6" t="s">
        <v>6773</v>
      </c>
      <c r="B3388" s="6" t="s">
        <v>6774</v>
      </c>
      <c r="C3388" s="7">
        <v>3</v>
      </c>
      <c r="D3388" s="7">
        <v>3</v>
      </c>
      <c r="E3388" s="3">
        <v>1</v>
      </c>
      <c r="F3388" s="7">
        <v>0</v>
      </c>
      <c r="G3388" s="3">
        <v>1</v>
      </c>
      <c r="H3388" s="7">
        <v>0</v>
      </c>
      <c r="I3388" s="7">
        <v>0</v>
      </c>
      <c r="J3388" s="7">
        <v>0</v>
      </c>
    </row>
    <row r="3389" spans="1:10" x14ac:dyDescent="0.3">
      <c r="A3389" s="6" t="s">
        <v>6775</v>
      </c>
      <c r="B3389" s="6" t="s">
        <v>6776</v>
      </c>
      <c r="C3389" s="7">
        <v>3</v>
      </c>
      <c r="D3389" s="7">
        <v>3</v>
      </c>
      <c r="E3389" s="3">
        <v>1</v>
      </c>
      <c r="F3389" s="7">
        <v>0</v>
      </c>
      <c r="G3389" s="3">
        <v>1</v>
      </c>
      <c r="H3389" s="7">
        <v>0</v>
      </c>
      <c r="I3389" s="7">
        <v>0</v>
      </c>
      <c r="J3389" s="7">
        <v>0</v>
      </c>
    </row>
    <row r="3390" spans="1:10" x14ac:dyDescent="0.3">
      <c r="A3390" s="6" t="s">
        <v>6777</v>
      </c>
      <c r="B3390" s="6" t="s">
        <v>6778</v>
      </c>
      <c r="C3390" s="7">
        <v>3</v>
      </c>
      <c r="D3390" s="7">
        <v>3</v>
      </c>
      <c r="E3390" s="3">
        <v>1</v>
      </c>
      <c r="F3390" s="7">
        <v>0</v>
      </c>
      <c r="G3390" s="3">
        <v>1</v>
      </c>
      <c r="H3390" s="7">
        <v>0</v>
      </c>
      <c r="I3390" s="7">
        <v>0</v>
      </c>
      <c r="J3390" s="7">
        <v>0</v>
      </c>
    </row>
    <row r="3391" spans="1:10" x14ac:dyDescent="0.3">
      <c r="A3391" s="6" t="s">
        <v>6779</v>
      </c>
      <c r="B3391" s="6" t="s">
        <v>6780</v>
      </c>
      <c r="C3391" s="7">
        <v>3</v>
      </c>
      <c r="D3391" s="7">
        <v>3</v>
      </c>
      <c r="E3391" s="3">
        <v>1</v>
      </c>
      <c r="F3391" s="7">
        <v>0</v>
      </c>
      <c r="G3391" s="3">
        <v>1</v>
      </c>
      <c r="H3391" s="7">
        <v>0</v>
      </c>
      <c r="I3391" s="7">
        <v>0</v>
      </c>
      <c r="J3391" s="7">
        <v>0</v>
      </c>
    </row>
    <row r="3392" spans="1:10" x14ac:dyDescent="0.3">
      <c r="A3392" s="6" t="s">
        <v>6781</v>
      </c>
      <c r="B3392" s="6" t="s">
        <v>6782</v>
      </c>
      <c r="C3392" s="7">
        <v>3</v>
      </c>
      <c r="D3392" s="7">
        <v>0</v>
      </c>
      <c r="E3392" s="3">
        <v>0</v>
      </c>
      <c r="F3392" s="7">
        <v>3</v>
      </c>
      <c r="G3392" s="3">
        <v>1</v>
      </c>
      <c r="H3392" s="7">
        <v>0</v>
      </c>
      <c r="I3392" s="7">
        <v>0</v>
      </c>
      <c r="J3392" s="7">
        <v>0</v>
      </c>
    </row>
    <row r="3393" spans="1:10" x14ac:dyDescent="0.3">
      <c r="A3393" s="6" t="s">
        <v>6783</v>
      </c>
      <c r="B3393" s="6" t="s">
        <v>6784</v>
      </c>
      <c r="C3393" s="7">
        <v>3</v>
      </c>
      <c r="D3393" s="7">
        <v>3</v>
      </c>
      <c r="E3393" s="3">
        <v>1</v>
      </c>
      <c r="F3393" s="7">
        <v>0</v>
      </c>
      <c r="G3393" s="3">
        <v>1</v>
      </c>
      <c r="H3393" s="7">
        <v>0</v>
      </c>
      <c r="I3393" s="7">
        <v>0</v>
      </c>
      <c r="J3393" s="7">
        <v>0</v>
      </c>
    </row>
    <row r="3394" spans="1:10" x14ac:dyDescent="0.3">
      <c r="A3394" s="6" t="s">
        <v>6785</v>
      </c>
      <c r="B3394" s="6" t="s">
        <v>6786</v>
      </c>
      <c r="C3394" s="7">
        <v>3</v>
      </c>
      <c r="D3394" s="7">
        <v>3</v>
      </c>
      <c r="E3394" s="3">
        <v>1</v>
      </c>
      <c r="F3394" s="7">
        <v>0</v>
      </c>
      <c r="G3394" s="3">
        <v>1</v>
      </c>
      <c r="H3394" s="7">
        <v>0</v>
      </c>
      <c r="I3394" s="7">
        <v>0</v>
      </c>
      <c r="J3394" s="7">
        <v>0</v>
      </c>
    </row>
    <row r="3395" spans="1:10" x14ac:dyDescent="0.3">
      <c r="A3395" s="6" t="s">
        <v>6787</v>
      </c>
      <c r="B3395" s="6" t="s">
        <v>6788</v>
      </c>
      <c r="C3395" s="7">
        <v>3</v>
      </c>
      <c r="D3395" s="7">
        <v>3</v>
      </c>
      <c r="E3395" s="3">
        <v>1</v>
      </c>
      <c r="F3395" s="7">
        <v>0</v>
      </c>
      <c r="G3395" s="3">
        <v>1</v>
      </c>
      <c r="H3395" s="7">
        <v>0</v>
      </c>
      <c r="I3395" s="7">
        <v>0</v>
      </c>
      <c r="J3395" s="7">
        <v>0</v>
      </c>
    </row>
    <row r="3396" spans="1:10" x14ac:dyDescent="0.3">
      <c r="A3396" s="6" t="s">
        <v>6789</v>
      </c>
      <c r="B3396" s="6" t="s">
        <v>6790</v>
      </c>
      <c r="C3396" s="7">
        <v>3</v>
      </c>
      <c r="D3396" s="7">
        <v>3</v>
      </c>
      <c r="E3396" s="3">
        <v>1</v>
      </c>
      <c r="F3396" s="7">
        <v>0</v>
      </c>
      <c r="G3396" s="3">
        <v>1</v>
      </c>
      <c r="H3396" s="7">
        <v>0</v>
      </c>
      <c r="I3396" s="7">
        <v>0</v>
      </c>
      <c r="J3396" s="7">
        <v>0</v>
      </c>
    </row>
    <row r="3397" spans="1:10" x14ac:dyDescent="0.3">
      <c r="A3397" s="6" t="s">
        <v>6791</v>
      </c>
      <c r="B3397" s="6" t="s">
        <v>6792</v>
      </c>
      <c r="C3397" s="7">
        <v>3</v>
      </c>
      <c r="D3397" s="7">
        <v>3</v>
      </c>
      <c r="E3397" s="3">
        <v>1</v>
      </c>
      <c r="F3397" s="7">
        <v>0</v>
      </c>
      <c r="G3397" s="3">
        <v>1</v>
      </c>
      <c r="H3397" s="7">
        <v>0</v>
      </c>
      <c r="I3397" s="7">
        <v>0</v>
      </c>
      <c r="J3397" s="7">
        <v>0</v>
      </c>
    </row>
    <row r="3398" spans="1:10" x14ac:dyDescent="0.3">
      <c r="A3398" s="6" t="s">
        <v>6793</v>
      </c>
      <c r="B3398" s="6" t="s">
        <v>6794</v>
      </c>
      <c r="C3398" s="7">
        <v>2</v>
      </c>
      <c r="D3398" s="7">
        <v>2</v>
      </c>
      <c r="E3398" s="3">
        <v>1</v>
      </c>
      <c r="F3398" s="7">
        <v>0</v>
      </c>
      <c r="G3398" s="3">
        <v>1</v>
      </c>
      <c r="H3398" s="7">
        <v>0</v>
      </c>
      <c r="I3398" s="7">
        <v>0</v>
      </c>
      <c r="J3398" s="7">
        <v>0</v>
      </c>
    </row>
    <row r="3399" spans="1:10" x14ac:dyDescent="0.3">
      <c r="A3399" s="6" t="s">
        <v>6795</v>
      </c>
      <c r="B3399" s="6" t="s">
        <v>6796</v>
      </c>
      <c r="C3399" s="7">
        <v>2</v>
      </c>
      <c r="D3399" s="7">
        <v>2</v>
      </c>
      <c r="E3399" s="3">
        <v>1</v>
      </c>
      <c r="F3399" s="7">
        <v>0</v>
      </c>
      <c r="G3399" s="3">
        <v>1</v>
      </c>
      <c r="H3399" s="7">
        <v>0</v>
      </c>
      <c r="I3399" s="7">
        <v>0</v>
      </c>
      <c r="J3399" s="7">
        <v>0</v>
      </c>
    </row>
    <row r="3400" spans="1:10" x14ac:dyDescent="0.3">
      <c r="A3400" s="6" t="s">
        <v>6797</v>
      </c>
      <c r="B3400" s="6" t="s">
        <v>6798</v>
      </c>
      <c r="C3400" s="7">
        <v>2</v>
      </c>
      <c r="D3400" s="7">
        <v>2</v>
      </c>
      <c r="E3400" s="3">
        <v>1</v>
      </c>
      <c r="F3400" s="7">
        <v>0</v>
      </c>
      <c r="G3400" s="3">
        <v>1</v>
      </c>
      <c r="H3400" s="7">
        <v>0</v>
      </c>
      <c r="I3400" s="7">
        <v>0</v>
      </c>
      <c r="J3400" s="7">
        <v>0</v>
      </c>
    </row>
    <row r="3401" spans="1:10" x14ac:dyDescent="0.3">
      <c r="A3401" s="6" t="s">
        <v>6799</v>
      </c>
      <c r="B3401" s="6" t="s">
        <v>6800</v>
      </c>
      <c r="C3401" s="7">
        <v>2</v>
      </c>
      <c r="D3401" s="7">
        <v>2</v>
      </c>
      <c r="E3401" s="3">
        <v>1</v>
      </c>
      <c r="F3401" s="7">
        <v>0</v>
      </c>
      <c r="G3401" s="3">
        <v>1</v>
      </c>
      <c r="H3401" s="7">
        <v>0</v>
      </c>
      <c r="I3401" s="7">
        <v>0</v>
      </c>
      <c r="J3401" s="7">
        <v>0</v>
      </c>
    </row>
    <row r="3402" spans="1:10" x14ac:dyDescent="0.3">
      <c r="A3402" s="6" t="s">
        <v>6801</v>
      </c>
      <c r="B3402" s="6" t="s">
        <v>6802</v>
      </c>
      <c r="C3402" s="7">
        <v>2</v>
      </c>
      <c r="D3402" s="7">
        <v>2</v>
      </c>
      <c r="E3402" s="3">
        <v>1</v>
      </c>
      <c r="F3402" s="7">
        <v>0</v>
      </c>
      <c r="G3402" s="3">
        <v>1</v>
      </c>
      <c r="H3402" s="7">
        <v>0</v>
      </c>
      <c r="I3402" s="7">
        <v>0</v>
      </c>
      <c r="J3402" s="7">
        <v>0</v>
      </c>
    </row>
    <row r="3403" spans="1:10" x14ac:dyDescent="0.3">
      <c r="A3403" s="6" t="s">
        <v>6803</v>
      </c>
      <c r="B3403" s="6" t="s">
        <v>6804</v>
      </c>
      <c r="C3403" s="7">
        <v>2</v>
      </c>
      <c r="D3403" s="7">
        <v>2</v>
      </c>
      <c r="E3403" s="3">
        <v>1</v>
      </c>
      <c r="F3403" s="7">
        <v>0</v>
      </c>
      <c r="G3403" s="3">
        <v>1</v>
      </c>
      <c r="H3403" s="7">
        <v>0</v>
      </c>
      <c r="I3403" s="7">
        <v>0</v>
      </c>
      <c r="J3403" s="7">
        <v>0</v>
      </c>
    </row>
    <row r="3404" spans="1:10" x14ac:dyDescent="0.3">
      <c r="A3404" s="6" t="s">
        <v>6805</v>
      </c>
      <c r="B3404" s="6" t="s">
        <v>6806</v>
      </c>
      <c r="C3404" s="7">
        <v>2</v>
      </c>
      <c r="D3404" s="7">
        <v>2</v>
      </c>
      <c r="E3404" s="3">
        <v>1</v>
      </c>
      <c r="F3404" s="7">
        <v>0</v>
      </c>
      <c r="G3404" s="3">
        <v>1</v>
      </c>
      <c r="H3404" s="7">
        <v>0</v>
      </c>
      <c r="I3404" s="7">
        <v>0</v>
      </c>
      <c r="J3404" s="7">
        <v>0</v>
      </c>
    </row>
    <row r="3405" spans="1:10" x14ac:dyDescent="0.3">
      <c r="A3405" s="6" t="s">
        <v>6807</v>
      </c>
      <c r="B3405" s="6" t="s">
        <v>6808</v>
      </c>
      <c r="C3405" s="7">
        <v>2</v>
      </c>
      <c r="D3405" s="7">
        <v>2</v>
      </c>
      <c r="E3405" s="3">
        <v>1</v>
      </c>
      <c r="F3405" s="7">
        <v>0</v>
      </c>
      <c r="G3405" s="3">
        <v>1</v>
      </c>
      <c r="H3405" s="7">
        <v>0</v>
      </c>
      <c r="I3405" s="7">
        <v>0</v>
      </c>
      <c r="J3405" s="7">
        <v>0</v>
      </c>
    </row>
    <row r="3406" spans="1:10" x14ac:dyDescent="0.3">
      <c r="A3406" s="6" t="s">
        <v>6809</v>
      </c>
      <c r="B3406" s="6" t="s">
        <v>6810</v>
      </c>
      <c r="C3406" s="7">
        <v>2</v>
      </c>
      <c r="D3406" s="7">
        <v>2</v>
      </c>
      <c r="E3406" s="3">
        <v>1</v>
      </c>
      <c r="F3406" s="7">
        <v>0</v>
      </c>
      <c r="G3406" s="3">
        <v>1</v>
      </c>
      <c r="H3406" s="7">
        <v>0</v>
      </c>
      <c r="I3406" s="7">
        <v>0</v>
      </c>
      <c r="J3406" s="7">
        <v>0</v>
      </c>
    </row>
    <row r="3407" spans="1:10" x14ac:dyDescent="0.3">
      <c r="A3407" s="6" t="s">
        <v>6811</v>
      </c>
      <c r="B3407" s="6" t="s">
        <v>6812</v>
      </c>
      <c r="C3407" s="7">
        <v>2</v>
      </c>
      <c r="D3407" s="7">
        <v>2</v>
      </c>
      <c r="E3407" s="3">
        <v>1</v>
      </c>
      <c r="F3407" s="7">
        <v>0</v>
      </c>
      <c r="G3407" s="3">
        <v>1</v>
      </c>
      <c r="H3407" s="7">
        <v>0</v>
      </c>
      <c r="I3407" s="7">
        <v>0</v>
      </c>
      <c r="J3407" s="7">
        <v>0</v>
      </c>
    </row>
    <row r="3408" spans="1:10" x14ac:dyDescent="0.3">
      <c r="A3408" s="6" t="s">
        <v>6813</v>
      </c>
      <c r="B3408" s="6" t="s">
        <v>6814</v>
      </c>
      <c r="C3408" s="7">
        <v>2</v>
      </c>
      <c r="D3408" s="7">
        <v>2</v>
      </c>
      <c r="E3408" s="3">
        <v>1</v>
      </c>
      <c r="F3408" s="7">
        <v>0</v>
      </c>
      <c r="G3408" s="3">
        <v>1</v>
      </c>
      <c r="H3408" s="7">
        <v>0</v>
      </c>
      <c r="I3408" s="7">
        <v>0</v>
      </c>
      <c r="J3408" s="7">
        <v>0</v>
      </c>
    </row>
    <row r="3409" spans="1:10" x14ac:dyDescent="0.3">
      <c r="A3409" s="6" t="s">
        <v>6815</v>
      </c>
      <c r="B3409" s="6" t="s">
        <v>6816</v>
      </c>
      <c r="C3409" s="7">
        <v>2</v>
      </c>
      <c r="D3409" s="7">
        <v>2</v>
      </c>
      <c r="E3409" s="3">
        <v>1</v>
      </c>
      <c r="F3409" s="7">
        <v>0</v>
      </c>
      <c r="G3409" s="3">
        <v>1</v>
      </c>
      <c r="H3409" s="7">
        <v>0</v>
      </c>
      <c r="I3409" s="7">
        <v>0</v>
      </c>
      <c r="J3409" s="7">
        <v>0</v>
      </c>
    </row>
    <row r="3410" spans="1:10" x14ac:dyDescent="0.3">
      <c r="A3410" s="6" t="s">
        <v>6817</v>
      </c>
      <c r="B3410" s="6" t="s">
        <v>6818</v>
      </c>
      <c r="C3410" s="7">
        <v>2</v>
      </c>
      <c r="D3410" s="7">
        <v>2</v>
      </c>
      <c r="E3410" s="3">
        <v>1</v>
      </c>
      <c r="F3410" s="7">
        <v>0</v>
      </c>
      <c r="G3410" s="3">
        <v>1</v>
      </c>
      <c r="H3410" s="7">
        <v>0</v>
      </c>
      <c r="I3410" s="7">
        <v>0</v>
      </c>
      <c r="J3410" s="7">
        <v>0</v>
      </c>
    </row>
    <row r="3411" spans="1:10" x14ac:dyDescent="0.3">
      <c r="A3411" s="6" t="s">
        <v>6819</v>
      </c>
      <c r="B3411" s="6" t="s">
        <v>6820</v>
      </c>
      <c r="C3411" s="7">
        <v>2</v>
      </c>
      <c r="D3411" s="7">
        <v>2</v>
      </c>
      <c r="E3411" s="3">
        <v>1</v>
      </c>
      <c r="F3411" s="7">
        <v>0</v>
      </c>
      <c r="G3411" s="3">
        <v>1</v>
      </c>
      <c r="H3411" s="7">
        <v>0</v>
      </c>
      <c r="I3411" s="7">
        <v>0</v>
      </c>
      <c r="J3411" s="7">
        <v>0</v>
      </c>
    </row>
    <row r="3412" spans="1:10" x14ac:dyDescent="0.3">
      <c r="A3412" s="6" t="s">
        <v>6821</v>
      </c>
      <c r="B3412" s="6" t="s">
        <v>6822</v>
      </c>
      <c r="C3412" s="7">
        <v>2</v>
      </c>
      <c r="D3412" s="7">
        <v>2</v>
      </c>
      <c r="E3412" s="3">
        <v>1</v>
      </c>
      <c r="F3412" s="7">
        <v>0</v>
      </c>
      <c r="G3412" s="3">
        <v>1</v>
      </c>
      <c r="H3412" s="7">
        <v>0</v>
      </c>
      <c r="I3412" s="7">
        <v>0</v>
      </c>
      <c r="J3412" s="7">
        <v>0</v>
      </c>
    </row>
    <row r="3413" spans="1:10" x14ac:dyDescent="0.3">
      <c r="A3413" s="6" t="s">
        <v>6823</v>
      </c>
      <c r="B3413" s="6" t="s">
        <v>6824</v>
      </c>
      <c r="C3413" s="7">
        <v>2</v>
      </c>
      <c r="D3413" s="7">
        <v>2</v>
      </c>
      <c r="E3413" s="3">
        <v>1</v>
      </c>
      <c r="F3413" s="7">
        <v>0</v>
      </c>
      <c r="G3413" s="3">
        <v>1</v>
      </c>
      <c r="H3413" s="7">
        <v>0</v>
      </c>
      <c r="I3413" s="7">
        <v>0</v>
      </c>
      <c r="J3413" s="7">
        <v>0</v>
      </c>
    </row>
    <row r="3414" spans="1:10" x14ac:dyDescent="0.3">
      <c r="A3414" s="6" t="s">
        <v>6825</v>
      </c>
      <c r="B3414" s="6" t="s">
        <v>6826</v>
      </c>
      <c r="C3414" s="7">
        <v>2</v>
      </c>
      <c r="D3414" s="7">
        <v>2</v>
      </c>
      <c r="E3414" s="3">
        <v>1</v>
      </c>
      <c r="F3414" s="7">
        <v>0</v>
      </c>
      <c r="G3414" s="3">
        <v>1</v>
      </c>
      <c r="H3414" s="7">
        <v>0</v>
      </c>
      <c r="I3414" s="7">
        <v>0</v>
      </c>
      <c r="J3414" s="7">
        <v>0</v>
      </c>
    </row>
    <row r="3415" spans="1:10" x14ac:dyDescent="0.3">
      <c r="A3415" s="6" t="s">
        <v>6827</v>
      </c>
      <c r="B3415" s="6" t="s">
        <v>6828</v>
      </c>
      <c r="C3415" s="7">
        <v>2</v>
      </c>
      <c r="D3415" s="7">
        <v>2</v>
      </c>
      <c r="E3415" s="3">
        <v>1</v>
      </c>
      <c r="F3415" s="7">
        <v>0</v>
      </c>
      <c r="G3415" s="3">
        <v>1</v>
      </c>
      <c r="H3415" s="7">
        <v>0</v>
      </c>
      <c r="I3415" s="7">
        <v>0</v>
      </c>
      <c r="J3415" s="7">
        <v>0</v>
      </c>
    </row>
    <row r="3416" spans="1:10" x14ac:dyDescent="0.3">
      <c r="A3416" s="6" t="s">
        <v>6829</v>
      </c>
      <c r="B3416" s="6" t="s">
        <v>6830</v>
      </c>
      <c r="C3416" s="7">
        <v>2</v>
      </c>
      <c r="D3416" s="7">
        <v>2</v>
      </c>
      <c r="E3416" s="3">
        <v>1</v>
      </c>
      <c r="F3416" s="7">
        <v>0</v>
      </c>
      <c r="G3416" s="3">
        <v>1</v>
      </c>
      <c r="H3416" s="7">
        <v>0</v>
      </c>
      <c r="I3416" s="7">
        <v>0</v>
      </c>
      <c r="J3416" s="7">
        <v>0</v>
      </c>
    </row>
    <row r="3417" spans="1:10" x14ac:dyDescent="0.3">
      <c r="A3417" s="6" t="s">
        <v>6831</v>
      </c>
      <c r="B3417" s="6" t="s">
        <v>6832</v>
      </c>
      <c r="C3417" s="7">
        <v>2</v>
      </c>
      <c r="D3417" s="7">
        <v>2</v>
      </c>
      <c r="E3417" s="3">
        <v>1</v>
      </c>
      <c r="F3417" s="7">
        <v>0</v>
      </c>
      <c r="G3417" s="3">
        <v>1</v>
      </c>
      <c r="H3417" s="7">
        <v>0</v>
      </c>
      <c r="I3417" s="7">
        <v>0</v>
      </c>
      <c r="J3417" s="7">
        <v>0</v>
      </c>
    </row>
    <row r="3418" spans="1:10" x14ac:dyDescent="0.3">
      <c r="A3418" s="6" t="s">
        <v>6833</v>
      </c>
      <c r="B3418" s="6" t="s">
        <v>6834</v>
      </c>
      <c r="C3418" s="7">
        <v>2</v>
      </c>
      <c r="D3418" s="7">
        <v>0</v>
      </c>
      <c r="E3418" s="3">
        <v>0</v>
      </c>
      <c r="F3418" s="7">
        <v>2</v>
      </c>
      <c r="G3418" s="3">
        <v>1</v>
      </c>
      <c r="H3418" s="7">
        <v>0</v>
      </c>
      <c r="I3418" s="7">
        <v>0</v>
      </c>
      <c r="J3418" s="7">
        <v>0</v>
      </c>
    </row>
    <row r="3419" spans="1:10" x14ac:dyDescent="0.3">
      <c r="A3419" s="6" t="s">
        <v>6835</v>
      </c>
      <c r="B3419" s="6" t="s">
        <v>6836</v>
      </c>
      <c r="C3419" s="7">
        <v>2</v>
      </c>
      <c r="D3419" s="7">
        <v>2</v>
      </c>
      <c r="E3419" s="3">
        <v>1</v>
      </c>
      <c r="F3419" s="7">
        <v>0</v>
      </c>
      <c r="G3419" s="3">
        <v>1</v>
      </c>
      <c r="H3419" s="7">
        <v>0</v>
      </c>
      <c r="I3419" s="7">
        <v>0</v>
      </c>
      <c r="J3419" s="7">
        <v>0</v>
      </c>
    </row>
    <row r="3420" spans="1:10" x14ac:dyDescent="0.3">
      <c r="A3420" s="6" t="s">
        <v>6837</v>
      </c>
      <c r="B3420" s="6" t="s">
        <v>6838</v>
      </c>
      <c r="C3420" s="7">
        <v>2</v>
      </c>
      <c r="D3420" s="7">
        <v>2</v>
      </c>
      <c r="E3420" s="3">
        <v>1</v>
      </c>
      <c r="F3420" s="7">
        <v>0</v>
      </c>
      <c r="G3420" s="3">
        <v>1</v>
      </c>
      <c r="H3420" s="7">
        <v>0</v>
      </c>
      <c r="I3420" s="7">
        <v>0</v>
      </c>
      <c r="J3420" s="7">
        <v>0</v>
      </c>
    </row>
    <row r="3421" spans="1:10" x14ac:dyDescent="0.3">
      <c r="A3421" s="6" t="s">
        <v>6839</v>
      </c>
      <c r="B3421" s="6" t="s">
        <v>6840</v>
      </c>
      <c r="C3421" s="7">
        <v>2</v>
      </c>
      <c r="D3421" s="7">
        <v>2</v>
      </c>
      <c r="E3421" s="3">
        <v>1</v>
      </c>
      <c r="F3421" s="7">
        <v>0</v>
      </c>
      <c r="G3421" s="3">
        <v>1</v>
      </c>
      <c r="H3421" s="7">
        <v>0</v>
      </c>
      <c r="I3421" s="7">
        <v>0</v>
      </c>
      <c r="J3421" s="7">
        <v>0</v>
      </c>
    </row>
    <row r="3422" spans="1:10" x14ac:dyDescent="0.3">
      <c r="A3422" s="6" t="s">
        <v>6841</v>
      </c>
      <c r="B3422" s="6" t="s">
        <v>6842</v>
      </c>
      <c r="C3422" s="7">
        <v>2</v>
      </c>
      <c r="D3422" s="7">
        <v>1</v>
      </c>
      <c r="E3422" s="3">
        <v>0.5</v>
      </c>
      <c r="F3422" s="7">
        <v>0</v>
      </c>
      <c r="G3422" s="3">
        <v>0.5</v>
      </c>
      <c r="H3422" s="7">
        <v>1</v>
      </c>
      <c r="I3422" s="7">
        <v>0</v>
      </c>
      <c r="J3422" s="7">
        <v>0</v>
      </c>
    </row>
    <row r="3423" spans="1:10" x14ac:dyDescent="0.3">
      <c r="A3423" s="6" t="s">
        <v>6843</v>
      </c>
      <c r="B3423" s="6" t="s">
        <v>6844</v>
      </c>
      <c r="C3423" s="7">
        <v>2</v>
      </c>
      <c r="D3423" s="7">
        <v>2</v>
      </c>
      <c r="E3423" s="3">
        <v>1</v>
      </c>
      <c r="F3423" s="7">
        <v>0</v>
      </c>
      <c r="G3423" s="3">
        <v>1</v>
      </c>
      <c r="H3423" s="7">
        <v>0</v>
      </c>
      <c r="I3423" s="7">
        <v>0</v>
      </c>
      <c r="J3423" s="7">
        <v>0</v>
      </c>
    </row>
    <row r="3424" spans="1:10" x14ac:dyDescent="0.3">
      <c r="A3424" s="6" t="s">
        <v>6845</v>
      </c>
      <c r="B3424" s="6" t="s">
        <v>6846</v>
      </c>
      <c r="C3424" s="7">
        <v>2</v>
      </c>
      <c r="D3424" s="7">
        <v>2</v>
      </c>
      <c r="E3424" s="3">
        <v>1</v>
      </c>
      <c r="F3424" s="7">
        <v>0</v>
      </c>
      <c r="G3424" s="3">
        <v>1</v>
      </c>
      <c r="H3424" s="7">
        <v>0</v>
      </c>
      <c r="I3424" s="7">
        <v>0</v>
      </c>
      <c r="J3424" s="7">
        <v>0</v>
      </c>
    </row>
    <row r="3425" spans="1:10" x14ac:dyDescent="0.3">
      <c r="A3425" s="6" t="s">
        <v>6847</v>
      </c>
      <c r="B3425" s="6" t="s">
        <v>6848</v>
      </c>
      <c r="C3425" s="7">
        <v>2</v>
      </c>
      <c r="D3425" s="7">
        <v>2</v>
      </c>
      <c r="E3425" s="3">
        <v>1</v>
      </c>
      <c r="F3425" s="7">
        <v>0</v>
      </c>
      <c r="G3425" s="3">
        <v>1</v>
      </c>
      <c r="H3425" s="7">
        <v>0</v>
      </c>
      <c r="I3425" s="7">
        <v>0</v>
      </c>
      <c r="J3425" s="7">
        <v>0</v>
      </c>
    </row>
    <row r="3426" spans="1:10" x14ac:dyDescent="0.3">
      <c r="A3426" s="6" t="s">
        <v>6849</v>
      </c>
      <c r="B3426" s="6" t="s">
        <v>6850</v>
      </c>
      <c r="C3426" s="7">
        <v>2</v>
      </c>
      <c r="D3426" s="7">
        <v>2</v>
      </c>
      <c r="E3426" s="3">
        <v>1</v>
      </c>
      <c r="F3426" s="7">
        <v>0</v>
      </c>
      <c r="G3426" s="3">
        <v>1</v>
      </c>
      <c r="H3426" s="7">
        <v>0</v>
      </c>
      <c r="I3426" s="7">
        <v>0</v>
      </c>
      <c r="J3426" s="7">
        <v>0</v>
      </c>
    </row>
    <row r="3427" spans="1:10" x14ac:dyDescent="0.3">
      <c r="A3427" s="6" t="s">
        <v>6851</v>
      </c>
      <c r="B3427" s="6" t="s">
        <v>6852</v>
      </c>
      <c r="C3427" s="7">
        <v>2</v>
      </c>
      <c r="D3427" s="7">
        <v>2</v>
      </c>
      <c r="E3427" s="3">
        <v>1</v>
      </c>
      <c r="F3427" s="7">
        <v>0</v>
      </c>
      <c r="G3427" s="3">
        <v>1</v>
      </c>
      <c r="H3427" s="7">
        <v>0</v>
      </c>
      <c r="I3427" s="7">
        <v>0</v>
      </c>
      <c r="J3427" s="7">
        <v>0</v>
      </c>
    </row>
    <row r="3428" spans="1:10" x14ac:dyDescent="0.3">
      <c r="A3428" s="6" t="s">
        <v>6853</v>
      </c>
      <c r="B3428" s="6" t="s">
        <v>6854</v>
      </c>
      <c r="C3428" s="7">
        <v>2</v>
      </c>
      <c r="D3428" s="7">
        <v>2</v>
      </c>
      <c r="E3428" s="3">
        <v>1</v>
      </c>
      <c r="F3428" s="7">
        <v>0</v>
      </c>
      <c r="G3428" s="3">
        <v>1</v>
      </c>
      <c r="H3428" s="7">
        <v>0</v>
      </c>
      <c r="I3428" s="7">
        <v>0</v>
      </c>
      <c r="J3428" s="7">
        <v>0</v>
      </c>
    </row>
    <row r="3429" spans="1:10" x14ac:dyDescent="0.3">
      <c r="A3429" s="6" t="s">
        <v>6855</v>
      </c>
      <c r="B3429" s="6" t="s">
        <v>6856</v>
      </c>
      <c r="C3429" s="7">
        <v>2</v>
      </c>
      <c r="D3429" s="7">
        <v>2</v>
      </c>
      <c r="E3429" s="3">
        <v>1</v>
      </c>
      <c r="F3429" s="7">
        <v>0</v>
      </c>
      <c r="G3429" s="3">
        <v>1</v>
      </c>
      <c r="H3429" s="7">
        <v>0</v>
      </c>
      <c r="I3429" s="7">
        <v>0</v>
      </c>
      <c r="J3429" s="7">
        <v>0</v>
      </c>
    </row>
    <row r="3430" spans="1:10" x14ac:dyDescent="0.3">
      <c r="A3430" s="6" t="s">
        <v>6857</v>
      </c>
      <c r="B3430" s="6" t="s">
        <v>6858</v>
      </c>
      <c r="C3430" s="7">
        <v>2</v>
      </c>
      <c r="D3430" s="7">
        <v>2</v>
      </c>
      <c r="E3430" s="3">
        <v>1</v>
      </c>
      <c r="F3430" s="7">
        <v>0</v>
      </c>
      <c r="G3430" s="3">
        <v>1</v>
      </c>
      <c r="H3430" s="7">
        <v>0</v>
      </c>
      <c r="I3430" s="7">
        <v>0</v>
      </c>
      <c r="J3430" s="7">
        <v>0</v>
      </c>
    </row>
    <row r="3431" spans="1:10" x14ac:dyDescent="0.3">
      <c r="A3431" s="6" t="s">
        <v>6859</v>
      </c>
      <c r="B3431" s="6" t="s">
        <v>6860</v>
      </c>
      <c r="C3431" s="7">
        <v>2</v>
      </c>
      <c r="D3431" s="7">
        <v>2</v>
      </c>
      <c r="E3431" s="3">
        <v>1</v>
      </c>
      <c r="F3431" s="7">
        <v>0</v>
      </c>
      <c r="G3431" s="3">
        <v>1</v>
      </c>
      <c r="H3431" s="7">
        <v>0</v>
      </c>
      <c r="I3431" s="7">
        <v>0</v>
      </c>
      <c r="J3431" s="7">
        <v>0</v>
      </c>
    </row>
    <row r="3432" spans="1:10" x14ac:dyDescent="0.3">
      <c r="A3432" s="6" t="s">
        <v>6861</v>
      </c>
      <c r="B3432" s="6" t="s">
        <v>6862</v>
      </c>
      <c r="C3432" s="7">
        <v>2</v>
      </c>
      <c r="D3432" s="7">
        <v>2</v>
      </c>
      <c r="E3432" s="3">
        <v>1</v>
      </c>
      <c r="F3432" s="7">
        <v>0</v>
      </c>
      <c r="G3432" s="3">
        <v>1</v>
      </c>
      <c r="H3432" s="7">
        <v>0</v>
      </c>
      <c r="I3432" s="7">
        <v>0</v>
      </c>
      <c r="J3432" s="7">
        <v>0</v>
      </c>
    </row>
    <row r="3433" spans="1:10" x14ac:dyDescent="0.3">
      <c r="A3433" s="6" t="s">
        <v>6863</v>
      </c>
      <c r="B3433" s="6" t="s">
        <v>6864</v>
      </c>
      <c r="C3433" s="7">
        <v>2</v>
      </c>
      <c r="D3433" s="7">
        <v>2</v>
      </c>
      <c r="E3433" s="3">
        <v>1</v>
      </c>
      <c r="F3433" s="7">
        <v>0</v>
      </c>
      <c r="G3433" s="3">
        <v>1</v>
      </c>
      <c r="H3433" s="7">
        <v>0</v>
      </c>
      <c r="I3433" s="7">
        <v>0</v>
      </c>
      <c r="J3433" s="7">
        <v>0</v>
      </c>
    </row>
    <row r="3434" spans="1:10" x14ac:dyDescent="0.3">
      <c r="A3434" s="6" t="s">
        <v>6865</v>
      </c>
      <c r="B3434" s="6" t="s">
        <v>6866</v>
      </c>
      <c r="C3434" s="7">
        <v>2</v>
      </c>
      <c r="D3434" s="7">
        <v>2</v>
      </c>
      <c r="E3434" s="3">
        <v>1</v>
      </c>
      <c r="F3434" s="7">
        <v>0</v>
      </c>
      <c r="G3434" s="3">
        <v>1</v>
      </c>
      <c r="H3434" s="7">
        <v>0</v>
      </c>
      <c r="I3434" s="7">
        <v>0</v>
      </c>
      <c r="J3434" s="7">
        <v>0</v>
      </c>
    </row>
    <row r="3435" spans="1:10" x14ac:dyDescent="0.3">
      <c r="A3435" s="6" t="s">
        <v>6867</v>
      </c>
      <c r="B3435" s="6" t="s">
        <v>6868</v>
      </c>
      <c r="C3435" s="7">
        <v>2</v>
      </c>
      <c r="D3435" s="7">
        <v>1</v>
      </c>
      <c r="E3435" s="3">
        <v>0.5</v>
      </c>
      <c r="F3435" s="7">
        <v>1</v>
      </c>
      <c r="G3435" s="3">
        <v>1</v>
      </c>
      <c r="H3435" s="7">
        <v>0</v>
      </c>
      <c r="I3435" s="7">
        <v>0</v>
      </c>
      <c r="J3435" s="7">
        <v>0</v>
      </c>
    </row>
    <row r="3436" spans="1:10" x14ac:dyDescent="0.3">
      <c r="A3436" s="6" t="s">
        <v>6869</v>
      </c>
      <c r="B3436" s="6" t="s">
        <v>6870</v>
      </c>
      <c r="C3436" s="7">
        <v>2</v>
      </c>
      <c r="D3436" s="7">
        <v>2</v>
      </c>
      <c r="E3436" s="3">
        <v>1</v>
      </c>
      <c r="F3436" s="7">
        <v>0</v>
      </c>
      <c r="G3436" s="3">
        <v>1</v>
      </c>
      <c r="H3436" s="7">
        <v>0</v>
      </c>
      <c r="I3436" s="7">
        <v>0</v>
      </c>
      <c r="J3436" s="7">
        <v>0</v>
      </c>
    </row>
    <row r="3437" spans="1:10" x14ac:dyDescent="0.3">
      <c r="A3437" s="6" t="s">
        <v>6871</v>
      </c>
      <c r="B3437" s="6" t="s">
        <v>6872</v>
      </c>
      <c r="C3437" s="7">
        <v>2</v>
      </c>
      <c r="D3437" s="7">
        <v>2</v>
      </c>
      <c r="E3437" s="3">
        <v>1</v>
      </c>
      <c r="F3437" s="7">
        <v>0</v>
      </c>
      <c r="G3437" s="3">
        <v>1</v>
      </c>
      <c r="H3437" s="7">
        <v>0</v>
      </c>
      <c r="I3437" s="7">
        <v>0</v>
      </c>
      <c r="J3437" s="7">
        <v>0</v>
      </c>
    </row>
    <row r="3438" spans="1:10" x14ac:dyDescent="0.3">
      <c r="A3438" s="6" t="s">
        <v>6873</v>
      </c>
      <c r="B3438" s="6" t="s">
        <v>6874</v>
      </c>
      <c r="C3438" s="7">
        <v>2</v>
      </c>
      <c r="D3438" s="7">
        <v>2</v>
      </c>
      <c r="E3438" s="3">
        <v>1</v>
      </c>
      <c r="F3438" s="7">
        <v>0</v>
      </c>
      <c r="G3438" s="3">
        <v>1</v>
      </c>
      <c r="H3438" s="7">
        <v>0</v>
      </c>
      <c r="I3438" s="7">
        <v>0</v>
      </c>
      <c r="J3438" s="7">
        <v>0</v>
      </c>
    </row>
    <row r="3439" spans="1:10" x14ac:dyDescent="0.3">
      <c r="A3439" s="6" t="s">
        <v>6875</v>
      </c>
      <c r="B3439" s="6" t="s">
        <v>6876</v>
      </c>
      <c r="C3439" s="7">
        <v>2</v>
      </c>
      <c r="D3439" s="7">
        <v>2</v>
      </c>
      <c r="E3439" s="3">
        <v>1</v>
      </c>
      <c r="F3439" s="7">
        <v>0</v>
      </c>
      <c r="G3439" s="3">
        <v>1</v>
      </c>
      <c r="H3439" s="7">
        <v>0</v>
      </c>
      <c r="I3439" s="7">
        <v>0</v>
      </c>
      <c r="J3439" s="7">
        <v>0</v>
      </c>
    </row>
    <row r="3440" spans="1:10" x14ac:dyDescent="0.3">
      <c r="A3440" s="6" t="s">
        <v>6877</v>
      </c>
      <c r="B3440" s="6" t="s">
        <v>6878</v>
      </c>
      <c r="C3440" s="7">
        <v>2</v>
      </c>
      <c r="D3440" s="7">
        <v>2</v>
      </c>
      <c r="E3440" s="3">
        <v>1</v>
      </c>
      <c r="F3440" s="7">
        <v>0</v>
      </c>
      <c r="G3440" s="3">
        <v>1</v>
      </c>
      <c r="H3440" s="7">
        <v>0</v>
      </c>
      <c r="I3440" s="7">
        <v>0</v>
      </c>
      <c r="J3440" s="7">
        <v>0</v>
      </c>
    </row>
    <row r="3441" spans="1:10" x14ac:dyDescent="0.3">
      <c r="A3441" s="6" t="s">
        <v>6879</v>
      </c>
      <c r="B3441" s="6" t="s">
        <v>6880</v>
      </c>
      <c r="C3441" s="7">
        <v>2</v>
      </c>
      <c r="D3441" s="7">
        <v>2</v>
      </c>
      <c r="E3441" s="3">
        <v>1</v>
      </c>
      <c r="F3441" s="7">
        <v>0</v>
      </c>
      <c r="G3441" s="3">
        <v>1</v>
      </c>
      <c r="H3441" s="7">
        <v>0</v>
      </c>
      <c r="I3441" s="7">
        <v>0</v>
      </c>
      <c r="J3441" s="7">
        <v>0</v>
      </c>
    </row>
    <row r="3442" spans="1:10" x14ac:dyDescent="0.3">
      <c r="A3442" s="6" t="s">
        <v>6881</v>
      </c>
      <c r="B3442" s="6" t="s">
        <v>6882</v>
      </c>
      <c r="C3442" s="7">
        <v>2</v>
      </c>
      <c r="D3442" s="7">
        <v>2</v>
      </c>
      <c r="E3442" s="3">
        <v>1</v>
      </c>
      <c r="F3442" s="7">
        <v>0</v>
      </c>
      <c r="G3442" s="3">
        <v>1</v>
      </c>
      <c r="H3442" s="7">
        <v>0</v>
      </c>
      <c r="I3442" s="7">
        <v>0</v>
      </c>
      <c r="J3442" s="7">
        <v>0</v>
      </c>
    </row>
    <row r="3443" spans="1:10" x14ac:dyDescent="0.3">
      <c r="A3443" s="6" t="s">
        <v>6883</v>
      </c>
      <c r="B3443" s="6" t="s">
        <v>6884</v>
      </c>
      <c r="C3443" s="7">
        <v>2</v>
      </c>
      <c r="D3443" s="7">
        <v>2</v>
      </c>
      <c r="E3443" s="3">
        <v>1</v>
      </c>
      <c r="F3443" s="7">
        <v>0</v>
      </c>
      <c r="G3443" s="3">
        <v>1</v>
      </c>
      <c r="H3443" s="7">
        <v>0</v>
      </c>
      <c r="I3443" s="7">
        <v>0</v>
      </c>
      <c r="J3443" s="7">
        <v>0</v>
      </c>
    </row>
    <row r="3444" spans="1:10" x14ac:dyDescent="0.3">
      <c r="A3444" s="6" t="s">
        <v>6885</v>
      </c>
      <c r="B3444" s="6" t="s">
        <v>6886</v>
      </c>
      <c r="C3444" s="7">
        <v>2</v>
      </c>
      <c r="D3444" s="7">
        <v>2</v>
      </c>
      <c r="E3444" s="3">
        <v>1</v>
      </c>
      <c r="F3444" s="7">
        <v>0</v>
      </c>
      <c r="G3444" s="3">
        <v>1</v>
      </c>
      <c r="H3444" s="7">
        <v>0</v>
      </c>
      <c r="I3444" s="7">
        <v>0</v>
      </c>
      <c r="J3444" s="7">
        <v>0</v>
      </c>
    </row>
    <row r="3445" spans="1:10" x14ac:dyDescent="0.3">
      <c r="A3445" s="6" t="s">
        <v>6887</v>
      </c>
      <c r="B3445" s="6" t="s">
        <v>6888</v>
      </c>
      <c r="C3445" s="7">
        <v>2</v>
      </c>
      <c r="D3445" s="7">
        <v>2</v>
      </c>
      <c r="E3445" s="3">
        <v>1</v>
      </c>
      <c r="F3445" s="7">
        <v>0</v>
      </c>
      <c r="G3445" s="3">
        <v>1</v>
      </c>
      <c r="H3445" s="7">
        <v>0</v>
      </c>
      <c r="I3445" s="7">
        <v>0</v>
      </c>
      <c r="J3445" s="7">
        <v>0</v>
      </c>
    </row>
    <row r="3446" spans="1:10" x14ac:dyDescent="0.3">
      <c r="A3446" s="6" t="s">
        <v>6889</v>
      </c>
      <c r="B3446" s="6" t="s">
        <v>6890</v>
      </c>
      <c r="C3446" s="7">
        <v>1</v>
      </c>
      <c r="D3446" s="7">
        <v>1</v>
      </c>
      <c r="E3446" s="3">
        <v>1</v>
      </c>
      <c r="F3446" s="7">
        <v>0</v>
      </c>
      <c r="G3446" s="3">
        <v>1</v>
      </c>
      <c r="H3446" s="7">
        <v>0</v>
      </c>
      <c r="I3446" s="7">
        <v>0</v>
      </c>
      <c r="J3446" s="7">
        <v>0</v>
      </c>
    </row>
    <row r="3447" spans="1:10" x14ac:dyDescent="0.3">
      <c r="A3447" s="6" t="s">
        <v>6891</v>
      </c>
      <c r="B3447" s="6" t="s">
        <v>6892</v>
      </c>
      <c r="C3447" s="7">
        <v>1</v>
      </c>
      <c r="D3447" s="7">
        <v>1</v>
      </c>
      <c r="E3447" s="3">
        <v>1</v>
      </c>
      <c r="F3447" s="7">
        <v>0</v>
      </c>
      <c r="G3447" s="3">
        <v>1</v>
      </c>
      <c r="H3447" s="7">
        <v>0</v>
      </c>
      <c r="I3447" s="7">
        <v>0</v>
      </c>
      <c r="J3447" s="7">
        <v>0</v>
      </c>
    </row>
    <row r="3448" spans="1:10" x14ac:dyDescent="0.3">
      <c r="A3448" s="6" t="s">
        <v>6893</v>
      </c>
      <c r="B3448" s="6" t="s">
        <v>6894</v>
      </c>
      <c r="C3448" s="7">
        <v>1</v>
      </c>
      <c r="D3448" s="7">
        <v>1</v>
      </c>
      <c r="E3448" s="3">
        <v>1</v>
      </c>
      <c r="F3448" s="7">
        <v>0</v>
      </c>
      <c r="G3448" s="3">
        <v>1</v>
      </c>
      <c r="H3448" s="7">
        <v>0</v>
      </c>
      <c r="I3448" s="7">
        <v>0</v>
      </c>
      <c r="J3448" s="7">
        <v>0</v>
      </c>
    </row>
    <row r="3449" spans="1:10" x14ac:dyDescent="0.3">
      <c r="A3449" s="6" t="s">
        <v>6895</v>
      </c>
      <c r="B3449" s="6" t="s">
        <v>6896</v>
      </c>
      <c r="C3449" s="7">
        <v>1</v>
      </c>
      <c r="D3449" s="7">
        <v>1</v>
      </c>
      <c r="E3449" s="3">
        <v>1</v>
      </c>
      <c r="F3449" s="7">
        <v>0</v>
      </c>
      <c r="G3449" s="3">
        <v>1</v>
      </c>
      <c r="H3449" s="7">
        <v>0</v>
      </c>
      <c r="I3449" s="7">
        <v>0</v>
      </c>
      <c r="J3449" s="7">
        <v>0</v>
      </c>
    </row>
    <row r="3450" spans="1:10" x14ac:dyDescent="0.3">
      <c r="A3450" s="6" t="s">
        <v>6897</v>
      </c>
      <c r="B3450" s="6" t="s">
        <v>6898</v>
      </c>
      <c r="C3450" s="7">
        <v>1</v>
      </c>
      <c r="D3450" s="7">
        <v>1</v>
      </c>
      <c r="E3450" s="3">
        <v>1</v>
      </c>
      <c r="F3450" s="7">
        <v>0</v>
      </c>
      <c r="G3450" s="3">
        <v>1</v>
      </c>
      <c r="H3450" s="7">
        <v>0</v>
      </c>
      <c r="I3450" s="7">
        <v>0</v>
      </c>
      <c r="J3450" s="7">
        <v>0</v>
      </c>
    </row>
    <row r="3451" spans="1:10" x14ac:dyDescent="0.3">
      <c r="A3451" s="6" t="s">
        <v>6899</v>
      </c>
      <c r="B3451" s="6" t="s">
        <v>6900</v>
      </c>
      <c r="C3451" s="7">
        <v>1</v>
      </c>
      <c r="D3451" s="7">
        <v>1</v>
      </c>
      <c r="E3451" s="3">
        <v>1</v>
      </c>
      <c r="F3451" s="7">
        <v>0</v>
      </c>
      <c r="G3451" s="3">
        <v>1</v>
      </c>
      <c r="H3451" s="7">
        <v>0</v>
      </c>
      <c r="I3451" s="7">
        <v>0</v>
      </c>
      <c r="J3451" s="7">
        <v>0</v>
      </c>
    </row>
    <row r="3452" spans="1:10" x14ac:dyDescent="0.3">
      <c r="A3452" s="6" t="s">
        <v>6901</v>
      </c>
      <c r="B3452" s="6" t="s">
        <v>6902</v>
      </c>
      <c r="C3452" s="7">
        <v>1</v>
      </c>
      <c r="D3452" s="7">
        <v>1</v>
      </c>
      <c r="E3452" s="3">
        <v>1</v>
      </c>
      <c r="F3452" s="7">
        <v>0</v>
      </c>
      <c r="G3452" s="3">
        <v>1</v>
      </c>
      <c r="H3452" s="7">
        <v>0</v>
      </c>
      <c r="I3452" s="7">
        <v>0</v>
      </c>
      <c r="J3452" s="7">
        <v>0</v>
      </c>
    </row>
    <row r="3453" spans="1:10" x14ac:dyDescent="0.3">
      <c r="A3453" s="6" t="s">
        <v>6903</v>
      </c>
      <c r="B3453" s="6" t="s">
        <v>6904</v>
      </c>
      <c r="C3453" s="7">
        <v>1</v>
      </c>
      <c r="D3453" s="7">
        <v>1</v>
      </c>
      <c r="E3453" s="3">
        <v>1</v>
      </c>
      <c r="F3453" s="7">
        <v>0</v>
      </c>
      <c r="G3453" s="3">
        <v>1</v>
      </c>
      <c r="H3453" s="7">
        <v>0</v>
      </c>
      <c r="I3453" s="7">
        <v>0</v>
      </c>
      <c r="J3453" s="7">
        <v>0</v>
      </c>
    </row>
    <row r="3454" spans="1:10" x14ac:dyDescent="0.3">
      <c r="A3454" s="6" t="s">
        <v>6905</v>
      </c>
      <c r="B3454" s="6" t="s">
        <v>6906</v>
      </c>
      <c r="C3454" s="7">
        <v>1</v>
      </c>
      <c r="D3454" s="7">
        <v>1</v>
      </c>
      <c r="E3454" s="3">
        <v>1</v>
      </c>
      <c r="F3454" s="7">
        <v>0</v>
      </c>
      <c r="G3454" s="3">
        <v>1</v>
      </c>
      <c r="H3454" s="7">
        <v>0</v>
      </c>
      <c r="I3454" s="7">
        <v>0</v>
      </c>
      <c r="J3454" s="7">
        <v>0</v>
      </c>
    </row>
    <row r="3455" spans="1:10" x14ac:dyDescent="0.3">
      <c r="A3455" s="6" t="s">
        <v>6907</v>
      </c>
      <c r="B3455" s="6" t="s">
        <v>6908</v>
      </c>
      <c r="C3455" s="7">
        <v>1</v>
      </c>
      <c r="D3455" s="7">
        <v>1</v>
      </c>
      <c r="E3455" s="3">
        <v>1</v>
      </c>
      <c r="F3455" s="7">
        <v>0</v>
      </c>
      <c r="G3455" s="3">
        <v>1</v>
      </c>
      <c r="H3455" s="7">
        <v>0</v>
      </c>
      <c r="I3455" s="7">
        <v>0</v>
      </c>
      <c r="J3455" s="7">
        <v>0</v>
      </c>
    </row>
    <row r="3456" spans="1:10" x14ac:dyDescent="0.3">
      <c r="A3456" s="6" t="s">
        <v>6909</v>
      </c>
      <c r="B3456" s="6" t="s">
        <v>6910</v>
      </c>
      <c r="C3456" s="7">
        <v>1</v>
      </c>
      <c r="D3456" s="7">
        <v>1</v>
      </c>
      <c r="E3456" s="3">
        <v>1</v>
      </c>
      <c r="F3456" s="7">
        <v>0</v>
      </c>
      <c r="G3456" s="3">
        <v>1</v>
      </c>
      <c r="H3456" s="7">
        <v>0</v>
      </c>
      <c r="I3456" s="7">
        <v>0</v>
      </c>
      <c r="J3456" s="7">
        <v>0</v>
      </c>
    </row>
    <row r="3457" spans="1:10" x14ac:dyDescent="0.3">
      <c r="A3457" s="6" t="s">
        <v>6911</v>
      </c>
      <c r="B3457" s="6" t="s">
        <v>6912</v>
      </c>
      <c r="C3457" s="7">
        <v>1</v>
      </c>
      <c r="D3457" s="7">
        <v>1</v>
      </c>
      <c r="E3457" s="3">
        <v>1</v>
      </c>
      <c r="F3457" s="7">
        <v>0</v>
      </c>
      <c r="G3457" s="3">
        <v>1</v>
      </c>
      <c r="H3457" s="7">
        <v>0</v>
      </c>
      <c r="I3457" s="7">
        <v>0</v>
      </c>
      <c r="J3457" s="7">
        <v>0</v>
      </c>
    </row>
    <row r="3458" spans="1:10" x14ac:dyDescent="0.3">
      <c r="A3458" s="6" t="s">
        <v>6913</v>
      </c>
      <c r="B3458" s="6" t="s">
        <v>6914</v>
      </c>
      <c r="C3458" s="7">
        <v>1</v>
      </c>
      <c r="D3458" s="7">
        <v>1</v>
      </c>
      <c r="E3458" s="3">
        <v>1</v>
      </c>
      <c r="F3458" s="7">
        <v>0</v>
      </c>
      <c r="G3458" s="3">
        <v>1</v>
      </c>
      <c r="H3458" s="7">
        <v>0</v>
      </c>
      <c r="I3458" s="7">
        <v>0</v>
      </c>
      <c r="J3458" s="7">
        <v>0</v>
      </c>
    </row>
    <row r="3459" spans="1:10" x14ac:dyDescent="0.3">
      <c r="A3459" s="6" t="s">
        <v>6915</v>
      </c>
      <c r="B3459" s="6" t="s">
        <v>6916</v>
      </c>
      <c r="C3459" s="7">
        <v>1</v>
      </c>
      <c r="D3459" s="7">
        <v>1</v>
      </c>
      <c r="E3459" s="3">
        <v>1</v>
      </c>
      <c r="F3459" s="7">
        <v>0</v>
      </c>
      <c r="G3459" s="3">
        <v>1</v>
      </c>
      <c r="H3459" s="7">
        <v>0</v>
      </c>
      <c r="I3459" s="7">
        <v>0</v>
      </c>
      <c r="J3459" s="7">
        <v>0</v>
      </c>
    </row>
    <row r="3460" spans="1:10" x14ac:dyDescent="0.3">
      <c r="A3460" s="6" t="s">
        <v>6917</v>
      </c>
      <c r="B3460" s="6" t="s">
        <v>6918</v>
      </c>
      <c r="C3460" s="7">
        <v>1</v>
      </c>
      <c r="D3460" s="7">
        <v>1</v>
      </c>
      <c r="E3460" s="3">
        <v>1</v>
      </c>
      <c r="F3460" s="7">
        <v>0</v>
      </c>
      <c r="G3460" s="3">
        <v>1</v>
      </c>
      <c r="H3460" s="7">
        <v>0</v>
      </c>
      <c r="I3460" s="7">
        <v>0</v>
      </c>
      <c r="J3460" s="7">
        <v>0</v>
      </c>
    </row>
    <row r="3461" spans="1:10" x14ac:dyDescent="0.3">
      <c r="A3461" s="6" t="s">
        <v>6919</v>
      </c>
      <c r="B3461" s="6" t="s">
        <v>6920</v>
      </c>
      <c r="C3461" s="7">
        <v>1</v>
      </c>
      <c r="D3461" s="7">
        <v>1</v>
      </c>
      <c r="E3461" s="3">
        <v>1</v>
      </c>
      <c r="F3461" s="7">
        <v>0</v>
      </c>
      <c r="G3461" s="3">
        <v>1</v>
      </c>
      <c r="H3461" s="7">
        <v>0</v>
      </c>
      <c r="I3461" s="7">
        <v>0</v>
      </c>
      <c r="J3461" s="7">
        <v>0</v>
      </c>
    </row>
    <row r="3462" spans="1:10" x14ac:dyDescent="0.3">
      <c r="A3462" s="6" t="s">
        <v>6921</v>
      </c>
      <c r="B3462" s="6" t="s">
        <v>6922</v>
      </c>
      <c r="C3462" s="7">
        <v>1</v>
      </c>
      <c r="D3462" s="7">
        <v>1</v>
      </c>
      <c r="E3462" s="3">
        <v>1</v>
      </c>
      <c r="F3462" s="7">
        <v>0</v>
      </c>
      <c r="G3462" s="3">
        <v>1</v>
      </c>
      <c r="H3462" s="7">
        <v>0</v>
      </c>
      <c r="I3462" s="7">
        <v>0</v>
      </c>
      <c r="J3462" s="7">
        <v>0</v>
      </c>
    </row>
    <row r="3463" spans="1:10" x14ac:dyDescent="0.3">
      <c r="A3463" s="6" t="s">
        <v>6923</v>
      </c>
      <c r="B3463" s="6" t="s">
        <v>6924</v>
      </c>
      <c r="C3463" s="7">
        <v>1</v>
      </c>
      <c r="D3463" s="7">
        <v>1</v>
      </c>
      <c r="E3463" s="3">
        <v>1</v>
      </c>
      <c r="F3463" s="7">
        <v>0</v>
      </c>
      <c r="G3463" s="3">
        <v>1</v>
      </c>
      <c r="H3463" s="7">
        <v>0</v>
      </c>
      <c r="I3463" s="7">
        <v>0</v>
      </c>
      <c r="J3463" s="7">
        <v>0</v>
      </c>
    </row>
    <row r="3464" spans="1:10" x14ac:dyDescent="0.3">
      <c r="A3464" s="6" t="s">
        <v>6925</v>
      </c>
      <c r="B3464" s="6" t="s">
        <v>6926</v>
      </c>
      <c r="C3464" s="7">
        <v>1</v>
      </c>
      <c r="D3464" s="7">
        <v>1</v>
      </c>
      <c r="E3464" s="3">
        <v>1</v>
      </c>
      <c r="F3464" s="7">
        <v>0</v>
      </c>
      <c r="G3464" s="3">
        <v>1</v>
      </c>
      <c r="H3464" s="7">
        <v>0</v>
      </c>
      <c r="I3464" s="7">
        <v>0</v>
      </c>
      <c r="J3464" s="7">
        <v>0</v>
      </c>
    </row>
    <row r="3465" spans="1:10" x14ac:dyDescent="0.3">
      <c r="A3465" s="6" t="s">
        <v>6927</v>
      </c>
      <c r="B3465" s="6" t="s">
        <v>6928</v>
      </c>
      <c r="C3465" s="7">
        <v>1</v>
      </c>
      <c r="D3465" s="7">
        <v>0</v>
      </c>
      <c r="E3465" s="3">
        <v>0</v>
      </c>
      <c r="F3465" s="7">
        <v>1</v>
      </c>
      <c r="G3465" s="3">
        <v>1</v>
      </c>
      <c r="H3465" s="7">
        <v>0</v>
      </c>
      <c r="I3465" s="7">
        <v>0</v>
      </c>
      <c r="J3465" s="7">
        <v>0</v>
      </c>
    </row>
    <row r="3466" spans="1:10" x14ac:dyDescent="0.3">
      <c r="A3466" s="6" t="s">
        <v>6929</v>
      </c>
      <c r="B3466" s="6" t="s">
        <v>6930</v>
      </c>
      <c r="C3466" s="7">
        <v>1</v>
      </c>
      <c r="D3466" s="7">
        <v>0</v>
      </c>
      <c r="E3466" s="3">
        <v>0</v>
      </c>
      <c r="F3466" s="7">
        <v>0</v>
      </c>
      <c r="G3466" s="3">
        <v>0</v>
      </c>
      <c r="H3466" s="7">
        <v>0</v>
      </c>
      <c r="I3466" s="7">
        <v>0</v>
      </c>
      <c r="J3466" s="7">
        <v>1</v>
      </c>
    </row>
    <row r="3467" spans="1:10" x14ac:dyDescent="0.3">
      <c r="A3467" s="6" t="s">
        <v>6931</v>
      </c>
      <c r="B3467" s="6" t="s">
        <v>6932</v>
      </c>
      <c r="C3467" s="7">
        <v>1</v>
      </c>
      <c r="D3467" s="7">
        <v>1</v>
      </c>
      <c r="E3467" s="3">
        <v>1</v>
      </c>
      <c r="F3467" s="7">
        <v>0</v>
      </c>
      <c r="G3467" s="3">
        <v>1</v>
      </c>
      <c r="H3467" s="7">
        <v>0</v>
      </c>
      <c r="I3467" s="7">
        <v>0</v>
      </c>
      <c r="J3467" s="7">
        <v>0</v>
      </c>
    </row>
    <row r="3468" spans="1:10" x14ac:dyDescent="0.3">
      <c r="A3468" s="6" t="s">
        <v>6933</v>
      </c>
      <c r="B3468" s="6" t="s">
        <v>6934</v>
      </c>
      <c r="C3468" s="7">
        <v>1</v>
      </c>
      <c r="D3468" s="7">
        <v>1</v>
      </c>
      <c r="E3468" s="3">
        <v>1</v>
      </c>
      <c r="F3468" s="7">
        <v>0</v>
      </c>
      <c r="G3468" s="3">
        <v>1</v>
      </c>
      <c r="H3468" s="7">
        <v>0</v>
      </c>
      <c r="I3468" s="7">
        <v>0</v>
      </c>
      <c r="J3468" s="7">
        <v>0</v>
      </c>
    </row>
    <row r="3469" spans="1:10" x14ac:dyDescent="0.3">
      <c r="A3469" s="6" t="s">
        <v>6935</v>
      </c>
      <c r="B3469" s="6" t="s">
        <v>6936</v>
      </c>
      <c r="C3469" s="7">
        <v>1</v>
      </c>
      <c r="D3469" s="7">
        <v>1</v>
      </c>
      <c r="E3469" s="3">
        <v>1</v>
      </c>
      <c r="F3469" s="7">
        <v>0</v>
      </c>
      <c r="G3469" s="3">
        <v>1</v>
      </c>
      <c r="H3469" s="7">
        <v>0</v>
      </c>
      <c r="I3469" s="7">
        <v>0</v>
      </c>
      <c r="J3469" s="7">
        <v>0</v>
      </c>
    </row>
    <row r="3470" spans="1:10" x14ac:dyDescent="0.3">
      <c r="A3470" s="6" t="s">
        <v>6937</v>
      </c>
      <c r="B3470" s="6" t="s">
        <v>6938</v>
      </c>
      <c r="C3470" s="7">
        <v>1</v>
      </c>
      <c r="D3470" s="7">
        <v>1</v>
      </c>
      <c r="E3470" s="3">
        <v>1</v>
      </c>
      <c r="F3470" s="7">
        <v>0</v>
      </c>
      <c r="G3470" s="3">
        <v>1</v>
      </c>
      <c r="H3470" s="7">
        <v>0</v>
      </c>
      <c r="I3470" s="7">
        <v>0</v>
      </c>
      <c r="J3470" s="7">
        <v>0</v>
      </c>
    </row>
    <row r="3471" spans="1:10" x14ac:dyDescent="0.3">
      <c r="A3471" s="6" t="s">
        <v>6939</v>
      </c>
      <c r="B3471" s="6" t="s">
        <v>6940</v>
      </c>
      <c r="C3471" s="7">
        <v>1</v>
      </c>
      <c r="D3471" s="7">
        <v>1</v>
      </c>
      <c r="E3471" s="3">
        <v>1</v>
      </c>
      <c r="F3471" s="7">
        <v>0</v>
      </c>
      <c r="G3471" s="3">
        <v>1</v>
      </c>
      <c r="H3471" s="7">
        <v>0</v>
      </c>
      <c r="I3471" s="7">
        <v>0</v>
      </c>
      <c r="J3471" s="7">
        <v>0</v>
      </c>
    </row>
    <row r="3472" spans="1:10" x14ac:dyDescent="0.3">
      <c r="A3472" s="6" t="s">
        <v>6941</v>
      </c>
      <c r="B3472" s="6" t="s">
        <v>6942</v>
      </c>
      <c r="C3472" s="7">
        <v>1</v>
      </c>
      <c r="D3472" s="7">
        <v>1</v>
      </c>
      <c r="E3472" s="3">
        <v>1</v>
      </c>
      <c r="F3472" s="7">
        <v>0</v>
      </c>
      <c r="G3472" s="3">
        <v>1</v>
      </c>
      <c r="H3472" s="7">
        <v>0</v>
      </c>
      <c r="I3472" s="7">
        <v>0</v>
      </c>
      <c r="J3472" s="7">
        <v>0</v>
      </c>
    </row>
    <row r="3473" spans="1:10" x14ac:dyDescent="0.3">
      <c r="A3473" s="6" t="s">
        <v>6943</v>
      </c>
      <c r="B3473" s="6" t="s">
        <v>6944</v>
      </c>
      <c r="C3473" s="7">
        <v>1</v>
      </c>
      <c r="D3473" s="7">
        <v>1</v>
      </c>
      <c r="E3473" s="3">
        <v>1</v>
      </c>
      <c r="F3473" s="7">
        <v>0</v>
      </c>
      <c r="G3473" s="3">
        <v>1</v>
      </c>
      <c r="H3473" s="7">
        <v>0</v>
      </c>
      <c r="I3473" s="7">
        <v>0</v>
      </c>
      <c r="J3473" s="7">
        <v>0</v>
      </c>
    </row>
    <row r="3474" spans="1:10" x14ac:dyDescent="0.3">
      <c r="A3474" s="6" t="s">
        <v>6945</v>
      </c>
      <c r="B3474" s="6" t="s">
        <v>6946</v>
      </c>
      <c r="C3474" s="7">
        <v>1</v>
      </c>
      <c r="D3474" s="7">
        <v>1</v>
      </c>
      <c r="E3474" s="3">
        <v>1</v>
      </c>
      <c r="F3474" s="7">
        <v>0</v>
      </c>
      <c r="G3474" s="3">
        <v>1</v>
      </c>
      <c r="H3474" s="7">
        <v>0</v>
      </c>
      <c r="I3474" s="7">
        <v>0</v>
      </c>
      <c r="J3474" s="7">
        <v>0</v>
      </c>
    </row>
    <row r="3475" spans="1:10" x14ac:dyDescent="0.3">
      <c r="A3475" s="6" t="s">
        <v>6947</v>
      </c>
      <c r="B3475" s="6" t="s">
        <v>6948</v>
      </c>
      <c r="C3475" s="7">
        <v>1</v>
      </c>
      <c r="D3475" s="7">
        <v>0</v>
      </c>
      <c r="E3475" s="3">
        <v>0</v>
      </c>
      <c r="F3475" s="7">
        <v>1</v>
      </c>
      <c r="G3475" s="3">
        <v>1</v>
      </c>
      <c r="H3475" s="7">
        <v>0</v>
      </c>
      <c r="I3475" s="7">
        <v>0</v>
      </c>
      <c r="J3475" s="7">
        <v>0</v>
      </c>
    </row>
    <row r="3476" spans="1:10" x14ac:dyDescent="0.3">
      <c r="A3476" s="6" t="s">
        <v>6949</v>
      </c>
      <c r="B3476" s="6" t="s">
        <v>6950</v>
      </c>
      <c r="C3476" s="7">
        <v>1</v>
      </c>
      <c r="D3476" s="7">
        <v>1</v>
      </c>
      <c r="E3476" s="3">
        <v>1</v>
      </c>
      <c r="F3476" s="7">
        <v>0</v>
      </c>
      <c r="G3476" s="3">
        <v>1</v>
      </c>
      <c r="H3476" s="7">
        <v>0</v>
      </c>
      <c r="I3476" s="7">
        <v>0</v>
      </c>
      <c r="J3476" s="7">
        <v>0</v>
      </c>
    </row>
    <row r="3477" spans="1:10" x14ac:dyDescent="0.3">
      <c r="A3477" s="6" t="s">
        <v>6951</v>
      </c>
      <c r="B3477" s="6" t="s">
        <v>6952</v>
      </c>
      <c r="C3477" s="7">
        <v>1</v>
      </c>
      <c r="D3477" s="7">
        <v>1</v>
      </c>
      <c r="E3477" s="3">
        <v>1</v>
      </c>
      <c r="F3477" s="7">
        <v>0</v>
      </c>
      <c r="G3477" s="3">
        <v>1</v>
      </c>
      <c r="H3477" s="7">
        <v>0</v>
      </c>
      <c r="I3477" s="7">
        <v>0</v>
      </c>
      <c r="J3477" s="7">
        <v>0</v>
      </c>
    </row>
    <row r="3478" spans="1:10" x14ac:dyDescent="0.3">
      <c r="A3478" s="6" t="s">
        <v>6953</v>
      </c>
      <c r="B3478" s="6" t="s">
        <v>6954</v>
      </c>
      <c r="C3478" s="7">
        <v>1</v>
      </c>
      <c r="D3478" s="7">
        <v>1</v>
      </c>
      <c r="E3478" s="3">
        <v>1</v>
      </c>
      <c r="F3478" s="7">
        <v>0</v>
      </c>
      <c r="G3478" s="3">
        <v>1</v>
      </c>
      <c r="H3478" s="7">
        <v>0</v>
      </c>
      <c r="I3478" s="7">
        <v>0</v>
      </c>
      <c r="J3478" s="7">
        <v>0</v>
      </c>
    </row>
    <row r="3479" spans="1:10" x14ac:dyDescent="0.3">
      <c r="A3479" s="6" t="s">
        <v>6955</v>
      </c>
      <c r="B3479" s="6" t="s">
        <v>6956</v>
      </c>
      <c r="C3479" s="7">
        <v>1</v>
      </c>
      <c r="D3479" s="7">
        <v>1</v>
      </c>
      <c r="E3479" s="3">
        <v>1</v>
      </c>
      <c r="F3479" s="7">
        <v>0</v>
      </c>
      <c r="G3479" s="3">
        <v>1</v>
      </c>
      <c r="H3479" s="7">
        <v>0</v>
      </c>
      <c r="I3479" s="7">
        <v>0</v>
      </c>
      <c r="J3479" s="7">
        <v>0</v>
      </c>
    </row>
    <row r="3480" spans="1:10" x14ac:dyDescent="0.3">
      <c r="A3480" s="6" t="s">
        <v>6957</v>
      </c>
      <c r="B3480" s="6" t="s">
        <v>6958</v>
      </c>
      <c r="C3480" s="7">
        <v>1</v>
      </c>
      <c r="D3480" s="7">
        <v>1</v>
      </c>
      <c r="E3480" s="3">
        <v>1</v>
      </c>
      <c r="F3480" s="7">
        <v>0</v>
      </c>
      <c r="G3480" s="3">
        <v>1</v>
      </c>
      <c r="H3480" s="7">
        <v>0</v>
      </c>
      <c r="I3480" s="7">
        <v>0</v>
      </c>
      <c r="J3480" s="7">
        <v>0</v>
      </c>
    </row>
    <row r="3481" spans="1:10" x14ac:dyDescent="0.3">
      <c r="A3481" s="6" t="s">
        <v>6959</v>
      </c>
      <c r="B3481" s="6" t="s">
        <v>6960</v>
      </c>
      <c r="C3481" s="7">
        <v>1</v>
      </c>
      <c r="D3481" s="7">
        <v>1</v>
      </c>
      <c r="E3481" s="3">
        <v>1</v>
      </c>
      <c r="F3481" s="7">
        <v>0</v>
      </c>
      <c r="G3481" s="3">
        <v>1</v>
      </c>
      <c r="H3481" s="7">
        <v>0</v>
      </c>
      <c r="I3481" s="7">
        <v>0</v>
      </c>
      <c r="J3481" s="7">
        <v>0</v>
      </c>
    </row>
    <row r="3482" spans="1:10" x14ac:dyDescent="0.3">
      <c r="A3482" s="6" t="s">
        <v>6961</v>
      </c>
      <c r="B3482" s="6" t="s">
        <v>6962</v>
      </c>
      <c r="C3482" s="7">
        <v>1</v>
      </c>
      <c r="D3482" s="7">
        <v>0</v>
      </c>
      <c r="E3482" s="3">
        <v>0</v>
      </c>
      <c r="F3482" s="7">
        <v>0</v>
      </c>
      <c r="G3482" s="3">
        <v>0</v>
      </c>
      <c r="H3482" s="7">
        <v>0</v>
      </c>
      <c r="I3482" s="7">
        <v>0</v>
      </c>
      <c r="J3482" s="7">
        <v>1</v>
      </c>
    </row>
    <row r="3483" spans="1:10" x14ac:dyDescent="0.3">
      <c r="A3483" s="6" t="s">
        <v>6963</v>
      </c>
      <c r="B3483" s="6" t="s">
        <v>6964</v>
      </c>
      <c r="C3483" s="7">
        <v>1</v>
      </c>
      <c r="D3483" s="7">
        <v>1</v>
      </c>
      <c r="E3483" s="3">
        <v>1</v>
      </c>
      <c r="F3483" s="7">
        <v>0</v>
      </c>
      <c r="G3483" s="3">
        <v>1</v>
      </c>
      <c r="H3483" s="7">
        <v>0</v>
      </c>
      <c r="I3483" s="7">
        <v>0</v>
      </c>
      <c r="J3483" s="7">
        <v>0</v>
      </c>
    </row>
    <row r="3484" spans="1:10" x14ac:dyDescent="0.3">
      <c r="A3484" s="6" t="s">
        <v>6965</v>
      </c>
      <c r="B3484" s="6" t="s">
        <v>6966</v>
      </c>
      <c r="C3484" s="7">
        <v>1</v>
      </c>
      <c r="D3484" s="7">
        <v>1</v>
      </c>
      <c r="E3484" s="3">
        <v>1</v>
      </c>
      <c r="F3484" s="7">
        <v>0</v>
      </c>
      <c r="G3484" s="3">
        <v>1</v>
      </c>
      <c r="H3484" s="7">
        <v>0</v>
      </c>
      <c r="I3484" s="7">
        <v>0</v>
      </c>
      <c r="J3484" s="7">
        <v>0</v>
      </c>
    </row>
    <row r="3485" spans="1:10" x14ac:dyDescent="0.3">
      <c r="A3485" s="6" t="s">
        <v>6967</v>
      </c>
      <c r="B3485" s="6" t="s">
        <v>6968</v>
      </c>
      <c r="C3485" s="7">
        <v>1</v>
      </c>
      <c r="D3485" s="7">
        <v>1</v>
      </c>
      <c r="E3485" s="3">
        <v>1</v>
      </c>
      <c r="F3485" s="7">
        <v>0</v>
      </c>
      <c r="G3485" s="3">
        <v>1</v>
      </c>
      <c r="H3485" s="7">
        <v>0</v>
      </c>
      <c r="I3485" s="7">
        <v>0</v>
      </c>
      <c r="J3485" s="7">
        <v>0</v>
      </c>
    </row>
    <row r="3486" spans="1:10" x14ac:dyDescent="0.3">
      <c r="A3486" s="6" t="s">
        <v>6969</v>
      </c>
      <c r="B3486" s="6" t="s">
        <v>6970</v>
      </c>
      <c r="C3486" s="7">
        <v>1</v>
      </c>
      <c r="D3486" s="7">
        <v>1</v>
      </c>
      <c r="E3486" s="3">
        <v>1</v>
      </c>
      <c r="F3486" s="7">
        <v>0</v>
      </c>
      <c r="G3486" s="3">
        <v>1</v>
      </c>
      <c r="H3486" s="7">
        <v>0</v>
      </c>
      <c r="I3486" s="7">
        <v>0</v>
      </c>
      <c r="J3486" s="7">
        <v>0</v>
      </c>
    </row>
    <row r="3487" spans="1:10" x14ac:dyDescent="0.3">
      <c r="A3487" s="6" t="s">
        <v>6971</v>
      </c>
      <c r="B3487" s="6" t="s">
        <v>6972</v>
      </c>
      <c r="C3487" s="7">
        <v>1</v>
      </c>
      <c r="D3487" s="7">
        <v>1</v>
      </c>
      <c r="E3487" s="3">
        <v>1</v>
      </c>
      <c r="F3487" s="7">
        <v>0</v>
      </c>
      <c r="G3487" s="3">
        <v>1</v>
      </c>
      <c r="H3487" s="7">
        <v>0</v>
      </c>
      <c r="I3487" s="7">
        <v>0</v>
      </c>
      <c r="J3487" s="7">
        <v>0</v>
      </c>
    </row>
    <row r="3488" spans="1:10" x14ac:dyDescent="0.3">
      <c r="A3488" s="6" t="s">
        <v>6973</v>
      </c>
      <c r="B3488" s="6" t="s">
        <v>6974</v>
      </c>
      <c r="C3488" s="7">
        <v>1</v>
      </c>
      <c r="D3488" s="7">
        <v>0</v>
      </c>
      <c r="E3488" s="3">
        <v>0</v>
      </c>
      <c r="F3488" s="7">
        <v>0</v>
      </c>
      <c r="G3488" s="3">
        <v>0</v>
      </c>
      <c r="H3488" s="7">
        <v>0</v>
      </c>
      <c r="I3488" s="7">
        <v>0</v>
      </c>
      <c r="J3488" s="7">
        <v>1</v>
      </c>
    </row>
    <row r="3489" spans="1:10" x14ac:dyDescent="0.3">
      <c r="A3489" s="6" t="s">
        <v>6975</v>
      </c>
      <c r="B3489" s="6" t="s">
        <v>6976</v>
      </c>
      <c r="C3489" s="7">
        <v>1</v>
      </c>
      <c r="D3489" s="7">
        <v>0</v>
      </c>
      <c r="E3489" s="3">
        <v>0</v>
      </c>
      <c r="F3489" s="7">
        <v>0</v>
      </c>
      <c r="G3489" s="3">
        <v>0</v>
      </c>
      <c r="H3489" s="7">
        <v>1</v>
      </c>
      <c r="I3489" s="7">
        <v>0</v>
      </c>
      <c r="J3489" s="7">
        <v>0</v>
      </c>
    </row>
    <row r="3490" spans="1:10" x14ac:dyDescent="0.3">
      <c r="A3490" s="6" t="s">
        <v>6977</v>
      </c>
      <c r="B3490" s="6" t="s">
        <v>6978</v>
      </c>
      <c r="C3490" s="7">
        <v>1</v>
      </c>
      <c r="D3490" s="7">
        <v>1</v>
      </c>
      <c r="E3490" s="3">
        <v>1</v>
      </c>
      <c r="F3490" s="7">
        <v>0</v>
      </c>
      <c r="G3490" s="3">
        <v>1</v>
      </c>
      <c r="H3490" s="7">
        <v>0</v>
      </c>
      <c r="I3490" s="7">
        <v>0</v>
      </c>
      <c r="J3490" s="7">
        <v>0</v>
      </c>
    </row>
    <row r="3491" spans="1:10" x14ac:dyDescent="0.3">
      <c r="A3491" s="6" t="s">
        <v>6979</v>
      </c>
      <c r="B3491" s="6" t="s">
        <v>6980</v>
      </c>
      <c r="C3491" s="7">
        <v>1</v>
      </c>
      <c r="D3491" s="7">
        <v>1</v>
      </c>
      <c r="E3491" s="3">
        <v>1</v>
      </c>
      <c r="F3491" s="7">
        <v>0</v>
      </c>
      <c r="G3491" s="3">
        <v>1</v>
      </c>
      <c r="H3491" s="7">
        <v>0</v>
      </c>
      <c r="I3491" s="7">
        <v>0</v>
      </c>
      <c r="J3491" s="7">
        <v>0</v>
      </c>
    </row>
    <row r="3492" spans="1:10" x14ac:dyDescent="0.3">
      <c r="A3492" s="6" t="s">
        <v>6981</v>
      </c>
      <c r="B3492" s="6" t="s">
        <v>6982</v>
      </c>
      <c r="C3492" s="7">
        <v>1</v>
      </c>
      <c r="D3492" s="7">
        <v>1</v>
      </c>
      <c r="E3492" s="3">
        <v>1</v>
      </c>
      <c r="F3492" s="7">
        <v>0</v>
      </c>
      <c r="G3492" s="3">
        <v>1</v>
      </c>
      <c r="H3492" s="7">
        <v>0</v>
      </c>
      <c r="I3492" s="7">
        <v>0</v>
      </c>
      <c r="J3492" s="7">
        <v>0</v>
      </c>
    </row>
    <row r="3493" spans="1:10" x14ac:dyDescent="0.3">
      <c r="A3493" s="6" t="s">
        <v>6983</v>
      </c>
      <c r="B3493" s="6" t="s">
        <v>6984</v>
      </c>
      <c r="C3493" s="7">
        <v>1</v>
      </c>
      <c r="D3493" s="7">
        <v>1</v>
      </c>
      <c r="E3493" s="3">
        <v>1</v>
      </c>
      <c r="F3493" s="7">
        <v>0</v>
      </c>
      <c r="G3493" s="3">
        <v>1</v>
      </c>
      <c r="H3493" s="7">
        <v>0</v>
      </c>
      <c r="I3493" s="7">
        <v>0</v>
      </c>
      <c r="J3493" s="7">
        <v>0</v>
      </c>
    </row>
    <row r="3494" spans="1:10" x14ac:dyDescent="0.3">
      <c r="A3494" s="6" t="s">
        <v>6985</v>
      </c>
      <c r="B3494" s="6" t="s">
        <v>6986</v>
      </c>
      <c r="C3494" s="7">
        <v>1</v>
      </c>
      <c r="D3494" s="7">
        <v>0</v>
      </c>
      <c r="E3494" s="3">
        <v>0</v>
      </c>
      <c r="F3494" s="7">
        <v>0</v>
      </c>
      <c r="G3494" s="3">
        <v>0</v>
      </c>
      <c r="H3494" s="7">
        <v>0</v>
      </c>
      <c r="I3494" s="7">
        <v>0</v>
      </c>
      <c r="J3494" s="7">
        <v>1</v>
      </c>
    </row>
    <row r="3495" spans="1:10" x14ac:dyDescent="0.3">
      <c r="A3495" s="6" t="s">
        <v>6987</v>
      </c>
      <c r="B3495" s="6" t="s">
        <v>6988</v>
      </c>
      <c r="C3495" s="7">
        <v>1</v>
      </c>
      <c r="D3495" s="7">
        <v>1</v>
      </c>
      <c r="E3495" s="3">
        <v>1</v>
      </c>
      <c r="F3495" s="7">
        <v>0</v>
      </c>
      <c r="G3495" s="3">
        <v>1</v>
      </c>
      <c r="H3495" s="7">
        <v>0</v>
      </c>
      <c r="I3495" s="7">
        <v>0</v>
      </c>
      <c r="J3495" s="7">
        <v>0</v>
      </c>
    </row>
    <row r="3496" spans="1:10" x14ac:dyDescent="0.3">
      <c r="A3496" s="6" t="s">
        <v>6989</v>
      </c>
      <c r="B3496" s="6" t="s">
        <v>6990</v>
      </c>
      <c r="C3496" s="7">
        <v>1</v>
      </c>
      <c r="D3496" s="7">
        <v>0</v>
      </c>
      <c r="E3496" s="3">
        <v>0</v>
      </c>
      <c r="F3496" s="7">
        <v>0</v>
      </c>
      <c r="G3496" s="3">
        <v>0</v>
      </c>
      <c r="H3496" s="7">
        <v>0</v>
      </c>
      <c r="I3496" s="7">
        <v>0</v>
      </c>
      <c r="J3496" s="7">
        <v>1</v>
      </c>
    </row>
    <row r="3497" spans="1:10" x14ac:dyDescent="0.3">
      <c r="A3497" s="6" t="s">
        <v>6991</v>
      </c>
      <c r="B3497" s="6" t="s">
        <v>6992</v>
      </c>
      <c r="C3497" s="7">
        <v>1</v>
      </c>
      <c r="D3497" s="7">
        <v>1</v>
      </c>
      <c r="E3497" s="3">
        <v>1</v>
      </c>
      <c r="F3497" s="7">
        <v>0</v>
      </c>
      <c r="G3497" s="3">
        <v>1</v>
      </c>
      <c r="H3497" s="7">
        <v>0</v>
      </c>
      <c r="I3497" s="7">
        <v>0</v>
      </c>
      <c r="J3497" s="7">
        <v>0</v>
      </c>
    </row>
    <row r="3498" spans="1:10" x14ac:dyDescent="0.3">
      <c r="A3498" s="6" t="s">
        <v>6993</v>
      </c>
      <c r="B3498" s="6" t="s">
        <v>6994</v>
      </c>
      <c r="C3498" s="7">
        <v>1</v>
      </c>
      <c r="D3498" s="7">
        <v>1</v>
      </c>
      <c r="E3498" s="3">
        <v>1</v>
      </c>
      <c r="F3498" s="7">
        <v>0</v>
      </c>
      <c r="G3498" s="3">
        <v>1</v>
      </c>
      <c r="H3498" s="7">
        <v>0</v>
      </c>
      <c r="I3498" s="7">
        <v>0</v>
      </c>
      <c r="J3498" s="7">
        <v>0</v>
      </c>
    </row>
    <row r="3499" spans="1:10" x14ac:dyDescent="0.3">
      <c r="A3499" s="6" t="s">
        <v>6995</v>
      </c>
      <c r="B3499" s="6" t="s">
        <v>6996</v>
      </c>
      <c r="C3499" s="7">
        <v>1</v>
      </c>
      <c r="D3499" s="7">
        <v>1</v>
      </c>
      <c r="E3499" s="3">
        <v>1</v>
      </c>
      <c r="F3499" s="7">
        <v>0</v>
      </c>
      <c r="G3499" s="3">
        <v>1</v>
      </c>
      <c r="H3499" s="7">
        <v>0</v>
      </c>
      <c r="I3499" s="7">
        <v>0</v>
      </c>
      <c r="J3499" s="7">
        <v>0</v>
      </c>
    </row>
    <row r="3500" spans="1:10" x14ac:dyDescent="0.3">
      <c r="A3500" s="6" t="s">
        <v>6997</v>
      </c>
      <c r="B3500" s="6" t="s">
        <v>6998</v>
      </c>
      <c r="C3500" s="7">
        <v>1</v>
      </c>
      <c r="D3500" s="7">
        <v>1</v>
      </c>
      <c r="E3500" s="3">
        <v>1</v>
      </c>
      <c r="F3500" s="7">
        <v>0</v>
      </c>
      <c r="G3500" s="3">
        <v>1</v>
      </c>
      <c r="H3500" s="7">
        <v>0</v>
      </c>
      <c r="I3500" s="7">
        <v>0</v>
      </c>
      <c r="J3500" s="7">
        <v>0</v>
      </c>
    </row>
    <row r="3501" spans="1:10" x14ac:dyDescent="0.3">
      <c r="A3501" s="6" t="s">
        <v>6999</v>
      </c>
      <c r="B3501" s="6" t="s">
        <v>7000</v>
      </c>
      <c r="C3501" s="7">
        <v>1</v>
      </c>
      <c r="D3501" s="7">
        <v>0</v>
      </c>
      <c r="E3501" s="3">
        <v>0</v>
      </c>
      <c r="F3501" s="7">
        <v>1</v>
      </c>
      <c r="G3501" s="3">
        <v>1</v>
      </c>
      <c r="H3501" s="7">
        <v>0</v>
      </c>
      <c r="I3501" s="7">
        <v>0</v>
      </c>
      <c r="J3501" s="7">
        <v>0</v>
      </c>
    </row>
    <row r="3502" spans="1:10" x14ac:dyDescent="0.3">
      <c r="A3502" s="6" t="s">
        <v>7001</v>
      </c>
      <c r="B3502" s="6" t="s">
        <v>7002</v>
      </c>
      <c r="C3502" s="7">
        <v>1</v>
      </c>
      <c r="D3502" s="7">
        <v>1</v>
      </c>
      <c r="E3502" s="3">
        <v>1</v>
      </c>
      <c r="F3502" s="7">
        <v>0</v>
      </c>
      <c r="G3502" s="3">
        <v>1</v>
      </c>
      <c r="H3502" s="7">
        <v>0</v>
      </c>
      <c r="I3502" s="7">
        <v>0</v>
      </c>
      <c r="J3502" s="7">
        <v>0</v>
      </c>
    </row>
    <row r="3503" spans="1:10" x14ac:dyDescent="0.3">
      <c r="A3503" s="6" t="s">
        <v>7003</v>
      </c>
      <c r="B3503" s="6" t="s">
        <v>7004</v>
      </c>
      <c r="C3503" s="7">
        <v>1</v>
      </c>
      <c r="D3503" s="7">
        <v>1</v>
      </c>
      <c r="E3503" s="3">
        <v>1</v>
      </c>
      <c r="F3503" s="7">
        <v>0</v>
      </c>
      <c r="G3503" s="3">
        <v>1</v>
      </c>
      <c r="H3503" s="7">
        <v>0</v>
      </c>
      <c r="I3503" s="7">
        <v>0</v>
      </c>
      <c r="J3503" s="7">
        <v>0</v>
      </c>
    </row>
    <row r="3504" spans="1:10" x14ac:dyDescent="0.3">
      <c r="A3504" s="6" t="s">
        <v>7005</v>
      </c>
      <c r="B3504" s="6" t="s">
        <v>7006</v>
      </c>
      <c r="C3504" s="7">
        <v>1</v>
      </c>
      <c r="D3504" s="7">
        <v>1</v>
      </c>
      <c r="E3504" s="3">
        <v>1</v>
      </c>
      <c r="F3504" s="7">
        <v>0</v>
      </c>
      <c r="G3504" s="3">
        <v>1</v>
      </c>
      <c r="H3504" s="7">
        <v>0</v>
      </c>
      <c r="I3504" s="7">
        <v>0</v>
      </c>
      <c r="J3504" s="7">
        <v>0</v>
      </c>
    </row>
    <row r="3505" spans="1:10" x14ac:dyDescent="0.3">
      <c r="A3505" s="6" t="s">
        <v>7007</v>
      </c>
      <c r="B3505" s="6" t="s">
        <v>7008</v>
      </c>
      <c r="C3505" s="7">
        <v>1</v>
      </c>
      <c r="D3505" s="7">
        <v>1</v>
      </c>
      <c r="E3505" s="3">
        <v>1</v>
      </c>
      <c r="F3505" s="7">
        <v>0</v>
      </c>
      <c r="G3505" s="3">
        <v>1</v>
      </c>
      <c r="H3505" s="7">
        <v>0</v>
      </c>
      <c r="I3505" s="7">
        <v>0</v>
      </c>
      <c r="J3505" s="7">
        <v>0</v>
      </c>
    </row>
    <row r="3506" spans="1:10" x14ac:dyDescent="0.3">
      <c r="A3506" s="6" t="s">
        <v>7009</v>
      </c>
      <c r="B3506" s="6" t="s">
        <v>7010</v>
      </c>
      <c r="C3506" s="7">
        <v>1</v>
      </c>
      <c r="D3506" s="7">
        <v>1</v>
      </c>
      <c r="E3506" s="3">
        <v>1</v>
      </c>
      <c r="F3506" s="7">
        <v>0</v>
      </c>
      <c r="G3506" s="3">
        <v>1</v>
      </c>
      <c r="H3506" s="7">
        <v>0</v>
      </c>
      <c r="I3506" s="7">
        <v>0</v>
      </c>
      <c r="J3506" s="7">
        <v>0</v>
      </c>
    </row>
    <row r="3507" spans="1:10" x14ac:dyDescent="0.3">
      <c r="A3507" s="6" t="s">
        <v>7011</v>
      </c>
      <c r="B3507" s="6" t="s">
        <v>7012</v>
      </c>
      <c r="C3507" s="7">
        <v>1</v>
      </c>
      <c r="D3507" s="7">
        <v>1</v>
      </c>
      <c r="E3507" s="3">
        <v>1</v>
      </c>
      <c r="F3507" s="7">
        <v>0</v>
      </c>
      <c r="G3507" s="3">
        <v>1</v>
      </c>
      <c r="H3507" s="7">
        <v>0</v>
      </c>
      <c r="I3507" s="7">
        <v>0</v>
      </c>
      <c r="J3507" s="7">
        <v>0</v>
      </c>
    </row>
    <row r="3508" spans="1:10" x14ac:dyDescent="0.3">
      <c r="A3508" s="6" t="s">
        <v>7013</v>
      </c>
      <c r="B3508" s="6" t="s">
        <v>7014</v>
      </c>
      <c r="C3508" s="7">
        <v>1</v>
      </c>
      <c r="D3508" s="7">
        <v>1</v>
      </c>
      <c r="E3508" s="3">
        <v>1</v>
      </c>
      <c r="F3508" s="7">
        <v>0</v>
      </c>
      <c r="G3508" s="3">
        <v>1</v>
      </c>
      <c r="H3508" s="7">
        <v>0</v>
      </c>
      <c r="I3508" s="7">
        <v>0</v>
      </c>
      <c r="J3508" s="7">
        <v>0</v>
      </c>
    </row>
    <row r="3509" spans="1:10" x14ac:dyDescent="0.3">
      <c r="A3509" s="6" t="s">
        <v>7015</v>
      </c>
      <c r="B3509" s="6" t="s">
        <v>7016</v>
      </c>
      <c r="C3509" s="7">
        <v>1</v>
      </c>
      <c r="D3509" s="7">
        <v>1</v>
      </c>
      <c r="E3509" s="3">
        <v>1</v>
      </c>
      <c r="F3509" s="7">
        <v>0</v>
      </c>
      <c r="G3509" s="3">
        <v>1</v>
      </c>
      <c r="H3509" s="7">
        <v>0</v>
      </c>
      <c r="I3509" s="7">
        <v>0</v>
      </c>
      <c r="J3509" s="7">
        <v>0</v>
      </c>
    </row>
    <row r="3510" spans="1:10" x14ac:dyDescent="0.3">
      <c r="A3510" s="6" t="s">
        <v>7017</v>
      </c>
      <c r="B3510" s="6" t="s">
        <v>7018</v>
      </c>
      <c r="C3510" s="7">
        <v>1</v>
      </c>
      <c r="D3510" s="7">
        <v>1</v>
      </c>
      <c r="E3510" s="3">
        <v>1</v>
      </c>
      <c r="F3510" s="7">
        <v>0</v>
      </c>
      <c r="G3510" s="3">
        <v>1</v>
      </c>
      <c r="H3510" s="7">
        <v>0</v>
      </c>
      <c r="I3510" s="7">
        <v>0</v>
      </c>
      <c r="J3510" s="7">
        <v>0</v>
      </c>
    </row>
    <row r="3511" spans="1:10" x14ac:dyDescent="0.3">
      <c r="A3511" s="6" t="s">
        <v>7019</v>
      </c>
      <c r="B3511" s="6" t="s">
        <v>7020</v>
      </c>
      <c r="C3511" s="7">
        <v>1</v>
      </c>
      <c r="D3511" s="7">
        <v>0</v>
      </c>
      <c r="E3511" s="3">
        <v>0</v>
      </c>
      <c r="F3511" s="7">
        <v>0</v>
      </c>
      <c r="G3511" s="3">
        <v>0</v>
      </c>
      <c r="H3511" s="7">
        <v>0</v>
      </c>
      <c r="I3511" s="7">
        <v>0</v>
      </c>
      <c r="J3511" s="7">
        <v>1</v>
      </c>
    </row>
    <row r="3512" spans="1:10" x14ac:dyDescent="0.3">
      <c r="A3512" s="6" t="s">
        <v>7021</v>
      </c>
      <c r="B3512" s="6" t="s">
        <v>7022</v>
      </c>
      <c r="C3512" s="7">
        <v>1</v>
      </c>
      <c r="D3512" s="7">
        <v>1</v>
      </c>
      <c r="E3512" s="3">
        <v>1</v>
      </c>
      <c r="F3512" s="7">
        <v>0</v>
      </c>
      <c r="G3512" s="3">
        <v>1</v>
      </c>
      <c r="H3512" s="7">
        <v>0</v>
      </c>
      <c r="I3512" s="7">
        <v>0</v>
      </c>
      <c r="J3512" s="7">
        <v>0</v>
      </c>
    </row>
    <row r="3513" spans="1:10" x14ac:dyDescent="0.3">
      <c r="A3513" s="6" t="s">
        <v>7023</v>
      </c>
      <c r="B3513" s="6" t="s">
        <v>7024</v>
      </c>
      <c r="C3513" s="7">
        <v>1</v>
      </c>
      <c r="D3513" s="7">
        <v>1</v>
      </c>
      <c r="E3513" s="3">
        <v>1</v>
      </c>
      <c r="F3513" s="7">
        <v>0</v>
      </c>
      <c r="G3513" s="3">
        <v>1</v>
      </c>
      <c r="H3513" s="7">
        <v>0</v>
      </c>
      <c r="I3513" s="7">
        <v>0</v>
      </c>
      <c r="J3513" s="7">
        <v>0</v>
      </c>
    </row>
    <row r="3514" spans="1:10" x14ac:dyDescent="0.3">
      <c r="A3514" s="6" t="s">
        <v>7025</v>
      </c>
      <c r="B3514" s="6" t="s">
        <v>7026</v>
      </c>
      <c r="C3514" s="7">
        <v>1</v>
      </c>
      <c r="D3514" s="7">
        <v>1</v>
      </c>
      <c r="E3514" s="3">
        <v>1</v>
      </c>
      <c r="F3514" s="7">
        <v>0</v>
      </c>
      <c r="G3514" s="3">
        <v>1</v>
      </c>
      <c r="H3514" s="7">
        <v>0</v>
      </c>
      <c r="I3514" s="7">
        <v>0</v>
      </c>
      <c r="J3514" s="7">
        <v>0</v>
      </c>
    </row>
    <row r="3515" spans="1:10" x14ac:dyDescent="0.3">
      <c r="A3515" s="6" t="s">
        <v>7027</v>
      </c>
      <c r="B3515" s="6" t="s">
        <v>7028</v>
      </c>
      <c r="C3515" s="7">
        <v>1</v>
      </c>
      <c r="D3515" s="7">
        <v>1</v>
      </c>
      <c r="E3515" s="3">
        <v>1</v>
      </c>
      <c r="F3515" s="7">
        <v>0</v>
      </c>
      <c r="G3515" s="3">
        <v>1</v>
      </c>
      <c r="H3515" s="7">
        <v>0</v>
      </c>
      <c r="I3515" s="7">
        <v>0</v>
      </c>
      <c r="J3515" s="7">
        <v>0</v>
      </c>
    </row>
    <row r="3516" spans="1:10" x14ac:dyDescent="0.3">
      <c r="A3516" s="6" t="s">
        <v>7029</v>
      </c>
      <c r="B3516" s="6" t="s">
        <v>7030</v>
      </c>
      <c r="C3516" s="7">
        <v>1</v>
      </c>
      <c r="D3516" s="7">
        <v>1</v>
      </c>
      <c r="E3516" s="3">
        <v>1</v>
      </c>
      <c r="F3516" s="7">
        <v>0</v>
      </c>
      <c r="G3516" s="3">
        <v>1</v>
      </c>
      <c r="H3516" s="7">
        <v>0</v>
      </c>
      <c r="I3516" s="7">
        <v>0</v>
      </c>
      <c r="J3516" s="7">
        <v>0</v>
      </c>
    </row>
    <row r="3517" spans="1:10" x14ac:dyDescent="0.3">
      <c r="A3517" s="6" t="s">
        <v>7031</v>
      </c>
      <c r="B3517" s="6" t="s">
        <v>7032</v>
      </c>
      <c r="C3517" s="7">
        <v>1</v>
      </c>
      <c r="D3517" s="7">
        <v>1</v>
      </c>
      <c r="E3517" s="3">
        <v>1</v>
      </c>
      <c r="F3517" s="7">
        <v>0</v>
      </c>
      <c r="G3517" s="3">
        <v>1</v>
      </c>
      <c r="H3517" s="7">
        <v>0</v>
      </c>
      <c r="I3517" s="7">
        <v>0</v>
      </c>
      <c r="J3517" s="7">
        <v>0</v>
      </c>
    </row>
    <row r="3518" spans="1:10" x14ac:dyDescent="0.3">
      <c r="A3518" s="6" t="s">
        <v>7033</v>
      </c>
      <c r="B3518" s="6" t="s">
        <v>7034</v>
      </c>
      <c r="C3518" s="7">
        <v>1</v>
      </c>
      <c r="D3518" s="7">
        <v>0</v>
      </c>
      <c r="E3518" s="3">
        <v>0</v>
      </c>
      <c r="F3518" s="7">
        <v>0</v>
      </c>
      <c r="G3518" s="3">
        <v>0</v>
      </c>
      <c r="H3518" s="7">
        <v>1</v>
      </c>
      <c r="I3518" s="7">
        <v>0</v>
      </c>
      <c r="J3518" s="7">
        <v>0</v>
      </c>
    </row>
    <row r="3519" spans="1:10" x14ac:dyDescent="0.3">
      <c r="A3519" s="6" t="s">
        <v>7035</v>
      </c>
      <c r="B3519" s="6" t="s">
        <v>7036</v>
      </c>
      <c r="C3519" s="7">
        <v>1</v>
      </c>
      <c r="D3519" s="7">
        <v>0</v>
      </c>
      <c r="E3519" s="3">
        <v>0</v>
      </c>
      <c r="F3519" s="7">
        <v>0</v>
      </c>
      <c r="G3519" s="3">
        <v>0</v>
      </c>
      <c r="H3519" s="7">
        <v>1</v>
      </c>
      <c r="I3519" s="7">
        <v>0</v>
      </c>
      <c r="J3519" s="7">
        <v>0</v>
      </c>
    </row>
    <row r="3520" spans="1:10" x14ac:dyDescent="0.3">
      <c r="A3520" s="6" t="s">
        <v>7037</v>
      </c>
      <c r="B3520" s="6" t="s">
        <v>7038</v>
      </c>
      <c r="C3520" s="7">
        <v>1</v>
      </c>
      <c r="D3520" s="7">
        <v>1</v>
      </c>
      <c r="E3520" s="3">
        <v>1</v>
      </c>
      <c r="F3520" s="7">
        <v>0</v>
      </c>
      <c r="G3520" s="3">
        <v>1</v>
      </c>
      <c r="H3520" s="7">
        <v>0</v>
      </c>
      <c r="I3520" s="7">
        <v>0</v>
      </c>
      <c r="J3520" s="7">
        <v>0</v>
      </c>
    </row>
    <row r="3521" spans="1:10" x14ac:dyDescent="0.3">
      <c r="A3521" s="6" t="s">
        <v>7039</v>
      </c>
      <c r="B3521" s="6" t="s">
        <v>7040</v>
      </c>
      <c r="C3521" s="7">
        <v>1</v>
      </c>
      <c r="D3521" s="7">
        <v>0</v>
      </c>
      <c r="E3521" s="3">
        <v>0</v>
      </c>
      <c r="F3521" s="7">
        <v>0</v>
      </c>
      <c r="G3521" s="3">
        <v>0</v>
      </c>
      <c r="H3521" s="7">
        <v>0</v>
      </c>
      <c r="I3521" s="7">
        <v>1</v>
      </c>
      <c r="J3521" s="7">
        <v>0</v>
      </c>
    </row>
    <row r="3522" spans="1:10" x14ac:dyDescent="0.3">
      <c r="A3522" s="6" t="s">
        <v>7041</v>
      </c>
      <c r="B3522" s="6" t="s">
        <v>7042</v>
      </c>
      <c r="C3522" s="7">
        <v>1</v>
      </c>
      <c r="D3522" s="7">
        <v>0</v>
      </c>
      <c r="E3522" s="3">
        <v>0</v>
      </c>
      <c r="F3522" s="7">
        <v>0</v>
      </c>
      <c r="G3522" s="3">
        <v>0</v>
      </c>
      <c r="H3522" s="7">
        <v>0</v>
      </c>
      <c r="I3522" s="7">
        <v>0</v>
      </c>
      <c r="J3522" s="7">
        <v>1</v>
      </c>
    </row>
    <row r="3523" spans="1:10" x14ac:dyDescent="0.3">
      <c r="A3523" s="6" t="s">
        <v>7043</v>
      </c>
      <c r="B3523" s="6" t="s">
        <v>7044</v>
      </c>
      <c r="C3523" s="7">
        <v>1</v>
      </c>
      <c r="D3523" s="7">
        <v>1</v>
      </c>
      <c r="E3523" s="3">
        <v>1</v>
      </c>
      <c r="F3523" s="7">
        <v>0</v>
      </c>
      <c r="G3523" s="3">
        <v>1</v>
      </c>
      <c r="H3523" s="7">
        <v>0</v>
      </c>
      <c r="I3523" s="7">
        <v>0</v>
      </c>
      <c r="J3523" s="7">
        <v>0</v>
      </c>
    </row>
    <row r="3524" spans="1:10" x14ac:dyDescent="0.3">
      <c r="A3524" s="6" t="s">
        <v>7045</v>
      </c>
      <c r="B3524" s="6" t="s">
        <v>7046</v>
      </c>
      <c r="C3524" s="7">
        <v>1</v>
      </c>
      <c r="D3524" s="7">
        <v>1</v>
      </c>
      <c r="E3524" s="3">
        <v>1</v>
      </c>
      <c r="F3524" s="7">
        <v>0</v>
      </c>
      <c r="G3524" s="3">
        <v>1</v>
      </c>
      <c r="H3524" s="7">
        <v>0</v>
      </c>
      <c r="I3524" s="7">
        <v>0</v>
      </c>
      <c r="J3524" s="7">
        <v>0</v>
      </c>
    </row>
    <row r="3525" spans="1:10" x14ac:dyDescent="0.3">
      <c r="A3525" s="6" t="s">
        <v>7047</v>
      </c>
      <c r="B3525" s="6" t="s">
        <v>7048</v>
      </c>
      <c r="C3525" s="7">
        <v>1</v>
      </c>
      <c r="D3525" s="7">
        <v>1</v>
      </c>
      <c r="E3525" s="3">
        <v>1</v>
      </c>
      <c r="F3525" s="7">
        <v>0</v>
      </c>
      <c r="G3525" s="3">
        <v>1</v>
      </c>
      <c r="H3525" s="7">
        <v>0</v>
      </c>
      <c r="I3525" s="7">
        <v>0</v>
      </c>
      <c r="J3525" s="7">
        <v>0</v>
      </c>
    </row>
    <row r="3526" spans="1:10" x14ac:dyDescent="0.3">
      <c r="A3526" s="6" t="s">
        <v>7049</v>
      </c>
      <c r="B3526" s="6" t="s">
        <v>7050</v>
      </c>
      <c r="C3526" s="7">
        <v>1</v>
      </c>
      <c r="D3526" s="7">
        <v>0</v>
      </c>
      <c r="E3526" s="3">
        <v>0</v>
      </c>
      <c r="F3526" s="7">
        <v>1</v>
      </c>
      <c r="G3526" s="3">
        <v>1</v>
      </c>
      <c r="H3526" s="7">
        <v>0</v>
      </c>
      <c r="I3526" s="7">
        <v>0</v>
      </c>
      <c r="J3526" s="7">
        <v>0</v>
      </c>
    </row>
    <row r="3527" spans="1:10" x14ac:dyDescent="0.3">
      <c r="A3527" s="6" t="s">
        <v>7051</v>
      </c>
      <c r="B3527" s="6" t="s">
        <v>7052</v>
      </c>
      <c r="C3527" s="7">
        <v>1</v>
      </c>
      <c r="D3527" s="7">
        <v>1</v>
      </c>
      <c r="E3527" s="3">
        <v>1</v>
      </c>
      <c r="F3527" s="7">
        <v>0</v>
      </c>
      <c r="G3527" s="3">
        <v>1</v>
      </c>
      <c r="H3527" s="7">
        <v>0</v>
      </c>
      <c r="I3527" s="7">
        <v>0</v>
      </c>
      <c r="J3527" s="7">
        <v>0</v>
      </c>
    </row>
  </sheetData>
  <mergeCells count="7">
    <mergeCell ref="A1:J1"/>
    <mergeCell ref="A3:B3"/>
    <mergeCell ref="A4:D4"/>
    <mergeCell ref="H4:I4"/>
    <mergeCell ref="A7:B7"/>
    <mergeCell ref="A6:B6"/>
    <mergeCell ref="A5:B5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workbookViewId="0">
      <selection sqref="A1:M1"/>
    </sheetView>
  </sheetViews>
  <sheetFormatPr defaultRowHeight="14.4" x14ac:dyDescent="0.3"/>
  <sheetData>
    <row r="1" spans="1:13" x14ac:dyDescent="0.3">
      <c r="A1" s="89" t="s">
        <v>7053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x14ac:dyDescent="0.3">
      <c r="A2" s="8" t="s">
        <v>7054</v>
      </c>
      <c r="B2" s="8" t="s">
        <v>7055</v>
      </c>
      <c r="C2" s="8" t="s">
        <v>7056</v>
      </c>
      <c r="D2" s="8" t="s">
        <v>7057</v>
      </c>
      <c r="E2" s="8" t="s">
        <v>7058</v>
      </c>
      <c r="F2" s="8" t="s">
        <v>7059</v>
      </c>
      <c r="G2" s="8" t="s">
        <v>7060</v>
      </c>
      <c r="H2" s="8" t="s">
        <v>7061</v>
      </c>
      <c r="I2" s="8" t="s">
        <v>7062</v>
      </c>
      <c r="J2" s="8" t="s">
        <v>7063</v>
      </c>
      <c r="K2" s="8" t="s">
        <v>7064</v>
      </c>
      <c r="L2" s="8" t="s">
        <v>7065</v>
      </c>
      <c r="M2" s="8" t="s">
        <v>7066</v>
      </c>
    </row>
    <row r="3" spans="1:13" x14ac:dyDescent="0.3">
      <c r="A3" s="9" t="s">
        <v>2486</v>
      </c>
      <c r="B3" s="9" t="s">
        <v>7067</v>
      </c>
      <c r="C3" s="9" t="s">
        <v>7068</v>
      </c>
      <c r="D3" s="9" t="s">
        <v>7069</v>
      </c>
      <c r="E3" s="9" t="s">
        <v>7070</v>
      </c>
      <c r="F3" s="9" t="s">
        <v>7071</v>
      </c>
      <c r="G3" s="9" t="s">
        <v>7072</v>
      </c>
      <c r="H3" s="9" t="s">
        <v>7073</v>
      </c>
      <c r="I3" s="10">
        <v>1</v>
      </c>
      <c r="J3" s="9" t="s">
        <v>2485</v>
      </c>
      <c r="K3" s="9" t="s">
        <v>7074</v>
      </c>
      <c r="L3" s="9" t="s">
        <v>7075</v>
      </c>
      <c r="M3" s="9" t="s">
        <v>7076</v>
      </c>
    </row>
    <row r="4" spans="1:13" x14ac:dyDescent="0.3">
      <c r="A4" s="9" t="s">
        <v>1512</v>
      </c>
      <c r="B4" s="9" t="s">
        <v>7077</v>
      </c>
      <c r="C4" s="9" t="s">
        <v>7078</v>
      </c>
      <c r="D4" s="9" t="s">
        <v>7079</v>
      </c>
      <c r="E4" s="9" t="s">
        <v>7080</v>
      </c>
      <c r="F4" s="9" t="s">
        <v>7081</v>
      </c>
      <c r="G4" s="9" t="s">
        <v>7082</v>
      </c>
      <c r="H4" s="9" t="s">
        <v>7083</v>
      </c>
      <c r="I4" s="10">
        <v>1</v>
      </c>
      <c r="J4" s="9" t="s">
        <v>1511</v>
      </c>
      <c r="K4" s="9" t="s">
        <v>7084</v>
      </c>
      <c r="L4" s="9" t="s">
        <v>7075</v>
      </c>
      <c r="M4" s="9" t="s">
        <v>7085</v>
      </c>
    </row>
    <row r="5" spans="1:13" x14ac:dyDescent="0.3">
      <c r="A5" s="9" t="s">
        <v>1512</v>
      </c>
      <c r="B5" s="9" t="s">
        <v>7077</v>
      </c>
      <c r="C5" s="9" t="s">
        <v>7078</v>
      </c>
      <c r="D5" s="9" t="s">
        <v>7079</v>
      </c>
      <c r="E5" s="9" t="s">
        <v>7080</v>
      </c>
      <c r="F5" s="9" t="s">
        <v>7081</v>
      </c>
      <c r="G5" s="9" t="s">
        <v>7086</v>
      </c>
      <c r="H5" s="9" t="s">
        <v>7087</v>
      </c>
      <c r="I5" s="10">
        <v>1</v>
      </c>
      <c r="J5" s="9" t="s">
        <v>1511</v>
      </c>
      <c r="K5" s="9" t="s">
        <v>7084</v>
      </c>
      <c r="L5" s="9" t="s">
        <v>7075</v>
      </c>
      <c r="M5" s="9" t="s">
        <v>7085</v>
      </c>
    </row>
    <row r="6" spans="1:13" x14ac:dyDescent="0.3">
      <c r="A6" s="9" t="s">
        <v>7040</v>
      </c>
      <c r="B6" s="9" t="s">
        <v>7088</v>
      </c>
      <c r="C6" s="9" t="s">
        <v>7089</v>
      </c>
      <c r="D6" s="9" t="s">
        <v>7090</v>
      </c>
      <c r="E6" s="9" t="s">
        <v>7091</v>
      </c>
      <c r="F6" s="9" t="s">
        <v>7081</v>
      </c>
      <c r="G6" s="9" t="s">
        <v>7092</v>
      </c>
      <c r="H6" s="9" t="s">
        <v>7093</v>
      </c>
      <c r="I6" s="10">
        <v>2</v>
      </c>
      <c r="J6" s="9" t="s">
        <v>7039</v>
      </c>
      <c r="K6" s="9" t="s">
        <v>7094</v>
      </c>
      <c r="L6" s="9" t="s">
        <v>7075</v>
      </c>
      <c r="M6" s="9" t="s">
        <v>7095</v>
      </c>
    </row>
    <row r="7" spans="1:13" x14ac:dyDescent="0.3">
      <c r="A7" s="9" t="s">
        <v>966</v>
      </c>
      <c r="B7" s="9" t="s">
        <v>7096</v>
      </c>
      <c r="C7" s="9" t="s">
        <v>7097</v>
      </c>
      <c r="D7" s="9" t="s">
        <v>7098</v>
      </c>
      <c r="E7" s="9" t="s">
        <v>7099</v>
      </c>
      <c r="F7" s="9" t="s">
        <v>7081</v>
      </c>
      <c r="G7" s="9" t="s">
        <v>7100</v>
      </c>
      <c r="H7" s="9" t="s">
        <v>7101</v>
      </c>
      <c r="I7" s="10">
        <v>6</v>
      </c>
      <c r="J7" s="9" t="s">
        <v>965</v>
      </c>
      <c r="K7" s="9" t="s">
        <v>7102</v>
      </c>
      <c r="L7" s="9" t="s">
        <v>7075</v>
      </c>
      <c r="M7" s="9" t="s">
        <v>7103</v>
      </c>
    </row>
    <row r="8" spans="1:13" x14ac:dyDescent="0.3">
      <c r="A8" s="9" t="s">
        <v>134</v>
      </c>
      <c r="B8" s="9" t="s">
        <v>7104</v>
      </c>
      <c r="C8" s="9" t="s">
        <v>7105</v>
      </c>
      <c r="D8" s="9" t="s">
        <v>7106</v>
      </c>
      <c r="E8" s="9" t="s">
        <v>7107</v>
      </c>
      <c r="F8" s="9" t="s">
        <v>7081</v>
      </c>
      <c r="G8" s="9" t="s">
        <v>7108</v>
      </c>
      <c r="H8" s="9" t="s">
        <v>7109</v>
      </c>
      <c r="I8" s="10">
        <v>1</v>
      </c>
      <c r="J8" s="9" t="s">
        <v>133</v>
      </c>
      <c r="K8" s="9" t="s">
        <v>7110</v>
      </c>
      <c r="L8" s="9" t="s">
        <v>7075</v>
      </c>
      <c r="M8" s="9" t="s">
        <v>7111</v>
      </c>
    </row>
    <row r="9" spans="1:13" x14ac:dyDescent="0.3">
      <c r="A9" s="9" t="s">
        <v>2700</v>
      </c>
      <c r="B9" s="9" t="s">
        <v>7112</v>
      </c>
      <c r="C9" s="9" t="s">
        <v>7113</v>
      </c>
      <c r="D9" s="9" t="s">
        <v>7114</v>
      </c>
      <c r="E9" s="9" t="s">
        <v>7115</v>
      </c>
      <c r="F9" s="9" t="s">
        <v>7081</v>
      </c>
      <c r="G9" s="9" t="s">
        <v>7116</v>
      </c>
      <c r="H9" s="9" t="s">
        <v>7117</v>
      </c>
      <c r="I9" s="10">
        <v>1</v>
      </c>
      <c r="J9" s="9" t="s">
        <v>2699</v>
      </c>
      <c r="K9" s="9" t="s">
        <v>7118</v>
      </c>
      <c r="L9" s="9" t="s">
        <v>7075</v>
      </c>
      <c r="M9" s="9" t="s">
        <v>7119</v>
      </c>
    </row>
    <row r="10" spans="1:13" x14ac:dyDescent="0.3">
      <c r="A10" s="9" t="s">
        <v>4902</v>
      </c>
      <c r="B10" s="9" t="s">
        <v>7120</v>
      </c>
      <c r="C10" s="9" t="s">
        <v>7121</v>
      </c>
      <c r="D10" s="9" t="s">
        <v>7122</v>
      </c>
      <c r="E10" s="9" t="s">
        <v>7123</v>
      </c>
      <c r="F10" s="9" t="s">
        <v>7081</v>
      </c>
      <c r="G10" s="9" t="s">
        <v>7116</v>
      </c>
      <c r="H10" s="9" t="s">
        <v>7117</v>
      </c>
      <c r="I10" s="10">
        <v>1</v>
      </c>
      <c r="J10" s="9" t="s">
        <v>4901</v>
      </c>
      <c r="K10" s="9" t="s">
        <v>7124</v>
      </c>
      <c r="L10" s="9" t="s">
        <v>7075</v>
      </c>
      <c r="M10" s="9" t="s">
        <v>7119</v>
      </c>
    </row>
    <row r="11" spans="1:13" x14ac:dyDescent="0.3">
      <c r="A11" s="9" t="s">
        <v>2280</v>
      </c>
      <c r="B11" s="9" t="s">
        <v>7125</v>
      </c>
      <c r="C11" s="9" t="s">
        <v>7126</v>
      </c>
      <c r="D11" s="9" t="s">
        <v>7127</v>
      </c>
      <c r="E11" s="9" t="s">
        <v>7128</v>
      </c>
      <c r="F11" s="9" t="s">
        <v>7081</v>
      </c>
      <c r="G11" s="9" t="s">
        <v>7129</v>
      </c>
      <c r="H11" s="9" t="s">
        <v>7130</v>
      </c>
      <c r="I11" s="10">
        <v>1</v>
      </c>
      <c r="J11" s="9" t="s">
        <v>2279</v>
      </c>
      <c r="K11" s="9" t="s">
        <v>7131</v>
      </c>
      <c r="L11" s="9" t="s">
        <v>7075</v>
      </c>
      <c r="M11" s="9" t="s">
        <v>7132</v>
      </c>
    </row>
    <row r="12" spans="1:13" x14ac:dyDescent="0.3">
      <c r="A12" s="9" t="s">
        <v>5548</v>
      </c>
      <c r="B12" s="9" t="s">
        <v>7133</v>
      </c>
      <c r="C12" s="9" t="s">
        <v>7134</v>
      </c>
      <c r="D12" s="9" t="s">
        <v>7135</v>
      </c>
      <c r="E12" s="9" t="s">
        <v>7136</v>
      </c>
      <c r="F12" s="9" t="s">
        <v>7081</v>
      </c>
      <c r="G12" s="9" t="s">
        <v>7137</v>
      </c>
      <c r="H12" s="9" t="s">
        <v>7138</v>
      </c>
      <c r="I12" s="10">
        <v>1</v>
      </c>
      <c r="J12" s="9" t="s">
        <v>5547</v>
      </c>
      <c r="K12" s="9" t="s">
        <v>7139</v>
      </c>
      <c r="L12" s="9" t="s">
        <v>7075</v>
      </c>
      <c r="M12" s="9" t="s">
        <v>7140</v>
      </c>
    </row>
    <row r="13" spans="1:13" x14ac:dyDescent="0.3">
      <c r="A13" s="9" t="s">
        <v>1252</v>
      </c>
      <c r="B13" s="9" t="s">
        <v>7141</v>
      </c>
      <c r="C13" s="9" t="s">
        <v>7142</v>
      </c>
      <c r="D13" s="9" t="s">
        <v>7143</v>
      </c>
      <c r="E13" s="9" t="s">
        <v>7144</v>
      </c>
      <c r="F13" s="9" t="s">
        <v>7081</v>
      </c>
      <c r="G13" s="9" t="s">
        <v>7145</v>
      </c>
      <c r="H13" s="9" t="s">
        <v>7146</v>
      </c>
      <c r="I13" s="10">
        <v>1</v>
      </c>
      <c r="J13" s="9" t="s">
        <v>1251</v>
      </c>
      <c r="K13" s="9" t="s">
        <v>7147</v>
      </c>
      <c r="L13" s="9" t="s">
        <v>7075</v>
      </c>
      <c r="M13" s="9" t="s">
        <v>7111</v>
      </c>
    </row>
    <row r="14" spans="1:13" x14ac:dyDescent="0.3">
      <c r="A14" s="9" t="s">
        <v>4136</v>
      </c>
      <c r="B14" s="9" t="s">
        <v>7148</v>
      </c>
      <c r="C14" s="9" t="s">
        <v>7142</v>
      </c>
      <c r="D14" s="9" t="s">
        <v>7149</v>
      </c>
      <c r="E14" s="9" t="s">
        <v>7150</v>
      </c>
      <c r="F14" s="9" t="s">
        <v>7081</v>
      </c>
      <c r="G14" s="9" t="s">
        <v>7116</v>
      </c>
      <c r="H14" s="9" t="s">
        <v>7117</v>
      </c>
      <c r="I14" s="10">
        <v>1</v>
      </c>
      <c r="J14" s="9" t="s">
        <v>4135</v>
      </c>
      <c r="K14" s="9" t="s">
        <v>7151</v>
      </c>
      <c r="L14" s="9" t="s">
        <v>7075</v>
      </c>
      <c r="M14" s="9" t="s">
        <v>7119</v>
      </c>
    </row>
    <row r="15" spans="1:13" x14ac:dyDescent="0.3">
      <c r="A15" s="9" t="s">
        <v>6410</v>
      </c>
      <c r="B15" s="9" t="s">
        <v>7152</v>
      </c>
      <c r="C15" s="9" t="s">
        <v>7089</v>
      </c>
      <c r="D15" s="9" t="s">
        <v>7153</v>
      </c>
      <c r="E15" s="9" t="s">
        <v>7154</v>
      </c>
      <c r="F15" s="9" t="s">
        <v>7081</v>
      </c>
      <c r="G15" s="9" t="s">
        <v>7092</v>
      </c>
      <c r="H15" s="9" t="s">
        <v>7093</v>
      </c>
      <c r="I15" s="10">
        <v>1</v>
      </c>
      <c r="J15" s="9" t="s">
        <v>6409</v>
      </c>
      <c r="K15" s="9" t="s">
        <v>7094</v>
      </c>
      <c r="L15" s="9" t="s">
        <v>7075</v>
      </c>
      <c r="M15" s="9" t="s">
        <v>7095</v>
      </c>
    </row>
    <row r="16" spans="1:13" x14ac:dyDescent="0.3">
      <c r="A16" s="9" t="s">
        <v>1450</v>
      </c>
      <c r="B16" s="9" t="s">
        <v>7155</v>
      </c>
      <c r="C16" s="9" t="s">
        <v>7156</v>
      </c>
      <c r="D16" s="9" t="s">
        <v>7157</v>
      </c>
      <c r="E16" s="9" t="s">
        <v>7158</v>
      </c>
      <c r="F16" s="9" t="s">
        <v>7071</v>
      </c>
      <c r="G16" s="9" t="s">
        <v>7159</v>
      </c>
      <c r="H16" s="9" t="s">
        <v>7160</v>
      </c>
      <c r="I16" s="10">
        <v>2</v>
      </c>
      <c r="J16" s="9" t="s">
        <v>1449</v>
      </c>
      <c r="K16" s="9" t="s">
        <v>7161</v>
      </c>
      <c r="L16" s="9" t="s">
        <v>7075</v>
      </c>
      <c r="M16" s="9" t="s">
        <v>7162</v>
      </c>
    </row>
    <row r="17" spans="1:13" x14ac:dyDescent="0.3">
      <c r="A17" s="9" t="s">
        <v>2818</v>
      </c>
      <c r="B17" s="9" t="s">
        <v>7163</v>
      </c>
      <c r="C17" s="9" t="s">
        <v>7164</v>
      </c>
      <c r="D17" s="9" t="s">
        <v>7165</v>
      </c>
      <c r="E17" s="9" t="s">
        <v>7166</v>
      </c>
      <c r="F17" s="9" t="s">
        <v>7081</v>
      </c>
      <c r="G17" s="9" t="s">
        <v>7167</v>
      </c>
      <c r="H17" s="9" t="s">
        <v>7168</v>
      </c>
      <c r="I17" s="10">
        <v>1</v>
      </c>
      <c r="J17" s="9" t="s">
        <v>2817</v>
      </c>
      <c r="K17" s="9" t="s">
        <v>7169</v>
      </c>
      <c r="L17" s="9" t="s">
        <v>7075</v>
      </c>
      <c r="M17" s="9" t="s">
        <v>7170</v>
      </c>
    </row>
    <row r="18" spans="1:13" x14ac:dyDescent="0.3">
      <c r="A18" s="9" t="s">
        <v>1422</v>
      </c>
      <c r="B18" s="9" t="s">
        <v>7171</v>
      </c>
      <c r="C18" s="9" t="s">
        <v>7164</v>
      </c>
      <c r="D18" s="9" t="s">
        <v>7172</v>
      </c>
      <c r="E18" s="9" t="s">
        <v>7173</v>
      </c>
      <c r="F18" s="9" t="s">
        <v>7081</v>
      </c>
      <c r="G18" s="9" t="s">
        <v>7174</v>
      </c>
      <c r="H18" s="9" t="s">
        <v>7175</v>
      </c>
      <c r="I18" s="10">
        <v>4</v>
      </c>
      <c r="J18" s="9" t="s">
        <v>1421</v>
      </c>
      <c r="K18" s="9" t="s">
        <v>7176</v>
      </c>
      <c r="L18" s="9" t="s">
        <v>7075</v>
      </c>
      <c r="M18" s="9" t="s">
        <v>7177</v>
      </c>
    </row>
    <row r="19" spans="1:13" x14ac:dyDescent="0.3">
      <c r="A19" s="9" t="s">
        <v>66</v>
      </c>
      <c r="B19" s="9" t="s">
        <v>7178</v>
      </c>
      <c r="C19" s="9" t="s">
        <v>7164</v>
      </c>
      <c r="D19" s="9" t="s">
        <v>7179</v>
      </c>
      <c r="E19" s="9" t="s">
        <v>7180</v>
      </c>
      <c r="F19" s="9" t="s">
        <v>7081</v>
      </c>
      <c r="G19" s="9" t="s">
        <v>7181</v>
      </c>
      <c r="H19" s="9" t="s">
        <v>7182</v>
      </c>
      <c r="I19" s="10">
        <v>4</v>
      </c>
      <c r="J19" s="9" t="s">
        <v>65</v>
      </c>
      <c r="K19" s="9" t="s">
        <v>7183</v>
      </c>
      <c r="L19" s="9" t="s">
        <v>7075</v>
      </c>
      <c r="M19" s="9" t="s">
        <v>7184</v>
      </c>
    </row>
    <row r="20" spans="1:13" x14ac:dyDescent="0.3">
      <c r="A20" s="9" t="s">
        <v>66</v>
      </c>
      <c r="B20" s="9" t="s">
        <v>7178</v>
      </c>
      <c r="C20" s="9" t="s">
        <v>7164</v>
      </c>
      <c r="D20" s="9" t="s">
        <v>7179</v>
      </c>
      <c r="E20" s="9" t="s">
        <v>7185</v>
      </c>
      <c r="F20" s="9" t="s">
        <v>7081</v>
      </c>
      <c r="G20" s="9" t="s">
        <v>7186</v>
      </c>
      <c r="H20" s="9" t="s">
        <v>7187</v>
      </c>
      <c r="I20" s="10">
        <v>1</v>
      </c>
      <c r="J20" s="9" t="s">
        <v>65</v>
      </c>
      <c r="K20" s="9" t="s">
        <v>7188</v>
      </c>
      <c r="L20" s="9" t="s">
        <v>7075</v>
      </c>
      <c r="M20" s="9" t="s">
        <v>7189</v>
      </c>
    </row>
    <row r="21" spans="1:13" x14ac:dyDescent="0.3">
      <c r="A21" s="9" t="s">
        <v>2270</v>
      </c>
      <c r="B21" s="9" t="s">
        <v>7190</v>
      </c>
      <c r="C21" s="9" t="s">
        <v>7078</v>
      </c>
      <c r="D21" s="9" t="s">
        <v>7191</v>
      </c>
      <c r="E21" s="9" t="s">
        <v>7192</v>
      </c>
      <c r="F21" s="9" t="s">
        <v>7081</v>
      </c>
      <c r="G21" s="9" t="s">
        <v>7116</v>
      </c>
      <c r="H21" s="9" t="s">
        <v>7117</v>
      </c>
      <c r="I21" s="10">
        <v>1</v>
      </c>
      <c r="J21" s="9" t="s">
        <v>2269</v>
      </c>
      <c r="K21" s="9" t="s">
        <v>7193</v>
      </c>
      <c r="L21" s="9" t="s">
        <v>7075</v>
      </c>
      <c r="M21" s="9" t="s">
        <v>7119</v>
      </c>
    </row>
    <row r="22" spans="1:13" x14ac:dyDescent="0.3">
      <c r="A22" s="9" t="s">
        <v>4918</v>
      </c>
      <c r="B22" s="9" t="s">
        <v>7194</v>
      </c>
      <c r="C22" s="9" t="s">
        <v>7097</v>
      </c>
      <c r="D22" s="9" t="s">
        <v>7195</v>
      </c>
      <c r="E22" s="9" t="s">
        <v>7196</v>
      </c>
      <c r="F22" s="9" t="s">
        <v>7081</v>
      </c>
      <c r="G22" s="9" t="s">
        <v>7197</v>
      </c>
      <c r="H22" s="9" t="s">
        <v>7198</v>
      </c>
      <c r="I22" s="10">
        <v>1</v>
      </c>
      <c r="J22" s="9" t="s">
        <v>4917</v>
      </c>
      <c r="K22" s="9" t="s">
        <v>7169</v>
      </c>
      <c r="L22" s="9" t="s">
        <v>7075</v>
      </c>
      <c r="M22" s="9" t="s">
        <v>7199</v>
      </c>
    </row>
    <row r="23" spans="1:13" x14ac:dyDescent="0.3">
      <c r="A23" s="9" t="s">
        <v>1012</v>
      </c>
      <c r="B23" s="9" t="s">
        <v>7200</v>
      </c>
      <c r="C23" s="9" t="s">
        <v>7201</v>
      </c>
      <c r="D23" s="9" t="s">
        <v>7202</v>
      </c>
      <c r="E23" s="9" t="s">
        <v>7203</v>
      </c>
      <c r="F23" s="9" t="s">
        <v>7081</v>
      </c>
      <c r="G23" s="9" t="s">
        <v>7204</v>
      </c>
      <c r="H23" s="9" t="s">
        <v>7205</v>
      </c>
      <c r="I23" s="10">
        <v>2</v>
      </c>
      <c r="J23" s="9" t="s">
        <v>1011</v>
      </c>
      <c r="K23" s="9" t="s">
        <v>7139</v>
      </c>
      <c r="L23" s="9" t="s">
        <v>7075</v>
      </c>
      <c r="M23" s="9" t="s">
        <v>7103</v>
      </c>
    </row>
    <row r="24" spans="1:13" x14ac:dyDescent="0.3">
      <c r="A24" s="9" t="s">
        <v>3680</v>
      </c>
      <c r="B24" s="9" t="s">
        <v>7206</v>
      </c>
      <c r="C24" s="9" t="s">
        <v>7207</v>
      </c>
      <c r="D24" s="9" t="s">
        <v>7208</v>
      </c>
      <c r="E24" s="9" t="s">
        <v>7209</v>
      </c>
      <c r="F24" s="9" t="s">
        <v>7081</v>
      </c>
      <c r="G24" s="9" t="s">
        <v>7210</v>
      </c>
      <c r="H24" s="9" t="s">
        <v>7211</v>
      </c>
      <c r="I24" s="10">
        <v>1</v>
      </c>
      <c r="J24" s="9" t="s">
        <v>3679</v>
      </c>
      <c r="K24" s="9" t="s">
        <v>7084</v>
      </c>
      <c r="L24" s="9" t="s">
        <v>7075</v>
      </c>
      <c r="M24" s="9" t="s">
        <v>7212</v>
      </c>
    </row>
    <row r="25" spans="1:13" x14ac:dyDescent="0.3">
      <c r="A25" s="9" t="s">
        <v>3392</v>
      </c>
      <c r="B25" s="9" t="s">
        <v>7213</v>
      </c>
      <c r="C25" s="9" t="s">
        <v>7214</v>
      </c>
      <c r="D25" s="9" t="s">
        <v>7215</v>
      </c>
      <c r="E25" s="9" t="s">
        <v>7216</v>
      </c>
      <c r="F25" s="9" t="s">
        <v>7081</v>
      </c>
      <c r="G25" s="9" t="s">
        <v>7217</v>
      </c>
      <c r="H25" s="9" t="s">
        <v>7218</v>
      </c>
      <c r="I25" s="10">
        <v>1</v>
      </c>
      <c r="J25" s="9" t="s">
        <v>3391</v>
      </c>
      <c r="K25" s="9" t="s">
        <v>7219</v>
      </c>
      <c r="L25" s="9" t="s">
        <v>7075</v>
      </c>
      <c r="M25" s="9" t="s">
        <v>7220</v>
      </c>
    </row>
    <row r="26" spans="1:13" x14ac:dyDescent="0.3">
      <c r="A26" s="9" t="s">
        <v>712</v>
      </c>
      <c r="B26" s="9" t="s">
        <v>7213</v>
      </c>
      <c r="C26" s="9" t="s">
        <v>7214</v>
      </c>
      <c r="D26" s="9" t="s">
        <v>7221</v>
      </c>
      <c r="E26" s="9" t="s">
        <v>7222</v>
      </c>
      <c r="F26" s="9" t="s">
        <v>7081</v>
      </c>
      <c r="G26" s="9" t="s">
        <v>7223</v>
      </c>
      <c r="H26" s="9" t="s">
        <v>7224</v>
      </c>
      <c r="I26" s="10">
        <v>1</v>
      </c>
      <c r="J26" s="9" t="s">
        <v>711</v>
      </c>
      <c r="K26" s="9" t="s">
        <v>7225</v>
      </c>
      <c r="L26" s="9" t="s">
        <v>7075</v>
      </c>
      <c r="M26" s="9" t="s">
        <v>7226</v>
      </c>
    </row>
    <row r="27" spans="1:13" x14ac:dyDescent="0.3">
      <c r="A27" s="9" t="s">
        <v>712</v>
      </c>
      <c r="B27" s="9" t="s">
        <v>7213</v>
      </c>
      <c r="C27" s="9" t="s">
        <v>7214</v>
      </c>
      <c r="D27" s="9" t="s">
        <v>7221</v>
      </c>
      <c r="E27" s="9" t="s">
        <v>7222</v>
      </c>
      <c r="F27" s="9" t="s">
        <v>7081</v>
      </c>
      <c r="G27" s="9" t="s">
        <v>7227</v>
      </c>
      <c r="H27" s="9" t="s">
        <v>7228</v>
      </c>
      <c r="I27" s="10">
        <v>1</v>
      </c>
      <c r="J27" s="9" t="s">
        <v>711</v>
      </c>
      <c r="K27" s="9" t="s">
        <v>7225</v>
      </c>
      <c r="L27" s="9" t="s">
        <v>7075</v>
      </c>
      <c r="M27" s="9" t="s">
        <v>7226</v>
      </c>
    </row>
    <row r="28" spans="1:13" x14ac:dyDescent="0.3">
      <c r="A28" s="9" t="s">
        <v>204</v>
      </c>
      <c r="B28" s="9" t="s">
        <v>7229</v>
      </c>
      <c r="C28" s="9" t="s">
        <v>7164</v>
      </c>
      <c r="D28" s="9" t="s">
        <v>7230</v>
      </c>
      <c r="E28" s="9" t="s">
        <v>7231</v>
      </c>
      <c r="F28" s="9" t="s">
        <v>7081</v>
      </c>
      <c r="G28" s="9" t="s">
        <v>7232</v>
      </c>
      <c r="H28" s="9" t="s">
        <v>7233</v>
      </c>
      <c r="I28" s="10">
        <v>2</v>
      </c>
      <c r="J28" s="9" t="s">
        <v>203</v>
      </c>
      <c r="K28" s="9" t="s">
        <v>7234</v>
      </c>
      <c r="L28" s="9" t="s">
        <v>7075</v>
      </c>
      <c r="M28" s="9" t="s">
        <v>7235</v>
      </c>
    </row>
    <row r="29" spans="1:13" x14ac:dyDescent="0.3">
      <c r="A29" s="9" t="s">
        <v>4030</v>
      </c>
      <c r="B29" s="9" t="s">
        <v>7236</v>
      </c>
      <c r="C29" s="9" t="s">
        <v>7126</v>
      </c>
      <c r="D29" s="9" t="s">
        <v>7237</v>
      </c>
      <c r="E29" s="9" t="s">
        <v>7238</v>
      </c>
      <c r="F29" s="9" t="s">
        <v>7071</v>
      </c>
      <c r="G29" s="9" t="s">
        <v>7072</v>
      </c>
      <c r="H29" s="9" t="s">
        <v>7073</v>
      </c>
      <c r="I29" s="10">
        <v>1</v>
      </c>
      <c r="J29" s="9" t="s">
        <v>4029</v>
      </c>
      <c r="K29" s="9" t="s">
        <v>7169</v>
      </c>
      <c r="L29" s="9" t="s">
        <v>7075</v>
      </c>
      <c r="M29" s="9" t="s">
        <v>7076</v>
      </c>
    </row>
    <row r="30" spans="1:13" x14ac:dyDescent="0.3">
      <c r="A30" s="9" t="s">
        <v>4528</v>
      </c>
      <c r="B30" s="9" t="s">
        <v>7239</v>
      </c>
      <c r="C30" s="9" t="s">
        <v>7126</v>
      </c>
      <c r="D30" s="9" t="s">
        <v>7240</v>
      </c>
      <c r="E30" s="9" t="s">
        <v>7241</v>
      </c>
      <c r="F30" s="9" t="s">
        <v>7071</v>
      </c>
      <c r="G30" s="9" t="s">
        <v>7242</v>
      </c>
      <c r="H30" s="9" t="s">
        <v>7243</v>
      </c>
      <c r="I30" s="10">
        <v>1</v>
      </c>
      <c r="J30" s="9" t="s">
        <v>4527</v>
      </c>
      <c r="K30" s="9" t="s">
        <v>7244</v>
      </c>
      <c r="L30" s="9" t="s">
        <v>7075</v>
      </c>
      <c r="M30" s="9" t="s">
        <v>7245</v>
      </c>
    </row>
    <row r="31" spans="1:13" x14ac:dyDescent="0.3">
      <c r="A31" s="9" t="s">
        <v>4528</v>
      </c>
      <c r="B31" s="9" t="s">
        <v>7239</v>
      </c>
      <c r="C31" s="9" t="s">
        <v>7126</v>
      </c>
      <c r="D31" s="9" t="s">
        <v>7240</v>
      </c>
      <c r="E31" s="9" t="s">
        <v>7246</v>
      </c>
      <c r="F31" s="9" t="s">
        <v>7071</v>
      </c>
      <c r="G31" s="9" t="s">
        <v>7072</v>
      </c>
      <c r="H31" s="9" t="s">
        <v>7073</v>
      </c>
      <c r="I31" s="10">
        <v>1</v>
      </c>
      <c r="J31" s="9" t="s">
        <v>4527</v>
      </c>
      <c r="K31" s="9" t="s">
        <v>7247</v>
      </c>
      <c r="L31" s="9" t="s">
        <v>7075</v>
      </c>
      <c r="M31" s="9" t="s">
        <v>7076</v>
      </c>
    </row>
    <row r="32" spans="1:13" x14ac:dyDescent="0.3">
      <c r="A32" s="9" t="s">
        <v>4996</v>
      </c>
      <c r="B32" s="9" t="s">
        <v>7248</v>
      </c>
      <c r="C32" s="9" t="s">
        <v>7126</v>
      </c>
      <c r="D32" s="9" t="s">
        <v>7249</v>
      </c>
      <c r="E32" s="9" t="s">
        <v>7250</v>
      </c>
      <c r="F32" s="9" t="s">
        <v>7071</v>
      </c>
      <c r="G32" s="9" t="s">
        <v>7072</v>
      </c>
      <c r="H32" s="9" t="s">
        <v>7073</v>
      </c>
      <c r="I32" s="10">
        <v>1</v>
      </c>
      <c r="J32" s="9" t="s">
        <v>4995</v>
      </c>
      <c r="K32" s="9" t="s">
        <v>7169</v>
      </c>
      <c r="L32" s="9" t="s">
        <v>7075</v>
      </c>
      <c r="M32" s="9" t="s">
        <v>7076</v>
      </c>
    </row>
    <row r="33" spans="1:13" x14ac:dyDescent="0.3">
      <c r="A33" s="9" t="s">
        <v>388</v>
      </c>
      <c r="B33" s="9" t="s">
        <v>7251</v>
      </c>
      <c r="C33" s="9" t="s">
        <v>7252</v>
      </c>
      <c r="D33" s="9" t="s">
        <v>7253</v>
      </c>
      <c r="E33" s="9" t="s">
        <v>7254</v>
      </c>
      <c r="F33" s="9" t="s">
        <v>7081</v>
      </c>
      <c r="G33" s="9" t="s">
        <v>7255</v>
      </c>
      <c r="H33" s="9" t="s">
        <v>7256</v>
      </c>
      <c r="I33" s="10">
        <v>1</v>
      </c>
      <c r="J33" s="9" t="s">
        <v>387</v>
      </c>
      <c r="K33" s="9" t="s">
        <v>7151</v>
      </c>
      <c r="L33" s="9" t="s">
        <v>7075</v>
      </c>
      <c r="M33" s="9" t="s">
        <v>7257</v>
      </c>
    </row>
    <row r="34" spans="1:13" x14ac:dyDescent="0.3">
      <c r="A34" s="9" t="s">
        <v>232</v>
      </c>
      <c r="B34" s="9" t="s">
        <v>7258</v>
      </c>
      <c r="C34" s="9" t="s">
        <v>7078</v>
      </c>
      <c r="D34" s="9" t="s">
        <v>7259</v>
      </c>
      <c r="E34" s="9" t="s">
        <v>7260</v>
      </c>
      <c r="F34" s="9" t="s">
        <v>7081</v>
      </c>
      <c r="G34" s="9" t="s">
        <v>7116</v>
      </c>
      <c r="H34" s="9" t="s">
        <v>7117</v>
      </c>
      <c r="I34" s="10">
        <v>2</v>
      </c>
      <c r="J34" s="9" t="s">
        <v>231</v>
      </c>
      <c r="K34" s="9" t="s">
        <v>7261</v>
      </c>
      <c r="L34" s="9" t="s">
        <v>7075</v>
      </c>
      <c r="M34" s="9" t="s">
        <v>7119</v>
      </c>
    </row>
    <row r="35" spans="1:13" x14ac:dyDescent="0.3">
      <c r="A35" s="9" t="s">
        <v>142</v>
      </c>
      <c r="B35" s="9" t="s">
        <v>7262</v>
      </c>
      <c r="C35" s="9" t="s">
        <v>7164</v>
      </c>
      <c r="D35" s="9" t="s">
        <v>7263</v>
      </c>
      <c r="E35" s="9" t="s">
        <v>7264</v>
      </c>
      <c r="F35" s="9" t="s">
        <v>7081</v>
      </c>
      <c r="G35" s="9" t="s">
        <v>7265</v>
      </c>
      <c r="H35" s="9" t="s">
        <v>7266</v>
      </c>
      <c r="I35" s="10">
        <v>1</v>
      </c>
      <c r="J35" s="9" t="s">
        <v>141</v>
      </c>
      <c r="K35" s="9" t="s">
        <v>7267</v>
      </c>
      <c r="L35" s="9" t="s">
        <v>7075</v>
      </c>
      <c r="M35" s="9" t="s">
        <v>7268</v>
      </c>
    </row>
    <row r="36" spans="1:13" x14ac:dyDescent="0.3">
      <c r="A36" s="9" t="s">
        <v>142</v>
      </c>
      <c r="B36" s="9" t="s">
        <v>7262</v>
      </c>
      <c r="C36" s="9" t="s">
        <v>7164</v>
      </c>
      <c r="D36" s="9" t="s">
        <v>7263</v>
      </c>
      <c r="E36" s="9" t="s">
        <v>7264</v>
      </c>
      <c r="F36" s="9" t="s">
        <v>7081</v>
      </c>
      <c r="G36" s="9" t="s">
        <v>7269</v>
      </c>
      <c r="H36" s="9" t="s">
        <v>7266</v>
      </c>
      <c r="I36" s="10">
        <v>1</v>
      </c>
      <c r="J36" s="9" t="s">
        <v>141</v>
      </c>
      <c r="K36" s="9" t="s">
        <v>7267</v>
      </c>
      <c r="L36" s="9" t="s">
        <v>7075</v>
      </c>
      <c r="M36" s="9" t="s">
        <v>7268</v>
      </c>
    </row>
    <row r="37" spans="1:13" x14ac:dyDescent="0.3">
      <c r="A37" s="9" t="s">
        <v>4068</v>
      </c>
      <c r="B37" s="9" t="s">
        <v>7270</v>
      </c>
      <c r="C37" s="9" t="s">
        <v>7113</v>
      </c>
      <c r="D37" s="9" t="s">
        <v>7271</v>
      </c>
      <c r="E37" s="9" t="s">
        <v>7272</v>
      </c>
      <c r="F37" s="9" t="s">
        <v>7081</v>
      </c>
      <c r="G37" s="9" t="s">
        <v>7273</v>
      </c>
      <c r="H37" s="9" t="s">
        <v>7274</v>
      </c>
      <c r="I37" s="10">
        <v>3</v>
      </c>
      <c r="J37" s="9" t="s">
        <v>4067</v>
      </c>
      <c r="K37" s="9" t="s">
        <v>7275</v>
      </c>
      <c r="L37" s="9" t="s">
        <v>7075</v>
      </c>
      <c r="M37" s="9" t="s">
        <v>7276</v>
      </c>
    </row>
    <row r="38" spans="1:13" x14ac:dyDescent="0.3">
      <c r="A38" s="9" t="s">
        <v>2476</v>
      </c>
      <c r="B38" s="9" t="s">
        <v>7277</v>
      </c>
      <c r="C38" s="9" t="s">
        <v>7278</v>
      </c>
      <c r="D38" s="9" t="s">
        <v>7279</v>
      </c>
      <c r="E38" s="9" t="s">
        <v>7280</v>
      </c>
      <c r="F38" s="9" t="s">
        <v>7071</v>
      </c>
      <c r="G38" s="9" t="s">
        <v>7242</v>
      </c>
      <c r="H38" s="9" t="s">
        <v>7243</v>
      </c>
      <c r="I38" s="10">
        <v>1</v>
      </c>
      <c r="J38" s="9" t="s">
        <v>2475</v>
      </c>
      <c r="K38" s="9" t="s">
        <v>7139</v>
      </c>
      <c r="L38" s="9" t="s">
        <v>7075</v>
      </c>
      <c r="M38" s="9" t="s">
        <v>7245</v>
      </c>
    </row>
    <row r="39" spans="1:13" x14ac:dyDescent="0.3">
      <c r="A39" s="9" t="s">
        <v>554</v>
      </c>
      <c r="B39" s="9" t="s">
        <v>7281</v>
      </c>
      <c r="C39" s="9" t="s">
        <v>7282</v>
      </c>
      <c r="D39" s="9" t="s">
        <v>7283</v>
      </c>
      <c r="E39" s="9" t="s">
        <v>7284</v>
      </c>
      <c r="F39" s="9" t="s">
        <v>7081</v>
      </c>
      <c r="G39" s="9" t="s">
        <v>7285</v>
      </c>
      <c r="H39" s="9" t="s">
        <v>7286</v>
      </c>
      <c r="I39" s="10">
        <v>1</v>
      </c>
      <c r="J39" s="9" t="s">
        <v>553</v>
      </c>
      <c r="K39" s="9" t="s">
        <v>7244</v>
      </c>
      <c r="L39" s="9" t="s">
        <v>7075</v>
      </c>
      <c r="M39" s="9" t="s">
        <v>7287</v>
      </c>
    </row>
    <row r="40" spans="1:13" x14ac:dyDescent="0.3">
      <c r="A40" s="9" t="s">
        <v>554</v>
      </c>
      <c r="B40" s="9" t="s">
        <v>7281</v>
      </c>
      <c r="C40" s="9" t="s">
        <v>7282</v>
      </c>
      <c r="D40" s="9" t="s">
        <v>7283</v>
      </c>
      <c r="E40" s="9" t="s">
        <v>7284</v>
      </c>
      <c r="F40" s="9" t="s">
        <v>7081</v>
      </c>
      <c r="G40" s="9" t="s">
        <v>7288</v>
      </c>
      <c r="H40" s="9" t="s">
        <v>7289</v>
      </c>
      <c r="I40" s="10">
        <v>1</v>
      </c>
      <c r="J40" s="9" t="s">
        <v>553</v>
      </c>
      <c r="K40" s="9" t="s">
        <v>7244</v>
      </c>
      <c r="L40" s="9" t="s">
        <v>7075</v>
      </c>
      <c r="M40" s="9" t="s">
        <v>7290</v>
      </c>
    </row>
    <row r="41" spans="1:13" x14ac:dyDescent="0.3">
      <c r="A41" s="9" t="s">
        <v>112</v>
      </c>
      <c r="B41" s="9" t="s">
        <v>7291</v>
      </c>
      <c r="C41" s="9" t="s">
        <v>7142</v>
      </c>
      <c r="D41" s="9" t="s">
        <v>7292</v>
      </c>
      <c r="E41" s="9" t="s">
        <v>7293</v>
      </c>
      <c r="F41" s="9" t="s">
        <v>7081</v>
      </c>
      <c r="G41" s="9" t="s">
        <v>7116</v>
      </c>
      <c r="H41" s="9" t="s">
        <v>7117</v>
      </c>
      <c r="I41" s="10">
        <v>1</v>
      </c>
      <c r="J41" s="9" t="s">
        <v>111</v>
      </c>
      <c r="K41" s="9" t="s">
        <v>7193</v>
      </c>
      <c r="L41" s="9" t="s">
        <v>7075</v>
      </c>
      <c r="M41" s="9" t="s">
        <v>7119</v>
      </c>
    </row>
    <row r="42" spans="1:13" x14ac:dyDescent="0.3">
      <c r="A42" s="9" t="s">
        <v>2086</v>
      </c>
      <c r="B42" s="9" t="s">
        <v>7294</v>
      </c>
      <c r="C42" s="9" t="s">
        <v>7295</v>
      </c>
      <c r="D42" s="9" t="s">
        <v>7296</v>
      </c>
      <c r="E42" s="9" t="s">
        <v>7297</v>
      </c>
      <c r="F42" s="9" t="s">
        <v>7081</v>
      </c>
      <c r="G42" s="9" t="s">
        <v>7298</v>
      </c>
      <c r="H42" s="9" t="s">
        <v>7299</v>
      </c>
      <c r="I42" s="10">
        <v>2</v>
      </c>
      <c r="J42" s="9" t="s">
        <v>2085</v>
      </c>
      <c r="K42" s="9" t="s">
        <v>7225</v>
      </c>
      <c r="L42" s="9" t="s">
        <v>7075</v>
      </c>
      <c r="M42" s="9" t="s">
        <v>7300</v>
      </c>
    </row>
    <row r="43" spans="1:13" x14ac:dyDescent="0.3">
      <c r="A43" s="9" t="s">
        <v>2298</v>
      </c>
      <c r="B43" s="9" t="s">
        <v>7301</v>
      </c>
      <c r="C43" s="9" t="s">
        <v>7113</v>
      </c>
      <c r="D43" s="9" t="s">
        <v>7302</v>
      </c>
      <c r="E43" s="9" t="s">
        <v>7303</v>
      </c>
      <c r="F43" s="9" t="s">
        <v>7081</v>
      </c>
      <c r="G43" s="9" t="s">
        <v>7116</v>
      </c>
      <c r="H43" s="9" t="s">
        <v>7117</v>
      </c>
      <c r="I43" s="10">
        <v>1</v>
      </c>
      <c r="J43" s="9" t="s">
        <v>2297</v>
      </c>
      <c r="K43" s="9" t="s">
        <v>7151</v>
      </c>
      <c r="L43" s="9" t="s">
        <v>7075</v>
      </c>
      <c r="M43" s="9" t="s">
        <v>7119</v>
      </c>
    </row>
    <row r="44" spans="1:13" x14ac:dyDescent="0.3">
      <c r="A44" s="9" t="s">
        <v>186</v>
      </c>
      <c r="B44" s="9" t="s">
        <v>7304</v>
      </c>
      <c r="C44" s="9" t="s">
        <v>7134</v>
      </c>
      <c r="D44" s="9" t="s">
        <v>7305</v>
      </c>
      <c r="E44" s="9" t="s">
        <v>7306</v>
      </c>
      <c r="F44" s="9" t="s">
        <v>7081</v>
      </c>
      <c r="G44" s="9" t="s">
        <v>7307</v>
      </c>
      <c r="H44" s="9" t="s">
        <v>7308</v>
      </c>
      <c r="I44" s="10">
        <v>3</v>
      </c>
      <c r="J44" s="9" t="s">
        <v>185</v>
      </c>
      <c r="K44" s="9" t="s">
        <v>7151</v>
      </c>
      <c r="L44" s="9" t="s">
        <v>7075</v>
      </c>
      <c r="M44" s="9" t="s">
        <v>7111</v>
      </c>
    </row>
    <row r="45" spans="1:13" x14ac:dyDescent="0.3">
      <c r="A45" s="9" t="s">
        <v>2374</v>
      </c>
      <c r="B45" s="9" t="s">
        <v>7104</v>
      </c>
      <c r="C45" s="9" t="s">
        <v>7105</v>
      </c>
      <c r="D45" s="9" t="s">
        <v>7309</v>
      </c>
      <c r="E45" s="9" t="s">
        <v>7310</v>
      </c>
      <c r="F45" s="9" t="s">
        <v>7081</v>
      </c>
      <c r="G45" s="9" t="s">
        <v>7298</v>
      </c>
      <c r="H45" s="9" t="s">
        <v>7299</v>
      </c>
      <c r="I45" s="10">
        <v>2</v>
      </c>
      <c r="J45" s="9" t="s">
        <v>2373</v>
      </c>
      <c r="K45" s="9" t="s">
        <v>7311</v>
      </c>
      <c r="L45" s="9" t="s">
        <v>7075</v>
      </c>
      <c r="M45" s="9" t="s">
        <v>7300</v>
      </c>
    </row>
    <row r="46" spans="1:13" x14ac:dyDescent="0.3">
      <c r="A46" s="9" t="s">
        <v>2422</v>
      </c>
      <c r="B46" s="9" t="s">
        <v>7312</v>
      </c>
      <c r="C46" s="9" t="s">
        <v>7142</v>
      </c>
      <c r="D46" s="9" t="s">
        <v>7313</v>
      </c>
      <c r="E46" s="9" t="s">
        <v>7314</v>
      </c>
      <c r="F46" s="9" t="s">
        <v>7081</v>
      </c>
      <c r="G46" s="9" t="s">
        <v>7315</v>
      </c>
      <c r="H46" s="9" t="s">
        <v>7316</v>
      </c>
      <c r="I46" s="10">
        <v>1</v>
      </c>
      <c r="J46" s="9" t="s">
        <v>2421</v>
      </c>
      <c r="K46" s="9" t="s">
        <v>7317</v>
      </c>
      <c r="L46" s="9" t="s">
        <v>7075</v>
      </c>
      <c r="M46" s="9" t="s">
        <v>7287</v>
      </c>
    </row>
    <row r="47" spans="1:13" x14ac:dyDescent="0.3">
      <c r="A47" s="9" t="s">
        <v>6006</v>
      </c>
      <c r="B47" s="9" t="s">
        <v>7318</v>
      </c>
      <c r="C47" s="9" t="s">
        <v>7105</v>
      </c>
      <c r="D47" s="9" t="s">
        <v>7319</v>
      </c>
      <c r="E47" s="9" t="s">
        <v>7320</v>
      </c>
      <c r="F47" s="9" t="s">
        <v>7081</v>
      </c>
      <c r="G47" s="9" t="s">
        <v>7298</v>
      </c>
      <c r="H47" s="9" t="s">
        <v>7299</v>
      </c>
      <c r="I47" s="10">
        <v>1</v>
      </c>
      <c r="J47" s="9" t="s">
        <v>6005</v>
      </c>
      <c r="K47" s="9" t="s">
        <v>7169</v>
      </c>
      <c r="L47" s="9" t="s">
        <v>7075</v>
      </c>
      <c r="M47" s="9" t="s">
        <v>7300</v>
      </c>
    </row>
    <row r="48" spans="1:13" x14ac:dyDescent="0.3">
      <c r="A48" s="9" t="s">
        <v>1310</v>
      </c>
      <c r="B48" s="9" t="s">
        <v>7321</v>
      </c>
      <c r="C48" s="9" t="s">
        <v>7322</v>
      </c>
      <c r="D48" s="9" t="s">
        <v>7323</v>
      </c>
      <c r="E48" s="9" t="s">
        <v>7324</v>
      </c>
      <c r="F48" s="9" t="s">
        <v>7081</v>
      </c>
      <c r="G48" s="9" t="s">
        <v>7265</v>
      </c>
      <c r="H48" s="9" t="s">
        <v>7266</v>
      </c>
      <c r="I48" s="10">
        <v>1</v>
      </c>
      <c r="J48" s="9" t="s">
        <v>1309</v>
      </c>
      <c r="K48" s="9" t="s">
        <v>7317</v>
      </c>
      <c r="L48" s="9" t="s">
        <v>7075</v>
      </c>
      <c r="M48" s="9" t="s">
        <v>7268</v>
      </c>
    </row>
    <row r="49" spans="1:13" x14ac:dyDescent="0.3">
      <c r="A49" s="9" t="s">
        <v>3686</v>
      </c>
      <c r="B49" s="9" t="s">
        <v>7325</v>
      </c>
      <c r="C49" s="9" t="s">
        <v>7113</v>
      </c>
      <c r="D49" s="9" t="s">
        <v>7326</v>
      </c>
      <c r="E49" s="9" t="s">
        <v>7327</v>
      </c>
      <c r="F49" s="9" t="s">
        <v>7081</v>
      </c>
      <c r="G49" s="9" t="s">
        <v>7328</v>
      </c>
      <c r="H49" s="9" t="s">
        <v>7329</v>
      </c>
      <c r="I49" s="10">
        <v>1</v>
      </c>
      <c r="J49" s="9" t="s">
        <v>3685</v>
      </c>
      <c r="K49" s="9" t="s">
        <v>7330</v>
      </c>
      <c r="L49" s="9" t="s">
        <v>7075</v>
      </c>
      <c r="M49" s="9" t="s">
        <v>7331</v>
      </c>
    </row>
    <row r="50" spans="1:13" x14ac:dyDescent="0.3">
      <c r="A50" s="9" t="s">
        <v>5966</v>
      </c>
      <c r="B50" s="9" t="s">
        <v>7332</v>
      </c>
      <c r="C50" s="9" t="s">
        <v>7333</v>
      </c>
      <c r="D50" s="9" t="s">
        <v>7334</v>
      </c>
      <c r="E50" s="9" t="s">
        <v>7335</v>
      </c>
      <c r="F50" s="9" t="s">
        <v>7081</v>
      </c>
      <c r="G50" s="9" t="s">
        <v>7336</v>
      </c>
      <c r="H50" s="9" t="s">
        <v>7337</v>
      </c>
      <c r="I50" s="10">
        <v>1</v>
      </c>
      <c r="J50" s="9" t="s">
        <v>5965</v>
      </c>
      <c r="K50" s="9" t="s">
        <v>7311</v>
      </c>
      <c r="L50" s="9" t="s">
        <v>7075</v>
      </c>
      <c r="M50" s="9" t="s">
        <v>7338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2"/>
  <sheetViews>
    <sheetView workbookViewId="0">
      <selection sqref="A1:M1"/>
    </sheetView>
  </sheetViews>
  <sheetFormatPr defaultRowHeight="14.4" x14ac:dyDescent="0.3"/>
  <sheetData>
    <row r="1" spans="1:13" x14ac:dyDescent="0.3">
      <c r="A1" s="90" t="s">
        <v>7339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x14ac:dyDescent="0.3">
      <c r="A2" s="11" t="s">
        <v>7054</v>
      </c>
      <c r="B2" s="11" t="s">
        <v>7055</v>
      </c>
      <c r="C2" s="11" t="s">
        <v>7056</v>
      </c>
      <c r="D2" s="11" t="s">
        <v>7057</v>
      </c>
      <c r="E2" s="11" t="s">
        <v>7058</v>
      </c>
      <c r="F2" s="11" t="s">
        <v>7059</v>
      </c>
      <c r="G2" s="11" t="s">
        <v>7060</v>
      </c>
      <c r="H2" s="11" t="s">
        <v>7061</v>
      </c>
      <c r="I2" s="11" t="s">
        <v>7062</v>
      </c>
      <c r="J2" s="11" t="s">
        <v>7063</v>
      </c>
      <c r="K2" s="11" t="s">
        <v>7064</v>
      </c>
      <c r="L2" s="11" t="s">
        <v>7065</v>
      </c>
      <c r="M2" s="11" t="s">
        <v>7066</v>
      </c>
    </row>
    <row r="3" spans="1:13" x14ac:dyDescent="0.3">
      <c r="A3" s="12" t="s">
        <v>2916</v>
      </c>
      <c r="B3" s="12" t="s">
        <v>7340</v>
      </c>
      <c r="C3" s="12" t="s">
        <v>7341</v>
      </c>
      <c r="D3" s="12" t="s">
        <v>7342</v>
      </c>
      <c r="E3" s="12" t="s">
        <v>7343</v>
      </c>
      <c r="F3" s="12" t="s">
        <v>7071</v>
      </c>
      <c r="G3" s="12" t="s">
        <v>7344</v>
      </c>
      <c r="H3" s="12" t="s">
        <v>7345</v>
      </c>
      <c r="I3" s="13">
        <v>1</v>
      </c>
      <c r="J3" s="12" t="s">
        <v>2915</v>
      </c>
      <c r="K3" s="12" t="s">
        <v>7346</v>
      </c>
      <c r="L3" s="12" t="s">
        <v>7347</v>
      </c>
      <c r="M3" s="12" t="s">
        <v>7348</v>
      </c>
    </row>
    <row r="4" spans="1:13" x14ac:dyDescent="0.3">
      <c r="A4" s="12" t="s">
        <v>2572</v>
      </c>
      <c r="B4" s="12" t="s">
        <v>7213</v>
      </c>
      <c r="C4" s="12" t="s">
        <v>7214</v>
      </c>
      <c r="D4" s="12" t="s">
        <v>7349</v>
      </c>
      <c r="E4" s="12" t="s">
        <v>7350</v>
      </c>
      <c r="F4" s="12" t="s">
        <v>7071</v>
      </c>
      <c r="G4" s="12" t="s">
        <v>7351</v>
      </c>
      <c r="H4" s="12" t="s">
        <v>7352</v>
      </c>
      <c r="I4" s="13">
        <v>1</v>
      </c>
      <c r="J4" s="12" t="s">
        <v>2571</v>
      </c>
      <c r="K4" s="12" t="s">
        <v>7346</v>
      </c>
      <c r="L4" s="12" t="s">
        <v>7347</v>
      </c>
      <c r="M4" s="12" t="s">
        <v>7353</v>
      </c>
    </row>
    <row r="5" spans="1:13" x14ac:dyDescent="0.3">
      <c r="A5" s="12" t="s">
        <v>2572</v>
      </c>
      <c r="B5" s="12" t="s">
        <v>7213</v>
      </c>
      <c r="C5" s="12" t="s">
        <v>7214</v>
      </c>
      <c r="D5" s="12" t="s">
        <v>7349</v>
      </c>
      <c r="E5" s="12" t="s">
        <v>7350</v>
      </c>
      <c r="F5" s="12" t="s">
        <v>7071</v>
      </c>
      <c r="G5" s="12" t="s">
        <v>7354</v>
      </c>
      <c r="H5" s="12" t="s">
        <v>7355</v>
      </c>
      <c r="I5" s="13">
        <v>1</v>
      </c>
      <c r="J5" s="12" t="s">
        <v>2571</v>
      </c>
      <c r="K5" s="12" t="s">
        <v>7346</v>
      </c>
      <c r="L5" s="12" t="s">
        <v>7347</v>
      </c>
      <c r="M5" s="12" t="s">
        <v>7353</v>
      </c>
    </row>
    <row r="6" spans="1:13" x14ac:dyDescent="0.3">
      <c r="A6" s="12" t="s">
        <v>2572</v>
      </c>
      <c r="B6" s="12" t="s">
        <v>7213</v>
      </c>
      <c r="C6" s="12" t="s">
        <v>7214</v>
      </c>
      <c r="D6" s="12" t="s">
        <v>7349</v>
      </c>
      <c r="E6" s="12" t="s">
        <v>7350</v>
      </c>
      <c r="F6" s="12" t="s">
        <v>7071</v>
      </c>
      <c r="G6" s="12" t="s">
        <v>7356</v>
      </c>
      <c r="H6" s="12" t="s">
        <v>7357</v>
      </c>
      <c r="I6" s="13">
        <v>1</v>
      </c>
      <c r="J6" s="12" t="s">
        <v>2571</v>
      </c>
      <c r="K6" s="12" t="s">
        <v>7346</v>
      </c>
      <c r="L6" s="12" t="s">
        <v>7347</v>
      </c>
      <c r="M6" s="12" t="s">
        <v>7353</v>
      </c>
    </row>
    <row r="7" spans="1:13" x14ac:dyDescent="0.3">
      <c r="A7" s="12" t="s">
        <v>2572</v>
      </c>
      <c r="B7" s="12" t="s">
        <v>7213</v>
      </c>
      <c r="C7" s="12" t="s">
        <v>7214</v>
      </c>
      <c r="D7" s="12" t="s">
        <v>7349</v>
      </c>
      <c r="E7" s="12" t="s">
        <v>7358</v>
      </c>
      <c r="F7" s="12" t="s">
        <v>7071</v>
      </c>
      <c r="G7" s="12" t="s">
        <v>7351</v>
      </c>
      <c r="H7" s="12" t="s">
        <v>7352</v>
      </c>
      <c r="I7" s="13">
        <v>1</v>
      </c>
      <c r="J7" s="12" t="s">
        <v>2571</v>
      </c>
      <c r="K7" s="12" t="s">
        <v>7359</v>
      </c>
      <c r="L7" s="12" t="s">
        <v>7347</v>
      </c>
      <c r="M7" s="12" t="s">
        <v>7353</v>
      </c>
    </row>
    <row r="8" spans="1:13" x14ac:dyDescent="0.3">
      <c r="A8" s="12" t="s">
        <v>2572</v>
      </c>
      <c r="B8" s="12" t="s">
        <v>7213</v>
      </c>
      <c r="C8" s="12" t="s">
        <v>7214</v>
      </c>
      <c r="D8" s="12" t="s">
        <v>7349</v>
      </c>
      <c r="E8" s="12" t="s">
        <v>7358</v>
      </c>
      <c r="F8" s="12" t="s">
        <v>7071</v>
      </c>
      <c r="G8" s="12" t="s">
        <v>7354</v>
      </c>
      <c r="H8" s="12" t="s">
        <v>7355</v>
      </c>
      <c r="I8" s="13">
        <v>1</v>
      </c>
      <c r="J8" s="12" t="s">
        <v>2571</v>
      </c>
      <c r="K8" s="12" t="s">
        <v>7359</v>
      </c>
      <c r="L8" s="12" t="s">
        <v>7347</v>
      </c>
      <c r="M8" s="12" t="s">
        <v>7353</v>
      </c>
    </row>
    <row r="9" spans="1:13" x14ac:dyDescent="0.3">
      <c r="A9" s="12" t="s">
        <v>6986</v>
      </c>
      <c r="B9" s="12" t="s">
        <v>7360</v>
      </c>
      <c r="C9" s="12" t="s">
        <v>7322</v>
      </c>
      <c r="D9" s="12" t="s">
        <v>7361</v>
      </c>
      <c r="E9" s="12" t="s">
        <v>7362</v>
      </c>
      <c r="F9" s="12" t="s">
        <v>7081</v>
      </c>
      <c r="G9" s="12" t="s">
        <v>7363</v>
      </c>
      <c r="H9" s="12" t="s">
        <v>7364</v>
      </c>
      <c r="I9" s="13">
        <v>1</v>
      </c>
      <c r="J9" s="12" t="s">
        <v>6985</v>
      </c>
      <c r="K9" s="12" t="s">
        <v>7365</v>
      </c>
      <c r="L9" s="12" t="s">
        <v>7347</v>
      </c>
      <c r="M9" s="12" t="s">
        <v>7245</v>
      </c>
    </row>
    <row r="10" spans="1:13" x14ac:dyDescent="0.3">
      <c r="A10" s="12" t="s">
        <v>5718</v>
      </c>
      <c r="B10" s="12" t="s">
        <v>7366</v>
      </c>
      <c r="C10" s="12" t="s">
        <v>7295</v>
      </c>
      <c r="D10" s="12" t="s">
        <v>7367</v>
      </c>
      <c r="E10" s="12" t="s">
        <v>7368</v>
      </c>
      <c r="F10" s="12" t="s">
        <v>7081</v>
      </c>
      <c r="G10" s="12" t="s">
        <v>7363</v>
      </c>
      <c r="H10" s="12" t="s">
        <v>7364</v>
      </c>
      <c r="I10" s="13">
        <v>1</v>
      </c>
      <c r="J10" s="12" t="s">
        <v>5717</v>
      </c>
      <c r="K10" s="12" t="s">
        <v>7369</v>
      </c>
      <c r="L10" s="12" t="s">
        <v>7347</v>
      </c>
      <c r="M10" s="12" t="s">
        <v>7245</v>
      </c>
    </row>
    <row r="11" spans="1:13" x14ac:dyDescent="0.3">
      <c r="A11" s="12" t="s">
        <v>5514</v>
      </c>
      <c r="B11" s="12" t="s">
        <v>7370</v>
      </c>
      <c r="C11" s="12" t="s">
        <v>7126</v>
      </c>
      <c r="D11" s="12" t="s">
        <v>7371</v>
      </c>
      <c r="E11" s="12" t="s">
        <v>7372</v>
      </c>
      <c r="F11" s="12" t="s">
        <v>7081</v>
      </c>
      <c r="G11" s="12" t="s">
        <v>7363</v>
      </c>
      <c r="H11" s="12" t="s">
        <v>7364</v>
      </c>
      <c r="I11" s="13">
        <v>2</v>
      </c>
      <c r="J11" s="12" t="s">
        <v>5513</v>
      </c>
      <c r="K11" s="12" t="s">
        <v>7139</v>
      </c>
      <c r="L11" s="12" t="s">
        <v>7347</v>
      </c>
      <c r="M11" s="12" t="s">
        <v>7245</v>
      </c>
    </row>
    <row r="12" spans="1:13" x14ac:dyDescent="0.3">
      <c r="A12" s="12" t="s">
        <v>180</v>
      </c>
      <c r="B12" s="12" t="s">
        <v>7373</v>
      </c>
      <c r="C12" s="12" t="s">
        <v>7134</v>
      </c>
      <c r="D12" s="12" t="s">
        <v>7374</v>
      </c>
      <c r="E12" s="12" t="s">
        <v>7375</v>
      </c>
      <c r="F12" s="12" t="s">
        <v>7081</v>
      </c>
      <c r="G12" s="12" t="s">
        <v>7376</v>
      </c>
      <c r="H12" s="12" t="s">
        <v>7377</v>
      </c>
      <c r="I12" s="13">
        <v>1</v>
      </c>
      <c r="J12" s="12" t="s">
        <v>179</v>
      </c>
      <c r="K12" s="12" t="s">
        <v>7183</v>
      </c>
      <c r="L12" s="12" t="s">
        <v>7347</v>
      </c>
      <c r="M12" s="12" t="s">
        <v>7348</v>
      </c>
    </row>
    <row r="13" spans="1:13" x14ac:dyDescent="0.3">
      <c r="A13" s="12" t="s">
        <v>5468</v>
      </c>
      <c r="B13" s="12" t="s">
        <v>7378</v>
      </c>
      <c r="C13" s="12" t="s">
        <v>7214</v>
      </c>
      <c r="D13" s="12" t="s">
        <v>7379</v>
      </c>
      <c r="E13" s="12" t="s">
        <v>7380</v>
      </c>
      <c r="F13" s="12" t="s">
        <v>7081</v>
      </c>
      <c r="G13" s="12" t="s">
        <v>7363</v>
      </c>
      <c r="H13" s="12" t="s">
        <v>7364</v>
      </c>
      <c r="I13" s="13">
        <v>1</v>
      </c>
      <c r="J13" s="12" t="s">
        <v>5467</v>
      </c>
      <c r="K13" s="12" t="s">
        <v>7381</v>
      </c>
      <c r="L13" s="12" t="s">
        <v>7347</v>
      </c>
      <c r="M13" s="12" t="s">
        <v>7245</v>
      </c>
    </row>
    <row r="14" spans="1:13" x14ac:dyDescent="0.3">
      <c r="A14" s="12" t="s">
        <v>5622</v>
      </c>
      <c r="B14" s="12" t="s">
        <v>7382</v>
      </c>
      <c r="C14" s="12" t="s">
        <v>7164</v>
      </c>
      <c r="D14" s="12" t="s">
        <v>7383</v>
      </c>
      <c r="E14" s="12" t="s">
        <v>7384</v>
      </c>
      <c r="F14" s="12" t="s">
        <v>7081</v>
      </c>
      <c r="G14" s="12" t="s">
        <v>7363</v>
      </c>
      <c r="H14" s="12" t="s">
        <v>7364</v>
      </c>
      <c r="I14" s="13">
        <v>2</v>
      </c>
      <c r="J14" s="12" t="s">
        <v>5621</v>
      </c>
      <c r="K14" s="12" t="s">
        <v>7084</v>
      </c>
      <c r="L14" s="12" t="s">
        <v>7347</v>
      </c>
      <c r="M14" s="12" t="s">
        <v>7245</v>
      </c>
    </row>
    <row r="15" spans="1:13" x14ac:dyDescent="0.3">
      <c r="A15" s="12" t="s">
        <v>5600</v>
      </c>
      <c r="B15" s="12" t="s">
        <v>7385</v>
      </c>
      <c r="C15" s="12" t="s">
        <v>7068</v>
      </c>
      <c r="D15" s="12" t="s">
        <v>7386</v>
      </c>
      <c r="E15" s="12" t="s">
        <v>7387</v>
      </c>
      <c r="F15" s="12" t="s">
        <v>7081</v>
      </c>
      <c r="G15" s="12" t="s">
        <v>7363</v>
      </c>
      <c r="H15" s="12" t="s">
        <v>7364</v>
      </c>
      <c r="I15" s="13">
        <v>1</v>
      </c>
      <c r="J15" s="12" t="s">
        <v>5599</v>
      </c>
      <c r="K15" s="12" t="s">
        <v>7139</v>
      </c>
      <c r="L15" s="12" t="s">
        <v>7347</v>
      </c>
      <c r="M15" s="12" t="s">
        <v>7245</v>
      </c>
    </row>
    <row r="16" spans="1:13" x14ac:dyDescent="0.3">
      <c r="A16" s="12" t="s">
        <v>4350</v>
      </c>
      <c r="B16" s="12" t="s">
        <v>7388</v>
      </c>
      <c r="C16" s="12" t="s">
        <v>7389</v>
      </c>
      <c r="D16" s="12" t="s">
        <v>7390</v>
      </c>
      <c r="E16" s="12" t="s">
        <v>7391</v>
      </c>
      <c r="F16" s="12" t="s">
        <v>7081</v>
      </c>
      <c r="G16" s="12" t="s">
        <v>7392</v>
      </c>
      <c r="H16" s="12" t="s">
        <v>7393</v>
      </c>
      <c r="I16" s="13">
        <v>1</v>
      </c>
      <c r="J16" s="12" t="s">
        <v>4349</v>
      </c>
      <c r="K16" s="12" t="s">
        <v>7094</v>
      </c>
      <c r="L16" s="12" t="s">
        <v>7347</v>
      </c>
      <c r="M16" s="12" t="s">
        <v>7348</v>
      </c>
    </row>
    <row r="17" spans="1:13" x14ac:dyDescent="0.3">
      <c r="A17" s="12" t="s">
        <v>4350</v>
      </c>
      <c r="B17" s="12" t="s">
        <v>7388</v>
      </c>
      <c r="C17" s="12" t="s">
        <v>7389</v>
      </c>
      <c r="D17" s="12" t="s">
        <v>7390</v>
      </c>
      <c r="E17" s="12" t="s">
        <v>7391</v>
      </c>
      <c r="F17" s="12" t="s">
        <v>7081</v>
      </c>
      <c r="G17" s="12" t="s">
        <v>7344</v>
      </c>
      <c r="H17" s="12" t="s">
        <v>7345</v>
      </c>
      <c r="I17" s="13">
        <v>1</v>
      </c>
      <c r="J17" s="12" t="s">
        <v>4349</v>
      </c>
      <c r="K17" s="12" t="s">
        <v>7094</v>
      </c>
      <c r="L17" s="12" t="s">
        <v>7347</v>
      </c>
      <c r="M17" s="12" t="s">
        <v>7348</v>
      </c>
    </row>
    <row r="18" spans="1:13" x14ac:dyDescent="0.3">
      <c r="A18" s="12" t="s">
        <v>4350</v>
      </c>
      <c r="B18" s="12" t="s">
        <v>7388</v>
      </c>
      <c r="C18" s="12" t="s">
        <v>7389</v>
      </c>
      <c r="D18" s="12" t="s">
        <v>7390</v>
      </c>
      <c r="E18" s="12" t="s">
        <v>7391</v>
      </c>
      <c r="F18" s="12" t="s">
        <v>7081</v>
      </c>
      <c r="G18" s="12" t="s">
        <v>7363</v>
      </c>
      <c r="H18" s="12" t="s">
        <v>7364</v>
      </c>
      <c r="I18" s="13">
        <v>1</v>
      </c>
      <c r="J18" s="12" t="s">
        <v>4349</v>
      </c>
      <c r="K18" s="12" t="s">
        <v>7094</v>
      </c>
      <c r="L18" s="12" t="s">
        <v>7347</v>
      </c>
      <c r="M18" s="12" t="s">
        <v>7245</v>
      </c>
    </row>
    <row r="19" spans="1:13" x14ac:dyDescent="0.3">
      <c r="A19" s="12" t="s">
        <v>4162</v>
      </c>
      <c r="B19" s="12" t="s">
        <v>7239</v>
      </c>
      <c r="C19" s="12" t="s">
        <v>7126</v>
      </c>
      <c r="D19" s="12" t="s">
        <v>7394</v>
      </c>
      <c r="E19" s="12" t="s">
        <v>7395</v>
      </c>
      <c r="F19" s="12" t="s">
        <v>7081</v>
      </c>
      <c r="G19" s="12" t="s">
        <v>7363</v>
      </c>
      <c r="H19" s="12" t="s">
        <v>7364</v>
      </c>
      <c r="I19" s="13">
        <v>2</v>
      </c>
      <c r="J19" s="12" t="s">
        <v>4161</v>
      </c>
      <c r="K19" s="12" t="s">
        <v>7124</v>
      </c>
      <c r="L19" s="12" t="s">
        <v>7347</v>
      </c>
      <c r="M19" s="12" t="s">
        <v>7245</v>
      </c>
    </row>
    <row r="20" spans="1:13" x14ac:dyDescent="0.3">
      <c r="A20" s="12" t="s">
        <v>4162</v>
      </c>
      <c r="B20" s="12" t="s">
        <v>7239</v>
      </c>
      <c r="C20" s="12" t="s">
        <v>7126</v>
      </c>
      <c r="D20" s="12" t="s">
        <v>7394</v>
      </c>
      <c r="E20" s="12" t="s">
        <v>7396</v>
      </c>
      <c r="F20" s="12" t="s">
        <v>7071</v>
      </c>
      <c r="G20" s="12" t="s">
        <v>7363</v>
      </c>
      <c r="H20" s="12" t="s">
        <v>7364</v>
      </c>
      <c r="I20" s="13">
        <v>1</v>
      </c>
      <c r="J20" s="12" t="s">
        <v>4161</v>
      </c>
      <c r="K20" s="12" t="s">
        <v>7124</v>
      </c>
      <c r="L20" s="12" t="s">
        <v>7347</v>
      </c>
      <c r="M20" s="12" t="s">
        <v>7245</v>
      </c>
    </row>
    <row r="21" spans="1:13" x14ac:dyDescent="0.3">
      <c r="A21" s="12" t="s">
        <v>2650</v>
      </c>
      <c r="B21" s="12" t="s">
        <v>7397</v>
      </c>
      <c r="C21" s="12" t="s">
        <v>7214</v>
      </c>
      <c r="D21" s="12" t="s">
        <v>7398</v>
      </c>
      <c r="E21" s="12" t="s">
        <v>7399</v>
      </c>
      <c r="F21" s="12" t="s">
        <v>7081</v>
      </c>
      <c r="G21" s="12" t="s">
        <v>7376</v>
      </c>
      <c r="H21" s="12" t="s">
        <v>7377</v>
      </c>
      <c r="I21" s="13">
        <v>1</v>
      </c>
      <c r="J21" s="12" t="s">
        <v>2649</v>
      </c>
      <c r="K21" s="12" t="s">
        <v>7369</v>
      </c>
      <c r="L21" s="12" t="s">
        <v>7347</v>
      </c>
      <c r="M21" s="12" t="s">
        <v>7348</v>
      </c>
    </row>
    <row r="22" spans="1:13" x14ac:dyDescent="0.3">
      <c r="A22" s="12" t="s">
        <v>4086</v>
      </c>
      <c r="B22" s="12" t="s">
        <v>7400</v>
      </c>
      <c r="C22" s="12" t="s">
        <v>7078</v>
      </c>
      <c r="D22" s="12" t="s">
        <v>7401</v>
      </c>
      <c r="E22" s="12" t="s">
        <v>7402</v>
      </c>
      <c r="F22" s="12" t="s">
        <v>7081</v>
      </c>
      <c r="G22" s="12" t="s">
        <v>7392</v>
      </c>
      <c r="H22" s="12" t="s">
        <v>7393</v>
      </c>
      <c r="I22" s="13">
        <v>1</v>
      </c>
      <c r="J22" s="12" t="s">
        <v>4085</v>
      </c>
      <c r="K22" s="12" t="s">
        <v>7403</v>
      </c>
      <c r="L22" s="12" t="s">
        <v>7347</v>
      </c>
      <c r="M22" s="12" t="s">
        <v>7348</v>
      </c>
    </row>
    <row r="23" spans="1:13" x14ac:dyDescent="0.3">
      <c r="A23" s="12" t="s">
        <v>4086</v>
      </c>
      <c r="B23" s="12" t="s">
        <v>7400</v>
      </c>
      <c r="C23" s="12" t="s">
        <v>7078</v>
      </c>
      <c r="D23" s="12" t="s">
        <v>7401</v>
      </c>
      <c r="E23" s="12" t="s">
        <v>7402</v>
      </c>
      <c r="F23" s="12" t="s">
        <v>7081</v>
      </c>
      <c r="G23" s="12" t="s">
        <v>7344</v>
      </c>
      <c r="H23" s="12" t="s">
        <v>7345</v>
      </c>
      <c r="I23" s="13">
        <v>1</v>
      </c>
      <c r="J23" s="12" t="s">
        <v>4085</v>
      </c>
      <c r="K23" s="12" t="s">
        <v>7403</v>
      </c>
      <c r="L23" s="12" t="s">
        <v>7347</v>
      </c>
      <c r="M23" s="12" t="s">
        <v>7348</v>
      </c>
    </row>
    <row r="24" spans="1:13" x14ac:dyDescent="0.3">
      <c r="A24" s="12" t="s">
        <v>4086</v>
      </c>
      <c r="B24" s="12" t="s">
        <v>7400</v>
      </c>
      <c r="C24" s="12" t="s">
        <v>7078</v>
      </c>
      <c r="D24" s="12" t="s">
        <v>7401</v>
      </c>
      <c r="E24" s="12" t="s">
        <v>7402</v>
      </c>
      <c r="F24" s="12" t="s">
        <v>7081</v>
      </c>
      <c r="G24" s="12" t="s">
        <v>7363</v>
      </c>
      <c r="H24" s="12" t="s">
        <v>7364</v>
      </c>
      <c r="I24" s="13">
        <v>1</v>
      </c>
      <c r="J24" s="12" t="s">
        <v>4085</v>
      </c>
      <c r="K24" s="12" t="s">
        <v>7403</v>
      </c>
      <c r="L24" s="12" t="s">
        <v>7347</v>
      </c>
      <c r="M24" s="12" t="s">
        <v>7245</v>
      </c>
    </row>
    <row r="25" spans="1:13" x14ac:dyDescent="0.3">
      <c r="A25" s="12" t="s">
        <v>5576</v>
      </c>
      <c r="B25" s="12" t="s">
        <v>7404</v>
      </c>
      <c r="C25" s="12" t="s">
        <v>7405</v>
      </c>
      <c r="D25" s="12" t="s">
        <v>7406</v>
      </c>
      <c r="E25" s="12" t="s">
        <v>7407</v>
      </c>
      <c r="F25" s="12" t="s">
        <v>7081</v>
      </c>
      <c r="G25" s="12" t="s">
        <v>7363</v>
      </c>
      <c r="H25" s="12" t="s">
        <v>7364</v>
      </c>
      <c r="I25" s="13">
        <v>1</v>
      </c>
      <c r="J25" s="12" t="s">
        <v>5575</v>
      </c>
      <c r="K25" s="12" t="s">
        <v>7369</v>
      </c>
      <c r="L25" s="12" t="s">
        <v>7347</v>
      </c>
      <c r="M25" s="12" t="s">
        <v>7245</v>
      </c>
    </row>
    <row r="26" spans="1:13" x14ac:dyDescent="0.3">
      <c r="A26" s="12" t="s">
        <v>3666</v>
      </c>
      <c r="B26" s="12" t="s">
        <v>7408</v>
      </c>
      <c r="C26" s="12" t="s">
        <v>7068</v>
      </c>
      <c r="D26" s="12" t="s">
        <v>7409</v>
      </c>
      <c r="E26" s="12" t="s">
        <v>7410</v>
      </c>
      <c r="F26" s="12" t="s">
        <v>7081</v>
      </c>
      <c r="G26" s="12" t="s">
        <v>7411</v>
      </c>
      <c r="H26" s="12" t="s">
        <v>7412</v>
      </c>
      <c r="I26" s="13">
        <v>1</v>
      </c>
      <c r="J26" s="12" t="s">
        <v>3665</v>
      </c>
      <c r="K26" s="12" t="s">
        <v>7247</v>
      </c>
      <c r="L26" s="12" t="s">
        <v>7347</v>
      </c>
      <c r="M26" s="12" t="s">
        <v>7413</v>
      </c>
    </row>
    <row r="27" spans="1:13" x14ac:dyDescent="0.3">
      <c r="A27" s="12" t="s">
        <v>104</v>
      </c>
      <c r="B27" s="12" t="s">
        <v>7414</v>
      </c>
      <c r="C27" s="12" t="s">
        <v>7282</v>
      </c>
      <c r="D27" s="12" t="s">
        <v>7415</v>
      </c>
      <c r="E27" s="12" t="s">
        <v>7416</v>
      </c>
      <c r="F27" s="12" t="s">
        <v>7071</v>
      </c>
      <c r="G27" s="12" t="s">
        <v>7417</v>
      </c>
      <c r="H27" s="12" t="s">
        <v>7418</v>
      </c>
      <c r="I27" s="13">
        <v>1</v>
      </c>
      <c r="J27" s="12" t="s">
        <v>103</v>
      </c>
      <c r="K27" s="12" t="s">
        <v>7419</v>
      </c>
      <c r="L27" s="12" t="s">
        <v>7347</v>
      </c>
      <c r="M27" s="12" t="s">
        <v>7420</v>
      </c>
    </row>
    <row r="28" spans="1:13" x14ac:dyDescent="0.3">
      <c r="A28" s="12" t="s">
        <v>5440</v>
      </c>
      <c r="B28" s="12" t="s">
        <v>7112</v>
      </c>
      <c r="C28" s="12" t="s">
        <v>7113</v>
      </c>
      <c r="D28" s="12" t="s">
        <v>7421</v>
      </c>
      <c r="E28" s="12" t="s">
        <v>7422</v>
      </c>
      <c r="F28" s="12" t="s">
        <v>7081</v>
      </c>
      <c r="G28" s="12" t="s">
        <v>7423</v>
      </c>
      <c r="H28" s="12" t="s">
        <v>7424</v>
      </c>
      <c r="I28" s="13">
        <v>1</v>
      </c>
      <c r="J28" s="12" t="s">
        <v>5439</v>
      </c>
      <c r="K28" s="12" t="s">
        <v>7275</v>
      </c>
      <c r="L28" s="12" t="s">
        <v>7347</v>
      </c>
      <c r="M28" s="12" t="s">
        <v>7425</v>
      </c>
    </row>
    <row r="29" spans="1:13" x14ac:dyDescent="0.3">
      <c r="A29" s="12" t="s">
        <v>5440</v>
      </c>
      <c r="B29" s="12" t="s">
        <v>7112</v>
      </c>
      <c r="C29" s="12" t="s">
        <v>7113</v>
      </c>
      <c r="D29" s="12" t="s">
        <v>7421</v>
      </c>
      <c r="E29" s="12" t="s">
        <v>7426</v>
      </c>
      <c r="F29" s="12" t="s">
        <v>7081</v>
      </c>
      <c r="G29" s="12" t="s">
        <v>7423</v>
      </c>
      <c r="H29" s="12" t="s">
        <v>7424</v>
      </c>
      <c r="I29" s="13">
        <v>1</v>
      </c>
      <c r="J29" s="12" t="s">
        <v>5439</v>
      </c>
      <c r="K29" s="12" t="s">
        <v>7427</v>
      </c>
      <c r="L29" s="12" t="s">
        <v>7347</v>
      </c>
      <c r="M29" s="12" t="s">
        <v>7425</v>
      </c>
    </row>
    <row r="30" spans="1:13" x14ac:dyDescent="0.3">
      <c r="A30" s="12" t="s">
        <v>4898</v>
      </c>
      <c r="B30" s="12" t="s">
        <v>7428</v>
      </c>
      <c r="C30" s="12" t="s">
        <v>7142</v>
      </c>
      <c r="D30" s="12" t="s">
        <v>7429</v>
      </c>
      <c r="E30" s="12" t="s">
        <v>7430</v>
      </c>
      <c r="F30" s="12" t="s">
        <v>7081</v>
      </c>
      <c r="G30" s="12" t="s">
        <v>7392</v>
      </c>
      <c r="H30" s="12" t="s">
        <v>7393</v>
      </c>
      <c r="I30" s="13">
        <v>1</v>
      </c>
      <c r="J30" s="12" t="s">
        <v>4897</v>
      </c>
      <c r="K30" s="12" t="s">
        <v>7431</v>
      </c>
      <c r="L30" s="12" t="s">
        <v>7347</v>
      </c>
      <c r="M30" s="12" t="s">
        <v>7348</v>
      </c>
    </row>
    <row r="31" spans="1:13" x14ac:dyDescent="0.3">
      <c r="A31" s="12" t="s">
        <v>4898</v>
      </c>
      <c r="B31" s="12" t="s">
        <v>7428</v>
      </c>
      <c r="C31" s="12" t="s">
        <v>7142</v>
      </c>
      <c r="D31" s="12" t="s">
        <v>7429</v>
      </c>
      <c r="E31" s="12" t="s">
        <v>7430</v>
      </c>
      <c r="F31" s="12" t="s">
        <v>7081</v>
      </c>
      <c r="G31" s="12" t="s">
        <v>7344</v>
      </c>
      <c r="H31" s="12" t="s">
        <v>7345</v>
      </c>
      <c r="I31" s="13">
        <v>1</v>
      </c>
      <c r="J31" s="12" t="s">
        <v>4897</v>
      </c>
      <c r="K31" s="12" t="s">
        <v>7431</v>
      </c>
      <c r="L31" s="12" t="s">
        <v>7347</v>
      </c>
      <c r="M31" s="12" t="s">
        <v>7348</v>
      </c>
    </row>
    <row r="32" spans="1:13" x14ac:dyDescent="0.3">
      <c r="A32" s="12" t="s">
        <v>4898</v>
      </c>
      <c r="B32" s="12" t="s">
        <v>7428</v>
      </c>
      <c r="C32" s="12" t="s">
        <v>7142</v>
      </c>
      <c r="D32" s="12" t="s">
        <v>7429</v>
      </c>
      <c r="E32" s="12" t="s">
        <v>7430</v>
      </c>
      <c r="F32" s="12" t="s">
        <v>7081</v>
      </c>
      <c r="G32" s="12" t="s">
        <v>7363</v>
      </c>
      <c r="H32" s="12" t="s">
        <v>7364</v>
      </c>
      <c r="I32" s="13">
        <v>1</v>
      </c>
      <c r="J32" s="12" t="s">
        <v>4897</v>
      </c>
      <c r="K32" s="12" t="s">
        <v>7431</v>
      </c>
      <c r="L32" s="12" t="s">
        <v>7347</v>
      </c>
      <c r="M32" s="12" t="s">
        <v>7245</v>
      </c>
    </row>
    <row r="33" spans="1:13" x14ac:dyDescent="0.3">
      <c r="A33" s="12" t="s">
        <v>4898</v>
      </c>
      <c r="B33" s="12" t="s">
        <v>7428</v>
      </c>
      <c r="C33" s="12" t="s">
        <v>7142</v>
      </c>
      <c r="D33" s="12" t="s">
        <v>7429</v>
      </c>
      <c r="E33" s="12" t="s">
        <v>7430</v>
      </c>
      <c r="F33" s="12" t="s">
        <v>7081</v>
      </c>
      <c r="G33" s="12" t="s">
        <v>7432</v>
      </c>
      <c r="H33" s="12" t="s">
        <v>7433</v>
      </c>
      <c r="I33" s="13">
        <v>1</v>
      </c>
      <c r="J33" s="12" t="s">
        <v>4897</v>
      </c>
      <c r="K33" s="12" t="s">
        <v>7431</v>
      </c>
      <c r="L33" s="12" t="s">
        <v>7347</v>
      </c>
      <c r="M33" s="12" t="s">
        <v>7348</v>
      </c>
    </row>
    <row r="34" spans="1:13" x14ac:dyDescent="0.3">
      <c r="A34" s="12" t="s">
        <v>1878</v>
      </c>
      <c r="B34" s="12" t="s">
        <v>7434</v>
      </c>
      <c r="C34" s="12" t="s">
        <v>7341</v>
      </c>
      <c r="D34" s="12" t="s">
        <v>7435</v>
      </c>
      <c r="E34" s="12" t="s">
        <v>7436</v>
      </c>
      <c r="F34" s="12" t="s">
        <v>7071</v>
      </c>
      <c r="G34" s="12" t="s">
        <v>7363</v>
      </c>
      <c r="H34" s="12" t="s">
        <v>7364</v>
      </c>
      <c r="I34" s="13">
        <v>1</v>
      </c>
      <c r="J34" s="12" t="s">
        <v>1877</v>
      </c>
      <c r="K34" s="12" t="s">
        <v>7381</v>
      </c>
      <c r="L34" s="12" t="s">
        <v>7347</v>
      </c>
      <c r="M34" s="12" t="s">
        <v>7245</v>
      </c>
    </row>
    <row r="35" spans="1:13" x14ac:dyDescent="0.3">
      <c r="A35" s="12" t="s">
        <v>2264</v>
      </c>
      <c r="B35" s="12" t="s">
        <v>7437</v>
      </c>
      <c r="C35" s="12" t="s">
        <v>7282</v>
      </c>
      <c r="D35" s="12" t="s">
        <v>7438</v>
      </c>
      <c r="E35" s="12" t="s">
        <v>7439</v>
      </c>
      <c r="F35" s="12" t="s">
        <v>7071</v>
      </c>
      <c r="G35" s="12" t="s">
        <v>7440</v>
      </c>
      <c r="H35" s="12" t="s">
        <v>7441</v>
      </c>
      <c r="I35" s="13">
        <v>1</v>
      </c>
      <c r="J35" s="12" t="s">
        <v>2263</v>
      </c>
      <c r="K35" s="12" t="s">
        <v>7431</v>
      </c>
      <c r="L35" s="12" t="s">
        <v>7347</v>
      </c>
      <c r="M35" s="12" t="s">
        <v>7442</v>
      </c>
    </row>
    <row r="36" spans="1:13" x14ac:dyDescent="0.3">
      <c r="A36" s="12" t="s">
        <v>5530</v>
      </c>
      <c r="B36" s="12" t="s">
        <v>7443</v>
      </c>
      <c r="C36" s="12" t="s">
        <v>7097</v>
      </c>
      <c r="D36" s="12" t="s">
        <v>7444</v>
      </c>
      <c r="E36" s="12" t="s">
        <v>7445</v>
      </c>
      <c r="F36" s="12" t="s">
        <v>7081</v>
      </c>
      <c r="G36" s="12" t="s">
        <v>7344</v>
      </c>
      <c r="H36" s="12" t="s">
        <v>7345</v>
      </c>
      <c r="I36" s="13">
        <v>1</v>
      </c>
      <c r="J36" s="12" t="s">
        <v>5529</v>
      </c>
      <c r="K36" s="12" t="s">
        <v>7139</v>
      </c>
      <c r="L36" s="12" t="s">
        <v>7347</v>
      </c>
      <c r="M36" s="12" t="s">
        <v>7348</v>
      </c>
    </row>
    <row r="37" spans="1:13" x14ac:dyDescent="0.3">
      <c r="A37" s="12" t="s">
        <v>5530</v>
      </c>
      <c r="B37" s="12" t="s">
        <v>7443</v>
      </c>
      <c r="C37" s="12" t="s">
        <v>7097</v>
      </c>
      <c r="D37" s="12" t="s">
        <v>7444</v>
      </c>
      <c r="E37" s="12" t="s">
        <v>7445</v>
      </c>
      <c r="F37" s="12" t="s">
        <v>7081</v>
      </c>
      <c r="G37" s="12" t="s">
        <v>7363</v>
      </c>
      <c r="H37" s="12" t="s">
        <v>7364</v>
      </c>
      <c r="I37" s="13">
        <v>2</v>
      </c>
      <c r="J37" s="12" t="s">
        <v>5529</v>
      </c>
      <c r="K37" s="12" t="s">
        <v>7139</v>
      </c>
      <c r="L37" s="12" t="s">
        <v>7347</v>
      </c>
      <c r="M37" s="12" t="s">
        <v>7245</v>
      </c>
    </row>
    <row r="38" spans="1:13" x14ac:dyDescent="0.3">
      <c r="A38" s="12" t="s">
        <v>5530</v>
      </c>
      <c r="B38" s="12" t="s">
        <v>7443</v>
      </c>
      <c r="C38" s="12" t="s">
        <v>7097</v>
      </c>
      <c r="D38" s="12" t="s">
        <v>7444</v>
      </c>
      <c r="E38" s="12" t="s">
        <v>7446</v>
      </c>
      <c r="F38" s="12" t="s">
        <v>7081</v>
      </c>
      <c r="G38" s="12" t="s">
        <v>7447</v>
      </c>
      <c r="H38" s="12" t="s">
        <v>7448</v>
      </c>
      <c r="I38" s="13">
        <v>1</v>
      </c>
      <c r="J38" s="12" t="s">
        <v>5529</v>
      </c>
      <c r="K38" s="12" t="s">
        <v>7449</v>
      </c>
      <c r="L38" s="12" t="s">
        <v>7347</v>
      </c>
      <c r="M38" s="12" t="s">
        <v>7442</v>
      </c>
    </row>
    <row r="39" spans="1:13" x14ac:dyDescent="0.3">
      <c r="A39" s="12" t="s">
        <v>432</v>
      </c>
      <c r="B39" s="12" t="s">
        <v>7450</v>
      </c>
      <c r="C39" s="12" t="s">
        <v>7389</v>
      </c>
      <c r="D39" s="12" t="s">
        <v>7451</v>
      </c>
      <c r="E39" s="12" t="s">
        <v>7452</v>
      </c>
      <c r="F39" s="12" t="s">
        <v>7081</v>
      </c>
      <c r="G39" s="12" t="s">
        <v>7453</v>
      </c>
      <c r="H39" s="12" t="s">
        <v>7454</v>
      </c>
      <c r="I39" s="13">
        <v>1</v>
      </c>
      <c r="J39" s="12" t="s">
        <v>431</v>
      </c>
      <c r="K39" s="12" t="s">
        <v>7275</v>
      </c>
      <c r="L39" s="12" t="s">
        <v>7347</v>
      </c>
      <c r="M39" s="12" t="s">
        <v>7348</v>
      </c>
    </row>
    <row r="40" spans="1:13" x14ac:dyDescent="0.3">
      <c r="A40" s="12" t="s">
        <v>5688</v>
      </c>
      <c r="B40" s="12" t="s">
        <v>7455</v>
      </c>
      <c r="C40" s="12" t="s">
        <v>7097</v>
      </c>
      <c r="D40" s="12" t="s">
        <v>7456</v>
      </c>
      <c r="E40" s="12" t="s">
        <v>7457</v>
      </c>
      <c r="F40" s="12" t="s">
        <v>7081</v>
      </c>
      <c r="G40" s="12" t="s">
        <v>7363</v>
      </c>
      <c r="H40" s="12" t="s">
        <v>7364</v>
      </c>
      <c r="I40" s="13">
        <v>1</v>
      </c>
      <c r="J40" s="12" t="s">
        <v>5687</v>
      </c>
      <c r="K40" s="12" t="s">
        <v>7458</v>
      </c>
      <c r="L40" s="12" t="s">
        <v>7347</v>
      </c>
      <c r="M40" s="12" t="s">
        <v>7245</v>
      </c>
    </row>
    <row r="41" spans="1:13" x14ac:dyDescent="0.3">
      <c r="A41" s="12" t="s">
        <v>5688</v>
      </c>
      <c r="B41" s="12" t="s">
        <v>7455</v>
      </c>
      <c r="C41" s="12" t="s">
        <v>7097</v>
      </c>
      <c r="D41" s="12" t="s">
        <v>7456</v>
      </c>
      <c r="E41" s="12" t="s">
        <v>7459</v>
      </c>
      <c r="F41" s="12" t="s">
        <v>7081</v>
      </c>
      <c r="G41" s="12" t="s">
        <v>7447</v>
      </c>
      <c r="H41" s="12" t="s">
        <v>7448</v>
      </c>
      <c r="I41" s="13">
        <v>1</v>
      </c>
      <c r="J41" s="12" t="s">
        <v>5687</v>
      </c>
      <c r="K41" s="12" t="s">
        <v>7403</v>
      </c>
      <c r="L41" s="12" t="s">
        <v>7347</v>
      </c>
      <c r="M41" s="12" t="s">
        <v>7442</v>
      </c>
    </row>
    <row r="42" spans="1:13" x14ac:dyDescent="0.3">
      <c r="A42" s="12" t="s">
        <v>342</v>
      </c>
      <c r="B42" s="12" t="s">
        <v>7229</v>
      </c>
      <c r="C42" s="12" t="s">
        <v>7164</v>
      </c>
      <c r="D42" s="12" t="s">
        <v>7460</v>
      </c>
      <c r="E42" s="12" t="s">
        <v>7461</v>
      </c>
      <c r="F42" s="12" t="s">
        <v>7071</v>
      </c>
      <c r="G42" s="12" t="s">
        <v>7440</v>
      </c>
      <c r="H42" s="12" t="s">
        <v>7441</v>
      </c>
      <c r="I42" s="13">
        <v>2</v>
      </c>
      <c r="J42" s="12" t="s">
        <v>341</v>
      </c>
      <c r="K42" s="12" t="s">
        <v>7247</v>
      </c>
      <c r="L42" s="12" t="s">
        <v>7347</v>
      </c>
      <c r="M42" s="12" t="s">
        <v>7442</v>
      </c>
    </row>
    <row r="43" spans="1:13" x14ac:dyDescent="0.3">
      <c r="A43" s="12" t="s">
        <v>5498</v>
      </c>
      <c r="B43" s="12" t="s">
        <v>7462</v>
      </c>
      <c r="C43" s="12" t="s">
        <v>7405</v>
      </c>
      <c r="D43" s="12" t="s">
        <v>7463</v>
      </c>
      <c r="E43" s="12" t="s">
        <v>7464</v>
      </c>
      <c r="F43" s="12" t="s">
        <v>7081</v>
      </c>
      <c r="G43" s="12" t="s">
        <v>7363</v>
      </c>
      <c r="H43" s="12" t="s">
        <v>7364</v>
      </c>
      <c r="I43" s="13">
        <v>1</v>
      </c>
      <c r="J43" s="12" t="s">
        <v>5497</v>
      </c>
      <c r="K43" s="12" t="s">
        <v>7139</v>
      </c>
      <c r="L43" s="12" t="s">
        <v>7347</v>
      </c>
      <c r="M43" s="12" t="s">
        <v>7245</v>
      </c>
    </row>
    <row r="44" spans="1:13" x14ac:dyDescent="0.3">
      <c r="A44" s="12" t="s">
        <v>5046</v>
      </c>
      <c r="B44" s="12" t="s">
        <v>7378</v>
      </c>
      <c r="C44" s="12" t="s">
        <v>7214</v>
      </c>
      <c r="D44" s="12" t="s">
        <v>7465</v>
      </c>
      <c r="E44" s="12" t="s">
        <v>7466</v>
      </c>
      <c r="F44" s="12" t="s">
        <v>7081</v>
      </c>
      <c r="G44" s="12" t="s">
        <v>7467</v>
      </c>
      <c r="H44" s="12" t="s">
        <v>7468</v>
      </c>
      <c r="I44" s="13">
        <v>1</v>
      </c>
      <c r="J44" s="12" t="s">
        <v>5045</v>
      </c>
      <c r="K44" s="12" t="s">
        <v>7469</v>
      </c>
      <c r="L44" s="12" t="s">
        <v>7347</v>
      </c>
      <c r="M44" s="12" t="s">
        <v>7470</v>
      </c>
    </row>
    <row r="45" spans="1:13" x14ac:dyDescent="0.3">
      <c r="A45" s="12" t="s">
        <v>3344</v>
      </c>
      <c r="B45" s="12" t="s">
        <v>7471</v>
      </c>
      <c r="C45" s="12" t="s">
        <v>7322</v>
      </c>
      <c r="D45" s="12" t="s">
        <v>7472</v>
      </c>
      <c r="E45" s="12" t="s">
        <v>7473</v>
      </c>
      <c r="F45" s="12" t="s">
        <v>7071</v>
      </c>
      <c r="G45" s="12" t="s">
        <v>7474</v>
      </c>
      <c r="H45" s="12" t="s">
        <v>7475</v>
      </c>
      <c r="I45" s="13">
        <v>1</v>
      </c>
      <c r="J45" s="12" t="s">
        <v>3343</v>
      </c>
      <c r="K45" s="12" t="s">
        <v>7476</v>
      </c>
      <c r="L45" s="12" t="s">
        <v>7347</v>
      </c>
      <c r="M45" s="12" t="s">
        <v>7477</v>
      </c>
    </row>
    <row r="46" spans="1:13" x14ac:dyDescent="0.3">
      <c r="A46" s="12" t="s">
        <v>5706</v>
      </c>
      <c r="B46" s="12" t="s">
        <v>7194</v>
      </c>
      <c r="C46" s="12" t="s">
        <v>7097</v>
      </c>
      <c r="D46" s="12" t="s">
        <v>7478</v>
      </c>
      <c r="E46" s="12" t="s">
        <v>7479</v>
      </c>
      <c r="F46" s="12" t="s">
        <v>7081</v>
      </c>
      <c r="G46" s="12" t="s">
        <v>7392</v>
      </c>
      <c r="H46" s="12" t="s">
        <v>7393</v>
      </c>
      <c r="I46" s="13">
        <v>1</v>
      </c>
      <c r="J46" s="12" t="s">
        <v>5705</v>
      </c>
      <c r="K46" s="12" t="s">
        <v>7359</v>
      </c>
      <c r="L46" s="12" t="s">
        <v>7347</v>
      </c>
      <c r="M46" s="12" t="s">
        <v>7348</v>
      </c>
    </row>
    <row r="47" spans="1:13" x14ac:dyDescent="0.3">
      <c r="A47" s="12" t="s">
        <v>5706</v>
      </c>
      <c r="B47" s="12" t="s">
        <v>7194</v>
      </c>
      <c r="C47" s="12" t="s">
        <v>7097</v>
      </c>
      <c r="D47" s="12" t="s">
        <v>7478</v>
      </c>
      <c r="E47" s="12" t="s">
        <v>7479</v>
      </c>
      <c r="F47" s="12" t="s">
        <v>7081</v>
      </c>
      <c r="G47" s="12" t="s">
        <v>7344</v>
      </c>
      <c r="H47" s="12" t="s">
        <v>7345</v>
      </c>
      <c r="I47" s="13">
        <v>1</v>
      </c>
      <c r="J47" s="12" t="s">
        <v>5705</v>
      </c>
      <c r="K47" s="12" t="s">
        <v>7359</v>
      </c>
      <c r="L47" s="12" t="s">
        <v>7347</v>
      </c>
      <c r="M47" s="12" t="s">
        <v>7348</v>
      </c>
    </row>
    <row r="48" spans="1:13" x14ac:dyDescent="0.3">
      <c r="A48" s="12" t="s">
        <v>5706</v>
      </c>
      <c r="B48" s="12" t="s">
        <v>7194</v>
      </c>
      <c r="C48" s="12" t="s">
        <v>7097</v>
      </c>
      <c r="D48" s="12" t="s">
        <v>7478</v>
      </c>
      <c r="E48" s="12" t="s">
        <v>7479</v>
      </c>
      <c r="F48" s="12" t="s">
        <v>7081</v>
      </c>
      <c r="G48" s="12" t="s">
        <v>7363</v>
      </c>
      <c r="H48" s="12" t="s">
        <v>7364</v>
      </c>
      <c r="I48" s="13">
        <v>1</v>
      </c>
      <c r="J48" s="12" t="s">
        <v>5705</v>
      </c>
      <c r="K48" s="12" t="s">
        <v>7359</v>
      </c>
      <c r="L48" s="12" t="s">
        <v>7347</v>
      </c>
      <c r="M48" s="12" t="s">
        <v>7245</v>
      </c>
    </row>
    <row r="49" spans="1:13" x14ac:dyDescent="0.3">
      <c r="A49" s="12" t="s">
        <v>5706</v>
      </c>
      <c r="B49" s="12" t="s">
        <v>7194</v>
      </c>
      <c r="C49" s="12" t="s">
        <v>7097</v>
      </c>
      <c r="D49" s="12" t="s">
        <v>7478</v>
      </c>
      <c r="E49" s="12" t="s">
        <v>7480</v>
      </c>
      <c r="F49" s="12" t="s">
        <v>7081</v>
      </c>
      <c r="G49" s="12" t="s">
        <v>7447</v>
      </c>
      <c r="H49" s="12" t="s">
        <v>7448</v>
      </c>
      <c r="I49" s="13">
        <v>1</v>
      </c>
      <c r="J49" s="12" t="s">
        <v>5705</v>
      </c>
      <c r="K49" s="12" t="s">
        <v>7449</v>
      </c>
      <c r="L49" s="12" t="s">
        <v>7347</v>
      </c>
      <c r="M49" s="12" t="s">
        <v>7442</v>
      </c>
    </row>
    <row r="50" spans="1:13" x14ac:dyDescent="0.3">
      <c r="A50" s="12" t="s">
        <v>1128</v>
      </c>
      <c r="B50" s="12" t="s">
        <v>7481</v>
      </c>
      <c r="C50" s="12" t="s">
        <v>7142</v>
      </c>
      <c r="D50" s="12" t="s">
        <v>7482</v>
      </c>
      <c r="E50" s="12" t="s">
        <v>7483</v>
      </c>
      <c r="F50" s="12" t="s">
        <v>7071</v>
      </c>
      <c r="G50" s="12" t="s">
        <v>7363</v>
      </c>
      <c r="H50" s="12" t="s">
        <v>7364</v>
      </c>
      <c r="I50" s="13">
        <v>1</v>
      </c>
      <c r="J50" s="12" t="s">
        <v>1127</v>
      </c>
      <c r="K50" s="12" t="s">
        <v>7484</v>
      </c>
      <c r="L50" s="12" t="s">
        <v>7347</v>
      </c>
      <c r="M50" s="12" t="s">
        <v>7245</v>
      </c>
    </row>
    <row r="51" spans="1:13" x14ac:dyDescent="0.3">
      <c r="A51" s="12" t="s">
        <v>978</v>
      </c>
      <c r="B51" s="12" t="s">
        <v>7485</v>
      </c>
      <c r="C51" s="12" t="s">
        <v>7126</v>
      </c>
      <c r="D51" s="12" t="s">
        <v>7486</v>
      </c>
      <c r="E51" s="12" t="s">
        <v>7487</v>
      </c>
      <c r="F51" s="12" t="s">
        <v>7071</v>
      </c>
      <c r="G51" s="12" t="s">
        <v>7363</v>
      </c>
      <c r="H51" s="12" t="s">
        <v>7364</v>
      </c>
      <c r="I51" s="13">
        <v>1</v>
      </c>
      <c r="J51" s="12" t="s">
        <v>977</v>
      </c>
      <c r="K51" s="12" t="s">
        <v>7488</v>
      </c>
      <c r="L51" s="12" t="s">
        <v>7347</v>
      </c>
      <c r="M51" s="12" t="s">
        <v>7245</v>
      </c>
    </row>
    <row r="52" spans="1:13" x14ac:dyDescent="0.3">
      <c r="A52" s="12" t="s">
        <v>5738</v>
      </c>
      <c r="B52" s="12" t="s">
        <v>7489</v>
      </c>
      <c r="C52" s="12" t="s">
        <v>7295</v>
      </c>
      <c r="D52" s="12" t="s">
        <v>7490</v>
      </c>
      <c r="E52" s="12" t="s">
        <v>7491</v>
      </c>
      <c r="F52" s="12" t="s">
        <v>7081</v>
      </c>
      <c r="G52" s="12" t="s">
        <v>7344</v>
      </c>
      <c r="H52" s="12" t="s">
        <v>7345</v>
      </c>
      <c r="I52" s="13">
        <v>1</v>
      </c>
      <c r="J52" s="12" t="s">
        <v>5737</v>
      </c>
      <c r="K52" s="12" t="s">
        <v>7275</v>
      </c>
      <c r="L52" s="12" t="s">
        <v>7347</v>
      </c>
      <c r="M52" s="12" t="s">
        <v>7348</v>
      </c>
    </row>
    <row r="53" spans="1:13" x14ac:dyDescent="0.3">
      <c r="A53" s="12" t="s">
        <v>5738</v>
      </c>
      <c r="B53" s="12" t="s">
        <v>7489</v>
      </c>
      <c r="C53" s="12" t="s">
        <v>7295</v>
      </c>
      <c r="D53" s="12" t="s">
        <v>7490</v>
      </c>
      <c r="E53" s="12" t="s">
        <v>7491</v>
      </c>
      <c r="F53" s="12" t="s">
        <v>7081</v>
      </c>
      <c r="G53" s="12" t="s">
        <v>7363</v>
      </c>
      <c r="H53" s="12" t="s">
        <v>7364</v>
      </c>
      <c r="I53" s="13">
        <v>1</v>
      </c>
      <c r="J53" s="12" t="s">
        <v>5737</v>
      </c>
      <c r="K53" s="12" t="s">
        <v>7275</v>
      </c>
      <c r="L53" s="12" t="s">
        <v>7347</v>
      </c>
      <c r="M53" s="12" t="s">
        <v>7245</v>
      </c>
    </row>
    <row r="54" spans="1:13" x14ac:dyDescent="0.3">
      <c r="A54" s="12" t="s">
        <v>5828</v>
      </c>
      <c r="B54" s="12" t="s">
        <v>7492</v>
      </c>
      <c r="C54" s="12" t="s">
        <v>7493</v>
      </c>
      <c r="D54" s="12" t="s">
        <v>7494</v>
      </c>
      <c r="E54" s="12" t="s">
        <v>7495</v>
      </c>
      <c r="F54" s="12" t="s">
        <v>7081</v>
      </c>
      <c r="G54" s="12" t="s">
        <v>7363</v>
      </c>
      <c r="H54" s="12" t="s">
        <v>7364</v>
      </c>
      <c r="I54" s="13">
        <v>1</v>
      </c>
      <c r="J54" s="12" t="s">
        <v>5827</v>
      </c>
      <c r="K54" s="12" t="s">
        <v>7317</v>
      </c>
      <c r="L54" s="12" t="s">
        <v>7347</v>
      </c>
      <c r="M54" s="12" t="s">
        <v>7245</v>
      </c>
    </row>
    <row r="55" spans="1:13" x14ac:dyDescent="0.3">
      <c r="A55" s="12" t="s">
        <v>6698</v>
      </c>
      <c r="B55" s="12" t="s">
        <v>7496</v>
      </c>
      <c r="C55" s="12" t="s">
        <v>7164</v>
      </c>
      <c r="D55" s="12" t="s">
        <v>7497</v>
      </c>
      <c r="E55" s="12" t="s">
        <v>7498</v>
      </c>
      <c r="F55" s="12" t="s">
        <v>7081</v>
      </c>
      <c r="G55" s="12" t="s">
        <v>7344</v>
      </c>
      <c r="H55" s="12" t="s">
        <v>7345</v>
      </c>
      <c r="I55" s="13">
        <v>1</v>
      </c>
      <c r="J55" s="12" t="s">
        <v>6697</v>
      </c>
      <c r="K55" s="12" t="s">
        <v>7317</v>
      </c>
      <c r="L55" s="12" t="s">
        <v>7347</v>
      </c>
      <c r="M55" s="12" t="s">
        <v>7348</v>
      </c>
    </row>
    <row r="56" spans="1:13" x14ac:dyDescent="0.3">
      <c r="A56" s="12" t="s">
        <v>6698</v>
      </c>
      <c r="B56" s="12" t="s">
        <v>7496</v>
      </c>
      <c r="C56" s="12" t="s">
        <v>7164</v>
      </c>
      <c r="D56" s="12" t="s">
        <v>7497</v>
      </c>
      <c r="E56" s="12" t="s">
        <v>7498</v>
      </c>
      <c r="F56" s="12" t="s">
        <v>7081</v>
      </c>
      <c r="G56" s="12" t="s">
        <v>7392</v>
      </c>
      <c r="H56" s="12" t="s">
        <v>7393</v>
      </c>
      <c r="I56" s="13">
        <v>1</v>
      </c>
      <c r="J56" s="12" t="s">
        <v>6697</v>
      </c>
      <c r="K56" s="12" t="s">
        <v>7317</v>
      </c>
      <c r="L56" s="12" t="s">
        <v>7347</v>
      </c>
      <c r="M56" s="12" t="s">
        <v>7348</v>
      </c>
    </row>
    <row r="57" spans="1:13" x14ac:dyDescent="0.3">
      <c r="A57" s="12" t="s">
        <v>6698</v>
      </c>
      <c r="B57" s="12" t="s">
        <v>7496</v>
      </c>
      <c r="C57" s="12" t="s">
        <v>7164</v>
      </c>
      <c r="D57" s="12" t="s">
        <v>7497</v>
      </c>
      <c r="E57" s="12" t="s">
        <v>7498</v>
      </c>
      <c r="F57" s="12" t="s">
        <v>7081</v>
      </c>
      <c r="G57" s="12" t="s">
        <v>7363</v>
      </c>
      <c r="H57" s="12" t="s">
        <v>7364</v>
      </c>
      <c r="I57" s="13">
        <v>2</v>
      </c>
      <c r="J57" s="12" t="s">
        <v>6697</v>
      </c>
      <c r="K57" s="12" t="s">
        <v>7317</v>
      </c>
      <c r="L57" s="12" t="s">
        <v>7347</v>
      </c>
      <c r="M57" s="12" t="s">
        <v>7245</v>
      </c>
    </row>
    <row r="58" spans="1:13" x14ac:dyDescent="0.3">
      <c r="A58" s="12" t="s">
        <v>4754</v>
      </c>
      <c r="B58" s="12" t="s">
        <v>7499</v>
      </c>
      <c r="C58" s="12" t="s">
        <v>7405</v>
      </c>
      <c r="D58" s="12" t="s">
        <v>7500</v>
      </c>
      <c r="E58" s="12" t="s">
        <v>7501</v>
      </c>
      <c r="F58" s="12" t="s">
        <v>7081</v>
      </c>
      <c r="G58" s="12" t="s">
        <v>7363</v>
      </c>
      <c r="H58" s="12" t="s">
        <v>7364</v>
      </c>
      <c r="I58" s="13">
        <v>2</v>
      </c>
      <c r="J58" s="12" t="s">
        <v>4753</v>
      </c>
      <c r="K58" s="12" t="s">
        <v>7449</v>
      </c>
      <c r="L58" s="12" t="s">
        <v>7347</v>
      </c>
      <c r="M58" s="12" t="s">
        <v>7245</v>
      </c>
    </row>
    <row r="59" spans="1:13" x14ac:dyDescent="0.3">
      <c r="A59" s="12" t="s">
        <v>4988</v>
      </c>
      <c r="B59" s="12" t="s">
        <v>7502</v>
      </c>
      <c r="C59" s="12" t="s">
        <v>7214</v>
      </c>
      <c r="D59" s="12" t="s">
        <v>7503</v>
      </c>
      <c r="E59" s="12" t="s">
        <v>7504</v>
      </c>
      <c r="F59" s="12" t="s">
        <v>7081</v>
      </c>
      <c r="G59" s="12" t="s">
        <v>7363</v>
      </c>
      <c r="H59" s="12" t="s">
        <v>7364</v>
      </c>
      <c r="I59" s="13">
        <v>1</v>
      </c>
      <c r="J59" s="12" t="s">
        <v>4987</v>
      </c>
      <c r="K59" s="12" t="s">
        <v>7330</v>
      </c>
      <c r="L59" s="12" t="s">
        <v>7347</v>
      </c>
      <c r="M59" s="12" t="s">
        <v>7245</v>
      </c>
    </row>
    <row r="60" spans="1:13" x14ac:dyDescent="0.3">
      <c r="A60" s="12" t="s">
        <v>6134</v>
      </c>
      <c r="B60" s="12" t="s">
        <v>7505</v>
      </c>
      <c r="C60" s="12" t="s">
        <v>7142</v>
      </c>
      <c r="D60" s="12" t="s">
        <v>7506</v>
      </c>
      <c r="E60" s="12" t="s">
        <v>7507</v>
      </c>
      <c r="F60" s="12" t="s">
        <v>7081</v>
      </c>
      <c r="G60" s="12" t="s">
        <v>7363</v>
      </c>
      <c r="H60" s="12" t="s">
        <v>7364</v>
      </c>
      <c r="I60" s="13">
        <v>1</v>
      </c>
      <c r="J60" s="12" t="s">
        <v>6133</v>
      </c>
      <c r="K60" s="12" t="s">
        <v>7508</v>
      </c>
      <c r="L60" s="12" t="s">
        <v>7347</v>
      </c>
      <c r="M60" s="12" t="s">
        <v>7245</v>
      </c>
    </row>
    <row r="61" spans="1:13" x14ac:dyDescent="0.3">
      <c r="A61" s="12" t="s">
        <v>150</v>
      </c>
      <c r="B61" s="12" t="s">
        <v>7509</v>
      </c>
      <c r="C61" s="12" t="s">
        <v>7164</v>
      </c>
      <c r="D61" s="12" t="s">
        <v>7510</v>
      </c>
      <c r="E61" s="12" t="s">
        <v>7511</v>
      </c>
      <c r="F61" s="12" t="s">
        <v>7081</v>
      </c>
      <c r="G61" s="12" t="s">
        <v>7512</v>
      </c>
      <c r="H61" s="12" t="s">
        <v>7513</v>
      </c>
      <c r="I61" s="13">
        <v>1</v>
      </c>
      <c r="J61" s="12" t="s">
        <v>149</v>
      </c>
      <c r="K61" s="12" t="s">
        <v>7458</v>
      </c>
      <c r="L61" s="12" t="s">
        <v>7347</v>
      </c>
      <c r="M61" s="12" t="s">
        <v>7348</v>
      </c>
    </row>
    <row r="62" spans="1:13" x14ac:dyDescent="0.3">
      <c r="A62" s="12" t="s">
        <v>5150</v>
      </c>
      <c r="B62" s="12" t="s">
        <v>7514</v>
      </c>
      <c r="C62" s="12" t="s">
        <v>7097</v>
      </c>
      <c r="D62" s="12" t="s">
        <v>7515</v>
      </c>
      <c r="E62" s="12" t="s">
        <v>7516</v>
      </c>
      <c r="F62" s="12" t="s">
        <v>7081</v>
      </c>
      <c r="G62" s="12" t="s">
        <v>7517</v>
      </c>
      <c r="H62" s="12" t="s">
        <v>7518</v>
      </c>
      <c r="I62" s="13">
        <v>2</v>
      </c>
      <c r="J62" s="12" t="s">
        <v>5149</v>
      </c>
      <c r="K62" s="12" t="s">
        <v>7519</v>
      </c>
      <c r="L62" s="12" t="s">
        <v>7347</v>
      </c>
      <c r="M62" s="12" t="s">
        <v>7520</v>
      </c>
    </row>
    <row r="63" spans="1:13" x14ac:dyDescent="0.3">
      <c r="A63" s="12" t="s">
        <v>698</v>
      </c>
      <c r="B63" s="12" t="s">
        <v>7258</v>
      </c>
      <c r="C63" s="12" t="s">
        <v>7078</v>
      </c>
      <c r="D63" s="12" t="s">
        <v>7521</v>
      </c>
      <c r="E63" s="12" t="s">
        <v>7522</v>
      </c>
      <c r="F63" s="12" t="s">
        <v>7081</v>
      </c>
      <c r="G63" s="12" t="s">
        <v>7116</v>
      </c>
      <c r="H63" s="12" t="s">
        <v>7117</v>
      </c>
      <c r="I63" s="13">
        <v>1</v>
      </c>
      <c r="J63" s="12" t="s">
        <v>697</v>
      </c>
      <c r="K63" s="12" t="s">
        <v>7523</v>
      </c>
      <c r="L63" s="12" t="s">
        <v>7347</v>
      </c>
      <c r="M63" s="12" t="s">
        <v>7119</v>
      </c>
    </row>
    <row r="64" spans="1:13" x14ac:dyDescent="0.3">
      <c r="A64" s="12" t="s">
        <v>218</v>
      </c>
      <c r="B64" s="12" t="s">
        <v>7524</v>
      </c>
      <c r="C64" s="12" t="s">
        <v>7164</v>
      </c>
      <c r="D64" s="12" t="s">
        <v>7525</v>
      </c>
      <c r="E64" s="12" t="s">
        <v>7526</v>
      </c>
      <c r="F64" s="12" t="s">
        <v>7081</v>
      </c>
      <c r="G64" s="12" t="s">
        <v>7527</v>
      </c>
      <c r="H64" s="12" t="s">
        <v>7528</v>
      </c>
      <c r="I64" s="13">
        <v>1</v>
      </c>
      <c r="J64" s="12" t="s">
        <v>217</v>
      </c>
      <c r="K64" s="12" t="s">
        <v>7519</v>
      </c>
      <c r="L64" s="12" t="s">
        <v>7347</v>
      </c>
      <c r="M64" s="12" t="s">
        <v>7111</v>
      </c>
    </row>
    <row r="65" spans="1:13" x14ac:dyDescent="0.3">
      <c r="A65" s="12" t="s">
        <v>66</v>
      </c>
      <c r="B65" s="12" t="s">
        <v>7178</v>
      </c>
      <c r="C65" s="12" t="s">
        <v>7164</v>
      </c>
      <c r="D65" s="12" t="s">
        <v>7179</v>
      </c>
      <c r="E65" s="12" t="s">
        <v>7180</v>
      </c>
      <c r="F65" s="12" t="s">
        <v>7081</v>
      </c>
      <c r="G65" s="12" t="s">
        <v>7529</v>
      </c>
      <c r="H65" s="12" t="s">
        <v>7530</v>
      </c>
      <c r="I65" s="13">
        <v>4</v>
      </c>
      <c r="J65" s="12" t="s">
        <v>65</v>
      </c>
      <c r="K65" s="12" t="s">
        <v>7183</v>
      </c>
      <c r="L65" s="12" t="s">
        <v>7347</v>
      </c>
      <c r="M65" s="12" t="s">
        <v>7184</v>
      </c>
    </row>
    <row r="66" spans="1:13" x14ac:dyDescent="0.3">
      <c r="A66" s="12" t="s">
        <v>1464</v>
      </c>
      <c r="B66" s="12" t="s">
        <v>7531</v>
      </c>
      <c r="C66" s="12" t="s">
        <v>7207</v>
      </c>
      <c r="D66" s="12" t="s">
        <v>7532</v>
      </c>
      <c r="E66" s="12" t="s">
        <v>7533</v>
      </c>
      <c r="F66" s="12" t="s">
        <v>7081</v>
      </c>
      <c r="G66" s="12" t="s">
        <v>7534</v>
      </c>
      <c r="H66" s="12" t="s">
        <v>7535</v>
      </c>
      <c r="I66" s="13">
        <v>2</v>
      </c>
      <c r="J66" s="12" t="s">
        <v>1463</v>
      </c>
      <c r="K66" s="12" t="s">
        <v>7183</v>
      </c>
      <c r="L66" s="12" t="s">
        <v>7347</v>
      </c>
      <c r="M66" s="12" t="s">
        <v>7348</v>
      </c>
    </row>
    <row r="67" spans="1:13" x14ac:dyDescent="0.3">
      <c r="A67" s="12" t="s">
        <v>1464</v>
      </c>
      <c r="B67" s="12" t="s">
        <v>7531</v>
      </c>
      <c r="C67" s="12" t="s">
        <v>7207</v>
      </c>
      <c r="D67" s="12" t="s">
        <v>7532</v>
      </c>
      <c r="E67" s="12" t="s">
        <v>7536</v>
      </c>
      <c r="F67" s="12" t="s">
        <v>7071</v>
      </c>
      <c r="G67" s="12" t="s">
        <v>7344</v>
      </c>
      <c r="H67" s="12" t="s">
        <v>7345</v>
      </c>
      <c r="I67" s="13">
        <v>1</v>
      </c>
      <c r="J67" s="12" t="s">
        <v>1463</v>
      </c>
      <c r="K67" s="12" t="s">
        <v>7183</v>
      </c>
      <c r="L67" s="12" t="s">
        <v>7347</v>
      </c>
      <c r="M67" s="12" t="s">
        <v>7348</v>
      </c>
    </row>
    <row r="68" spans="1:13" x14ac:dyDescent="0.3">
      <c r="A68" s="12" t="s">
        <v>5680</v>
      </c>
      <c r="B68" s="12" t="s">
        <v>7537</v>
      </c>
      <c r="C68" s="12" t="s">
        <v>7097</v>
      </c>
      <c r="D68" s="12" t="s">
        <v>7538</v>
      </c>
      <c r="E68" s="12" t="s">
        <v>7539</v>
      </c>
      <c r="F68" s="12" t="s">
        <v>7081</v>
      </c>
      <c r="G68" s="12" t="s">
        <v>7363</v>
      </c>
      <c r="H68" s="12" t="s">
        <v>7364</v>
      </c>
      <c r="I68" s="13">
        <v>1</v>
      </c>
      <c r="J68" s="12" t="s">
        <v>5679</v>
      </c>
      <c r="K68" s="12" t="s">
        <v>7540</v>
      </c>
      <c r="L68" s="12" t="s">
        <v>7347</v>
      </c>
      <c r="M68" s="12" t="s">
        <v>7245</v>
      </c>
    </row>
    <row r="69" spans="1:13" x14ac:dyDescent="0.3">
      <c r="A69" s="12" t="s">
        <v>5680</v>
      </c>
      <c r="B69" s="12" t="s">
        <v>7537</v>
      </c>
      <c r="C69" s="12" t="s">
        <v>7097</v>
      </c>
      <c r="D69" s="12" t="s">
        <v>7538</v>
      </c>
      <c r="E69" s="12" t="s">
        <v>7539</v>
      </c>
      <c r="F69" s="12" t="s">
        <v>7081</v>
      </c>
      <c r="G69" s="12" t="s">
        <v>7447</v>
      </c>
      <c r="H69" s="12" t="s">
        <v>7448</v>
      </c>
      <c r="I69" s="13">
        <v>1</v>
      </c>
      <c r="J69" s="12" t="s">
        <v>5679</v>
      </c>
      <c r="K69" s="12" t="s">
        <v>7540</v>
      </c>
      <c r="L69" s="12" t="s">
        <v>7347</v>
      </c>
      <c r="M69" s="12" t="s">
        <v>7442</v>
      </c>
    </row>
    <row r="70" spans="1:13" x14ac:dyDescent="0.3">
      <c r="A70" s="12" t="s">
        <v>3562</v>
      </c>
      <c r="B70" s="12" t="s">
        <v>7152</v>
      </c>
      <c r="C70" s="12" t="s">
        <v>7089</v>
      </c>
      <c r="D70" s="12" t="s">
        <v>7153</v>
      </c>
      <c r="E70" s="12" t="s">
        <v>7541</v>
      </c>
      <c r="F70" s="12" t="s">
        <v>7081</v>
      </c>
      <c r="G70" s="12" t="s">
        <v>7376</v>
      </c>
      <c r="H70" s="12" t="s">
        <v>7377</v>
      </c>
      <c r="I70" s="13">
        <v>1</v>
      </c>
      <c r="J70" s="12" t="s">
        <v>3561</v>
      </c>
      <c r="K70" s="12" t="s">
        <v>7476</v>
      </c>
      <c r="L70" s="12" t="s">
        <v>7347</v>
      </c>
      <c r="M70" s="12" t="s">
        <v>7348</v>
      </c>
    </row>
    <row r="71" spans="1:13" x14ac:dyDescent="0.3">
      <c r="A71" s="12" t="s">
        <v>4108</v>
      </c>
      <c r="B71" s="12" t="s">
        <v>7542</v>
      </c>
      <c r="C71" s="12" t="s">
        <v>7493</v>
      </c>
      <c r="D71" s="12" t="s">
        <v>7543</v>
      </c>
      <c r="E71" s="12" t="s">
        <v>7544</v>
      </c>
      <c r="F71" s="12" t="s">
        <v>7081</v>
      </c>
      <c r="G71" s="12" t="s">
        <v>7344</v>
      </c>
      <c r="H71" s="12" t="s">
        <v>7345</v>
      </c>
      <c r="I71" s="13">
        <v>1</v>
      </c>
      <c r="J71" s="12" t="s">
        <v>4107</v>
      </c>
      <c r="K71" s="12" t="s">
        <v>7275</v>
      </c>
      <c r="L71" s="12" t="s">
        <v>7347</v>
      </c>
      <c r="M71" s="12" t="s">
        <v>7348</v>
      </c>
    </row>
    <row r="72" spans="1:13" x14ac:dyDescent="0.3">
      <c r="A72" s="12" t="s">
        <v>4108</v>
      </c>
      <c r="B72" s="12" t="s">
        <v>7542</v>
      </c>
      <c r="C72" s="12" t="s">
        <v>7493</v>
      </c>
      <c r="D72" s="12" t="s">
        <v>7543</v>
      </c>
      <c r="E72" s="12" t="s">
        <v>7544</v>
      </c>
      <c r="F72" s="12" t="s">
        <v>7081</v>
      </c>
      <c r="G72" s="12" t="s">
        <v>7363</v>
      </c>
      <c r="H72" s="12" t="s">
        <v>7364</v>
      </c>
      <c r="I72" s="13">
        <v>2</v>
      </c>
      <c r="J72" s="12" t="s">
        <v>4107</v>
      </c>
      <c r="K72" s="12" t="s">
        <v>7275</v>
      </c>
      <c r="L72" s="12" t="s">
        <v>7347</v>
      </c>
      <c r="M72" s="12" t="s">
        <v>7245</v>
      </c>
    </row>
    <row r="73" spans="1:13" x14ac:dyDescent="0.3">
      <c r="A73" s="12" t="s">
        <v>4918</v>
      </c>
      <c r="B73" s="12" t="s">
        <v>7194</v>
      </c>
      <c r="C73" s="12" t="s">
        <v>7097</v>
      </c>
      <c r="D73" s="12" t="s">
        <v>7195</v>
      </c>
      <c r="E73" s="12" t="s">
        <v>7545</v>
      </c>
      <c r="F73" s="12" t="s">
        <v>7081</v>
      </c>
      <c r="G73" s="12" t="s">
        <v>7447</v>
      </c>
      <c r="H73" s="12" t="s">
        <v>7448</v>
      </c>
      <c r="I73" s="13">
        <v>1</v>
      </c>
      <c r="J73" s="12" t="s">
        <v>4917</v>
      </c>
      <c r="K73" s="12" t="s">
        <v>7225</v>
      </c>
      <c r="L73" s="12" t="s">
        <v>7347</v>
      </c>
      <c r="M73" s="12" t="s">
        <v>7442</v>
      </c>
    </row>
    <row r="74" spans="1:13" x14ac:dyDescent="0.3">
      <c r="A74" s="12" t="s">
        <v>5426</v>
      </c>
      <c r="B74" s="12" t="s">
        <v>7546</v>
      </c>
      <c r="C74" s="12" t="s">
        <v>7164</v>
      </c>
      <c r="D74" s="12" t="s">
        <v>7547</v>
      </c>
      <c r="E74" s="12" t="s">
        <v>7548</v>
      </c>
      <c r="F74" s="12" t="s">
        <v>7071</v>
      </c>
      <c r="G74" s="12" t="s">
        <v>7440</v>
      </c>
      <c r="H74" s="12" t="s">
        <v>7441</v>
      </c>
      <c r="I74" s="13">
        <v>7</v>
      </c>
      <c r="J74" s="12" t="s">
        <v>5425</v>
      </c>
      <c r="K74" s="12" t="s">
        <v>7488</v>
      </c>
      <c r="L74" s="12" t="s">
        <v>7347</v>
      </c>
      <c r="M74" s="12" t="s">
        <v>7442</v>
      </c>
    </row>
    <row r="75" spans="1:13" x14ac:dyDescent="0.3">
      <c r="A75" s="12" t="s">
        <v>6974</v>
      </c>
      <c r="B75" s="12" t="s">
        <v>7549</v>
      </c>
      <c r="C75" s="12" t="s">
        <v>7295</v>
      </c>
      <c r="D75" s="12" t="s">
        <v>7550</v>
      </c>
      <c r="E75" s="12" t="s">
        <v>7551</v>
      </c>
      <c r="F75" s="12" t="s">
        <v>7081</v>
      </c>
      <c r="G75" s="12" t="s">
        <v>7363</v>
      </c>
      <c r="H75" s="12" t="s">
        <v>7364</v>
      </c>
      <c r="I75" s="13">
        <v>1</v>
      </c>
      <c r="J75" s="12" t="s">
        <v>6973</v>
      </c>
      <c r="K75" s="12" t="s">
        <v>7365</v>
      </c>
      <c r="L75" s="12" t="s">
        <v>7347</v>
      </c>
      <c r="M75" s="12" t="s">
        <v>7245</v>
      </c>
    </row>
    <row r="76" spans="1:13" x14ac:dyDescent="0.3">
      <c r="A76" s="12" t="s">
        <v>3680</v>
      </c>
      <c r="B76" s="12" t="s">
        <v>7206</v>
      </c>
      <c r="C76" s="12" t="s">
        <v>7207</v>
      </c>
      <c r="D76" s="12" t="s">
        <v>7208</v>
      </c>
      <c r="E76" s="12" t="s">
        <v>7209</v>
      </c>
      <c r="F76" s="12" t="s">
        <v>7081</v>
      </c>
      <c r="G76" s="12" t="s">
        <v>7552</v>
      </c>
      <c r="H76" s="12" t="s">
        <v>7553</v>
      </c>
      <c r="I76" s="13">
        <v>1</v>
      </c>
      <c r="J76" s="12" t="s">
        <v>3679</v>
      </c>
      <c r="K76" s="12" t="s">
        <v>7084</v>
      </c>
      <c r="L76" s="12" t="s">
        <v>7347</v>
      </c>
      <c r="M76" s="12" t="s">
        <v>7212</v>
      </c>
    </row>
    <row r="77" spans="1:13" x14ac:dyDescent="0.3">
      <c r="A77" s="12" t="s">
        <v>712</v>
      </c>
      <c r="B77" s="12" t="s">
        <v>7213</v>
      </c>
      <c r="C77" s="12" t="s">
        <v>7214</v>
      </c>
      <c r="D77" s="12" t="s">
        <v>7221</v>
      </c>
      <c r="E77" s="12" t="s">
        <v>7222</v>
      </c>
      <c r="F77" s="12" t="s">
        <v>7081</v>
      </c>
      <c r="G77" s="12" t="s">
        <v>7554</v>
      </c>
      <c r="H77" s="12" t="s">
        <v>7555</v>
      </c>
      <c r="I77" s="13">
        <v>1</v>
      </c>
      <c r="J77" s="12" t="s">
        <v>711</v>
      </c>
      <c r="K77" s="12" t="s">
        <v>7225</v>
      </c>
      <c r="L77" s="12" t="s">
        <v>7347</v>
      </c>
      <c r="M77" s="12" t="s">
        <v>7226</v>
      </c>
    </row>
    <row r="78" spans="1:13" x14ac:dyDescent="0.3">
      <c r="A78" s="12" t="s">
        <v>712</v>
      </c>
      <c r="B78" s="12" t="s">
        <v>7213</v>
      </c>
      <c r="C78" s="12" t="s">
        <v>7214</v>
      </c>
      <c r="D78" s="12" t="s">
        <v>7221</v>
      </c>
      <c r="E78" s="12" t="s">
        <v>7222</v>
      </c>
      <c r="F78" s="12" t="s">
        <v>7081</v>
      </c>
      <c r="G78" s="12" t="s">
        <v>7556</v>
      </c>
      <c r="H78" s="12" t="s">
        <v>7557</v>
      </c>
      <c r="I78" s="13">
        <v>1</v>
      </c>
      <c r="J78" s="12" t="s">
        <v>711</v>
      </c>
      <c r="K78" s="12" t="s">
        <v>7225</v>
      </c>
      <c r="L78" s="12" t="s">
        <v>7347</v>
      </c>
      <c r="M78" s="12" t="s">
        <v>7226</v>
      </c>
    </row>
    <row r="79" spans="1:13" x14ac:dyDescent="0.3">
      <c r="A79" s="12" t="s">
        <v>6962</v>
      </c>
      <c r="B79" s="12" t="s">
        <v>7558</v>
      </c>
      <c r="C79" s="12" t="s">
        <v>7126</v>
      </c>
      <c r="D79" s="12" t="s">
        <v>7559</v>
      </c>
      <c r="E79" s="12" t="s">
        <v>7560</v>
      </c>
      <c r="F79" s="12" t="s">
        <v>7081</v>
      </c>
      <c r="G79" s="12" t="s">
        <v>7363</v>
      </c>
      <c r="H79" s="12" t="s">
        <v>7364</v>
      </c>
      <c r="I79" s="13">
        <v>1</v>
      </c>
      <c r="J79" s="12" t="s">
        <v>6961</v>
      </c>
      <c r="K79" s="12" t="s">
        <v>7369</v>
      </c>
      <c r="L79" s="12" t="s">
        <v>7347</v>
      </c>
      <c r="M79" s="12" t="s">
        <v>7245</v>
      </c>
    </row>
    <row r="80" spans="1:13" x14ac:dyDescent="0.3">
      <c r="A80" s="12" t="s">
        <v>5486</v>
      </c>
      <c r="B80" s="12" t="s">
        <v>7561</v>
      </c>
      <c r="C80" s="12" t="s">
        <v>7156</v>
      </c>
      <c r="D80" s="12" t="s">
        <v>7562</v>
      </c>
      <c r="E80" s="12" t="s">
        <v>7563</v>
      </c>
      <c r="F80" s="12" t="s">
        <v>7081</v>
      </c>
      <c r="G80" s="12" t="s">
        <v>7363</v>
      </c>
      <c r="H80" s="12" t="s">
        <v>7364</v>
      </c>
      <c r="I80" s="13">
        <v>1</v>
      </c>
      <c r="J80" s="12" t="s">
        <v>5485</v>
      </c>
      <c r="K80" s="12" t="s">
        <v>7484</v>
      </c>
      <c r="L80" s="12" t="s">
        <v>7347</v>
      </c>
      <c r="M80" s="12" t="s">
        <v>7245</v>
      </c>
    </row>
    <row r="81" spans="1:13" x14ac:dyDescent="0.3">
      <c r="A81" s="12" t="s">
        <v>1670</v>
      </c>
      <c r="B81" s="12" t="s">
        <v>7564</v>
      </c>
      <c r="C81" s="12" t="s">
        <v>7214</v>
      </c>
      <c r="D81" s="12" t="s">
        <v>7565</v>
      </c>
      <c r="E81" s="12" t="s">
        <v>7566</v>
      </c>
      <c r="F81" s="12" t="s">
        <v>7071</v>
      </c>
      <c r="G81" s="12" t="s">
        <v>7344</v>
      </c>
      <c r="H81" s="12" t="s">
        <v>7345</v>
      </c>
      <c r="I81" s="13">
        <v>1</v>
      </c>
      <c r="J81" s="12" t="s">
        <v>1669</v>
      </c>
      <c r="K81" s="12" t="s">
        <v>7567</v>
      </c>
      <c r="L81" s="12" t="s">
        <v>7347</v>
      </c>
      <c r="M81" s="12" t="s">
        <v>7348</v>
      </c>
    </row>
    <row r="82" spans="1:13" x14ac:dyDescent="0.3">
      <c r="A82" s="12" t="s">
        <v>1772</v>
      </c>
      <c r="B82" s="12" t="s">
        <v>7568</v>
      </c>
      <c r="C82" s="12" t="s">
        <v>7164</v>
      </c>
      <c r="D82" s="12" t="s">
        <v>7569</v>
      </c>
      <c r="E82" s="12" t="s">
        <v>7570</v>
      </c>
      <c r="F82" s="12" t="s">
        <v>7071</v>
      </c>
      <c r="G82" s="12" t="s">
        <v>7440</v>
      </c>
      <c r="H82" s="12" t="s">
        <v>7441</v>
      </c>
      <c r="I82" s="13">
        <v>1</v>
      </c>
      <c r="J82" s="12" t="s">
        <v>1771</v>
      </c>
      <c r="K82" s="12" t="s">
        <v>7571</v>
      </c>
      <c r="L82" s="12" t="s">
        <v>7347</v>
      </c>
      <c r="M82" s="12" t="s">
        <v>7442</v>
      </c>
    </row>
    <row r="83" spans="1:13" x14ac:dyDescent="0.3">
      <c r="A83" s="12" t="s">
        <v>670</v>
      </c>
      <c r="B83" s="12" t="s">
        <v>7572</v>
      </c>
      <c r="C83" s="12" t="s">
        <v>7097</v>
      </c>
      <c r="D83" s="12" t="s">
        <v>7573</v>
      </c>
      <c r="E83" s="12" t="s">
        <v>7574</v>
      </c>
      <c r="F83" s="12" t="s">
        <v>7081</v>
      </c>
      <c r="G83" s="12" t="s">
        <v>7575</v>
      </c>
      <c r="H83" s="12" t="s">
        <v>7576</v>
      </c>
      <c r="I83" s="13">
        <v>2</v>
      </c>
      <c r="J83" s="12" t="s">
        <v>669</v>
      </c>
      <c r="K83" s="12" t="s">
        <v>7577</v>
      </c>
      <c r="L83" s="12" t="s">
        <v>7347</v>
      </c>
      <c r="M83" s="12" t="s">
        <v>7578</v>
      </c>
    </row>
    <row r="84" spans="1:13" x14ac:dyDescent="0.3">
      <c r="A84" s="12" t="s">
        <v>670</v>
      </c>
      <c r="B84" s="12" t="s">
        <v>7572</v>
      </c>
      <c r="C84" s="12" t="s">
        <v>7097</v>
      </c>
      <c r="D84" s="12" t="s">
        <v>7573</v>
      </c>
      <c r="E84" s="12" t="s">
        <v>7579</v>
      </c>
      <c r="F84" s="12" t="s">
        <v>7081</v>
      </c>
      <c r="G84" s="12" t="s">
        <v>7580</v>
      </c>
      <c r="H84" s="12" t="s">
        <v>7581</v>
      </c>
      <c r="I84" s="13">
        <v>1</v>
      </c>
      <c r="J84" s="12" t="s">
        <v>669</v>
      </c>
      <c r="K84" s="12" t="s">
        <v>7102</v>
      </c>
      <c r="L84" s="12" t="s">
        <v>7347</v>
      </c>
      <c r="M84" s="12" t="s">
        <v>7582</v>
      </c>
    </row>
    <row r="85" spans="1:13" x14ac:dyDescent="0.3">
      <c r="A85" s="12" t="s">
        <v>4846</v>
      </c>
      <c r="B85" s="12" t="s">
        <v>7583</v>
      </c>
      <c r="C85" s="12" t="s">
        <v>7322</v>
      </c>
      <c r="D85" s="12" t="s">
        <v>7584</v>
      </c>
      <c r="E85" s="12" t="s">
        <v>7585</v>
      </c>
      <c r="F85" s="12" t="s">
        <v>7081</v>
      </c>
      <c r="G85" s="12" t="s">
        <v>7344</v>
      </c>
      <c r="H85" s="12" t="s">
        <v>7345</v>
      </c>
      <c r="I85" s="13">
        <v>1</v>
      </c>
      <c r="J85" s="12" t="s">
        <v>4845</v>
      </c>
      <c r="K85" s="12" t="s">
        <v>7586</v>
      </c>
      <c r="L85" s="12" t="s">
        <v>7347</v>
      </c>
      <c r="M85" s="12" t="s">
        <v>7348</v>
      </c>
    </row>
    <row r="86" spans="1:13" x14ac:dyDescent="0.3">
      <c r="A86" s="12" t="s">
        <v>4846</v>
      </c>
      <c r="B86" s="12" t="s">
        <v>7583</v>
      </c>
      <c r="C86" s="12" t="s">
        <v>7322</v>
      </c>
      <c r="D86" s="12" t="s">
        <v>7584</v>
      </c>
      <c r="E86" s="12" t="s">
        <v>7587</v>
      </c>
      <c r="F86" s="12" t="s">
        <v>7081</v>
      </c>
      <c r="G86" s="12" t="s">
        <v>7447</v>
      </c>
      <c r="H86" s="12" t="s">
        <v>7448</v>
      </c>
      <c r="I86" s="13">
        <v>1</v>
      </c>
      <c r="J86" s="12" t="s">
        <v>4845</v>
      </c>
      <c r="K86" s="12" t="s">
        <v>7523</v>
      </c>
      <c r="L86" s="12" t="s">
        <v>7347</v>
      </c>
      <c r="M86" s="12" t="s">
        <v>7442</v>
      </c>
    </row>
    <row r="87" spans="1:13" x14ac:dyDescent="0.3">
      <c r="A87" s="12" t="s">
        <v>4528</v>
      </c>
      <c r="B87" s="12" t="s">
        <v>7239</v>
      </c>
      <c r="C87" s="12" t="s">
        <v>7126</v>
      </c>
      <c r="D87" s="12" t="s">
        <v>7240</v>
      </c>
      <c r="E87" s="12" t="s">
        <v>7241</v>
      </c>
      <c r="F87" s="12" t="s">
        <v>7071</v>
      </c>
      <c r="G87" s="12" t="s">
        <v>7363</v>
      </c>
      <c r="H87" s="12" t="s">
        <v>7364</v>
      </c>
      <c r="I87" s="13">
        <v>1</v>
      </c>
      <c r="J87" s="12" t="s">
        <v>4527</v>
      </c>
      <c r="K87" s="12" t="s">
        <v>7244</v>
      </c>
      <c r="L87" s="12" t="s">
        <v>7347</v>
      </c>
      <c r="M87" s="12" t="s">
        <v>7245</v>
      </c>
    </row>
    <row r="88" spans="1:13" x14ac:dyDescent="0.3">
      <c r="A88" s="12" t="s">
        <v>4644</v>
      </c>
      <c r="B88" s="12" t="s">
        <v>7588</v>
      </c>
      <c r="C88" s="12" t="s">
        <v>7589</v>
      </c>
      <c r="D88" s="12" t="s">
        <v>7590</v>
      </c>
      <c r="E88" s="12" t="s">
        <v>7591</v>
      </c>
      <c r="F88" s="12" t="s">
        <v>7071</v>
      </c>
      <c r="G88" s="12" t="s">
        <v>7363</v>
      </c>
      <c r="H88" s="12" t="s">
        <v>7364</v>
      </c>
      <c r="I88" s="13">
        <v>1</v>
      </c>
      <c r="J88" s="12" t="s">
        <v>4643</v>
      </c>
      <c r="K88" s="12" t="s">
        <v>7169</v>
      </c>
      <c r="L88" s="12" t="s">
        <v>7347</v>
      </c>
      <c r="M88" s="12" t="s">
        <v>7245</v>
      </c>
    </row>
    <row r="89" spans="1:13" x14ac:dyDescent="0.3">
      <c r="A89" s="12" t="s">
        <v>584</v>
      </c>
      <c r="B89" s="12" t="s">
        <v>7592</v>
      </c>
      <c r="C89" s="12" t="s">
        <v>7593</v>
      </c>
      <c r="D89" s="12" t="s">
        <v>7594</v>
      </c>
      <c r="E89" s="12" t="s">
        <v>7595</v>
      </c>
      <c r="F89" s="12" t="s">
        <v>7071</v>
      </c>
      <c r="G89" s="12" t="s">
        <v>7596</v>
      </c>
      <c r="H89" s="12" t="s">
        <v>7597</v>
      </c>
      <c r="I89" s="13">
        <v>1</v>
      </c>
      <c r="J89" s="12" t="s">
        <v>583</v>
      </c>
      <c r="K89" s="12" t="s">
        <v>7275</v>
      </c>
      <c r="L89" s="12" t="s">
        <v>7347</v>
      </c>
      <c r="M89" s="12" t="s">
        <v>7598</v>
      </c>
    </row>
    <row r="90" spans="1:13" x14ac:dyDescent="0.3">
      <c r="A90" s="12" t="s">
        <v>3052</v>
      </c>
      <c r="B90" s="12" t="s">
        <v>7206</v>
      </c>
      <c r="C90" s="12" t="s">
        <v>7078</v>
      </c>
      <c r="D90" s="12" t="s">
        <v>7599</v>
      </c>
      <c r="E90" s="12" t="s">
        <v>7600</v>
      </c>
      <c r="F90" s="12" t="s">
        <v>7081</v>
      </c>
      <c r="G90" s="12" t="s">
        <v>7601</v>
      </c>
      <c r="H90" s="12" t="s">
        <v>7602</v>
      </c>
      <c r="I90" s="13">
        <v>2</v>
      </c>
      <c r="J90" s="12" t="s">
        <v>3051</v>
      </c>
      <c r="K90" s="12" t="s">
        <v>7484</v>
      </c>
      <c r="L90" s="12" t="s">
        <v>7347</v>
      </c>
      <c r="M90" s="12" t="s">
        <v>7603</v>
      </c>
    </row>
    <row r="91" spans="1:13" x14ac:dyDescent="0.3">
      <c r="A91" s="12" t="s">
        <v>5974</v>
      </c>
      <c r="B91" s="12" t="s">
        <v>7604</v>
      </c>
      <c r="C91" s="12" t="s">
        <v>7322</v>
      </c>
      <c r="D91" s="12" t="s">
        <v>7605</v>
      </c>
      <c r="E91" s="12" t="s">
        <v>7606</v>
      </c>
      <c r="F91" s="12" t="s">
        <v>7071</v>
      </c>
      <c r="G91" s="12" t="s">
        <v>7363</v>
      </c>
      <c r="H91" s="12" t="s">
        <v>7364</v>
      </c>
      <c r="I91" s="13">
        <v>1</v>
      </c>
      <c r="J91" s="12" t="s">
        <v>5973</v>
      </c>
      <c r="K91" s="12" t="s">
        <v>7488</v>
      </c>
      <c r="L91" s="12" t="s">
        <v>7347</v>
      </c>
      <c r="M91" s="12" t="s">
        <v>7245</v>
      </c>
    </row>
    <row r="92" spans="1:13" x14ac:dyDescent="0.3">
      <c r="A92" s="12" t="s">
        <v>4568</v>
      </c>
      <c r="B92" s="12" t="s">
        <v>7607</v>
      </c>
      <c r="C92" s="12" t="s">
        <v>7121</v>
      </c>
      <c r="D92" s="12" t="s">
        <v>7608</v>
      </c>
      <c r="E92" s="12" t="s">
        <v>7609</v>
      </c>
      <c r="F92" s="12" t="s">
        <v>7081</v>
      </c>
      <c r="G92" s="12" t="s">
        <v>7363</v>
      </c>
      <c r="H92" s="12" t="s">
        <v>7364</v>
      </c>
      <c r="I92" s="13">
        <v>1</v>
      </c>
      <c r="J92" s="12" t="s">
        <v>4567</v>
      </c>
      <c r="K92" s="12" t="s">
        <v>7330</v>
      </c>
      <c r="L92" s="12" t="s">
        <v>7347</v>
      </c>
      <c r="M92" s="12" t="s">
        <v>7245</v>
      </c>
    </row>
    <row r="93" spans="1:13" x14ac:dyDescent="0.3">
      <c r="A93" s="12" t="s">
        <v>344</v>
      </c>
      <c r="B93" s="12" t="s">
        <v>7104</v>
      </c>
      <c r="C93" s="12" t="s">
        <v>7105</v>
      </c>
      <c r="D93" s="12" t="s">
        <v>7610</v>
      </c>
      <c r="E93" s="12" t="s">
        <v>7611</v>
      </c>
      <c r="F93" s="12" t="s">
        <v>7071</v>
      </c>
      <c r="G93" s="12" t="s">
        <v>7363</v>
      </c>
      <c r="H93" s="12" t="s">
        <v>7364</v>
      </c>
      <c r="I93" s="13">
        <v>1</v>
      </c>
      <c r="J93" s="12" t="s">
        <v>343</v>
      </c>
      <c r="K93" s="12" t="s">
        <v>7317</v>
      </c>
      <c r="L93" s="12" t="s">
        <v>7347</v>
      </c>
      <c r="M93" s="12" t="s">
        <v>7245</v>
      </c>
    </row>
    <row r="94" spans="1:13" x14ac:dyDescent="0.3">
      <c r="A94" s="12" t="s">
        <v>5532</v>
      </c>
      <c r="B94" s="12" t="s">
        <v>7612</v>
      </c>
      <c r="C94" s="12" t="s">
        <v>7105</v>
      </c>
      <c r="D94" s="12" t="s">
        <v>7613</v>
      </c>
      <c r="E94" s="12" t="s">
        <v>7614</v>
      </c>
      <c r="F94" s="12" t="s">
        <v>7081</v>
      </c>
      <c r="G94" s="12" t="s">
        <v>7392</v>
      </c>
      <c r="H94" s="12" t="s">
        <v>7393</v>
      </c>
      <c r="I94" s="13">
        <v>1</v>
      </c>
      <c r="J94" s="12" t="s">
        <v>5531</v>
      </c>
      <c r="K94" s="12" t="s">
        <v>7183</v>
      </c>
      <c r="L94" s="12" t="s">
        <v>7347</v>
      </c>
      <c r="M94" s="12" t="s">
        <v>7348</v>
      </c>
    </row>
    <row r="95" spans="1:13" x14ac:dyDescent="0.3">
      <c r="A95" s="12" t="s">
        <v>5532</v>
      </c>
      <c r="B95" s="12" t="s">
        <v>7612</v>
      </c>
      <c r="C95" s="12" t="s">
        <v>7105</v>
      </c>
      <c r="D95" s="12" t="s">
        <v>7613</v>
      </c>
      <c r="E95" s="12" t="s">
        <v>7614</v>
      </c>
      <c r="F95" s="12" t="s">
        <v>7081</v>
      </c>
      <c r="G95" s="12" t="s">
        <v>7344</v>
      </c>
      <c r="H95" s="12" t="s">
        <v>7345</v>
      </c>
      <c r="I95" s="13">
        <v>1</v>
      </c>
      <c r="J95" s="12" t="s">
        <v>5531</v>
      </c>
      <c r="K95" s="12" t="s">
        <v>7183</v>
      </c>
      <c r="L95" s="12" t="s">
        <v>7347</v>
      </c>
      <c r="M95" s="12" t="s">
        <v>7348</v>
      </c>
    </row>
    <row r="96" spans="1:13" x14ac:dyDescent="0.3">
      <c r="A96" s="12" t="s">
        <v>5532</v>
      </c>
      <c r="B96" s="12" t="s">
        <v>7612</v>
      </c>
      <c r="C96" s="12" t="s">
        <v>7105</v>
      </c>
      <c r="D96" s="12" t="s">
        <v>7613</v>
      </c>
      <c r="E96" s="12" t="s">
        <v>7614</v>
      </c>
      <c r="F96" s="12" t="s">
        <v>7081</v>
      </c>
      <c r="G96" s="12" t="s">
        <v>7363</v>
      </c>
      <c r="H96" s="12" t="s">
        <v>7364</v>
      </c>
      <c r="I96" s="13">
        <v>1</v>
      </c>
      <c r="J96" s="12" t="s">
        <v>5531</v>
      </c>
      <c r="K96" s="12" t="s">
        <v>7183</v>
      </c>
      <c r="L96" s="12" t="s">
        <v>7347</v>
      </c>
      <c r="M96" s="12" t="s">
        <v>7245</v>
      </c>
    </row>
    <row r="97" spans="1:13" x14ac:dyDescent="0.3">
      <c r="A97" s="12" t="s">
        <v>5532</v>
      </c>
      <c r="B97" s="12" t="s">
        <v>7612</v>
      </c>
      <c r="C97" s="12" t="s">
        <v>7105</v>
      </c>
      <c r="D97" s="12" t="s">
        <v>7613</v>
      </c>
      <c r="E97" s="12" t="s">
        <v>7614</v>
      </c>
      <c r="F97" s="12" t="s">
        <v>7081</v>
      </c>
      <c r="G97" s="12" t="s">
        <v>7615</v>
      </c>
      <c r="H97" s="12" t="s">
        <v>7616</v>
      </c>
      <c r="I97" s="13">
        <v>1</v>
      </c>
      <c r="J97" s="12" t="s">
        <v>5531</v>
      </c>
      <c r="K97" s="12" t="s">
        <v>7183</v>
      </c>
      <c r="L97" s="12" t="s">
        <v>7347</v>
      </c>
      <c r="M97" s="12" t="s">
        <v>7245</v>
      </c>
    </row>
    <row r="98" spans="1:13" x14ac:dyDescent="0.3">
      <c r="A98" s="12" t="s">
        <v>5690</v>
      </c>
      <c r="B98" s="12" t="s">
        <v>7617</v>
      </c>
      <c r="C98" s="12" t="s">
        <v>7322</v>
      </c>
      <c r="D98" s="12" t="s">
        <v>7618</v>
      </c>
      <c r="E98" s="12" t="s">
        <v>7619</v>
      </c>
      <c r="F98" s="12" t="s">
        <v>7081</v>
      </c>
      <c r="G98" s="12" t="s">
        <v>7392</v>
      </c>
      <c r="H98" s="12" t="s">
        <v>7393</v>
      </c>
      <c r="I98" s="13">
        <v>1</v>
      </c>
      <c r="J98" s="12" t="s">
        <v>5689</v>
      </c>
      <c r="K98" s="12" t="s">
        <v>7317</v>
      </c>
      <c r="L98" s="12" t="s">
        <v>7347</v>
      </c>
      <c r="M98" s="12" t="s">
        <v>7348</v>
      </c>
    </row>
    <row r="99" spans="1:13" x14ac:dyDescent="0.3">
      <c r="A99" s="12" t="s">
        <v>5690</v>
      </c>
      <c r="B99" s="12" t="s">
        <v>7617</v>
      </c>
      <c r="C99" s="12" t="s">
        <v>7322</v>
      </c>
      <c r="D99" s="12" t="s">
        <v>7618</v>
      </c>
      <c r="E99" s="12" t="s">
        <v>7619</v>
      </c>
      <c r="F99" s="12" t="s">
        <v>7081</v>
      </c>
      <c r="G99" s="12" t="s">
        <v>7344</v>
      </c>
      <c r="H99" s="12" t="s">
        <v>7345</v>
      </c>
      <c r="I99" s="13">
        <v>1</v>
      </c>
      <c r="J99" s="12" t="s">
        <v>5689</v>
      </c>
      <c r="K99" s="12" t="s">
        <v>7317</v>
      </c>
      <c r="L99" s="12" t="s">
        <v>7347</v>
      </c>
      <c r="M99" s="12" t="s">
        <v>7348</v>
      </c>
    </row>
    <row r="100" spans="1:13" x14ac:dyDescent="0.3">
      <c r="A100" s="12" t="s">
        <v>5690</v>
      </c>
      <c r="B100" s="12" t="s">
        <v>7617</v>
      </c>
      <c r="C100" s="12" t="s">
        <v>7322</v>
      </c>
      <c r="D100" s="12" t="s">
        <v>7618</v>
      </c>
      <c r="E100" s="12" t="s">
        <v>7619</v>
      </c>
      <c r="F100" s="12" t="s">
        <v>7081</v>
      </c>
      <c r="G100" s="12" t="s">
        <v>7363</v>
      </c>
      <c r="H100" s="12" t="s">
        <v>7364</v>
      </c>
      <c r="I100" s="13">
        <v>1</v>
      </c>
      <c r="J100" s="12" t="s">
        <v>5689</v>
      </c>
      <c r="K100" s="12" t="s">
        <v>7317</v>
      </c>
      <c r="L100" s="12" t="s">
        <v>7347</v>
      </c>
      <c r="M100" s="12" t="s">
        <v>7245</v>
      </c>
    </row>
    <row r="101" spans="1:13" x14ac:dyDescent="0.3">
      <c r="A101" s="12" t="s">
        <v>1978</v>
      </c>
      <c r="B101" s="12" t="s">
        <v>7258</v>
      </c>
      <c r="C101" s="12" t="s">
        <v>7078</v>
      </c>
      <c r="D101" s="12" t="s">
        <v>7620</v>
      </c>
      <c r="E101" s="12" t="s">
        <v>7621</v>
      </c>
      <c r="F101" s="12" t="s">
        <v>7081</v>
      </c>
      <c r="G101" s="12" t="s">
        <v>7116</v>
      </c>
      <c r="H101" s="12" t="s">
        <v>7117</v>
      </c>
      <c r="I101" s="13">
        <v>1</v>
      </c>
      <c r="J101" s="12" t="s">
        <v>1977</v>
      </c>
      <c r="K101" s="12" t="s">
        <v>7151</v>
      </c>
      <c r="L101" s="12" t="s">
        <v>7347</v>
      </c>
      <c r="M101" s="12" t="s">
        <v>7119</v>
      </c>
    </row>
    <row r="102" spans="1:13" x14ac:dyDescent="0.3">
      <c r="A102" s="12" t="s">
        <v>1130</v>
      </c>
      <c r="B102" s="12" t="s">
        <v>7622</v>
      </c>
      <c r="C102" s="12" t="s">
        <v>7593</v>
      </c>
      <c r="D102" s="12" t="s">
        <v>7623</v>
      </c>
      <c r="E102" s="12" t="s">
        <v>7624</v>
      </c>
      <c r="F102" s="12" t="s">
        <v>7071</v>
      </c>
      <c r="G102" s="12" t="s">
        <v>7596</v>
      </c>
      <c r="H102" s="12" t="s">
        <v>7597</v>
      </c>
      <c r="I102" s="13">
        <v>1</v>
      </c>
      <c r="J102" s="12" t="s">
        <v>1129</v>
      </c>
      <c r="K102" s="12" t="s">
        <v>7147</v>
      </c>
      <c r="L102" s="12" t="s">
        <v>7347</v>
      </c>
      <c r="M102" s="12" t="s">
        <v>7598</v>
      </c>
    </row>
    <row r="103" spans="1:13" x14ac:dyDescent="0.3">
      <c r="A103" s="12" t="s">
        <v>1552</v>
      </c>
      <c r="B103" s="12" t="s">
        <v>7625</v>
      </c>
      <c r="C103" s="12" t="s">
        <v>7113</v>
      </c>
      <c r="D103" s="12" t="s">
        <v>7626</v>
      </c>
      <c r="E103" s="12" t="s">
        <v>7627</v>
      </c>
      <c r="F103" s="12" t="s">
        <v>7081</v>
      </c>
      <c r="G103" s="12" t="s">
        <v>7628</v>
      </c>
      <c r="H103" s="12" t="s">
        <v>7629</v>
      </c>
      <c r="I103" s="13">
        <v>1</v>
      </c>
      <c r="J103" s="12" t="s">
        <v>1551</v>
      </c>
      <c r="K103" s="12" t="s">
        <v>7311</v>
      </c>
      <c r="L103" s="12" t="s">
        <v>7347</v>
      </c>
      <c r="M103" s="12" t="s">
        <v>7348</v>
      </c>
    </row>
    <row r="104" spans="1:13" x14ac:dyDescent="0.3">
      <c r="A104" s="12" t="s">
        <v>7020</v>
      </c>
      <c r="B104" s="12" t="s">
        <v>7630</v>
      </c>
      <c r="C104" s="12" t="s">
        <v>7214</v>
      </c>
      <c r="D104" s="12" t="s">
        <v>7631</v>
      </c>
      <c r="E104" s="12" t="s">
        <v>7632</v>
      </c>
      <c r="F104" s="12" t="s">
        <v>7081</v>
      </c>
      <c r="G104" s="12" t="s">
        <v>7363</v>
      </c>
      <c r="H104" s="12" t="s">
        <v>7364</v>
      </c>
      <c r="I104" s="13">
        <v>1</v>
      </c>
      <c r="J104" s="12" t="s">
        <v>7019</v>
      </c>
      <c r="K104" s="12" t="s">
        <v>7369</v>
      </c>
      <c r="L104" s="12" t="s">
        <v>7347</v>
      </c>
      <c r="M104" s="12" t="s">
        <v>7245</v>
      </c>
    </row>
    <row r="105" spans="1:13" x14ac:dyDescent="0.3">
      <c r="A105" s="12" t="s">
        <v>716</v>
      </c>
      <c r="B105" s="12" t="s">
        <v>7633</v>
      </c>
      <c r="C105" s="12" t="s">
        <v>7164</v>
      </c>
      <c r="D105" s="12" t="s">
        <v>7634</v>
      </c>
      <c r="E105" s="12" t="s">
        <v>7635</v>
      </c>
      <c r="F105" s="12" t="s">
        <v>7081</v>
      </c>
      <c r="G105" s="12" t="s">
        <v>7512</v>
      </c>
      <c r="H105" s="12" t="s">
        <v>7513</v>
      </c>
      <c r="I105" s="13">
        <v>1</v>
      </c>
      <c r="J105" s="12" t="s">
        <v>715</v>
      </c>
      <c r="K105" s="12" t="s">
        <v>7193</v>
      </c>
      <c r="L105" s="12" t="s">
        <v>7347</v>
      </c>
      <c r="M105" s="12" t="s">
        <v>7348</v>
      </c>
    </row>
    <row r="106" spans="1:13" x14ac:dyDescent="0.3">
      <c r="A106" s="12" t="s">
        <v>934</v>
      </c>
      <c r="B106" s="12" t="s">
        <v>7636</v>
      </c>
      <c r="C106" s="12" t="s">
        <v>7126</v>
      </c>
      <c r="D106" s="12" t="s">
        <v>7637</v>
      </c>
      <c r="E106" s="12" t="s">
        <v>7638</v>
      </c>
      <c r="F106" s="12" t="s">
        <v>7081</v>
      </c>
      <c r="G106" s="12" t="s">
        <v>7639</v>
      </c>
      <c r="H106" s="12" t="s">
        <v>7640</v>
      </c>
      <c r="I106" s="13">
        <v>1</v>
      </c>
      <c r="J106" s="12" t="s">
        <v>933</v>
      </c>
      <c r="K106" s="12" t="s">
        <v>7219</v>
      </c>
      <c r="L106" s="12" t="s">
        <v>7347</v>
      </c>
      <c r="M106" s="12" t="s">
        <v>7348</v>
      </c>
    </row>
    <row r="107" spans="1:13" x14ac:dyDescent="0.3">
      <c r="A107" s="12" t="s">
        <v>1246</v>
      </c>
      <c r="B107" s="12" t="s">
        <v>7462</v>
      </c>
      <c r="C107" s="12" t="s">
        <v>7405</v>
      </c>
      <c r="D107" s="12" t="s">
        <v>7641</v>
      </c>
      <c r="E107" s="12" t="s">
        <v>7642</v>
      </c>
      <c r="F107" s="12" t="s">
        <v>7081</v>
      </c>
      <c r="G107" s="12" t="s">
        <v>7512</v>
      </c>
      <c r="H107" s="12" t="s">
        <v>7513</v>
      </c>
      <c r="I107" s="13">
        <v>1</v>
      </c>
      <c r="J107" s="12" t="s">
        <v>1245</v>
      </c>
      <c r="K107" s="12" t="s">
        <v>7540</v>
      </c>
      <c r="L107" s="12" t="s">
        <v>7347</v>
      </c>
      <c r="M107" s="12" t="s">
        <v>7348</v>
      </c>
    </row>
    <row r="108" spans="1:13" x14ac:dyDescent="0.3">
      <c r="A108" s="12" t="s">
        <v>5824</v>
      </c>
      <c r="B108" s="12" t="s">
        <v>7643</v>
      </c>
      <c r="C108" s="12" t="s">
        <v>7295</v>
      </c>
      <c r="D108" s="12" t="s">
        <v>7644</v>
      </c>
      <c r="E108" s="12" t="s">
        <v>7645</v>
      </c>
      <c r="F108" s="12" t="s">
        <v>7081</v>
      </c>
      <c r="G108" s="12" t="s">
        <v>7363</v>
      </c>
      <c r="H108" s="12" t="s">
        <v>7364</v>
      </c>
      <c r="I108" s="13">
        <v>1</v>
      </c>
      <c r="J108" s="12" t="s">
        <v>5823</v>
      </c>
      <c r="K108" s="12" t="s">
        <v>7139</v>
      </c>
      <c r="L108" s="12" t="s">
        <v>7347</v>
      </c>
      <c r="M108" s="12" t="s">
        <v>7245</v>
      </c>
    </row>
    <row r="109" spans="1:13" x14ac:dyDescent="0.3">
      <c r="A109" s="12" t="s">
        <v>114</v>
      </c>
      <c r="B109" s="12" t="s">
        <v>7646</v>
      </c>
      <c r="C109" s="12" t="s">
        <v>7164</v>
      </c>
      <c r="D109" s="12" t="s">
        <v>7647</v>
      </c>
      <c r="E109" s="12" t="s">
        <v>7648</v>
      </c>
      <c r="F109" s="12" t="s">
        <v>7071</v>
      </c>
      <c r="G109" s="12" t="s">
        <v>7344</v>
      </c>
      <c r="H109" s="12" t="s">
        <v>7345</v>
      </c>
      <c r="I109" s="13">
        <v>1</v>
      </c>
      <c r="J109" s="12" t="s">
        <v>113</v>
      </c>
      <c r="K109" s="12" t="s">
        <v>7169</v>
      </c>
      <c r="L109" s="12" t="s">
        <v>7347</v>
      </c>
      <c r="M109" s="12" t="s">
        <v>7348</v>
      </c>
    </row>
    <row r="110" spans="1:13" x14ac:dyDescent="0.3">
      <c r="A110" s="12" t="s">
        <v>5764</v>
      </c>
      <c r="B110" s="12" t="s">
        <v>7649</v>
      </c>
      <c r="C110" s="12" t="s">
        <v>7650</v>
      </c>
      <c r="D110" s="12" t="s">
        <v>7651</v>
      </c>
      <c r="E110" s="12" t="s">
        <v>7652</v>
      </c>
      <c r="F110" s="12" t="s">
        <v>7081</v>
      </c>
      <c r="G110" s="12" t="s">
        <v>7363</v>
      </c>
      <c r="H110" s="12" t="s">
        <v>7364</v>
      </c>
      <c r="I110" s="13">
        <v>1</v>
      </c>
      <c r="J110" s="12" t="s">
        <v>5763</v>
      </c>
      <c r="K110" s="12" t="s">
        <v>7176</v>
      </c>
      <c r="L110" s="12" t="s">
        <v>7347</v>
      </c>
      <c r="M110" s="12" t="s">
        <v>7245</v>
      </c>
    </row>
    <row r="111" spans="1:13" x14ac:dyDescent="0.3">
      <c r="A111" s="12" t="s">
        <v>4418</v>
      </c>
      <c r="B111" s="12" t="s">
        <v>7653</v>
      </c>
      <c r="C111" s="12" t="s">
        <v>7126</v>
      </c>
      <c r="D111" s="12" t="s">
        <v>7654</v>
      </c>
      <c r="E111" s="12" t="s">
        <v>7655</v>
      </c>
      <c r="F111" s="12" t="s">
        <v>7071</v>
      </c>
      <c r="G111" s="12" t="s">
        <v>7363</v>
      </c>
      <c r="H111" s="12" t="s">
        <v>7364</v>
      </c>
      <c r="I111" s="13">
        <v>1</v>
      </c>
      <c r="J111" s="12" t="s">
        <v>4417</v>
      </c>
      <c r="K111" s="12" t="s">
        <v>7656</v>
      </c>
      <c r="L111" s="12" t="s">
        <v>7347</v>
      </c>
      <c r="M111" s="12" t="s">
        <v>7245</v>
      </c>
    </row>
    <row r="112" spans="1:13" x14ac:dyDescent="0.3">
      <c r="A112" s="12" t="s">
        <v>638</v>
      </c>
      <c r="B112" s="12" t="s">
        <v>7657</v>
      </c>
      <c r="C112" s="12" t="s">
        <v>7113</v>
      </c>
      <c r="D112" s="12" t="s">
        <v>7658</v>
      </c>
      <c r="E112" s="12" t="s">
        <v>7659</v>
      </c>
      <c r="F112" s="12" t="s">
        <v>7081</v>
      </c>
      <c r="G112" s="12" t="s">
        <v>7660</v>
      </c>
      <c r="H112" s="12" t="s">
        <v>7661</v>
      </c>
      <c r="I112" s="13">
        <v>1</v>
      </c>
      <c r="J112" s="12" t="s">
        <v>637</v>
      </c>
      <c r="K112" s="12" t="s">
        <v>7662</v>
      </c>
      <c r="L112" s="12" t="s">
        <v>7347</v>
      </c>
      <c r="M112" s="12" t="s">
        <v>7348</v>
      </c>
    </row>
    <row r="113" spans="1:13" x14ac:dyDescent="0.3">
      <c r="A113" s="12" t="s">
        <v>638</v>
      </c>
      <c r="B113" s="12" t="s">
        <v>7657</v>
      </c>
      <c r="C113" s="12" t="s">
        <v>7113</v>
      </c>
      <c r="D113" s="12" t="s">
        <v>7658</v>
      </c>
      <c r="E113" s="12" t="s">
        <v>7663</v>
      </c>
      <c r="F113" s="12" t="s">
        <v>7081</v>
      </c>
      <c r="G113" s="12" t="s">
        <v>7664</v>
      </c>
      <c r="H113" s="12" t="s">
        <v>7665</v>
      </c>
      <c r="I113" s="13">
        <v>2</v>
      </c>
      <c r="J113" s="12" t="s">
        <v>637</v>
      </c>
      <c r="K113" s="12" t="s">
        <v>7458</v>
      </c>
      <c r="L113" s="12" t="s">
        <v>7347</v>
      </c>
      <c r="M113" s="12" t="s">
        <v>7348</v>
      </c>
    </row>
    <row r="114" spans="1:13" x14ac:dyDescent="0.3">
      <c r="A114" s="12" t="s">
        <v>400</v>
      </c>
      <c r="B114" s="12" t="s">
        <v>7666</v>
      </c>
      <c r="C114" s="12" t="s">
        <v>7164</v>
      </c>
      <c r="D114" s="12" t="s">
        <v>7667</v>
      </c>
      <c r="E114" s="12" t="s">
        <v>7668</v>
      </c>
      <c r="F114" s="12" t="s">
        <v>7071</v>
      </c>
      <c r="G114" s="12" t="s">
        <v>7363</v>
      </c>
      <c r="H114" s="12" t="s">
        <v>7364</v>
      </c>
      <c r="I114" s="13">
        <v>1</v>
      </c>
      <c r="J114" s="12" t="s">
        <v>399</v>
      </c>
      <c r="K114" s="12" t="s">
        <v>7586</v>
      </c>
      <c r="L114" s="12" t="s">
        <v>7347</v>
      </c>
      <c r="M114" s="12" t="s">
        <v>7245</v>
      </c>
    </row>
    <row r="115" spans="1:13" x14ac:dyDescent="0.3">
      <c r="A115" s="12" t="s">
        <v>6930</v>
      </c>
      <c r="B115" s="12" t="s">
        <v>7669</v>
      </c>
      <c r="C115" s="12" t="s">
        <v>7405</v>
      </c>
      <c r="D115" s="12" t="s">
        <v>7670</v>
      </c>
      <c r="E115" s="12" t="s">
        <v>7671</v>
      </c>
      <c r="F115" s="12" t="s">
        <v>7081</v>
      </c>
      <c r="G115" s="12" t="s">
        <v>7363</v>
      </c>
      <c r="H115" s="12" t="s">
        <v>7364</v>
      </c>
      <c r="I115" s="13">
        <v>2</v>
      </c>
      <c r="J115" s="12" t="s">
        <v>6929</v>
      </c>
      <c r="K115" s="12" t="s">
        <v>7672</v>
      </c>
      <c r="L115" s="12" t="s">
        <v>7347</v>
      </c>
      <c r="M115" s="12" t="s">
        <v>7245</v>
      </c>
    </row>
    <row r="116" spans="1:13" x14ac:dyDescent="0.3">
      <c r="A116" s="12" t="s">
        <v>452</v>
      </c>
      <c r="B116" s="12" t="s">
        <v>7673</v>
      </c>
      <c r="C116" s="12" t="s">
        <v>7164</v>
      </c>
      <c r="D116" s="12" t="s">
        <v>7674</v>
      </c>
      <c r="E116" s="12" t="s">
        <v>7675</v>
      </c>
      <c r="F116" s="12" t="s">
        <v>7071</v>
      </c>
      <c r="G116" s="12" t="s">
        <v>7440</v>
      </c>
      <c r="H116" s="12" t="s">
        <v>7441</v>
      </c>
      <c r="I116" s="13">
        <v>1</v>
      </c>
      <c r="J116" s="12" t="s">
        <v>451</v>
      </c>
      <c r="K116" s="12" t="s">
        <v>7403</v>
      </c>
      <c r="L116" s="12" t="s">
        <v>7347</v>
      </c>
      <c r="M116" s="12" t="s">
        <v>7442</v>
      </c>
    </row>
    <row r="117" spans="1:13" x14ac:dyDescent="0.3">
      <c r="A117" s="12" t="s">
        <v>3040</v>
      </c>
      <c r="B117" s="12" t="s">
        <v>7676</v>
      </c>
      <c r="C117" s="12" t="s">
        <v>7164</v>
      </c>
      <c r="D117" s="12" t="s">
        <v>7677</v>
      </c>
      <c r="E117" s="12" t="s">
        <v>7678</v>
      </c>
      <c r="F117" s="12" t="s">
        <v>7081</v>
      </c>
      <c r="G117" s="12" t="s">
        <v>7512</v>
      </c>
      <c r="H117" s="12" t="s">
        <v>7513</v>
      </c>
      <c r="I117" s="13">
        <v>1</v>
      </c>
      <c r="J117" s="12" t="s">
        <v>3039</v>
      </c>
      <c r="K117" s="12" t="s">
        <v>7381</v>
      </c>
      <c r="L117" s="12" t="s">
        <v>7347</v>
      </c>
      <c r="M117" s="12" t="s">
        <v>7348</v>
      </c>
    </row>
    <row r="118" spans="1:13" x14ac:dyDescent="0.3">
      <c r="A118" s="12" t="s">
        <v>5112</v>
      </c>
      <c r="B118" s="12" t="s">
        <v>7194</v>
      </c>
      <c r="C118" s="12" t="s">
        <v>7097</v>
      </c>
      <c r="D118" s="12" t="s">
        <v>7679</v>
      </c>
      <c r="E118" s="12" t="s">
        <v>7680</v>
      </c>
      <c r="F118" s="12" t="s">
        <v>7081</v>
      </c>
      <c r="G118" s="12" t="s">
        <v>7681</v>
      </c>
      <c r="H118" s="12" t="s">
        <v>7682</v>
      </c>
      <c r="I118" s="13">
        <v>1</v>
      </c>
      <c r="J118" s="12" t="s">
        <v>5111</v>
      </c>
      <c r="K118" s="12" t="s">
        <v>7369</v>
      </c>
      <c r="L118" s="12" t="s">
        <v>7347</v>
      </c>
      <c r="M118" s="12" t="s">
        <v>7442</v>
      </c>
    </row>
    <row r="119" spans="1:13" x14ac:dyDescent="0.3">
      <c r="A119" s="12" t="s">
        <v>4128</v>
      </c>
      <c r="B119" s="12" t="s">
        <v>7462</v>
      </c>
      <c r="C119" s="12" t="s">
        <v>7405</v>
      </c>
      <c r="D119" s="12" t="s">
        <v>7683</v>
      </c>
      <c r="E119" s="12" t="s">
        <v>7684</v>
      </c>
      <c r="F119" s="12" t="s">
        <v>7081</v>
      </c>
      <c r="G119" s="12" t="s">
        <v>7685</v>
      </c>
      <c r="H119" s="12" t="s">
        <v>7686</v>
      </c>
      <c r="I119" s="13">
        <v>1</v>
      </c>
      <c r="J119" s="12" t="s">
        <v>4127</v>
      </c>
      <c r="K119" s="12" t="s">
        <v>7311</v>
      </c>
      <c r="L119" s="12" t="s">
        <v>7347</v>
      </c>
      <c r="M119" s="12" t="s">
        <v>7687</v>
      </c>
    </row>
    <row r="120" spans="1:13" x14ac:dyDescent="0.3">
      <c r="A120" s="12" t="s">
        <v>3024</v>
      </c>
      <c r="B120" s="12" t="s">
        <v>7688</v>
      </c>
      <c r="C120" s="12" t="s">
        <v>7295</v>
      </c>
      <c r="D120" s="12" t="s">
        <v>7689</v>
      </c>
      <c r="E120" s="12" t="s">
        <v>7690</v>
      </c>
      <c r="F120" s="12" t="s">
        <v>7071</v>
      </c>
      <c r="G120" s="12" t="s">
        <v>7363</v>
      </c>
      <c r="H120" s="12" t="s">
        <v>7364</v>
      </c>
      <c r="I120" s="13">
        <v>1</v>
      </c>
      <c r="J120" s="12" t="s">
        <v>3023</v>
      </c>
      <c r="K120" s="12" t="s">
        <v>7691</v>
      </c>
      <c r="L120" s="12" t="s">
        <v>7347</v>
      </c>
      <c r="M120" s="12" t="s">
        <v>7245</v>
      </c>
    </row>
    <row r="121" spans="1:13" x14ac:dyDescent="0.3">
      <c r="A121" s="12" t="s">
        <v>2476</v>
      </c>
      <c r="B121" s="12" t="s">
        <v>7277</v>
      </c>
      <c r="C121" s="12" t="s">
        <v>7278</v>
      </c>
      <c r="D121" s="12" t="s">
        <v>7279</v>
      </c>
      <c r="E121" s="12" t="s">
        <v>7280</v>
      </c>
      <c r="F121" s="12" t="s">
        <v>7071</v>
      </c>
      <c r="G121" s="12" t="s">
        <v>7363</v>
      </c>
      <c r="H121" s="12" t="s">
        <v>7364</v>
      </c>
      <c r="I121" s="13">
        <v>1</v>
      </c>
      <c r="J121" s="12" t="s">
        <v>2475</v>
      </c>
      <c r="K121" s="12" t="s">
        <v>7139</v>
      </c>
      <c r="L121" s="12" t="s">
        <v>7347</v>
      </c>
      <c r="M121" s="12" t="s">
        <v>7245</v>
      </c>
    </row>
    <row r="122" spans="1:13" x14ac:dyDescent="0.3">
      <c r="A122" s="12" t="s">
        <v>554</v>
      </c>
      <c r="B122" s="12" t="s">
        <v>7281</v>
      </c>
      <c r="C122" s="12" t="s">
        <v>7282</v>
      </c>
      <c r="D122" s="12" t="s">
        <v>7283</v>
      </c>
      <c r="E122" s="12" t="s">
        <v>7692</v>
      </c>
      <c r="F122" s="12" t="s">
        <v>7071</v>
      </c>
      <c r="G122" s="12" t="s">
        <v>7363</v>
      </c>
      <c r="H122" s="12" t="s">
        <v>7364</v>
      </c>
      <c r="I122" s="13">
        <v>1</v>
      </c>
      <c r="J122" s="12" t="s">
        <v>553</v>
      </c>
      <c r="K122" s="12" t="s">
        <v>7419</v>
      </c>
      <c r="L122" s="12" t="s">
        <v>7347</v>
      </c>
      <c r="M122" s="12" t="s">
        <v>7245</v>
      </c>
    </row>
    <row r="123" spans="1:13" x14ac:dyDescent="0.3">
      <c r="A123" s="12" t="s">
        <v>5556</v>
      </c>
      <c r="B123" s="12" t="s">
        <v>7693</v>
      </c>
      <c r="C123" s="12" t="s">
        <v>7142</v>
      </c>
      <c r="D123" s="12" t="s">
        <v>7694</v>
      </c>
      <c r="E123" s="12" t="s">
        <v>7695</v>
      </c>
      <c r="F123" s="12" t="s">
        <v>7081</v>
      </c>
      <c r="G123" s="12" t="s">
        <v>7363</v>
      </c>
      <c r="H123" s="12" t="s">
        <v>7364</v>
      </c>
      <c r="I123" s="13">
        <v>1</v>
      </c>
      <c r="J123" s="12" t="s">
        <v>5555</v>
      </c>
      <c r="K123" s="12" t="s">
        <v>7469</v>
      </c>
      <c r="L123" s="12" t="s">
        <v>7347</v>
      </c>
      <c r="M123" s="12" t="s">
        <v>7245</v>
      </c>
    </row>
    <row r="124" spans="1:13" x14ac:dyDescent="0.3">
      <c r="A124" s="12" t="s">
        <v>3086</v>
      </c>
      <c r="B124" s="12" t="s">
        <v>7696</v>
      </c>
      <c r="C124" s="12" t="s">
        <v>7214</v>
      </c>
      <c r="D124" s="12" t="s">
        <v>7697</v>
      </c>
      <c r="E124" s="12" t="s">
        <v>7698</v>
      </c>
      <c r="F124" s="12" t="s">
        <v>7071</v>
      </c>
      <c r="G124" s="12" t="s">
        <v>7344</v>
      </c>
      <c r="H124" s="12" t="s">
        <v>7345</v>
      </c>
      <c r="I124" s="13">
        <v>1</v>
      </c>
      <c r="J124" s="12" t="s">
        <v>3085</v>
      </c>
      <c r="K124" s="12" t="s">
        <v>7577</v>
      </c>
      <c r="L124" s="12" t="s">
        <v>7347</v>
      </c>
      <c r="M124" s="12" t="s">
        <v>7348</v>
      </c>
    </row>
    <row r="125" spans="1:13" x14ac:dyDescent="0.3">
      <c r="A125" s="12" t="s">
        <v>3086</v>
      </c>
      <c r="B125" s="12" t="s">
        <v>7696</v>
      </c>
      <c r="C125" s="12" t="s">
        <v>7214</v>
      </c>
      <c r="D125" s="12" t="s">
        <v>7697</v>
      </c>
      <c r="E125" s="12" t="s">
        <v>7699</v>
      </c>
      <c r="F125" s="12" t="s">
        <v>7081</v>
      </c>
      <c r="G125" s="12" t="s">
        <v>7512</v>
      </c>
      <c r="H125" s="12" t="s">
        <v>7513</v>
      </c>
      <c r="I125" s="13">
        <v>1</v>
      </c>
      <c r="J125" s="12" t="s">
        <v>3085</v>
      </c>
      <c r="K125" s="12" t="s">
        <v>7656</v>
      </c>
      <c r="L125" s="12" t="s">
        <v>7347</v>
      </c>
      <c r="M125" s="12" t="s">
        <v>7348</v>
      </c>
    </row>
    <row r="126" spans="1:13" x14ac:dyDescent="0.3">
      <c r="A126" s="12" t="s">
        <v>4982</v>
      </c>
      <c r="B126" s="12" t="s">
        <v>7258</v>
      </c>
      <c r="C126" s="12" t="s">
        <v>7078</v>
      </c>
      <c r="D126" s="12" t="s">
        <v>7700</v>
      </c>
      <c r="E126" s="12" t="s">
        <v>7701</v>
      </c>
      <c r="F126" s="12" t="s">
        <v>7081</v>
      </c>
      <c r="G126" s="12" t="s">
        <v>7702</v>
      </c>
      <c r="H126" s="12" t="s">
        <v>7703</v>
      </c>
      <c r="I126" s="13">
        <v>2</v>
      </c>
      <c r="J126" s="12" t="s">
        <v>4981</v>
      </c>
      <c r="K126" s="12" t="s">
        <v>7577</v>
      </c>
      <c r="L126" s="12" t="s">
        <v>7347</v>
      </c>
      <c r="M126" s="12" t="s">
        <v>7704</v>
      </c>
    </row>
    <row r="127" spans="1:13" x14ac:dyDescent="0.3">
      <c r="A127" s="12" t="s">
        <v>1298</v>
      </c>
      <c r="B127" s="12" t="s">
        <v>7705</v>
      </c>
      <c r="C127" s="12" t="s">
        <v>7706</v>
      </c>
      <c r="D127" s="12" t="s">
        <v>7707</v>
      </c>
      <c r="E127" s="12" t="s">
        <v>7708</v>
      </c>
      <c r="F127" s="12" t="s">
        <v>7081</v>
      </c>
      <c r="G127" s="12" t="s">
        <v>7664</v>
      </c>
      <c r="H127" s="12" t="s">
        <v>7665</v>
      </c>
      <c r="I127" s="13">
        <v>1</v>
      </c>
      <c r="J127" s="12" t="s">
        <v>1297</v>
      </c>
      <c r="K127" s="12" t="s">
        <v>7458</v>
      </c>
      <c r="L127" s="12" t="s">
        <v>7347</v>
      </c>
      <c r="M127" s="12" t="s">
        <v>7348</v>
      </c>
    </row>
    <row r="128" spans="1:13" x14ac:dyDescent="0.3">
      <c r="A128" s="12" t="s">
        <v>5502</v>
      </c>
      <c r="B128" s="12" t="s">
        <v>7709</v>
      </c>
      <c r="C128" s="12" t="s">
        <v>7295</v>
      </c>
      <c r="D128" s="12" t="s">
        <v>7710</v>
      </c>
      <c r="E128" s="12" t="s">
        <v>7711</v>
      </c>
      <c r="F128" s="12" t="s">
        <v>7081</v>
      </c>
      <c r="G128" s="12" t="s">
        <v>7363</v>
      </c>
      <c r="H128" s="12" t="s">
        <v>7364</v>
      </c>
      <c r="I128" s="13">
        <v>1</v>
      </c>
      <c r="J128" s="12" t="s">
        <v>5501</v>
      </c>
      <c r="K128" s="12" t="s">
        <v>7139</v>
      </c>
      <c r="L128" s="12" t="s">
        <v>7347</v>
      </c>
      <c r="M128" s="12" t="s">
        <v>7245</v>
      </c>
    </row>
    <row r="129" spans="1:13" x14ac:dyDescent="0.3">
      <c r="A129" s="12" t="s">
        <v>5860</v>
      </c>
      <c r="B129" s="12" t="s">
        <v>7712</v>
      </c>
      <c r="C129" s="12" t="s">
        <v>7341</v>
      </c>
      <c r="D129" s="12" t="s">
        <v>7713</v>
      </c>
      <c r="E129" s="12" t="s">
        <v>7714</v>
      </c>
      <c r="F129" s="12" t="s">
        <v>7071</v>
      </c>
      <c r="G129" s="12" t="s">
        <v>7344</v>
      </c>
      <c r="H129" s="12" t="s">
        <v>7345</v>
      </c>
      <c r="I129" s="13">
        <v>1</v>
      </c>
      <c r="J129" s="12" t="s">
        <v>5859</v>
      </c>
      <c r="K129" s="12" t="s">
        <v>7151</v>
      </c>
      <c r="L129" s="12" t="s">
        <v>7347</v>
      </c>
      <c r="M129" s="12" t="s">
        <v>7348</v>
      </c>
    </row>
    <row r="130" spans="1:13" x14ac:dyDescent="0.3">
      <c r="A130" s="12" t="s">
        <v>1840</v>
      </c>
      <c r="B130" s="12" t="s">
        <v>7715</v>
      </c>
      <c r="C130" s="12" t="s">
        <v>7295</v>
      </c>
      <c r="D130" s="12" t="s">
        <v>7716</v>
      </c>
      <c r="E130" s="12" t="s">
        <v>7717</v>
      </c>
      <c r="F130" s="12" t="s">
        <v>7071</v>
      </c>
      <c r="G130" s="12" t="s">
        <v>7363</v>
      </c>
      <c r="H130" s="12" t="s">
        <v>7364</v>
      </c>
      <c r="I130" s="13">
        <v>3</v>
      </c>
      <c r="J130" s="12" t="s">
        <v>1839</v>
      </c>
      <c r="K130" s="12" t="s">
        <v>7311</v>
      </c>
      <c r="L130" s="12" t="s">
        <v>7347</v>
      </c>
      <c r="M130" s="12" t="s">
        <v>7245</v>
      </c>
    </row>
    <row r="131" spans="1:13" x14ac:dyDescent="0.3">
      <c r="A131" s="12" t="s">
        <v>436</v>
      </c>
      <c r="B131" s="12" t="s">
        <v>7133</v>
      </c>
      <c r="C131" s="12" t="s">
        <v>7134</v>
      </c>
      <c r="D131" s="12" t="s">
        <v>7718</v>
      </c>
      <c r="E131" s="12" t="s">
        <v>7719</v>
      </c>
      <c r="F131" s="12" t="s">
        <v>7071</v>
      </c>
      <c r="G131" s="12" t="s">
        <v>7344</v>
      </c>
      <c r="H131" s="12" t="s">
        <v>7345</v>
      </c>
      <c r="I131" s="13">
        <v>1</v>
      </c>
      <c r="J131" s="12" t="s">
        <v>435</v>
      </c>
      <c r="K131" s="12" t="s">
        <v>7419</v>
      </c>
      <c r="L131" s="12" t="s">
        <v>7347</v>
      </c>
      <c r="M131" s="12" t="s">
        <v>7348</v>
      </c>
    </row>
    <row r="132" spans="1:13" x14ac:dyDescent="0.3">
      <c r="A132" s="12" t="s">
        <v>436</v>
      </c>
      <c r="B132" s="12" t="s">
        <v>7133</v>
      </c>
      <c r="C132" s="12" t="s">
        <v>7134</v>
      </c>
      <c r="D132" s="12" t="s">
        <v>7718</v>
      </c>
      <c r="E132" s="12" t="s">
        <v>7720</v>
      </c>
      <c r="F132" s="12" t="s">
        <v>7081</v>
      </c>
      <c r="G132" s="12" t="s">
        <v>7721</v>
      </c>
      <c r="H132" s="12" t="s">
        <v>7722</v>
      </c>
      <c r="I132" s="13">
        <v>1</v>
      </c>
      <c r="J132" s="12" t="s">
        <v>435</v>
      </c>
      <c r="K132" s="12" t="s">
        <v>7577</v>
      </c>
      <c r="L132" s="12" t="s">
        <v>7347</v>
      </c>
      <c r="M132" s="12" t="s">
        <v>7212</v>
      </c>
    </row>
    <row r="133" spans="1:13" x14ac:dyDescent="0.3">
      <c r="A133" s="12" t="s">
        <v>5484</v>
      </c>
      <c r="B133" s="12" t="s">
        <v>7723</v>
      </c>
      <c r="C133" s="12" t="s">
        <v>7322</v>
      </c>
      <c r="D133" s="12" t="s">
        <v>7724</v>
      </c>
      <c r="E133" s="12" t="s">
        <v>7725</v>
      </c>
      <c r="F133" s="12" t="s">
        <v>7081</v>
      </c>
      <c r="G133" s="12" t="s">
        <v>7392</v>
      </c>
      <c r="H133" s="12" t="s">
        <v>7393</v>
      </c>
      <c r="I133" s="13">
        <v>1</v>
      </c>
      <c r="J133" s="12" t="s">
        <v>5483</v>
      </c>
      <c r="K133" s="12" t="s">
        <v>7219</v>
      </c>
      <c r="L133" s="12" t="s">
        <v>7347</v>
      </c>
      <c r="M133" s="12" t="s">
        <v>7348</v>
      </c>
    </row>
    <row r="134" spans="1:13" x14ac:dyDescent="0.3">
      <c r="A134" s="12" t="s">
        <v>5484</v>
      </c>
      <c r="B134" s="12" t="s">
        <v>7723</v>
      </c>
      <c r="C134" s="12" t="s">
        <v>7322</v>
      </c>
      <c r="D134" s="12" t="s">
        <v>7724</v>
      </c>
      <c r="E134" s="12" t="s">
        <v>7725</v>
      </c>
      <c r="F134" s="12" t="s">
        <v>7081</v>
      </c>
      <c r="G134" s="12" t="s">
        <v>7344</v>
      </c>
      <c r="H134" s="12" t="s">
        <v>7345</v>
      </c>
      <c r="I134" s="13">
        <v>1</v>
      </c>
      <c r="J134" s="12" t="s">
        <v>5483</v>
      </c>
      <c r="K134" s="12" t="s">
        <v>7219</v>
      </c>
      <c r="L134" s="12" t="s">
        <v>7347</v>
      </c>
      <c r="M134" s="12" t="s">
        <v>7348</v>
      </c>
    </row>
    <row r="135" spans="1:13" x14ac:dyDescent="0.3">
      <c r="A135" s="12" t="s">
        <v>5484</v>
      </c>
      <c r="B135" s="12" t="s">
        <v>7723</v>
      </c>
      <c r="C135" s="12" t="s">
        <v>7322</v>
      </c>
      <c r="D135" s="12" t="s">
        <v>7724</v>
      </c>
      <c r="E135" s="12" t="s">
        <v>7725</v>
      </c>
      <c r="F135" s="12" t="s">
        <v>7081</v>
      </c>
      <c r="G135" s="12" t="s">
        <v>7363</v>
      </c>
      <c r="H135" s="12" t="s">
        <v>7364</v>
      </c>
      <c r="I135" s="13">
        <v>2</v>
      </c>
      <c r="J135" s="12" t="s">
        <v>5483</v>
      </c>
      <c r="K135" s="12" t="s">
        <v>7219</v>
      </c>
      <c r="L135" s="12" t="s">
        <v>7347</v>
      </c>
      <c r="M135" s="12" t="s">
        <v>7245</v>
      </c>
    </row>
    <row r="136" spans="1:13" x14ac:dyDescent="0.3">
      <c r="A136" s="12" t="s">
        <v>2510</v>
      </c>
      <c r="B136" s="12" t="s">
        <v>7397</v>
      </c>
      <c r="C136" s="12" t="s">
        <v>7214</v>
      </c>
      <c r="D136" s="12" t="s">
        <v>7726</v>
      </c>
      <c r="E136" s="12" t="s">
        <v>7727</v>
      </c>
      <c r="F136" s="12" t="s">
        <v>7071</v>
      </c>
      <c r="G136" s="12" t="s">
        <v>7447</v>
      </c>
      <c r="H136" s="12" t="s">
        <v>7448</v>
      </c>
      <c r="I136" s="13">
        <v>1</v>
      </c>
      <c r="J136" s="12" t="s">
        <v>2509</v>
      </c>
      <c r="K136" s="12" t="s">
        <v>7234</v>
      </c>
      <c r="L136" s="12" t="s">
        <v>7347</v>
      </c>
      <c r="M136" s="12" t="s">
        <v>7442</v>
      </c>
    </row>
    <row r="137" spans="1:13" x14ac:dyDescent="0.3">
      <c r="A137" s="12" t="s">
        <v>3814</v>
      </c>
      <c r="B137" s="12" t="s">
        <v>7728</v>
      </c>
      <c r="C137" s="12" t="s">
        <v>7729</v>
      </c>
      <c r="D137" s="12" t="s">
        <v>7730</v>
      </c>
      <c r="E137" s="12" t="s">
        <v>7731</v>
      </c>
      <c r="F137" s="12" t="s">
        <v>7081</v>
      </c>
      <c r="G137" s="12" t="s">
        <v>7732</v>
      </c>
      <c r="H137" s="12" t="s">
        <v>7733</v>
      </c>
      <c r="I137" s="13">
        <v>1</v>
      </c>
      <c r="J137" s="12" t="s">
        <v>3813</v>
      </c>
      <c r="K137" s="12" t="s">
        <v>7734</v>
      </c>
      <c r="L137" s="12" t="s">
        <v>7347</v>
      </c>
      <c r="M137" s="12" t="s">
        <v>7348</v>
      </c>
    </row>
    <row r="138" spans="1:13" x14ac:dyDescent="0.3">
      <c r="A138" s="12" t="s">
        <v>3814</v>
      </c>
      <c r="B138" s="12" t="s">
        <v>7728</v>
      </c>
      <c r="C138" s="12" t="s">
        <v>7729</v>
      </c>
      <c r="D138" s="12" t="s">
        <v>7730</v>
      </c>
      <c r="E138" s="12" t="s">
        <v>7731</v>
      </c>
      <c r="F138" s="12" t="s">
        <v>7081</v>
      </c>
      <c r="G138" s="12" t="s">
        <v>7735</v>
      </c>
      <c r="H138" s="12" t="s">
        <v>7736</v>
      </c>
      <c r="I138" s="13">
        <v>1</v>
      </c>
      <c r="J138" s="12" t="s">
        <v>3813</v>
      </c>
      <c r="K138" s="12" t="s">
        <v>7734</v>
      </c>
      <c r="L138" s="12" t="s">
        <v>7347</v>
      </c>
      <c r="M138" s="12" t="s">
        <v>7737</v>
      </c>
    </row>
    <row r="139" spans="1:13" x14ac:dyDescent="0.3">
      <c r="A139" s="12" t="s">
        <v>2298</v>
      </c>
      <c r="B139" s="12" t="s">
        <v>7301</v>
      </c>
      <c r="C139" s="12" t="s">
        <v>7113</v>
      </c>
      <c r="D139" s="12" t="s">
        <v>7302</v>
      </c>
      <c r="E139" s="12" t="s">
        <v>7303</v>
      </c>
      <c r="F139" s="12" t="s">
        <v>7081</v>
      </c>
      <c r="G139" s="12" t="s">
        <v>7738</v>
      </c>
      <c r="H139" s="12" t="s">
        <v>7739</v>
      </c>
      <c r="I139" s="13">
        <v>1</v>
      </c>
      <c r="J139" s="12" t="s">
        <v>2297</v>
      </c>
      <c r="K139" s="12" t="s">
        <v>7151</v>
      </c>
      <c r="L139" s="12" t="s">
        <v>7347</v>
      </c>
      <c r="M139" s="12" t="s">
        <v>7119</v>
      </c>
    </row>
    <row r="140" spans="1:13" x14ac:dyDescent="0.3">
      <c r="A140" s="12" t="s">
        <v>5034</v>
      </c>
      <c r="B140" s="12" t="s">
        <v>7740</v>
      </c>
      <c r="C140" s="12" t="s">
        <v>7214</v>
      </c>
      <c r="D140" s="12" t="s">
        <v>7741</v>
      </c>
      <c r="E140" s="12" t="s">
        <v>7742</v>
      </c>
      <c r="F140" s="12" t="s">
        <v>7081</v>
      </c>
      <c r="G140" s="12" t="s">
        <v>7363</v>
      </c>
      <c r="H140" s="12" t="s">
        <v>7364</v>
      </c>
      <c r="I140" s="13">
        <v>1</v>
      </c>
      <c r="J140" s="12" t="s">
        <v>5033</v>
      </c>
      <c r="K140" s="12" t="s">
        <v>7131</v>
      </c>
      <c r="L140" s="12" t="s">
        <v>7347</v>
      </c>
      <c r="M140" s="12" t="s">
        <v>7245</v>
      </c>
    </row>
    <row r="141" spans="1:13" x14ac:dyDescent="0.3">
      <c r="A141" s="12" t="s">
        <v>502</v>
      </c>
      <c r="B141" s="12" t="s">
        <v>7743</v>
      </c>
      <c r="C141" s="12" t="s">
        <v>7744</v>
      </c>
      <c r="D141" s="12" t="s">
        <v>7745</v>
      </c>
      <c r="E141" s="12" t="s">
        <v>7746</v>
      </c>
      <c r="F141" s="12" t="s">
        <v>7081</v>
      </c>
      <c r="G141" s="12" t="s">
        <v>7738</v>
      </c>
      <c r="H141" s="12" t="s">
        <v>7739</v>
      </c>
      <c r="I141" s="13">
        <v>1</v>
      </c>
      <c r="J141" s="12" t="s">
        <v>501</v>
      </c>
      <c r="K141" s="12" t="s">
        <v>7275</v>
      </c>
      <c r="L141" s="12" t="s">
        <v>7347</v>
      </c>
      <c r="M141" s="12" t="s">
        <v>7119</v>
      </c>
    </row>
    <row r="142" spans="1:13" x14ac:dyDescent="0.3">
      <c r="A142" s="12" t="s">
        <v>6990</v>
      </c>
      <c r="B142" s="12" t="s">
        <v>7747</v>
      </c>
      <c r="C142" s="12" t="s">
        <v>7089</v>
      </c>
      <c r="D142" s="12" t="s">
        <v>7748</v>
      </c>
      <c r="E142" s="12" t="s">
        <v>7749</v>
      </c>
      <c r="F142" s="12" t="s">
        <v>7081</v>
      </c>
      <c r="G142" s="12" t="s">
        <v>7363</v>
      </c>
      <c r="H142" s="12" t="s">
        <v>7364</v>
      </c>
      <c r="I142" s="13">
        <v>2</v>
      </c>
      <c r="J142" s="12" t="s">
        <v>6989</v>
      </c>
      <c r="K142" s="12" t="s">
        <v>7369</v>
      </c>
      <c r="L142" s="12" t="s">
        <v>7347</v>
      </c>
      <c r="M142" s="12" t="s">
        <v>7245</v>
      </c>
    </row>
    <row r="143" spans="1:13" x14ac:dyDescent="0.3">
      <c r="A143" s="12" t="s">
        <v>2422</v>
      </c>
      <c r="B143" s="12" t="s">
        <v>7312</v>
      </c>
      <c r="C143" s="12" t="s">
        <v>7142</v>
      </c>
      <c r="D143" s="12" t="s">
        <v>7313</v>
      </c>
      <c r="E143" s="12" t="s">
        <v>7314</v>
      </c>
      <c r="F143" s="12" t="s">
        <v>7081</v>
      </c>
      <c r="G143" s="12" t="s">
        <v>7750</v>
      </c>
      <c r="H143" s="12" t="s">
        <v>7751</v>
      </c>
      <c r="I143" s="13">
        <v>1</v>
      </c>
      <c r="J143" s="12" t="s">
        <v>2421</v>
      </c>
      <c r="K143" s="12" t="s">
        <v>7317</v>
      </c>
      <c r="L143" s="12" t="s">
        <v>7347</v>
      </c>
      <c r="M143" s="12" t="s">
        <v>7348</v>
      </c>
    </row>
    <row r="144" spans="1:13" x14ac:dyDescent="0.3">
      <c r="A144" s="12" t="s">
        <v>3634</v>
      </c>
      <c r="B144" s="12" t="s">
        <v>7676</v>
      </c>
      <c r="C144" s="12" t="s">
        <v>7164</v>
      </c>
      <c r="D144" s="12" t="s">
        <v>7752</v>
      </c>
      <c r="E144" s="12" t="s">
        <v>7753</v>
      </c>
      <c r="F144" s="12" t="s">
        <v>7081</v>
      </c>
      <c r="G144" s="12" t="s">
        <v>7512</v>
      </c>
      <c r="H144" s="12" t="s">
        <v>7513</v>
      </c>
      <c r="I144" s="13">
        <v>1</v>
      </c>
      <c r="J144" s="12" t="s">
        <v>3633</v>
      </c>
      <c r="K144" s="12" t="s">
        <v>7188</v>
      </c>
      <c r="L144" s="12" t="s">
        <v>7347</v>
      </c>
      <c r="M144" s="12" t="s">
        <v>7348</v>
      </c>
    </row>
    <row r="145" spans="1:13" x14ac:dyDescent="0.3">
      <c r="A145" s="12" t="s">
        <v>2362</v>
      </c>
      <c r="B145" s="12" t="s">
        <v>7712</v>
      </c>
      <c r="C145" s="12" t="s">
        <v>7744</v>
      </c>
      <c r="D145" s="12" t="s">
        <v>7754</v>
      </c>
      <c r="E145" s="12" t="s">
        <v>7755</v>
      </c>
      <c r="F145" s="12" t="s">
        <v>7081</v>
      </c>
      <c r="G145" s="12" t="s">
        <v>7756</v>
      </c>
      <c r="H145" s="12" t="s">
        <v>7757</v>
      </c>
      <c r="I145" s="13">
        <v>1</v>
      </c>
      <c r="J145" s="12" t="s">
        <v>2361</v>
      </c>
      <c r="K145" s="12" t="s">
        <v>7476</v>
      </c>
      <c r="L145" s="12" t="s">
        <v>7347</v>
      </c>
      <c r="M145" s="12" t="s">
        <v>7348</v>
      </c>
    </row>
    <row r="146" spans="1:13" x14ac:dyDescent="0.3">
      <c r="A146" s="12" t="s">
        <v>5594</v>
      </c>
      <c r="B146" s="12" t="s">
        <v>7758</v>
      </c>
      <c r="C146" s="12" t="s">
        <v>7252</v>
      </c>
      <c r="D146" s="12" t="s">
        <v>7759</v>
      </c>
      <c r="E146" s="12" t="s">
        <v>7760</v>
      </c>
      <c r="F146" s="12" t="s">
        <v>7081</v>
      </c>
      <c r="G146" s="12" t="s">
        <v>7363</v>
      </c>
      <c r="H146" s="12" t="s">
        <v>7364</v>
      </c>
      <c r="I146" s="13">
        <v>1</v>
      </c>
      <c r="J146" s="12" t="s">
        <v>5593</v>
      </c>
      <c r="K146" s="12" t="s">
        <v>7275</v>
      </c>
      <c r="L146" s="12" t="s">
        <v>7347</v>
      </c>
      <c r="M146" s="12" t="s">
        <v>7245</v>
      </c>
    </row>
    <row r="147" spans="1:13" x14ac:dyDescent="0.3">
      <c r="A147" s="12" t="s">
        <v>5446</v>
      </c>
      <c r="B147" s="12" t="s">
        <v>7761</v>
      </c>
      <c r="C147" s="12" t="s">
        <v>7762</v>
      </c>
      <c r="D147" s="12" t="s">
        <v>7763</v>
      </c>
      <c r="E147" s="12" t="s">
        <v>7764</v>
      </c>
      <c r="F147" s="12" t="s">
        <v>7071</v>
      </c>
      <c r="G147" s="12" t="s">
        <v>7344</v>
      </c>
      <c r="H147" s="12" t="s">
        <v>7345</v>
      </c>
      <c r="I147" s="13">
        <v>1</v>
      </c>
      <c r="J147" s="12" t="s">
        <v>5445</v>
      </c>
      <c r="K147" s="12" t="s">
        <v>7765</v>
      </c>
      <c r="L147" s="12" t="s">
        <v>7347</v>
      </c>
      <c r="M147" s="12" t="s">
        <v>7348</v>
      </c>
    </row>
    <row r="148" spans="1:13" x14ac:dyDescent="0.3">
      <c r="A148" s="12" t="s">
        <v>88</v>
      </c>
      <c r="B148" s="12" t="s">
        <v>7766</v>
      </c>
      <c r="C148" s="12" t="s">
        <v>7164</v>
      </c>
      <c r="D148" s="12" t="s">
        <v>7767</v>
      </c>
      <c r="E148" s="12" t="s">
        <v>7768</v>
      </c>
      <c r="F148" s="12" t="s">
        <v>7071</v>
      </c>
      <c r="G148" s="12" t="s">
        <v>7440</v>
      </c>
      <c r="H148" s="12" t="s">
        <v>7441</v>
      </c>
      <c r="I148" s="13">
        <v>2</v>
      </c>
      <c r="J148" s="12" t="s">
        <v>87</v>
      </c>
      <c r="K148" s="12" t="s">
        <v>7118</v>
      </c>
      <c r="L148" s="12" t="s">
        <v>7347</v>
      </c>
      <c r="M148" s="12" t="s">
        <v>7442</v>
      </c>
    </row>
    <row r="149" spans="1:13" x14ac:dyDescent="0.3">
      <c r="A149" s="12" t="s">
        <v>3774</v>
      </c>
      <c r="B149" s="12" t="s">
        <v>7769</v>
      </c>
      <c r="C149" s="12" t="s">
        <v>7078</v>
      </c>
      <c r="D149" s="12" t="s">
        <v>7770</v>
      </c>
      <c r="E149" s="12" t="s">
        <v>7771</v>
      </c>
      <c r="F149" s="12" t="s">
        <v>7071</v>
      </c>
      <c r="G149" s="12" t="s">
        <v>7363</v>
      </c>
      <c r="H149" s="12" t="s">
        <v>7364</v>
      </c>
      <c r="I149" s="13">
        <v>1</v>
      </c>
      <c r="J149" s="12" t="s">
        <v>3773</v>
      </c>
      <c r="K149" s="12" t="s">
        <v>7567</v>
      </c>
      <c r="L149" s="12" t="s">
        <v>7347</v>
      </c>
      <c r="M149" s="12" t="s">
        <v>7245</v>
      </c>
    </row>
    <row r="150" spans="1:13" x14ac:dyDescent="0.3">
      <c r="A150" s="12" t="s">
        <v>852</v>
      </c>
      <c r="B150" s="12" t="s">
        <v>7772</v>
      </c>
      <c r="C150" s="12" t="s">
        <v>7164</v>
      </c>
      <c r="D150" s="12" t="s">
        <v>7773</v>
      </c>
      <c r="E150" s="12" t="s">
        <v>7774</v>
      </c>
      <c r="F150" s="12" t="s">
        <v>7071</v>
      </c>
      <c r="G150" s="12" t="s">
        <v>7363</v>
      </c>
      <c r="H150" s="12" t="s">
        <v>7364</v>
      </c>
      <c r="I150" s="13">
        <v>1</v>
      </c>
      <c r="J150" s="12" t="s">
        <v>851</v>
      </c>
      <c r="K150" s="12" t="s">
        <v>7662</v>
      </c>
      <c r="L150" s="12" t="s">
        <v>7347</v>
      </c>
      <c r="M150" s="12" t="s">
        <v>7245</v>
      </c>
    </row>
    <row r="151" spans="1:13" x14ac:dyDescent="0.3">
      <c r="A151" s="12" t="s">
        <v>5582</v>
      </c>
      <c r="B151" s="12" t="s">
        <v>7775</v>
      </c>
      <c r="C151" s="12" t="s">
        <v>7164</v>
      </c>
      <c r="D151" s="12" t="s">
        <v>7776</v>
      </c>
      <c r="E151" s="12" t="s">
        <v>7777</v>
      </c>
      <c r="F151" s="12" t="s">
        <v>7081</v>
      </c>
      <c r="G151" s="12" t="s">
        <v>7392</v>
      </c>
      <c r="H151" s="12" t="s">
        <v>7393</v>
      </c>
      <c r="I151" s="13">
        <v>1</v>
      </c>
      <c r="J151" s="12" t="s">
        <v>5581</v>
      </c>
      <c r="K151" s="12" t="s">
        <v>7275</v>
      </c>
      <c r="L151" s="12" t="s">
        <v>7347</v>
      </c>
      <c r="M151" s="12" t="s">
        <v>7348</v>
      </c>
    </row>
    <row r="152" spans="1:13" x14ac:dyDescent="0.3">
      <c r="A152" s="12" t="s">
        <v>5582</v>
      </c>
      <c r="B152" s="12" t="s">
        <v>7775</v>
      </c>
      <c r="C152" s="12" t="s">
        <v>7164</v>
      </c>
      <c r="D152" s="12" t="s">
        <v>7776</v>
      </c>
      <c r="E152" s="12" t="s">
        <v>7777</v>
      </c>
      <c r="F152" s="12" t="s">
        <v>7081</v>
      </c>
      <c r="G152" s="12" t="s">
        <v>7363</v>
      </c>
      <c r="H152" s="12" t="s">
        <v>7364</v>
      </c>
      <c r="I152" s="13">
        <v>2</v>
      </c>
      <c r="J152" s="12" t="s">
        <v>5581</v>
      </c>
      <c r="K152" s="12" t="s">
        <v>7275</v>
      </c>
      <c r="L152" s="12" t="s">
        <v>7347</v>
      </c>
      <c r="M152" s="12" t="s">
        <v>7245</v>
      </c>
    </row>
    <row r="153" spans="1:13" x14ac:dyDescent="0.3">
      <c r="A153" s="12" t="s">
        <v>5582</v>
      </c>
      <c r="B153" s="12" t="s">
        <v>7775</v>
      </c>
      <c r="C153" s="12" t="s">
        <v>7164</v>
      </c>
      <c r="D153" s="12" t="s">
        <v>7776</v>
      </c>
      <c r="E153" s="12" t="s">
        <v>7777</v>
      </c>
      <c r="F153" s="12" t="s">
        <v>7081</v>
      </c>
      <c r="G153" s="12" t="s">
        <v>7344</v>
      </c>
      <c r="H153" s="12" t="s">
        <v>7345</v>
      </c>
      <c r="I153" s="13">
        <v>1</v>
      </c>
      <c r="J153" s="12" t="s">
        <v>5581</v>
      </c>
      <c r="K153" s="12" t="s">
        <v>7275</v>
      </c>
      <c r="L153" s="12" t="s">
        <v>7347</v>
      </c>
      <c r="M153" s="12" t="s">
        <v>7348</v>
      </c>
    </row>
    <row r="154" spans="1:13" x14ac:dyDescent="0.3">
      <c r="A154" s="12" t="s">
        <v>156</v>
      </c>
      <c r="B154" s="12" t="s">
        <v>7190</v>
      </c>
      <c r="C154" s="12" t="s">
        <v>7078</v>
      </c>
      <c r="D154" s="12" t="s">
        <v>7778</v>
      </c>
      <c r="E154" s="12" t="s">
        <v>7779</v>
      </c>
      <c r="F154" s="12" t="s">
        <v>7081</v>
      </c>
      <c r="G154" s="12" t="s">
        <v>7392</v>
      </c>
      <c r="H154" s="12" t="s">
        <v>7393</v>
      </c>
      <c r="I154" s="13">
        <v>1</v>
      </c>
      <c r="J154" s="12" t="s">
        <v>155</v>
      </c>
      <c r="K154" s="12" t="s">
        <v>7431</v>
      </c>
      <c r="L154" s="12" t="s">
        <v>7347</v>
      </c>
      <c r="M154" s="12" t="s">
        <v>7348</v>
      </c>
    </row>
    <row r="155" spans="1:13" x14ac:dyDescent="0.3">
      <c r="A155" s="12" t="s">
        <v>156</v>
      </c>
      <c r="B155" s="12" t="s">
        <v>7190</v>
      </c>
      <c r="C155" s="12" t="s">
        <v>7078</v>
      </c>
      <c r="D155" s="12" t="s">
        <v>7778</v>
      </c>
      <c r="E155" s="12" t="s">
        <v>7779</v>
      </c>
      <c r="F155" s="12" t="s">
        <v>7081</v>
      </c>
      <c r="G155" s="12" t="s">
        <v>7344</v>
      </c>
      <c r="H155" s="12" t="s">
        <v>7345</v>
      </c>
      <c r="I155" s="13">
        <v>1</v>
      </c>
      <c r="J155" s="12" t="s">
        <v>155</v>
      </c>
      <c r="K155" s="12" t="s">
        <v>7431</v>
      </c>
      <c r="L155" s="12" t="s">
        <v>7347</v>
      </c>
      <c r="M155" s="12" t="s">
        <v>7348</v>
      </c>
    </row>
    <row r="156" spans="1:13" x14ac:dyDescent="0.3">
      <c r="A156" s="12" t="s">
        <v>156</v>
      </c>
      <c r="B156" s="12" t="s">
        <v>7190</v>
      </c>
      <c r="C156" s="12" t="s">
        <v>7078</v>
      </c>
      <c r="D156" s="12" t="s">
        <v>7778</v>
      </c>
      <c r="E156" s="12" t="s">
        <v>7779</v>
      </c>
      <c r="F156" s="12" t="s">
        <v>7081</v>
      </c>
      <c r="G156" s="12" t="s">
        <v>7363</v>
      </c>
      <c r="H156" s="12" t="s">
        <v>7364</v>
      </c>
      <c r="I156" s="13">
        <v>1</v>
      </c>
      <c r="J156" s="12" t="s">
        <v>155</v>
      </c>
      <c r="K156" s="12" t="s">
        <v>7431</v>
      </c>
      <c r="L156" s="12" t="s">
        <v>7347</v>
      </c>
      <c r="M156" s="12" t="s">
        <v>7245</v>
      </c>
    </row>
    <row r="157" spans="1:13" x14ac:dyDescent="0.3">
      <c r="A157" s="12" t="s">
        <v>7042</v>
      </c>
      <c r="B157" s="12" t="s">
        <v>7630</v>
      </c>
      <c r="C157" s="12" t="s">
        <v>7214</v>
      </c>
      <c r="D157" s="12" t="s">
        <v>7631</v>
      </c>
      <c r="E157" s="12" t="s">
        <v>7780</v>
      </c>
      <c r="F157" s="12" t="s">
        <v>7081</v>
      </c>
      <c r="G157" s="12" t="s">
        <v>7363</v>
      </c>
      <c r="H157" s="12" t="s">
        <v>7364</v>
      </c>
      <c r="I157" s="13">
        <v>1</v>
      </c>
      <c r="J157" s="12" t="s">
        <v>7041</v>
      </c>
      <c r="K157" s="12" t="s">
        <v>7369</v>
      </c>
      <c r="L157" s="12" t="s">
        <v>7347</v>
      </c>
      <c r="M157" s="12" t="s">
        <v>7245</v>
      </c>
    </row>
    <row r="158" spans="1:13" x14ac:dyDescent="0.3">
      <c r="A158" s="12" t="s">
        <v>2742</v>
      </c>
      <c r="B158" s="12" t="s">
        <v>7781</v>
      </c>
      <c r="C158" s="12" t="s">
        <v>7214</v>
      </c>
      <c r="D158" s="12" t="s">
        <v>7782</v>
      </c>
      <c r="E158" s="12" t="s">
        <v>7783</v>
      </c>
      <c r="F158" s="12" t="s">
        <v>7071</v>
      </c>
      <c r="G158" s="12" t="s">
        <v>7344</v>
      </c>
      <c r="H158" s="12" t="s">
        <v>7345</v>
      </c>
      <c r="I158" s="13">
        <v>1</v>
      </c>
      <c r="J158" s="12" t="s">
        <v>2741</v>
      </c>
      <c r="K158" s="12" t="s">
        <v>7359</v>
      </c>
      <c r="L158" s="12" t="s">
        <v>7347</v>
      </c>
      <c r="M158" s="12" t="s">
        <v>7348</v>
      </c>
    </row>
    <row r="159" spans="1:13" x14ac:dyDescent="0.3">
      <c r="A159" s="12" t="s">
        <v>2742</v>
      </c>
      <c r="B159" s="12" t="s">
        <v>7781</v>
      </c>
      <c r="C159" s="12" t="s">
        <v>7214</v>
      </c>
      <c r="D159" s="12" t="s">
        <v>7782</v>
      </c>
      <c r="E159" s="12" t="s">
        <v>7784</v>
      </c>
      <c r="F159" s="12" t="s">
        <v>7081</v>
      </c>
      <c r="G159" s="12" t="s">
        <v>7785</v>
      </c>
      <c r="H159" s="12" t="s">
        <v>7786</v>
      </c>
      <c r="I159" s="13">
        <v>2</v>
      </c>
      <c r="J159" s="12" t="s">
        <v>2741</v>
      </c>
      <c r="K159" s="12" t="s">
        <v>7176</v>
      </c>
      <c r="L159" s="12" t="s">
        <v>7347</v>
      </c>
      <c r="M159" s="12" t="s">
        <v>7348</v>
      </c>
    </row>
    <row r="160" spans="1:13" x14ac:dyDescent="0.3">
      <c r="A160" s="12" t="s">
        <v>4764</v>
      </c>
      <c r="B160" s="12" t="s">
        <v>7787</v>
      </c>
      <c r="C160" s="12" t="s">
        <v>7126</v>
      </c>
      <c r="D160" s="12" t="s">
        <v>7788</v>
      </c>
      <c r="E160" s="12" t="s">
        <v>7789</v>
      </c>
      <c r="F160" s="12" t="s">
        <v>7071</v>
      </c>
      <c r="G160" s="12" t="s">
        <v>7363</v>
      </c>
      <c r="H160" s="12" t="s">
        <v>7364</v>
      </c>
      <c r="I160" s="13">
        <v>1</v>
      </c>
      <c r="J160" s="12" t="s">
        <v>4763</v>
      </c>
      <c r="K160" s="12" t="s">
        <v>7084</v>
      </c>
      <c r="L160" s="12" t="s">
        <v>7347</v>
      </c>
      <c r="M160" s="12" t="s">
        <v>7245</v>
      </c>
    </row>
    <row r="161" spans="1:13" x14ac:dyDescent="0.3">
      <c r="A161" s="12" t="s">
        <v>4386</v>
      </c>
      <c r="B161" s="12" t="s">
        <v>7462</v>
      </c>
      <c r="C161" s="12" t="s">
        <v>7405</v>
      </c>
      <c r="D161" s="12" t="s">
        <v>7790</v>
      </c>
      <c r="E161" s="12" t="s">
        <v>7791</v>
      </c>
      <c r="F161" s="12" t="s">
        <v>7081</v>
      </c>
      <c r="G161" s="12" t="s">
        <v>7792</v>
      </c>
      <c r="H161" s="12" t="s">
        <v>7793</v>
      </c>
      <c r="I161" s="13">
        <v>1</v>
      </c>
      <c r="J161" s="12" t="s">
        <v>4385</v>
      </c>
      <c r="K161" s="12" t="s">
        <v>7193</v>
      </c>
      <c r="L161" s="12" t="s">
        <v>7347</v>
      </c>
      <c r="M161" s="12" t="s">
        <v>7794</v>
      </c>
    </row>
    <row r="162" spans="1:13" x14ac:dyDescent="0.3">
      <c r="A162" s="12" t="s">
        <v>2448</v>
      </c>
      <c r="B162" s="12" t="s">
        <v>7088</v>
      </c>
      <c r="C162" s="12" t="s">
        <v>7089</v>
      </c>
      <c r="D162" s="12" t="s">
        <v>7795</v>
      </c>
      <c r="E162" s="12" t="s">
        <v>7796</v>
      </c>
      <c r="F162" s="12" t="s">
        <v>7071</v>
      </c>
      <c r="G162" s="12" t="s">
        <v>7440</v>
      </c>
      <c r="H162" s="12" t="s">
        <v>7441</v>
      </c>
      <c r="I162" s="13">
        <v>4</v>
      </c>
      <c r="J162" s="12" t="s">
        <v>2447</v>
      </c>
      <c r="K162" s="12" t="s">
        <v>7317</v>
      </c>
      <c r="L162" s="12" t="s">
        <v>7347</v>
      </c>
      <c r="M162" s="12" t="s">
        <v>7442</v>
      </c>
    </row>
    <row r="163" spans="1:13" x14ac:dyDescent="0.3">
      <c r="A163" s="12" t="s">
        <v>3264</v>
      </c>
      <c r="B163" s="12" t="s">
        <v>7797</v>
      </c>
      <c r="C163" s="12" t="s">
        <v>7113</v>
      </c>
      <c r="D163" s="12" t="s">
        <v>7798</v>
      </c>
      <c r="E163" s="12" t="s">
        <v>7799</v>
      </c>
      <c r="F163" s="12" t="s">
        <v>7071</v>
      </c>
      <c r="G163" s="12" t="s">
        <v>7417</v>
      </c>
      <c r="H163" s="12" t="s">
        <v>7418</v>
      </c>
      <c r="I163" s="13">
        <v>1</v>
      </c>
      <c r="J163" s="12" t="s">
        <v>3263</v>
      </c>
      <c r="K163" s="12" t="s">
        <v>7656</v>
      </c>
      <c r="L163" s="12" t="s">
        <v>7347</v>
      </c>
      <c r="M163" s="12" t="s">
        <v>7420</v>
      </c>
    </row>
    <row r="164" spans="1:13" x14ac:dyDescent="0.3">
      <c r="A164" s="12" t="s">
        <v>2070</v>
      </c>
      <c r="B164" s="12" t="s">
        <v>7462</v>
      </c>
      <c r="C164" s="12" t="s">
        <v>7405</v>
      </c>
      <c r="D164" s="12" t="s">
        <v>7800</v>
      </c>
      <c r="E164" s="12" t="s">
        <v>7801</v>
      </c>
      <c r="F164" s="12" t="s">
        <v>7081</v>
      </c>
      <c r="G164" s="12" t="s">
        <v>7512</v>
      </c>
      <c r="H164" s="12" t="s">
        <v>7513</v>
      </c>
      <c r="I164" s="13">
        <v>1</v>
      </c>
      <c r="J164" s="12" t="s">
        <v>2069</v>
      </c>
      <c r="K164" s="12" t="s">
        <v>7540</v>
      </c>
      <c r="L164" s="12" t="s">
        <v>7347</v>
      </c>
      <c r="M164" s="12" t="s">
        <v>7348</v>
      </c>
    </row>
    <row r="165" spans="1:13" x14ac:dyDescent="0.3">
      <c r="A165" s="12" t="s">
        <v>2840</v>
      </c>
      <c r="B165" s="12" t="s">
        <v>7802</v>
      </c>
      <c r="C165" s="12" t="s">
        <v>7134</v>
      </c>
      <c r="D165" s="12" t="s">
        <v>7803</v>
      </c>
      <c r="E165" s="12" t="s">
        <v>7804</v>
      </c>
      <c r="F165" s="12" t="s">
        <v>7071</v>
      </c>
      <c r="G165" s="12" t="s">
        <v>7363</v>
      </c>
      <c r="H165" s="12" t="s">
        <v>7364</v>
      </c>
      <c r="I165" s="13">
        <v>1</v>
      </c>
      <c r="J165" s="12" t="s">
        <v>2839</v>
      </c>
      <c r="K165" s="12" t="s">
        <v>7139</v>
      </c>
      <c r="L165" s="12" t="s">
        <v>7347</v>
      </c>
      <c r="M165" s="12" t="s">
        <v>7245</v>
      </c>
    </row>
    <row r="166" spans="1:13" x14ac:dyDescent="0.3">
      <c r="A166" s="12" t="s">
        <v>1134</v>
      </c>
      <c r="B166" s="12" t="s">
        <v>7805</v>
      </c>
      <c r="C166" s="12" t="s">
        <v>7744</v>
      </c>
      <c r="D166" s="12" t="s">
        <v>7806</v>
      </c>
      <c r="E166" s="12" t="s">
        <v>7807</v>
      </c>
      <c r="F166" s="12" t="s">
        <v>7081</v>
      </c>
      <c r="G166" s="12" t="s">
        <v>7808</v>
      </c>
      <c r="H166" s="12" t="s">
        <v>7809</v>
      </c>
      <c r="I166" s="13">
        <v>1</v>
      </c>
      <c r="J166" s="12" t="s">
        <v>1133</v>
      </c>
      <c r="K166" s="12" t="s">
        <v>7449</v>
      </c>
      <c r="L166" s="12" t="s">
        <v>7347</v>
      </c>
      <c r="M166" s="12" t="s">
        <v>7810</v>
      </c>
    </row>
    <row r="167" spans="1:13" x14ac:dyDescent="0.3">
      <c r="A167" s="12" t="s">
        <v>4410</v>
      </c>
      <c r="B167" s="12" t="s">
        <v>7104</v>
      </c>
      <c r="C167" s="12" t="s">
        <v>7105</v>
      </c>
      <c r="D167" s="12" t="s">
        <v>7811</v>
      </c>
      <c r="E167" s="12" t="s">
        <v>7812</v>
      </c>
      <c r="F167" s="12" t="s">
        <v>7081</v>
      </c>
      <c r="G167" s="12" t="s">
        <v>7392</v>
      </c>
      <c r="H167" s="12" t="s">
        <v>7393</v>
      </c>
      <c r="I167" s="13">
        <v>1</v>
      </c>
      <c r="J167" s="12" t="s">
        <v>4409</v>
      </c>
      <c r="K167" s="12" t="s">
        <v>7094</v>
      </c>
      <c r="L167" s="12" t="s">
        <v>7347</v>
      </c>
      <c r="M167" s="12" t="s">
        <v>7348</v>
      </c>
    </row>
    <row r="168" spans="1:13" x14ac:dyDescent="0.3">
      <c r="A168" s="12" t="s">
        <v>4410</v>
      </c>
      <c r="B168" s="12" t="s">
        <v>7104</v>
      </c>
      <c r="C168" s="12" t="s">
        <v>7105</v>
      </c>
      <c r="D168" s="12" t="s">
        <v>7811</v>
      </c>
      <c r="E168" s="12" t="s">
        <v>7812</v>
      </c>
      <c r="F168" s="12" t="s">
        <v>7081</v>
      </c>
      <c r="G168" s="12" t="s">
        <v>7344</v>
      </c>
      <c r="H168" s="12" t="s">
        <v>7345</v>
      </c>
      <c r="I168" s="13">
        <v>1</v>
      </c>
      <c r="J168" s="12" t="s">
        <v>4409</v>
      </c>
      <c r="K168" s="12" t="s">
        <v>7094</v>
      </c>
      <c r="L168" s="12" t="s">
        <v>7347</v>
      </c>
      <c r="M168" s="12" t="s">
        <v>7348</v>
      </c>
    </row>
    <row r="169" spans="1:13" x14ac:dyDescent="0.3">
      <c r="A169" s="12" t="s">
        <v>4410</v>
      </c>
      <c r="B169" s="12" t="s">
        <v>7104</v>
      </c>
      <c r="C169" s="12" t="s">
        <v>7105</v>
      </c>
      <c r="D169" s="12" t="s">
        <v>7811</v>
      </c>
      <c r="E169" s="12" t="s">
        <v>7812</v>
      </c>
      <c r="F169" s="12" t="s">
        <v>7081</v>
      </c>
      <c r="G169" s="12" t="s">
        <v>7363</v>
      </c>
      <c r="H169" s="12" t="s">
        <v>7364</v>
      </c>
      <c r="I169" s="13">
        <v>1</v>
      </c>
      <c r="J169" s="12" t="s">
        <v>4409</v>
      </c>
      <c r="K169" s="12" t="s">
        <v>7094</v>
      </c>
      <c r="L169" s="12" t="s">
        <v>7347</v>
      </c>
      <c r="M169" s="12" t="s">
        <v>7245</v>
      </c>
    </row>
    <row r="170" spans="1:13" x14ac:dyDescent="0.3">
      <c r="A170" s="12" t="s">
        <v>4410</v>
      </c>
      <c r="B170" s="12" t="s">
        <v>7104</v>
      </c>
      <c r="C170" s="12" t="s">
        <v>7105</v>
      </c>
      <c r="D170" s="12" t="s">
        <v>7811</v>
      </c>
      <c r="E170" s="12" t="s">
        <v>7812</v>
      </c>
      <c r="F170" s="12" t="s">
        <v>7081</v>
      </c>
      <c r="G170" s="12" t="s">
        <v>7615</v>
      </c>
      <c r="H170" s="12" t="s">
        <v>7616</v>
      </c>
      <c r="I170" s="13">
        <v>1</v>
      </c>
      <c r="J170" s="12" t="s">
        <v>4409</v>
      </c>
      <c r="K170" s="12" t="s">
        <v>7094</v>
      </c>
      <c r="L170" s="12" t="s">
        <v>7347</v>
      </c>
      <c r="M170" s="12" t="s">
        <v>7245</v>
      </c>
    </row>
    <row r="171" spans="1:13" x14ac:dyDescent="0.3">
      <c r="A171" s="12" t="s">
        <v>170</v>
      </c>
      <c r="B171" s="12" t="s">
        <v>7813</v>
      </c>
      <c r="C171" s="12" t="s">
        <v>7164</v>
      </c>
      <c r="D171" s="12" t="s">
        <v>7814</v>
      </c>
      <c r="E171" s="12" t="s">
        <v>7815</v>
      </c>
      <c r="F171" s="12" t="s">
        <v>7081</v>
      </c>
      <c r="G171" s="12" t="s">
        <v>7816</v>
      </c>
      <c r="H171" s="12" t="s">
        <v>7817</v>
      </c>
      <c r="I171" s="13">
        <v>1</v>
      </c>
      <c r="J171" s="12" t="s">
        <v>169</v>
      </c>
      <c r="K171" s="12" t="s">
        <v>7074</v>
      </c>
      <c r="L171" s="12" t="s">
        <v>7347</v>
      </c>
      <c r="M171" s="12" t="s">
        <v>7348</v>
      </c>
    </row>
    <row r="172" spans="1:13" x14ac:dyDescent="0.3">
      <c r="A172" s="12" t="s">
        <v>266</v>
      </c>
      <c r="B172" s="12" t="s">
        <v>7646</v>
      </c>
      <c r="C172" s="12" t="s">
        <v>7134</v>
      </c>
      <c r="D172" s="12" t="s">
        <v>7818</v>
      </c>
      <c r="E172" s="12" t="s">
        <v>7819</v>
      </c>
      <c r="F172" s="12" t="s">
        <v>7081</v>
      </c>
      <c r="G172" s="12" t="s">
        <v>7820</v>
      </c>
      <c r="H172" s="12" t="s">
        <v>7821</v>
      </c>
      <c r="I172" s="13">
        <v>1</v>
      </c>
      <c r="J172" s="12" t="s">
        <v>265</v>
      </c>
      <c r="K172" s="12" t="s">
        <v>7488</v>
      </c>
      <c r="L172" s="12" t="s">
        <v>7347</v>
      </c>
      <c r="M172" s="12" t="s">
        <v>7212</v>
      </c>
    </row>
    <row r="173" spans="1:13" x14ac:dyDescent="0.3">
      <c r="A173" s="12" t="s">
        <v>2230</v>
      </c>
      <c r="B173" s="12" t="s">
        <v>7258</v>
      </c>
      <c r="C173" s="12" t="s">
        <v>7078</v>
      </c>
      <c r="D173" s="12" t="s">
        <v>7822</v>
      </c>
      <c r="E173" s="12" t="s">
        <v>7823</v>
      </c>
      <c r="F173" s="12" t="s">
        <v>7081</v>
      </c>
      <c r="G173" s="12" t="s">
        <v>7392</v>
      </c>
      <c r="H173" s="12" t="s">
        <v>7393</v>
      </c>
      <c r="I173" s="13">
        <v>1</v>
      </c>
      <c r="J173" s="12" t="s">
        <v>2229</v>
      </c>
      <c r="K173" s="12" t="s">
        <v>7317</v>
      </c>
      <c r="L173" s="12" t="s">
        <v>7347</v>
      </c>
      <c r="M173" s="12" t="s">
        <v>7348</v>
      </c>
    </row>
    <row r="174" spans="1:13" x14ac:dyDescent="0.3">
      <c r="A174" s="12" t="s">
        <v>2230</v>
      </c>
      <c r="B174" s="12" t="s">
        <v>7258</v>
      </c>
      <c r="C174" s="12" t="s">
        <v>7078</v>
      </c>
      <c r="D174" s="12" t="s">
        <v>7822</v>
      </c>
      <c r="E174" s="12" t="s">
        <v>7823</v>
      </c>
      <c r="F174" s="12" t="s">
        <v>7081</v>
      </c>
      <c r="G174" s="12" t="s">
        <v>7344</v>
      </c>
      <c r="H174" s="12" t="s">
        <v>7345</v>
      </c>
      <c r="I174" s="13">
        <v>1</v>
      </c>
      <c r="J174" s="12" t="s">
        <v>2229</v>
      </c>
      <c r="K174" s="12" t="s">
        <v>7317</v>
      </c>
      <c r="L174" s="12" t="s">
        <v>7347</v>
      </c>
      <c r="M174" s="12" t="s">
        <v>7348</v>
      </c>
    </row>
    <row r="175" spans="1:13" x14ac:dyDescent="0.3">
      <c r="A175" s="12" t="s">
        <v>2230</v>
      </c>
      <c r="B175" s="12" t="s">
        <v>7258</v>
      </c>
      <c r="C175" s="12" t="s">
        <v>7078</v>
      </c>
      <c r="D175" s="12" t="s">
        <v>7822</v>
      </c>
      <c r="E175" s="12" t="s">
        <v>7823</v>
      </c>
      <c r="F175" s="12" t="s">
        <v>7081</v>
      </c>
      <c r="G175" s="12" t="s">
        <v>7363</v>
      </c>
      <c r="H175" s="12" t="s">
        <v>7364</v>
      </c>
      <c r="I175" s="13">
        <v>1</v>
      </c>
      <c r="J175" s="12" t="s">
        <v>2229</v>
      </c>
      <c r="K175" s="12" t="s">
        <v>7317</v>
      </c>
      <c r="L175" s="12" t="s">
        <v>7347</v>
      </c>
      <c r="M175" s="12" t="s">
        <v>7245</v>
      </c>
    </row>
    <row r="176" spans="1:13" x14ac:dyDescent="0.3">
      <c r="A176" s="12" t="s">
        <v>3420</v>
      </c>
      <c r="B176" s="12" t="s">
        <v>7112</v>
      </c>
      <c r="C176" s="12" t="s">
        <v>7113</v>
      </c>
      <c r="D176" s="12" t="s">
        <v>7824</v>
      </c>
      <c r="E176" s="12" t="s">
        <v>7825</v>
      </c>
      <c r="F176" s="12" t="s">
        <v>7081</v>
      </c>
      <c r="G176" s="12" t="s">
        <v>7116</v>
      </c>
      <c r="H176" s="12" t="s">
        <v>7117</v>
      </c>
      <c r="I176" s="13">
        <v>1</v>
      </c>
      <c r="J176" s="12" t="s">
        <v>3419</v>
      </c>
      <c r="K176" s="12" t="s">
        <v>7247</v>
      </c>
      <c r="L176" s="12" t="s">
        <v>7347</v>
      </c>
      <c r="M176" s="12" t="s">
        <v>7119</v>
      </c>
    </row>
    <row r="177" spans="1:13" x14ac:dyDescent="0.3">
      <c r="A177" s="12" t="s">
        <v>272</v>
      </c>
      <c r="B177" s="12" t="s">
        <v>7258</v>
      </c>
      <c r="C177" s="12" t="s">
        <v>7078</v>
      </c>
      <c r="D177" s="12" t="s">
        <v>7826</v>
      </c>
      <c r="E177" s="12" t="s">
        <v>7827</v>
      </c>
      <c r="F177" s="12" t="s">
        <v>7071</v>
      </c>
      <c r="G177" s="12" t="s">
        <v>7474</v>
      </c>
      <c r="H177" s="12" t="s">
        <v>7475</v>
      </c>
      <c r="I177" s="13">
        <v>1</v>
      </c>
      <c r="J177" s="12" t="s">
        <v>271</v>
      </c>
      <c r="K177" s="12" t="s">
        <v>7691</v>
      </c>
      <c r="L177" s="12" t="s">
        <v>7347</v>
      </c>
      <c r="M177" s="12" t="s">
        <v>7477</v>
      </c>
    </row>
    <row r="178" spans="1:13" x14ac:dyDescent="0.3">
      <c r="A178" s="12" t="s">
        <v>4154</v>
      </c>
      <c r="B178" s="12" t="s">
        <v>7564</v>
      </c>
      <c r="C178" s="12" t="s">
        <v>7214</v>
      </c>
      <c r="D178" s="12" t="s">
        <v>7828</v>
      </c>
      <c r="E178" s="12" t="s">
        <v>7829</v>
      </c>
      <c r="F178" s="12" t="s">
        <v>7081</v>
      </c>
      <c r="G178" s="12" t="s">
        <v>7392</v>
      </c>
      <c r="H178" s="12" t="s">
        <v>7393</v>
      </c>
      <c r="I178" s="13">
        <v>1</v>
      </c>
      <c r="J178" s="12" t="s">
        <v>4153</v>
      </c>
      <c r="K178" s="12" t="s">
        <v>7219</v>
      </c>
      <c r="L178" s="12" t="s">
        <v>7347</v>
      </c>
      <c r="M178" s="12" t="s">
        <v>7348</v>
      </c>
    </row>
    <row r="179" spans="1:13" x14ac:dyDescent="0.3">
      <c r="A179" s="12" t="s">
        <v>4154</v>
      </c>
      <c r="B179" s="12" t="s">
        <v>7564</v>
      </c>
      <c r="C179" s="12" t="s">
        <v>7214</v>
      </c>
      <c r="D179" s="12" t="s">
        <v>7828</v>
      </c>
      <c r="E179" s="12" t="s">
        <v>7829</v>
      </c>
      <c r="F179" s="12" t="s">
        <v>7081</v>
      </c>
      <c r="G179" s="12" t="s">
        <v>7344</v>
      </c>
      <c r="H179" s="12" t="s">
        <v>7345</v>
      </c>
      <c r="I179" s="13">
        <v>1</v>
      </c>
      <c r="J179" s="12" t="s">
        <v>4153</v>
      </c>
      <c r="K179" s="12" t="s">
        <v>7219</v>
      </c>
      <c r="L179" s="12" t="s">
        <v>7347</v>
      </c>
      <c r="M179" s="12" t="s">
        <v>7348</v>
      </c>
    </row>
    <row r="180" spans="1:13" x14ac:dyDescent="0.3">
      <c r="A180" s="12" t="s">
        <v>4154</v>
      </c>
      <c r="B180" s="12" t="s">
        <v>7564</v>
      </c>
      <c r="C180" s="12" t="s">
        <v>7214</v>
      </c>
      <c r="D180" s="12" t="s">
        <v>7828</v>
      </c>
      <c r="E180" s="12" t="s">
        <v>7829</v>
      </c>
      <c r="F180" s="12" t="s">
        <v>7081</v>
      </c>
      <c r="G180" s="12" t="s">
        <v>7363</v>
      </c>
      <c r="H180" s="12" t="s">
        <v>7364</v>
      </c>
      <c r="I180" s="13">
        <v>1</v>
      </c>
      <c r="J180" s="12" t="s">
        <v>4153</v>
      </c>
      <c r="K180" s="12" t="s">
        <v>7219</v>
      </c>
      <c r="L180" s="12" t="s">
        <v>7347</v>
      </c>
      <c r="M180" s="12" t="s">
        <v>7245</v>
      </c>
    </row>
    <row r="181" spans="1:13" x14ac:dyDescent="0.3">
      <c r="A181" s="12" t="s">
        <v>132</v>
      </c>
      <c r="B181" s="12" t="s">
        <v>7830</v>
      </c>
      <c r="C181" s="12" t="s">
        <v>7126</v>
      </c>
      <c r="D181" s="12" t="s">
        <v>7831</v>
      </c>
      <c r="E181" s="12" t="s">
        <v>7832</v>
      </c>
      <c r="F181" s="12" t="s">
        <v>7081</v>
      </c>
      <c r="G181" s="12" t="s">
        <v>7116</v>
      </c>
      <c r="H181" s="12" t="s">
        <v>7117</v>
      </c>
      <c r="I181" s="13">
        <v>4</v>
      </c>
      <c r="J181" s="12" t="s">
        <v>131</v>
      </c>
      <c r="K181" s="12" t="s">
        <v>7484</v>
      </c>
      <c r="L181" s="12" t="s">
        <v>7347</v>
      </c>
      <c r="M181" s="12" t="s">
        <v>7119</v>
      </c>
    </row>
    <row r="182" spans="1:13" x14ac:dyDescent="0.3">
      <c r="A182" s="12" t="s">
        <v>132</v>
      </c>
      <c r="B182" s="12" t="s">
        <v>7830</v>
      </c>
      <c r="C182" s="12" t="s">
        <v>7126</v>
      </c>
      <c r="D182" s="12" t="s">
        <v>7831</v>
      </c>
      <c r="E182" s="12" t="s">
        <v>7832</v>
      </c>
      <c r="F182" s="12" t="s">
        <v>7081</v>
      </c>
      <c r="G182" s="12" t="s">
        <v>7738</v>
      </c>
      <c r="H182" s="12" t="s">
        <v>7739</v>
      </c>
      <c r="I182" s="13">
        <v>1</v>
      </c>
      <c r="J182" s="12" t="s">
        <v>131</v>
      </c>
      <c r="K182" s="12" t="s">
        <v>7484</v>
      </c>
      <c r="L182" s="12" t="s">
        <v>7347</v>
      </c>
      <c r="M182" s="12" t="s">
        <v>7119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40"/>
  <sheetViews>
    <sheetView topLeftCell="A2" workbookViewId="0">
      <selection activeCell="M22" sqref="M2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91" t="s">
        <v>7833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8" ht="27.45" customHeight="1" x14ac:dyDescent="0.3">
      <c r="A2" s="14" t="s">
        <v>7060</v>
      </c>
      <c r="B2" s="14" t="s">
        <v>7834</v>
      </c>
      <c r="C2" s="14" t="s">
        <v>7835</v>
      </c>
      <c r="D2" s="14" t="s">
        <v>7836</v>
      </c>
      <c r="E2" s="14" t="s">
        <v>7066</v>
      </c>
      <c r="F2" s="14" t="s">
        <v>7837</v>
      </c>
      <c r="G2" s="15" t="s">
        <v>7838</v>
      </c>
      <c r="H2" s="15" t="s">
        <v>7062</v>
      </c>
      <c r="I2" s="15" t="s">
        <v>7839</v>
      </c>
      <c r="J2" s="15" t="s">
        <v>7840</v>
      </c>
      <c r="K2" s="15" t="s">
        <v>7841</v>
      </c>
      <c r="L2" s="15" t="s">
        <v>7842</v>
      </c>
      <c r="M2" s="42" t="s">
        <v>9984</v>
      </c>
      <c r="N2" s="42" t="s">
        <v>9988</v>
      </c>
      <c r="O2" s="42" t="s">
        <v>9992</v>
      </c>
      <c r="P2" s="42" t="s">
        <v>9991</v>
      </c>
      <c r="Q2" s="42" t="s">
        <v>9990</v>
      </c>
      <c r="R2" s="42" t="s">
        <v>9989</v>
      </c>
    </row>
    <row r="3" spans="1:18" x14ac:dyDescent="0.3">
      <c r="A3" s="16" t="s">
        <v>7843</v>
      </c>
      <c r="B3" s="16" t="s">
        <v>7844</v>
      </c>
      <c r="C3" s="16" t="s">
        <v>7845</v>
      </c>
      <c r="D3" s="16" t="s">
        <v>7846</v>
      </c>
      <c r="E3" s="16" t="s">
        <v>7847</v>
      </c>
      <c r="F3" s="16" t="s">
        <v>7848</v>
      </c>
      <c r="G3" s="17">
        <v>3974</v>
      </c>
      <c r="H3" s="17">
        <v>15652</v>
      </c>
      <c r="I3" s="18">
        <v>0.14217413185707095</v>
      </c>
      <c r="J3" s="19">
        <v>0.85782586814292894</v>
      </c>
      <c r="K3" s="20">
        <v>0</v>
      </c>
      <c r="L3" s="21">
        <v>0</v>
      </c>
      <c r="M3" s="43" t="s">
        <v>9986</v>
      </c>
      <c r="N3" s="43"/>
      <c r="O3" s="43"/>
      <c r="P3" s="43"/>
      <c r="Q3" s="43"/>
      <c r="R3" s="43"/>
    </row>
    <row r="4" spans="1:18" x14ac:dyDescent="0.3">
      <c r="A4" s="16" t="s">
        <v>7849</v>
      </c>
      <c r="B4" s="16" t="s">
        <v>7850</v>
      </c>
      <c r="C4" s="16" t="s">
        <v>7845</v>
      </c>
      <c r="D4" s="16" t="s">
        <v>7851</v>
      </c>
      <c r="E4" s="16" t="s">
        <v>7847</v>
      </c>
      <c r="F4" s="16" t="s">
        <v>7852</v>
      </c>
      <c r="G4" s="17">
        <v>3707</v>
      </c>
      <c r="H4" s="17">
        <v>5746</v>
      </c>
      <c r="I4" s="18">
        <v>0.5565147019152954</v>
      </c>
      <c r="J4" s="19">
        <v>0.4434852980847046</v>
      </c>
      <c r="K4" s="20">
        <v>0</v>
      </c>
      <c r="L4" s="21">
        <v>0</v>
      </c>
      <c r="M4" s="43" t="s">
        <v>9986</v>
      </c>
      <c r="N4" s="43"/>
      <c r="O4" s="43"/>
      <c r="P4" s="43"/>
      <c r="Q4" s="43"/>
      <c r="R4" s="43"/>
    </row>
    <row r="5" spans="1:18" x14ac:dyDescent="0.3">
      <c r="A5" s="16" t="s">
        <v>7853</v>
      </c>
      <c r="B5" s="16" t="s">
        <v>7854</v>
      </c>
      <c r="C5" s="16" t="s">
        <v>7855</v>
      </c>
      <c r="D5" s="16" t="s">
        <v>7856</v>
      </c>
      <c r="E5" s="16" t="s">
        <v>7857</v>
      </c>
      <c r="F5" s="16" t="s">
        <v>7858</v>
      </c>
      <c r="G5" s="17">
        <v>1242</v>
      </c>
      <c r="H5" s="17">
        <v>7228</v>
      </c>
      <c r="I5" s="18">
        <v>0.36151368760064417</v>
      </c>
      <c r="J5" s="19">
        <v>0.63848631239935583</v>
      </c>
      <c r="K5" s="20">
        <v>0</v>
      </c>
      <c r="L5" s="21">
        <v>0</v>
      </c>
      <c r="M5" s="43" t="s">
        <v>9986</v>
      </c>
      <c r="N5" s="43"/>
      <c r="O5" s="43"/>
      <c r="P5" s="43"/>
      <c r="Q5" s="43"/>
      <c r="R5" s="43"/>
    </row>
    <row r="6" spans="1:18" x14ac:dyDescent="0.3">
      <c r="A6" s="16" t="s">
        <v>7859</v>
      </c>
      <c r="B6" s="16" t="s">
        <v>7860</v>
      </c>
      <c r="C6" s="16" t="s">
        <v>7861</v>
      </c>
      <c r="D6" s="16" t="s">
        <v>7862</v>
      </c>
      <c r="E6" s="16" t="s">
        <v>7863</v>
      </c>
      <c r="F6" s="16" t="s">
        <v>7859</v>
      </c>
      <c r="G6" s="17">
        <v>1065</v>
      </c>
      <c r="H6" s="17">
        <v>1400</v>
      </c>
      <c r="I6" s="18">
        <v>0.36338028169014086</v>
      </c>
      <c r="J6" s="19">
        <v>0.63661971830985908</v>
      </c>
      <c r="K6" s="20">
        <v>0</v>
      </c>
      <c r="L6" s="21">
        <v>0</v>
      </c>
      <c r="M6" s="43" t="s">
        <v>9986</v>
      </c>
      <c r="N6" s="43"/>
      <c r="O6" s="43"/>
      <c r="P6" s="43"/>
      <c r="Q6" s="43"/>
      <c r="R6" s="43"/>
    </row>
    <row r="7" spans="1:18" x14ac:dyDescent="0.3">
      <c r="A7" s="16" t="s">
        <v>7864</v>
      </c>
      <c r="B7" s="16" t="s">
        <v>7865</v>
      </c>
      <c r="C7" s="16" t="s">
        <v>7866</v>
      </c>
      <c r="D7" s="16" t="s">
        <v>7867</v>
      </c>
      <c r="E7" s="16" t="s">
        <v>7857</v>
      </c>
      <c r="F7" s="16" t="s">
        <v>7868</v>
      </c>
      <c r="G7" s="17">
        <v>1004</v>
      </c>
      <c r="H7" s="17">
        <v>5023</v>
      </c>
      <c r="I7" s="18">
        <v>0.88047808764940239</v>
      </c>
      <c r="J7" s="19">
        <v>0.11952191235059761</v>
      </c>
      <c r="K7" s="20">
        <v>0</v>
      </c>
      <c r="L7" s="21">
        <v>0</v>
      </c>
      <c r="M7" s="43" t="s">
        <v>9986</v>
      </c>
      <c r="N7" s="43"/>
      <c r="O7" s="43"/>
      <c r="P7" s="43"/>
      <c r="Q7" s="43"/>
      <c r="R7" s="43"/>
    </row>
    <row r="8" spans="1:18" x14ac:dyDescent="0.3">
      <c r="A8" s="16" t="s">
        <v>7869</v>
      </c>
      <c r="B8" s="16" t="s">
        <v>7870</v>
      </c>
      <c r="C8" s="16" t="s">
        <v>7871</v>
      </c>
      <c r="D8" s="16" t="s">
        <v>7846</v>
      </c>
      <c r="E8" s="16" t="s">
        <v>7847</v>
      </c>
      <c r="F8" s="16" t="s">
        <v>7872</v>
      </c>
      <c r="G8" s="17">
        <v>802</v>
      </c>
      <c r="H8" s="17">
        <v>2503</v>
      </c>
      <c r="I8" s="18">
        <v>0.27805486284289277</v>
      </c>
      <c r="J8" s="19">
        <v>0.72194513715710729</v>
      </c>
      <c r="K8" s="20">
        <v>0</v>
      </c>
      <c r="L8" s="21">
        <v>0</v>
      </c>
      <c r="M8" s="43" t="s">
        <v>9986</v>
      </c>
      <c r="N8" s="43"/>
      <c r="O8" s="43"/>
      <c r="P8" s="43"/>
      <c r="Q8" s="43"/>
      <c r="R8" s="43"/>
    </row>
    <row r="9" spans="1:18" x14ac:dyDescent="0.3">
      <c r="A9" s="16" t="s">
        <v>7873</v>
      </c>
      <c r="B9" s="16" t="s">
        <v>7874</v>
      </c>
      <c r="C9" s="16" t="s">
        <v>7855</v>
      </c>
      <c r="D9" s="16" t="s">
        <v>7875</v>
      </c>
      <c r="E9" s="16" t="s">
        <v>7876</v>
      </c>
      <c r="F9" s="16" t="s">
        <v>7877</v>
      </c>
      <c r="G9" s="17">
        <v>767</v>
      </c>
      <c r="H9" s="17">
        <v>2940</v>
      </c>
      <c r="I9" s="18">
        <v>5.084745762711864E-2</v>
      </c>
      <c r="J9" s="19">
        <v>0.94915254237288138</v>
      </c>
      <c r="K9" s="20">
        <v>0</v>
      </c>
      <c r="L9" s="21">
        <v>0</v>
      </c>
      <c r="M9" s="43" t="s">
        <v>9986</v>
      </c>
      <c r="N9" s="43"/>
      <c r="O9" s="43"/>
      <c r="P9" s="43"/>
      <c r="Q9" s="43"/>
      <c r="R9" s="43"/>
    </row>
    <row r="10" spans="1:18" x14ac:dyDescent="0.3">
      <c r="A10" s="16" t="s">
        <v>7878</v>
      </c>
      <c r="B10" s="16" t="s">
        <v>7879</v>
      </c>
      <c r="C10" s="16" t="s">
        <v>7880</v>
      </c>
      <c r="D10" s="16" t="s">
        <v>7881</v>
      </c>
      <c r="E10" s="16" t="s">
        <v>7882</v>
      </c>
      <c r="F10" s="16" t="s">
        <v>7883</v>
      </c>
      <c r="G10" s="17">
        <v>421</v>
      </c>
      <c r="H10" s="17">
        <v>752</v>
      </c>
      <c r="I10" s="18">
        <v>0.32779097387173395</v>
      </c>
      <c r="J10" s="19">
        <v>0.67220902612826605</v>
      </c>
      <c r="K10" s="20">
        <v>0</v>
      </c>
      <c r="L10" s="21">
        <v>0</v>
      </c>
      <c r="M10" s="43" t="s">
        <v>9986</v>
      </c>
      <c r="N10" s="43"/>
      <c r="O10" s="43"/>
      <c r="P10" s="43"/>
      <c r="Q10" s="43"/>
      <c r="R10" s="43"/>
    </row>
    <row r="11" spans="1:18" x14ac:dyDescent="0.3">
      <c r="A11" s="16" t="s">
        <v>7884</v>
      </c>
      <c r="B11" s="16" t="s">
        <v>7885</v>
      </c>
      <c r="C11" s="16" t="s">
        <v>7845</v>
      </c>
      <c r="D11" s="16" t="s">
        <v>7846</v>
      </c>
      <c r="E11" s="16" t="s">
        <v>7847</v>
      </c>
      <c r="F11" s="16" t="s">
        <v>7886</v>
      </c>
      <c r="G11" s="17">
        <v>399</v>
      </c>
      <c r="H11" s="17">
        <v>2549</v>
      </c>
      <c r="I11" s="18">
        <v>4.2606516290726822E-2</v>
      </c>
      <c r="J11" s="19">
        <v>0.95739348370927313</v>
      </c>
      <c r="K11" s="20">
        <v>0</v>
      </c>
      <c r="L11" s="21">
        <v>0</v>
      </c>
      <c r="M11" s="43" t="s">
        <v>9986</v>
      </c>
      <c r="N11" s="43"/>
      <c r="O11" s="43"/>
      <c r="P11" s="43"/>
      <c r="Q11" s="43"/>
      <c r="R11" s="43"/>
    </row>
    <row r="12" spans="1:18" x14ac:dyDescent="0.3">
      <c r="A12" s="16" t="s">
        <v>7887</v>
      </c>
      <c r="B12" s="16" t="s">
        <v>7888</v>
      </c>
      <c r="C12" s="16" t="s">
        <v>7889</v>
      </c>
      <c r="D12" s="16" t="s">
        <v>7890</v>
      </c>
      <c r="E12" s="16" t="s">
        <v>7891</v>
      </c>
      <c r="F12" s="16" t="s">
        <v>7892</v>
      </c>
      <c r="G12" s="17">
        <v>384</v>
      </c>
      <c r="H12" s="17">
        <v>2423</v>
      </c>
      <c r="I12" s="18">
        <v>4.1666666666666671E-2</v>
      </c>
      <c r="J12" s="19">
        <v>0.95833333333333326</v>
      </c>
      <c r="K12" s="20">
        <v>0</v>
      </c>
      <c r="L12" s="21">
        <v>0</v>
      </c>
      <c r="M12" s="43" t="s">
        <v>9986</v>
      </c>
      <c r="N12" s="43"/>
      <c r="O12" s="43"/>
      <c r="P12" s="43"/>
      <c r="Q12" s="43"/>
      <c r="R12" s="43"/>
    </row>
    <row r="13" spans="1:18" x14ac:dyDescent="0.3">
      <c r="A13" s="16" t="s">
        <v>7893</v>
      </c>
      <c r="B13" s="16" t="s">
        <v>7894</v>
      </c>
      <c r="C13" s="16" t="s">
        <v>7855</v>
      </c>
      <c r="D13" s="16" t="s">
        <v>7895</v>
      </c>
      <c r="E13" s="16" t="s">
        <v>7896</v>
      </c>
      <c r="F13" s="16" t="s">
        <v>7897</v>
      </c>
      <c r="G13" s="17">
        <v>353</v>
      </c>
      <c r="H13" s="17">
        <v>446</v>
      </c>
      <c r="I13" s="18">
        <v>7.3654390934844202E-2</v>
      </c>
      <c r="J13" s="19">
        <v>0.92634560906515573</v>
      </c>
      <c r="K13" s="20">
        <v>0</v>
      </c>
      <c r="L13" s="21">
        <v>0</v>
      </c>
      <c r="M13" s="43" t="s">
        <v>9986</v>
      </c>
      <c r="N13" s="43"/>
      <c r="O13" s="43"/>
      <c r="P13" s="43"/>
      <c r="Q13" s="43"/>
      <c r="R13" s="43"/>
    </row>
    <row r="14" spans="1:18" x14ac:dyDescent="0.3">
      <c r="A14" s="16" t="s">
        <v>7898</v>
      </c>
      <c r="B14" s="16" t="s">
        <v>7899</v>
      </c>
      <c r="C14" s="16" t="s">
        <v>7900</v>
      </c>
      <c r="D14" s="16" t="s">
        <v>7875</v>
      </c>
      <c r="E14" s="16" t="s">
        <v>7857</v>
      </c>
      <c r="F14" s="16" t="s">
        <v>7901</v>
      </c>
      <c r="G14" s="17">
        <v>344</v>
      </c>
      <c r="H14" s="17">
        <v>754</v>
      </c>
      <c r="I14" s="18">
        <v>0.89534883720930236</v>
      </c>
      <c r="J14" s="19">
        <v>0.10465116279069768</v>
      </c>
      <c r="K14" s="20">
        <v>0</v>
      </c>
      <c r="L14" s="21">
        <v>0</v>
      </c>
      <c r="M14" s="43" t="s">
        <v>9986</v>
      </c>
      <c r="N14" s="43"/>
      <c r="O14" s="43"/>
      <c r="P14" s="43"/>
      <c r="Q14" s="43"/>
      <c r="R14" s="43"/>
    </row>
    <row r="15" spans="1:18" x14ac:dyDescent="0.3">
      <c r="A15" s="16" t="s">
        <v>7902</v>
      </c>
      <c r="B15" s="16" t="s">
        <v>7903</v>
      </c>
      <c r="C15" s="16" t="s">
        <v>7845</v>
      </c>
      <c r="D15" s="16" t="s">
        <v>7851</v>
      </c>
      <c r="E15" s="16" t="s">
        <v>7847</v>
      </c>
      <c r="F15" s="16" t="s">
        <v>7904</v>
      </c>
      <c r="G15" s="17">
        <v>260</v>
      </c>
      <c r="H15" s="17">
        <v>380</v>
      </c>
      <c r="I15" s="18">
        <v>0.05</v>
      </c>
      <c r="J15" s="19">
        <v>0.95</v>
      </c>
      <c r="K15" s="20">
        <v>0</v>
      </c>
      <c r="L15" s="21">
        <v>0</v>
      </c>
      <c r="M15" s="43" t="s">
        <v>9986</v>
      </c>
      <c r="N15" s="43"/>
      <c r="O15" s="43"/>
      <c r="P15" s="43"/>
      <c r="Q15" s="43"/>
      <c r="R15" s="43"/>
    </row>
    <row r="16" spans="1:18" x14ac:dyDescent="0.3">
      <c r="A16" s="16" t="s">
        <v>7905</v>
      </c>
      <c r="B16" s="16" t="s">
        <v>7906</v>
      </c>
      <c r="C16" s="16" t="s">
        <v>7907</v>
      </c>
      <c r="D16" s="16" t="s">
        <v>7908</v>
      </c>
      <c r="E16" s="16" t="s">
        <v>7857</v>
      </c>
      <c r="F16" s="16" t="s">
        <v>7909</v>
      </c>
      <c r="G16" s="17">
        <v>255</v>
      </c>
      <c r="H16" s="17">
        <v>355</v>
      </c>
      <c r="I16" s="18">
        <v>0.30196078431372547</v>
      </c>
      <c r="J16" s="19">
        <v>0.69803921568627447</v>
      </c>
      <c r="K16" s="20">
        <v>0</v>
      </c>
      <c r="L16" s="21">
        <v>0</v>
      </c>
      <c r="M16" s="43" t="s">
        <v>9986</v>
      </c>
      <c r="N16" s="43"/>
      <c r="O16" s="43"/>
      <c r="P16" s="43"/>
      <c r="Q16" s="43"/>
      <c r="R16" s="43"/>
    </row>
    <row r="17" spans="1:18" x14ac:dyDescent="0.3">
      <c r="A17" s="16" t="s">
        <v>7910</v>
      </c>
      <c r="B17" s="16" t="s">
        <v>7911</v>
      </c>
      <c r="C17" s="16" t="s">
        <v>7912</v>
      </c>
      <c r="D17" s="16" t="s">
        <v>7846</v>
      </c>
      <c r="E17" s="16" t="s">
        <v>7913</v>
      </c>
      <c r="F17" s="16" t="s">
        <v>7914</v>
      </c>
      <c r="G17" s="17">
        <v>248</v>
      </c>
      <c r="H17" s="17">
        <v>683</v>
      </c>
      <c r="I17" s="18">
        <v>0.3911290322580645</v>
      </c>
      <c r="J17" s="19">
        <v>0.6088709677419355</v>
      </c>
      <c r="K17" s="20">
        <v>0</v>
      </c>
      <c r="L17" s="21">
        <v>0</v>
      </c>
      <c r="M17" s="43" t="s">
        <v>9986</v>
      </c>
      <c r="N17" s="43"/>
      <c r="O17" s="43"/>
      <c r="P17" s="43"/>
      <c r="Q17" s="43"/>
      <c r="R17" s="43"/>
    </row>
    <row r="18" spans="1:18" x14ac:dyDescent="0.3">
      <c r="A18" s="16" t="s">
        <v>7915</v>
      </c>
      <c r="B18" s="16" t="s">
        <v>7916</v>
      </c>
      <c r="C18" s="16" t="s">
        <v>7917</v>
      </c>
      <c r="D18" s="16" t="s">
        <v>7918</v>
      </c>
      <c r="E18" s="16" t="s">
        <v>7076</v>
      </c>
      <c r="F18" s="16" t="s">
        <v>7919</v>
      </c>
      <c r="G18" s="17">
        <v>199</v>
      </c>
      <c r="H18" s="17">
        <v>1104</v>
      </c>
      <c r="I18" s="18">
        <v>2.0100502512562811E-2</v>
      </c>
      <c r="J18" s="19">
        <v>0.9798994974874371</v>
      </c>
      <c r="K18" s="20">
        <v>0</v>
      </c>
      <c r="L18" s="21">
        <v>0</v>
      </c>
      <c r="M18" s="43" t="s">
        <v>9986</v>
      </c>
      <c r="N18" s="43"/>
      <c r="O18" s="43"/>
      <c r="P18" s="43"/>
      <c r="Q18" s="43"/>
      <c r="R18" s="43"/>
    </row>
    <row r="19" spans="1:18" x14ac:dyDescent="0.3">
      <c r="A19" s="16" t="s">
        <v>7920</v>
      </c>
      <c r="B19" s="16" t="s">
        <v>7921</v>
      </c>
      <c r="C19" s="16" t="s">
        <v>7922</v>
      </c>
      <c r="D19" s="16" t="s">
        <v>7846</v>
      </c>
      <c r="E19" s="16" t="s">
        <v>7847</v>
      </c>
      <c r="F19" s="16" t="s">
        <v>7923</v>
      </c>
      <c r="G19" s="17">
        <v>186</v>
      </c>
      <c r="H19" s="17">
        <v>665</v>
      </c>
      <c r="I19" s="18">
        <v>0.55913978494623651</v>
      </c>
      <c r="J19" s="19">
        <v>0.44086021505376344</v>
      </c>
      <c r="K19" s="20">
        <v>0</v>
      </c>
      <c r="L19" s="21">
        <v>0</v>
      </c>
      <c r="M19" s="43" t="s">
        <v>9986</v>
      </c>
      <c r="N19" s="43"/>
      <c r="O19" s="43"/>
      <c r="P19" s="43"/>
      <c r="Q19" s="43"/>
      <c r="R19" s="43"/>
    </row>
    <row r="20" spans="1:18" x14ac:dyDescent="0.3">
      <c r="A20" s="16" t="s">
        <v>7924</v>
      </c>
      <c r="B20" s="16" t="s">
        <v>7925</v>
      </c>
      <c r="C20" s="16" t="s">
        <v>7926</v>
      </c>
      <c r="D20" s="16" t="s">
        <v>7927</v>
      </c>
      <c r="E20" s="16" t="s">
        <v>7928</v>
      </c>
      <c r="F20" s="16" t="s">
        <v>7929</v>
      </c>
      <c r="G20" s="17">
        <v>176</v>
      </c>
      <c r="H20" s="17">
        <v>234</v>
      </c>
      <c r="I20" s="18">
        <v>3.4090909090909088E-2</v>
      </c>
      <c r="J20" s="19">
        <v>0.96590909090909094</v>
      </c>
      <c r="K20" s="20">
        <v>0</v>
      </c>
      <c r="L20" s="21">
        <v>0</v>
      </c>
      <c r="M20" s="43" t="s">
        <v>9986</v>
      </c>
      <c r="N20" s="43"/>
      <c r="O20" s="43"/>
      <c r="P20" s="43"/>
      <c r="Q20" s="43"/>
      <c r="R20" s="43"/>
    </row>
    <row r="21" spans="1:18" x14ac:dyDescent="0.3">
      <c r="A21" s="16" t="s">
        <v>7930</v>
      </c>
      <c r="B21" s="16" t="s">
        <v>7885</v>
      </c>
      <c r="C21" s="16" t="s">
        <v>7922</v>
      </c>
      <c r="D21" s="16" t="s">
        <v>7846</v>
      </c>
      <c r="E21" s="16" t="s">
        <v>7847</v>
      </c>
      <c r="F21" s="16" t="s">
        <v>7931</v>
      </c>
      <c r="G21" s="17">
        <v>165</v>
      </c>
      <c r="H21" s="17">
        <v>904</v>
      </c>
      <c r="I21" s="18">
        <v>3.6363636363636362E-2</v>
      </c>
      <c r="J21" s="19">
        <v>0.96363636363636362</v>
      </c>
      <c r="K21" s="20">
        <v>0</v>
      </c>
      <c r="L21" s="21">
        <v>0</v>
      </c>
      <c r="M21" s="43" t="s">
        <v>9986</v>
      </c>
      <c r="N21" s="43"/>
      <c r="O21" s="43"/>
      <c r="P21" s="43"/>
      <c r="Q21" s="43"/>
      <c r="R21" s="43"/>
    </row>
    <row r="22" spans="1:18" x14ac:dyDescent="0.3">
      <c r="A22" s="16" t="s">
        <v>7932</v>
      </c>
      <c r="B22" s="16" t="s">
        <v>7933</v>
      </c>
      <c r="C22" s="16" t="s">
        <v>7855</v>
      </c>
      <c r="D22" s="16" t="s">
        <v>7867</v>
      </c>
      <c r="E22" s="16" t="s">
        <v>7857</v>
      </c>
      <c r="F22" s="16" t="s">
        <v>7934</v>
      </c>
      <c r="G22" s="17">
        <v>118</v>
      </c>
      <c r="H22" s="17">
        <v>353</v>
      </c>
      <c r="I22" s="18">
        <v>0.86440677966101687</v>
      </c>
      <c r="J22" s="19">
        <v>0.13559322033898305</v>
      </c>
      <c r="K22" s="20">
        <v>0</v>
      </c>
      <c r="L22" s="21">
        <v>0</v>
      </c>
      <c r="M22" s="43" t="s">
        <v>9986</v>
      </c>
      <c r="N22" s="43"/>
      <c r="O22" s="43"/>
      <c r="P22" s="43"/>
      <c r="Q22" s="43"/>
      <c r="R22" s="43"/>
    </row>
    <row r="23" spans="1:18" x14ac:dyDescent="0.3">
      <c r="A23" s="16" t="s">
        <v>7935</v>
      </c>
      <c r="B23" s="16" t="s">
        <v>7936</v>
      </c>
      <c r="C23" s="16" t="s">
        <v>7855</v>
      </c>
      <c r="D23" s="16" t="s">
        <v>7937</v>
      </c>
      <c r="E23" s="16" t="s">
        <v>7857</v>
      </c>
      <c r="F23" s="16" t="s">
        <v>7938</v>
      </c>
      <c r="G23" s="17">
        <v>111</v>
      </c>
      <c r="H23" s="17">
        <v>400</v>
      </c>
      <c r="I23" s="18">
        <v>0.33333333333333337</v>
      </c>
      <c r="J23" s="19">
        <v>0.66666666666666674</v>
      </c>
      <c r="K23" s="20">
        <v>0</v>
      </c>
      <c r="L23" s="21">
        <v>0</v>
      </c>
      <c r="M23" s="43" t="s">
        <v>9986</v>
      </c>
      <c r="N23" s="43"/>
      <c r="O23" s="43"/>
      <c r="P23" s="43"/>
      <c r="Q23" s="43"/>
      <c r="R23" s="43"/>
    </row>
    <row r="24" spans="1:18" x14ac:dyDescent="0.3">
      <c r="A24" s="16" t="s">
        <v>7939</v>
      </c>
      <c r="B24" s="16" t="s">
        <v>7940</v>
      </c>
      <c r="C24" s="16" t="s">
        <v>7941</v>
      </c>
      <c r="D24" s="16" t="s">
        <v>7846</v>
      </c>
      <c r="E24" s="16" t="s">
        <v>7847</v>
      </c>
      <c r="F24" s="16" t="s">
        <v>7852</v>
      </c>
      <c r="G24" s="17">
        <v>95</v>
      </c>
      <c r="H24" s="17">
        <v>383</v>
      </c>
      <c r="I24" s="18">
        <v>0.4</v>
      </c>
      <c r="J24" s="19">
        <v>0.6</v>
      </c>
      <c r="K24" s="20">
        <v>0</v>
      </c>
      <c r="L24" s="21">
        <v>0</v>
      </c>
      <c r="M24" s="43" t="s">
        <v>9986</v>
      </c>
      <c r="N24" s="43"/>
      <c r="O24" s="43"/>
      <c r="P24" s="43"/>
      <c r="Q24" s="43"/>
      <c r="R24" s="43"/>
    </row>
    <row r="25" spans="1:18" x14ac:dyDescent="0.3">
      <c r="A25" s="16" t="s">
        <v>7942</v>
      </c>
      <c r="B25" s="16" t="s">
        <v>7943</v>
      </c>
      <c r="C25" s="16" t="s">
        <v>7944</v>
      </c>
      <c r="D25" s="16" t="s">
        <v>7945</v>
      </c>
      <c r="E25" s="16" t="s">
        <v>7276</v>
      </c>
      <c r="F25" s="16" t="s">
        <v>7946</v>
      </c>
      <c r="G25" s="17">
        <v>94</v>
      </c>
      <c r="H25" s="17">
        <v>145</v>
      </c>
      <c r="I25" s="18">
        <v>0.1276595744680851</v>
      </c>
      <c r="J25" s="19">
        <v>0.87234042553191482</v>
      </c>
      <c r="K25" s="20">
        <v>0</v>
      </c>
      <c r="L25" s="21">
        <v>0</v>
      </c>
      <c r="M25" s="43" t="s">
        <v>9986</v>
      </c>
      <c r="N25" s="43"/>
      <c r="O25" s="43"/>
      <c r="P25" s="43"/>
      <c r="Q25" s="43"/>
      <c r="R25" s="43"/>
    </row>
    <row r="26" spans="1:18" x14ac:dyDescent="0.3">
      <c r="A26" s="16" t="s">
        <v>7947</v>
      </c>
      <c r="B26" s="16" t="s">
        <v>7948</v>
      </c>
      <c r="C26" s="16" t="s">
        <v>7949</v>
      </c>
      <c r="D26" s="16" t="s">
        <v>7867</v>
      </c>
      <c r="E26" s="16" t="s">
        <v>7950</v>
      </c>
      <c r="F26" s="16" t="s">
        <v>7951</v>
      </c>
      <c r="G26" s="17">
        <v>86</v>
      </c>
      <c r="H26" s="17">
        <v>98</v>
      </c>
      <c r="I26" s="18">
        <v>0.40697674418604651</v>
      </c>
      <c r="J26" s="19">
        <v>0.59302325581395354</v>
      </c>
      <c r="K26" s="20">
        <v>0</v>
      </c>
      <c r="L26" s="21">
        <v>0</v>
      </c>
      <c r="M26" s="43" t="s">
        <v>9986</v>
      </c>
      <c r="N26" s="43"/>
      <c r="O26" s="43"/>
      <c r="P26" s="43"/>
      <c r="Q26" s="43"/>
      <c r="R26" s="43"/>
    </row>
    <row r="27" spans="1:18" x14ac:dyDescent="0.3">
      <c r="A27" s="16" t="s">
        <v>7952</v>
      </c>
      <c r="B27" s="16" t="s">
        <v>7953</v>
      </c>
      <c r="C27" s="16" t="s">
        <v>7855</v>
      </c>
      <c r="D27" s="16" t="s">
        <v>7945</v>
      </c>
      <c r="E27" s="16" t="s">
        <v>7220</v>
      </c>
      <c r="F27" s="16" t="s">
        <v>7954</v>
      </c>
      <c r="G27" s="17">
        <v>84</v>
      </c>
      <c r="H27" s="17">
        <v>136</v>
      </c>
      <c r="I27" s="18">
        <v>0.8214285714285714</v>
      </c>
      <c r="J27" s="19">
        <v>0.17857142857142858</v>
      </c>
      <c r="K27" s="20">
        <v>0</v>
      </c>
      <c r="L27" s="21">
        <v>0</v>
      </c>
      <c r="M27" s="43" t="s">
        <v>9987</v>
      </c>
      <c r="N27" s="43"/>
      <c r="O27" s="43"/>
      <c r="P27" s="43"/>
      <c r="Q27" s="43"/>
      <c r="R27" s="43"/>
    </row>
    <row r="28" spans="1:18" x14ac:dyDescent="0.3">
      <c r="A28" s="16" t="s">
        <v>7955</v>
      </c>
      <c r="B28" s="16" t="s">
        <v>7956</v>
      </c>
      <c r="C28" s="16" t="s">
        <v>7855</v>
      </c>
      <c r="D28" s="16" t="s">
        <v>7957</v>
      </c>
      <c r="E28" s="16" t="s">
        <v>7103</v>
      </c>
      <c r="F28" s="16" t="s">
        <v>7958</v>
      </c>
      <c r="G28" s="17">
        <v>82</v>
      </c>
      <c r="H28" s="17">
        <v>107</v>
      </c>
      <c r="I28" s="18">
        <v>0.42682926829268292</v>
      </c>
      <c r="J28" s="19">
        <v>0.57317073170731714</v>
      </c>
      <c r="K28" s="20">
        <v>0</v>
      </c>
      <c r="L28" s="21">
        <v>0</v>
      </c>
      <c r="M28" s="43" t="s">
        <v>9986</v>
      </c>
      <c r="N28" s="43"/>
      <c r="O28" s="43"/>
      <c r="P28" s="43"/>
      <c r="Q28" s="43"/>
      <c r="R28" s="43"/>
    </row>
    <row r="29" spans="1:18" x14ac:dyDescent="0.3">
      <c r="A29" s="16" t="s">
        <v>7959</v>
      </c>
      <c r="B29" s="16" t="s">
        <v>7960</v>
      </c>
      <c r="C29" s="16" t="s">
        <v>7961</v>
      </c>
      <c r="D29" s="16" t="s">
        <v>7962</v>
      </c>
      <c r="E29" s="16" t="s">
        <v>7103</v>
      </c>
      <c r="F29" s="16" t="s">
        <v>7963</v>
      </c>
      <c r="G29" s="17">
        <v>79</v>
      </c>
      <c r="H29" s="17">
        <v>148</v>
      </c>
      <c r="I29" s="18">
        <v>0.70886075949367078</v>
      </c>
      <c r="J29" s="19">
        <v>0.29113924050632911</v>
      </c>
      <c r="K29" s="20">
        <v>0</v>
      </c>
      <c r="L29" s="21">
        <v>0</v>
      </c>
      <c r="M29" s="43" t="s">
        <v>9986</v>
      </c>
      <c r="N29" s="43"/>
      <c r="O29" s="43"/>
      <c r="P29" s="43"/>
      <c r="Q29" s="43"/>
      <c r="R29" s="43"/>
    </row>
    <row r="30" spans="1:18" x14ac:dyDescent="0.3">
      <c r="A30" s="16" t="s">
        <v>7964</v>
      </c>
      <c r="B30" s="16" t="s">
        <v>7965</v>
      </c>
      <c r="C30" s="16" t="s">
        <v>7855</v>
      </c>
      <c r="D30" s="16" t="s">
        <v>7957</v>
      </c>
      <c r="E30" s="16" t="s">
        <v>7103</v>
      </c>
      <c r="F30" s="16" t="s">
        <v>7966</v>
      </c>
      <c r="G30" s="17">
        <v>79</v>
      </c>
      <c r="H30" s="17">
        <v>126</v>
      </c>
      <c r="I30" s="18">
        <v>0.40506329113924056</v>
      </c>
      <c r="J30" s="19">
        <v>0.59493670886075944</v>
      </c>
      <c r="K30" s="20">
        <v>0</v>
      </c>
      <c r="L30" s="21">
        <v>0</v>
      </c>
      <c r="M30" s="43" t="s">
        <v>9987</v>
      </c>
      <c r="N30" s="43"/>
      <c r="O30" s="43"/>
      <c r="P30" s="43"/>
      <c r="Q30" s="43"/>
      <c r="R30" s="43"/>
    </row>
    <row r="31" spans="1:18" x14ac:dyDescent="0.3">
      <c r="A31" s="16" t="s">
        <v>7967</v>
      </c>
      <c r="B31" s="16" t="s">
        <v>7968</v>
      </c>
      <c r="C31" s="16" t="s">
        <v>7969</v>
      </c>
      <c r="D31" s="16" t="s">
        <v>7846</v>
      </c>
      <c r="E31" s="16" t="s">
        <v>7847</v>
      </c>
      <c r="F31" s="16" t="s">
        <v>7970</v>
      </c>
      <c r="G31" s="17">
        <v>76</v>
      </c>
      <c r="H31" s="17">
        <v>143</v>
      </c>
      <c r="I31" s="18">
        <v>0.80263157894736836</v>
      </c>
      <c r="J31" s="19">
        <v>0.19736842105263158</v>
      </c>
      <c r="K31" s="20">
        <v>0</v>
      </c>
      <c r="L31" s="21">
        <v>0</v>
      </c>
      <c r="M31" s="43" t="s">
        <v>9986</v>
      </c>
      <c r="N31" s="43"/>
      <c r="O31" s="43"/>
      <c r="P31" s="43"/>
      <c r="Q31" s="43"/>
      <c r="R31" s="43"/>
    </row>
    <row r="32" spans="1:18" x14ac:dyDescent="0.3">
      <c r="A32" s="16" t="s">
        <v>7971</v>
      </c>
      <c r="B32" s="16" t="s">
        <v>7865</v>
      </c>
      <c r="C32" s="16" t="s">
        <v>7866</v>
      </c>
      <c r="D32" s="16" t="s">
        <v>7867</v>
      </c>
      <c r="E32" s="16" t="s">
        <v>7972</v>
      </c>
      <c r="F32" s="16" t="s">
        <v>7973</v>
      </c>
      <c r="G32" s="17">
        <v>74</v>
      </c>
      <c r="H32" s="17">
        <v>445</v>
      </c>
      <c r="I32" s="18">
        <v>0</v>
      </c>
      <c r="J32" s="19">
        <v>1</v>
      </c>
      <c r="K32" s="20">
        <v>0</v>
      </c>
      <c r="L32" s="21">
        <v>0</v>
      </c>
      <c r="M32" s="43" t="s">
        <v>9986</v>
      </c>
      <c r="N32" s="43"/>
      <c r="O32" s="43"/>
      <c r="P32" s="43"/>
      <c r="Q32" s="43"/>
      <c r="R32" s="43"/>
    </row>
    <row r="33" spans="1:18" x14ac:dyDescent="0.3">
      <c r="A33" s="16" t="s">
        <v>7974</v>
      </c>
      <c r="B33" s="16" t="s">
        <v>7975</v>
      </c>
      <c r="C33" s="16" t="s">
        <v>7976</v>
      </c>
      <c r="D33" s="16" t="s">
        <v>7977</v>
      </c>
      <c r="E33" s="16" t="s">
        <v>7847</v>
      </c>
      <c r="F33" s="16" t="s">
        <v>7978</v>
      </c>
      <c r="G33" s="17">
        <v>68</v>
      </c>
      <c r="H33" s="17">
        <v>201</v>
      </c>
      <c r="I33" s="18">
        <v>5.8823529411764712E-2</v>
      </c>
      <c r="J33" s="19">
        <v>0.94117647058823539</v>
      </c>
      <c r="K33" s="20">
        <v>0</v>
      </c>
      <c r="L33" s="21">
        <v>0</v>
      </c>
      <c r="M33" s="43" t="s">
        <v>9986</v>
      </c>
      <c r="N33" s="43"/>
      <c r="O33" s="43"/>
      <c r="P33" s="43"/>
      <c r="Q33" s="43"/>
      <c r="R33" s="43"/>
    </row>
    <row r="34" spans="1:18" x14ac:dyDescent="0.3">
      <c r="A34" s="16" t="s">
        <v>7979</v>
      </c>
      <c r="B34" s="16" t="s">
        <v>7980</v>
      </c>
      <c r="C34" s="16" t="s">
        <v>7981</v>
      </c>
      <c r="D34" s="16" t="s">
        <v>7982</v>
      </c>
      <c r="E34" s="16" t="s">
        <v>7276</v>
      </c>
      <c r="F34" s="16" t="s">
        <v>7983</v>
      </c>
      <c r="G34" s="17">
        <v>68</v>
      </c>
      <c r="H34" s="17">
        <v>95</v>
      </c>
      <c r="I34" s="18">
        <v>0.11764705882352942</v>
      </c>
      <c r="J34" s="19">
        <v>0.88235294117647056</v>
      </c>
      <c r="K34" s="20">
        <v>0</v>
      </c>
      <c r="L34" s="21">
        <v>0</v>
      </c>
      <c r="M34" s="43" t="s">
        <v>9986</v>
      </c>
      <c r="N34" s="43"/>
      <c r="O34" s="43"/>
      <c r="P34" s="43"/>
      <c r="Q34" s="43"/>
      <c r="R34" s="43"/>
    </row>
    <row r="35" spans="1:18" x14ac:dyDescent="0.3">
      <c r="A35" s="16" t="s">
        <v>7363</v>
      </c>
      <c r="B35" s="16" t="s">
        <v>7364</v>
      </c>
      <c r="C35" s="16" t="s">
        <v>7855</v>
      </c>
      <c r="D35" s="16" t="s">
        <v>7867</v>
      </c>
      <c r="E35" s="16" t="s">
        <v>7245</v>
      </c>
      <c r="F35" s="16" t="s">
        <v>7984</v>
      </c>
      <c r="G35" s="17">
        <v>63</v>
      </c>
      <c r="H35" s="17">
        <v>76</v>
      </c>
      <c r="I35" s="18">
        <v>0</v>
      </c>
      <c r="J35" s="19">
        <v>0</v>
      </c>
      <c r="K35" s="20">
        <v>0</v>
      </c>
      <c r="L35" s="21">
        <v>1</v>
      </c>
      <c r="M35" s="43" t="s">
        <v>9985</v>
      </c>
      <c r="N35" s="43">
        <v>3</v>
      </c>
      <c r="O35" s="43">
        <v>4</v>
      </c>
      <c r="P35" s="43">
        <v>3</v>
      </c>
      <c r="Q35" s="43"/>
      <c r="R35" s="43"/>
    </row>
    <row r="36" spans="1:18" x14ac:dyDescent="0.3">
      <c r="A36" s="16" t="s">
        <v>7985</v>
      </c>
      <c r="B36" s="16" t="s">
        <v>7986</v>
      </c>
      <c r="C36" s="16" t="s">
        <v>7987</v>
      </c>
      <c r="D36" s="16" t="s">
        <v>7867</v>
      </c>
      <c r="E36" s="16" t="s">
        <v>7170</v>
      </c>
      <c r="F36" s="16" t="s">
        <v>7988</v>
      </c>
      <c r="G36" s="17">
        <v>57</v>
      </c>
      <c r="H36" s="17">
        <v>2212</v>
      </c>
      <c r="I36" s="18">
        <v>0.19298245614035089</v>
      </c>
      <c r="J36" s="19">
        <v>0.80701754385964919</v>
      </c>
      <c r="K36" s="20">
        <v>0</v>
      </c>
      <c r="L36" s="21">
        <v>0</v>
      </c>
      <c r="M36" s="43" t="s">
        <v>9986</v>
      </c>
      <c r="N36" s="43"/>
      <c r="O36" s="43"/>
      <c r="P36" s="43"/>
      <c r="Q36" s="43"/>
      <c r="R36" s="43"/>
    </row>
    <row r="37" spans="1:18" x14ac:dyDescent="0.3">
      <c r="A37" s="16" t="s">
        <v>7989</v>
      </c>
      <c r="B37" s="16" t="s">
        <v>7990</v>
      </c>
      <c r="C37" s="16" t="s">
        <v>7991</v>
      </c>
      <c r="D37" s="16" t="s">
        <v>7992</v>
      </c>
      <c r="E37" s="16" t="s">
        <v>7993</v>
      </c>
      <c r="F37" s="16" t="s">
        <v>7989</v>
      </c>
      <c r="G37" s="17">
        <v>54</v>
      </c>
      <c r="H37" s="17">
        <v>88</v>
      </c>
      <c r="I37" s="18">
        <v>0.40740740740740738</v>
      </c>
      <c r="J37" s="19">
        <v>0.59259259259259256</v>
      </c>
      <c r="K37" s="20">
        <v>0</v>
      </c>
      <c r="L37" s="21">
        <v>0</v>
      </c>
      <c r="M37" s="43" t="s">
        <v>9986</v>
      </c>
      <c r="N37" s="43"/>
      <c r="O37" s="43"/>
      <c r="P37" s="43"/>
      <c r="Q37" s="43"/>
      <c r="R37" s="43"/>
    </row>
    <row r="38" spans="1:18" x14ac:dyDescent="0.3">
      <c r="A38" s="16" t="s">
        <v>7994</v>
      </c>
      <c r="B38" s="16" t="s">
        <v>7995</v>
      </c>
      <c r="C38" s="16" t="s">
        <v>7855</v>
      </c>
      <c r="D38" s="16" t="s">
        <v>7996</v>
      </c>
      <c r="E38" s="16" t="s">
        <v>7997</v>
      </c>
      <c r="F38" s="16" t="s">
        <v>7998</v>
      </c>
      <c r="G38" s="17">
        <v>54</v>
      </c>
      <c r="H38" s="17">
        <v>502</v>
      </c>
      <c r="I38" s="18">
        <v>0</v>
      </c>
      <c r="J38" s="19">
        <v>1</v>
      </c>
      <c r="K38" s="20">
        <v>0</v>
      </c>
      <c r="L38" s="21">
        <v>0</v>
      </c>
      <c r="M38" s="43" t="s">
        <v>9979</v>
      </c>
      <c r="N38" s="43"/>
      <c r="O38" s="43"/>
      <c r="P38" s="43"/>
      <c r="Q38" s="43"/>
      <c r="R38" s="43"/>
    </row>
    <row r="39" spans="1:18" x14ac:dyDescent="0.3">
      <c r="A39" s="16" t="s">
        <v>7344</v>
      </c>
      <c r="B39" s="16" t="s">
        <v>7999</v>
      </c>
      <c r="C39" s="16" t="s">
        <v>7855</v>
      </c>
      <c r="D39" s="16" t="s">
        <v>7867</v>
      </c>
      <c r="E39" s="16" t="s">
        <v>7348</v>
      </c>
      <c r="F39" s="16" t="s">
        <v>8000</v>
      </c>
      <c r="G39" s="17">
        <v>52</v>
      </c>
      <c r="H39" s="17">
        <v>52</v>
      </c>
      <c r="I39" s="18">
        <v>0.11538461538461538</v>
      </c>
      <c r="J39" s="19">
        <v>0.38461538461538458</v>
      </c>
      <c r="K39" s="20">
        <v>0</v>
      </c>
      <c r="L39" s="21">
        <v>0.5</v>
      </c>
      <c r="M39" s="43" t="s">
        <v>9987</v>
      </c>
      <c r="N39" s="43"/>
      <c r="O39" s="43"/>
      <c r="P39" s="43"/>
      <c r="Q39" s="43"/>
      <c r="R39" s="43"/>
    </row>
    <row r="40" spans="1:18" x14ac:dyDescent="0.3">
      <c r="A40" s="16" t="s">
        <v>8001</v>
      </c>
      <c r="B40" s="16" t="s">
        <v>8002</v>
      </c>
      <c r="C40" s="16" t="s">
        <v>7855</v>
      </c>
      <c r="D40" s="16" t="s">
        <v>8003</v>
      </c>
      <c r="E40" s="16" t="s">
        <v>8004</v>
      </c>
      <c r="F40" s="16" t="s">
        <v>8005</v>
      </c>
      <c r="G40" s="17">
        <v>51</v>
      </c>
      <c r="H40" s="17">
        <v>53</v>
      </c>
      <c r="I40" s="18">
        <v>0.21568627450980393</v>
      </c>
      <c r="J40" s="19">
        <v>0.78431372549019618</v>
      </c>
      <c r="K40" s="20">
        <v>0</v>
      </c>
      <c r="L40" s="21">
        <v>0</v>
      </c>
      <c r="M40" s="43" t="s">
        <v>9987</v>
      </c>
      <c r="N40" s="43"/>
      <c r="O40" s="43"/>
      <c r="P40" s="43"/>
      <c r="Q40" s="43"/>
      <c r="R40" s="43"/>
    </row>
    <row r="41" spans="1:18" x14ac:dyDescent="0.3">
      <c r="A41" s="16" t="s">
        <v>8006</v>
      </c>
      <c r="B41" s="16" t="s">
        <v>8007</v>
      </c>
      <c r="C41" s="16" t="s">
        <v>8008</v>
      </c>
      <c r="D41" s="16" t="s">
        <v>7895</v>
      </c>
      <c r="E41" s="16" t="s">
        <v>8009</v>
      </c>
      <c r="F41" s="16" t="s">
        <v>8010</v>
      </c>
      <c r="G41" s="17">
        <v>49</v>
      </c>
      <c r="H41" s="17">
        <v>57</v>
      </c>
      <c r="I41" s="18">
        <v>4.0816326530612249E-2</v>
      </c>
      <c r="J41" s="19">
        <v>0.95918367346938782</v>
      </c>
      <c r="K41" s="20">
        <v>0</v>
      </c>
      <c r="L41" s="21">
        <v>0</v>
      </c>
      <c r="M41" s="43" t="s">
        <v>9986</v>
      </c>
      <c r="N41" s="43"/>
      <c r="O41" s="43"/>
      <c r="P41" s="43"/>
      <c r="Q41" s="43"/>
      <c r="R41" s="43"/>
    </row>
    <row r="42" spans="1:18" x14ac:dyDescent="0.3">
      <c r="A42" s="16" t="s">
        <v>8011</v>
      </c>
      <c r="B42" s="16" t="s">
        <v>8012</v>
      </c>
      <c r="C42" s="16" t="s">
        <v>7855</v>
      </c>
      <c r="D42" s="16" t="s">
        <v>7875</v>
      </c>
      <c r="E42" s="16" t="s">
        <v>7876</v>
      </c>
      <c r="F42" s="16" t="s">
        <v>8013</v>
      </c>
      <c r="G42" s="17">
        <v>49</v>
      </c>
      <c r="H42" s="17">
        <v>213</v>
      </c>
      <c r="I42" s="18">
        <v>0.12244897959183673</v>
      </c>
      <c r="J42" s="19">
        <v>0.87755102040816324</v>
      </c>
      <c r="K42" s="20">
        <v>0</v>
      </c>
      <c r="L42" s="21">
        <v>0</v>
      </c>
      <c r="M42" s="43" t="s">
        <v>9986</v>
      </c>
      <c r="N42" s="43"/>
      <c r="O42" s="43"/>
      <c r="P42" s="43"/>
      <c r="Q42" s="43"/>
      <c r="R42" s="43"/>
    </row>
    <row r="43" spans="1:18" x14ac:dyDescent="0.3">
      <c r="A43" s="16" t="s">
        <v>8014</v>
      </c>
      <c r="B43" s="16" t="s">
        <v>8015</v>
      </c>
      <c r="C43" s="16" t="s">
        <v>7855</v>
      </c>
      <c r="D43" s="16" t="s">
        <v>7846</v>
      </c>
      <c r="E43" s="16" t="s">
        <v>8016</v>
      </c>
      <c r="F43" s="16" t="s">
        <v>8017</v>
      </c>
      <c r="G43" s="17">
        <v>48</v>
      </c>
      <c r="H43" s="17">
        <v>76</v>
      </c>
      <c r="I43" s="18">
        <v>0</v>
      </c>
      <c r="J43" s="19">
        <v>1</v>
      </c>
      <c r="K43" s="20">
        <v>0</v>
      </c>
      <c r="L43" s="21">
        <v>0</v>
      </c>
      <c r="M43" s="43" t="s">
        <v>9979</v>
      </c>
      <c r="N43" s="43"/>
      <c r="O43" s="43"/>
      <c r="P43" s="43"/>
      <c r="Q43" s="43"/>
      <c r="R43" s="43"/>
    </row>
    <row r="44" spans="1:18" x14ac:dyDescent="0.3">
      <c r="A44" s="16" t="s">
        <v>8018</v>
      </c>
      <c r="B44" s="16" t="s">
        <v>8019</v>
      </c>
      <c r="C44" s="16" t="s">
        <v>8020</v>
      </c>
      <c r="D44" s="16" t="s">
        <v>7867</v>
      </c>
      <c r="E44" s="16" t="s">
        <v>8021</v>
      </c>
      <c r="F44" s="16" t="s">
        <v>8022</v>
      </c>
      <c r="G44" s="17">
        <v>47</v>
      </c>
      <c r="H44" s="17">
        <v>98</v>
      </c>
      <c r="I44" s="18">
        <v>0.34042553191489361</v>
      </c>
      <c r="J44" s="19">
        <v>0.65957446808510634</v>
      </c>
      <c r="K44" s="20">
        <v>0</v>
      </c>
      <c r="L44" s="21">
        <v>0</v>
      </c>
      <c r="M44" s="43" t="s">
        <v>9986</v>
      </c>
      <c r="N44" s="43"/>
      <c r="O44" s="43"/>
      <c r="P44" s="43"/>
      <c r="Q44" s="43"/>
      <c r="R44" s="43"/>
    </row>
    <row r="45" spans="1:18" x14ac:dyDescent="0.3">
      <c r="A45" s="16" t="s">
        <v>8023</v>
      </c>
      <c r="B45" s="16" t="s">
        <v>8024</v>
      </c>
      <c r="C45" s="16" t="s">
        <v>8025</v>
      </c>
      <c r="D45" s="16" t="s">
        <v>8026</v>
      </c>
      <c r="E45" s="16" t="s">
        <v>7997</v>
      </c>
      <c r="F45" s="16" t="s">
        <v>8027</v>
      </c>
      <c r="G45" s="17">
        <v>45</v>
      </c>
      <c r="H45" s="17">
        <v>48</v>
      </c>
      <c r="I45" s="18">
        <v>0.6</v>
      </c>
      <c r="J45" s="19">
        <v>0.4</v>
      </c>
      <c r="K45" s="20">
        <v>0</v>
      </c>
      <c r="L45" s="21">
        <v>0</v>
      </c>
      <c r="M45" s="43" t="s">
        <v>9986</v>
      </c>
      <c r="N45" s="43"/>
      <c r="O45" s="43"/>
      <c r="P45" s="43"/>
      <c r="Q45" s="43"/>
      <c r="R45" s="43"/>
    </row>
    <row r="46" spans="1:18" x14ac:dyDescent="0.3">
      <c r="A46" s="16" t="s">
        <v>8028</v>
      </c>
      <c r="B46" s="16" t="s">
        <v>8029</v>
      </c>
      <c r="C46" s="16" t="s">
        <v>7866</v>
      </c>
      <c r="D46" s="16" t="s">
        <v>7867</v>
      </c>
      <c r="E46" s="16" t="s">
        <v>7857</v>
      </c>
      <c r="F46" s="16" t="s">
        <v>8030</v>
      </c>
      <c r="G46" s="17">
        <v>44</v>
      </c>
      <c r="H46" s="17">
        <v>150</v>
      </c>
      <c r="I46" s="18">
        <v>0.86363636363636365</v>
      </c>
      <c r="J46" s="19">
        <v>0.13636363636363635</v>
      </c>
      <c r="K46" s="20">
        <v>0</v>
      </c>
      <c r="L46" s="21">
        <v>0</v>
      </c>
      <c r="M46" s="43" t="s">
        <v>9986</v>
      </c>
      <c r="N46" s="43"/>
      <c r="O46" s="43"/>
      <c r="P46" s="43"/>
      <c r="Q46" s="43"/>
      <c r="R46" s="43"/>
    </row>
    <row r="47" spans="1:18" x14ac:dyDescent="0.3">
      <c r="A47" s="16" t="s">
        <v>8031</v>
      </c>
      <c r="B47" s="16" t="s">
        <v>8032</v>
      </c>
      <c r="C47" s="16" t="s">
        <v>8033</v>
      </c>
      <c r="D47" s="16" t="s">
        <v>7867</v>
      </c>
      <c r="E47" s="16" t="s">
        <v>7103</v>
      </c>
      <c r="F47" s="16" t="s">
        <v>8034</v>
      </c>
      <c r="G47" s="17">
        <v>39</v>
      </c>
      <c r="H47" s="17">
        <v>107</v>
      </c>
      <c r="I47" s="18">
        <v>0</v>
      </c>
      <c r="J47" s="19">
        <v>1</v>
      </c>
      <c r="K47" s="20">
        <v>0</v>
      </c>
      <c r="L47" s="21">
        <v>0</v>
      </c>
      <c r="M47" s="43" t="s">
        <v>9986</v>
      </c>
      <c r="N47" s="43"/>
      <c r="O47" s="43"/>
      <c r="P47" s="43"/>
      <c r="Q47" s="43"/>
      <c r="R47" s="43"/>
    </row>
    <row r="48" spans="1:18" x14ac:dyDescent="0.3">
      <c r="A48" s="16" t="s">
        <v>8035</v>
      </c>
      <c r="B48" s="16" t="s">
        <v>8002</v>
      </c>
      <c r="C48" s="16" t="s">
        <v>7855</v>
      </c>
      <c r="D48" s="16" t="s">
        <v>8036</v>
      </c>
      <c r="E48" s="16" t="s">
        <v>8004</v>
      </c>
      <c r="F48" s="16" t="s">
        <v>8037</v>
      </c>
      <c r="G48" s="17">
        <v>39</v>
      </c>
      <c r="H48" s="17">
        <v>45</v>
      </c>
      <c r="I48" s="18">
        <v>0</v>
      </c>
      <c r="J48" s="19">
        <v>1</v>
      </c>
      <c r="K48" s="20">
        <v>0</v>
      </c>
      <c r="L48" s="21">
        <v>0</v>
      </c>
      <c r="M48" s="43" t="s">
        <v>9978</v>
      </c>
      <c r="N48" s="43"/>
      <c r="O48" s="43"/>
      <c r="P48" s="43"/>
      <c r="Q48" s="43"/>
      <c r="R48" s="43"/>
    </row>
    <row r="49" spans="1:18" x14ac:dyDescent="0.3">
      <c r="A49" s="16" t="s">
        <v>8038</v>
      </c>
      <c r="B49" s="16" t="s">
        <v>8039</v>
      </c>
      <c r="C49" s="16" t="s">
        <v>8020</v>
      </c>
      <c r="D49" s="16" t="s">
        <v>7867</v>
      </c>
      <c r="E49" s="16" t="s">
        <v>7290</v>
      </c>
      <c r="F49" s="16" t="s">
        <v>8040</v>
      </c>
      <c r="G49" s="17">
        <v>38</v>
      </c>
      <c r="H49" s="17">
        <v>335</v>
      </c>
      <c r="I49" s="18">
        <v>0.26315789473684209</v>
      </c>
      <c r="J49" s="19">
        <v>0.73684210526315796</v>
      </c>
      <c r="K49" s="20">
        <v>0</v>
      </c>
      <c r="L49" s="21">
        <v>0</v>
      </c>
      <c r="M49" s="43" t="s">
        <v>9986</v>
      </c>
      <c r="N49" s="43"/>
      <c r="O49" s="43"/>
      <c r="P49" s="43"/>
      <c r="Q49" s="43"/>
      <c r="R49" s="43"/>
    </row>
    <row r="50" spans="1:18" x14ac:dyDescent="0.3">
      <c r="A50" s="16" t="s">
        <v>8041</v>
      </c>
      <c r="B50" s="16" t="s">
        <v>8042</v>
      </c>
      <c r="C50" s="16" t="s">
        <v>8043</v>
      </c>
      <c r="D50" s="16" t="s">
        <v>7927</v>
      </c>
      <c r="E50" s="16" t="s">
        <v>8044</v>
      </c>
      <c r="F50" s="16" t="s">
        <v>8045</v>
      </c>
      <c r="G50" s="17">
        <v>36</v>
      </c>
      <c r="H50" s="17">
        <v>478</v>
      </c>
      <c r="I50" s="18">
        <v>0.33333333333333337</v>
      </c>
      <c r="J50" s="19">
        <v>0.66666666666666674</v>
      </c>
      <c r="K50" s="20">
        <v>0</v>
      </c>
      <c r="L50" s="21">
        <v>0</v>
      </c>
      <c r="M50" s="43" t="s">
        <v>9986</v>
      </c>
      <c r="N50" s="43"/>
      <c r="O50" s="43"/>
      <c r="P50" s="43"/>
      <c r="Q50" s="43"/>
      <c r="R50" s="43"/>
    </row>
    <row r="51" spans="1:18" x14ac:dyDescent="0.3">
      <c r="A51" s="16" t="s">
        <v>8046</v>
      </c>
      <c r="B51" s="16" t="s">
        <v>8047</v>
      </c>
      <c r="C51" s="16" t="s">
        <v>8048</v>
      </c>
      <c r="D51" s="16" t="s">
        <v>7867</v>
      </c>
      <c r="E51" s="16" t="s">
        <v>8016</v>
      </c>
      <c r="F51" s="16" t="s">
        <v>8049</v>
      </c>
      <c r="G51" s="17">
        <v>36</v>
      </c>
      <c r="H51" s="17">
        <v>47</v>
      </c>
      <c r="I51" s="18">
        <v>0</v>
      </c>
      <c r="J51" s="19">
        <v>1</v>
      </c>
      <c r="K51" s="20">
        <v>0</v>
      </c>
      <c r="L51" s="21">
        <v>0</v>
      </c>
      <c r="M51" s="43" t="s">
        <v>9979</v>
      </c>
      <c r="N51" s="43"/>
      <c r="O51" s="43"/>
      <c r="P51" s="43">
        <v>4</v>
      </c>
      <c r="Q51" s="43"/>
      <c r="R51" s="43">
        <v>4</v>
      </c>
    </row>
    <row r="52" spans="1:18" x14ac:dyDescent="0.3">
      <c r="A52" s="16" t="s">
        <v>7392</v>
      </c>
      <c r="B52" s="16" t="s">
        <v>8050</v>
      </c>
      <c r="C52" s="16" t="s">
        <v>7855</v>
      </c>
      <c r="D52" s="16" t="s">
        <v>7867</v>
      </c>
      <c r="E52" s="16" t="s">
        <v>7348</v>
      </c>
      <c r="F52" s="16" t="s">
        <v>8051</v>
      </c>
      <c r="G52" s="17">
        <v>35</v>
      </c>
      <c r="H52" s="17">
        <v>35</v>
      </c>
      <c r="I52" s="18">
        <v>0.25714285714285717</v>
      </c>
      <c r="J52" s="19">
        <v>0.37142857142857144</v>
      </c>
      <c r="K52" s="20">
        <v>0</v>
      </c>
      <c r="L52" s="21">
        <v>0.37142857142857144</v>
      </c>
      <c r="M52" s="43" t="s">
        <v>9987</v>
      </c>
      <c r="N52" s="43"/>
      <c r="O52" s="43"/>
      <c r="P52" s="43"/>
      <c r="Q52" s="43"/>
      <c r="R52" s="43"/>
    </row>
    <row r="53" spans="1:18" x14ac:dyDescent="0.3">
      <c r="A53" s="16" t="s">
        <v>8052</v>
      </c>
      <c r="B53" s="16" t="s">
        <v>8053</v>
      </c>
      <c r="C53" s="16" t="s">
        <v>8054</v>
      </c>
      <c r="D53" s="16" t="s">
        <v>7846</v>
      </c>
      <c r="E53" s="16" t="s">
        <v>7300</v>
      </c>
      <c r="F53" s="16" t="s">
        <v>8055</v>
      </c>
      <c r="G53" s="17">
        <v>33</v>
      </c>
      <c r="H53" s="17">
        <v>55</v>
      </c>
      <c r="I53" s="18">
        <v>0.2121212121212121</v>
      </c>
      <c r="J53" s="19">
        <v>0.78787878787878785</v>
      </c>
      <c r="K53" s="20">
        <v>0</v>
      </c>
      <c r="L53" s="21">
        <v>0</v>
      </c>
      <c r="M53" s="43" t="s">
        <v>9986</v>
      </c>
      <c r="N53" s="43"/>
      <c r="O53" s="43"/>
      <c r="P53" s="43"/>
      <c r="Q53" s="43"/>
      <c r="R53" s="43"/>
    </row>
    <row r="54" spans="1:18" x14ac:dyDescent="0.3">
      <c r="A54" s="16" t="s">
        <v>8056</v>
      </c>
      <c r="B54" s="16" t="s">
        <v>8057</v>
      </c>
      <c r="C54" s="16" t="s">
        <v>8058</v>
      </c>
      <c r="D54" s="16" t="s">
        <v>7927</v>
      </c>
      <c r="E54" s="16" t="s">
        <v>8044</v>
      </c>
      <c r="F54" s="16" t="s">
        <v>8059</v>
      </c>
      <c r="G54" s="17">
        <v>32</v>
      </c>
      <c r="H54" s="17">
        <v>55</v>
      </c>
      <c r="I54" s="18">
        <v>0.53125</v>
      </c>
      <c r="J54" s="19">
        <v>0.46875</v>
      </c>
      <c r="K54" s="20">
        <v>0</v>
      </c>
      <c r="L54" s="21">
        <v>0</v>
      </c>
      <c r="M54" s="43" t="s">
        <v>9986</v>
      </c>
      <c r="N54" s="43"/>
      <c r="O54" s="43"/>
      <c r="P54" s="43"/>
      <c r="Q54" s="43"/>
      <c r="R54" s="43"/>
    </row>
    <row r="55" spans="1:18" x14ac:dyDescent="0.3">
      <c r="A55" s="16" t="s">
        <v>8060</v>
      </c>
      <c r="B55" s="16" t="s">
        <v>8061</v>
      </c>
      <c r="C55" s="16" t="s">
        <v>7855</v>
      </c>
      <c r="D55" s="16" t="s">
        <v>7867</v>
      </c>
      <c r="E55" s="16" t="s">
        <v>8016</v>
      </c>
      <c r="F55" s="16" t="s">
        <v>8062</v>
      </c>
      <c r="G55" s="17">
        <v>28</v>
      </c>
      <c r="H55" s="17">
        <v>51</v>
      </c>
      <c r="I55" s="18">
        <v>0</v>
      </c>
      <c r="J55" s="19">
        <v>1</v>
      </c>
      <c r="K55" s="20">
        <v>0</v>
      </c>
      <c r="L55" s="21">
        <v>0</v>
      </c>
      <c r="M55" s="43" t="s">
        <v>9979</v>
      </c>
      <c r="N55" s="43"/>
      <c r="O55" s="43"/>
      <c r="P55" s="43">
        <v>10</v>
      </c>
      <c r="Q55" s="43"/>
      <c r="R55" s="43"/>
    </row>
    <row r="56" spans="1:18" x14ac:dyDescent="0.3">
      <c r="A56" s="16" t="s">
        <v>8063</v>
      </c>
      <c r="B56" s="16" t="s">
        <v>8064</v>
      </c>
      <c r="C56" s="16" t="s">
        <v>8065</v>
      </c>
      <c r="D56" s="16" t="s">
        <v>8066</v>
      </c>
      <c r="E56" s="16" t="s">
        <v>7847</v>
      </c>
      <c r="F56" s="16" t="s">
        <v>8067</v>
      </c>
      <c r="G56" s="17">
        <v>28</v>
      </c>
      <c r="H56" s="17">
        <v>50</v>
      </c>
      <c r="I56" s="18">
        <v>7.1428571428571438E-2</v>
      </c>
      <c r="J56" s="19">
        <v>0.9285714285714286</v>
      </c>
      <c r="K56" s="20">
        <v>0</v>
      </c>
      <c r="L56" s="21">
        <v>0</v>
      </c>
      <c r="M56" s="43" t="s">
        <v>9986</v>
      </c>
      <c r="N56" s="43"/>
      <c r="O56" s="43"/>
      <c r="P56" s="43"/>
      <c r="Q56" s="43"/>
      <c r="R56" s="43"/>
    </row>
    <row r="57" spans="1:18" x14ac:dyDescent="0.3">
      <c r="A57" s="16" t="s">
        <v>8068</v>
      </c>
      <c r="B57" s="16" t="s">
        <v>8069</v>
      </c>
      <c r="C57" s="16" t="s">
        <v>8070</v>
      </c>
      <c r="D57" s="16" t="s">
        <v>7867</v>
      </c>
      <c r="E57" s="16" t="s">
        <v>7300</v>
      </c>
      <c r="F57" s="16" t="s">
        <v>8071</v>
      </c>
      <c r="G57" s="17">
        <v>28</v>
      </c>
      <c r="H57" s="17">
        <v>44</v>
      </c>
      <c r="I57" s="18">
        <v>0.14285714285714288</v>
      </c>
      <c r="J57" s="19">
        <v>0.8571428571428571</v>
      </c>
      <c r="K57" s="20">
        <v>0</v>
      </c>
      <c r="L57" s="21">
        <v>0</v>
      </c>
      <c r="M57" s="43" t="s">
        <v>9986</v>
      </c>
      <c r="N57" s="43"/>
      <c r="O57" s="43"/>
      <c r="P57" s="43"/>
      <c r="Q57" s="43"/>
      <c r="R57" s="43"/>
    </row>
    <row r="58" spans="1:18" x14ac:dyDescent="0.3">
      <c r="A58" s="16" t="s">
        <v>8072</v>
      </c>
      <c r="B58" s="16" t="s">
        <v>8073</v>
      </c>
      <c r="C58" s="16" t="s">
        <v>8033</v>
      </c>
      <c r="D58" s="16" t="s">
        <v>7918</v>
      </c>
      <c r="E58" s="16" t="s">
        <v>7132</v>
      </c>
      <c r="F58" s="16" t="s">
        <v>8074</v>
      </c>
      <c r="G58" s="17">
        <v>27</v>
      </c>
      <c r="H58" s="17">
        <v>49</v>
      </c>
      <c r="I58" s="18">
        <v>0.55555555555555558</v>
      </c>
      <c r="J58" s="19">
        <v>0.44444444444444442</v>
      </c>
      <c r="K58" s="20">
        <v>0</v>
      </c>
      <c r="L58" s="21">
        <v>0</v>
      </c>
      <c r="M58" s="43" t="s">
        <v>9986</v>
      </c>
      <c r="N58" s="43"/>
      <c r="O58" s="43"/>
      <c r="P58" s="43"/>
      <c r="Q58" s="43"/>
      <c r="R58" s="43"/>
    </row>
    <row r="59" spans="1:18" x14ac:dyDescent="0.3">
      <c r="A59" s="16" t="s">
        <v>8075</v>
      </c>
      <c r="B59" s="16" t="s">
        <v>8076</v>
      </c>
      <c r="C59" s="16" t="s">
        <v>8077</v>
      </c>
      <c r="D59" s="16" t="s">
        <v>8078</v>
      </c>
      <c r="E59" s="16" t="s">
        <v>8079</v>
      </c>
      <c r="F59" s="16" t="s">
        <v>8080</v>
      </c>
      <c r="G59" s="17">
        <v>26</v>
      </c>
      <c r="H59" s="17">
        <v>26</v>
      </c>
      <c r="I59" s="18">
        <v>0.65384615384615385</v>
      </c>
      <c r="J59" s="19">
        <v>0.34615384615384615</v>
      </c>
      <c r="K59" s="20">
        <v>0</v>
      </c>
      <c r="L59" s="21">
        <v>0</v>
      </c>
      <c r="M59" s="43" t="s">
        <v>9986</v>
      </c>
      <c r="N59" s="43"/>
      <c r="O59" s="43"/>
      <c r="P59" s="43"/>
      <c r="Q59" s="43"/>
      <c r="R59" s="43"/>
    </row>
    <row r="60" spans="1:18" x14ac:dyDescent="0.3">
      <c r="A60" s="16" t="s">
        <v>8081</v>
      </c>
      <c r="B60" s="16" t="s">
        <v>8082</v>
      </c>
      <c r="C60" s="16" t="s">
        <v>8083</v>
      </c>
      <c r="D60" s="16" t="s">
        <v>8084</v>
      </c>
      <c r="E60" s="16" t="s">
        <v>8079</v>
      </c>
      <c r="F60" s="16" t="s">
        <v>8085</v>
      </c>
      <c r="G60" s="17">
        <v>26</v>
      </c>
      <c r="H60" s="17">
        <v>39</v>
      </c>
      <c r="I60" s="18">
        <v>0</v>
      </c>
      <c r="J60" s="19">
        <v>1</v>
      </c>
      <c r="K60" s="20">
        <v>0</v>
      </c>
      <c r="L60" s="21">
        <v>0</v>
      </c>
      <c r="M60" s="43" t="s">
        <v>9979</v>
      </c>
      <c r="N60" s="43"/>
      <c r="O60" s="43"/>
      <c r="P60" s="43"/>
      <c r="Q60" s="43"/>
      <c r="R60" s="43"/>
    </row>
    <row r="61" spans="1:18" x14ac:dyDescent="0.3">
      <c r="A61" s="16" t="s">
        <v>8086</v>
      </c>
      <c r="B61" s="16" t="s">
        <v>8087</v>
      </c>
      <c r="C61" s="16" t="s">
        <v>8033</v>
      </c>
      <c r="D61" s="16" t="s">
        <v>7867</v>
      </c>
      <c r="E61" s="16" t="s">
        <v>7103</v>
      </c>
      <c r="F61" s="16" t="s">
        <v>8088</v>
      </c>
      <c r="G61" s="17">
        <v>25</v>
      </c>
      <c r="H61" s="17">
        <v>211</v>
      </c>
      <c r="I61" s="18">
        <v>0</v>
      </c>
      <c r="J61" s="19">
        <v>1</v>
      </c>
      <c r="K61" s="20">
        <v>0</v>
      </c>
      <c r="L61" s="21">
        <v>0</v>
      </c>
      <c r="M61" s="43" t="s">
        <v>9979</v>
      </c>
      <c r="N61" s="43"/>
      <c r="O61" s="43"/>
      <c r="P61" s="43"/>
      <c r="Q61" s="43"/>
      <c r="R61" s="43"/>
    </row>
    <row r="62" spans="1:18" x14ac:dyDescent="0.3">
      <c r="A62" s="16" t="s">
        <v>8089</v>
      </c>
      <c r="B62" s="16" t="s">
        <v>8090</v>
      </c>
      <c r="C62" s="16" t="s">
        <v>8091</v>
      </c>
      <c r="D62" s="16" t="s">
        <v>7895</v>
      </c>
      <c r="E62" s="16" t="s">
        <v>8009</v>
      </c>
      <c r="F62" s="16" t="s">
        <v>8092</v>
      </c>
      <c r="G62" s="17">
        <v>23</v>
      </c>
      <c r="H62" s="17">
        <v>28</v>
      </c>
      <c r="I62" s="18">
        <v>0</v>
      </c>
      <c r="J62" s="19">
        <v>1</v>
      </c>
      <c r="K62" s="20">
        <v>0</v>
      </c>
      <c r="L62" s="21">
        <v>0</v>
      </c>
      <c r="M62" s="43" t="s">
        <v>9986</v>
      </c>
      <c r="N62" s="43"/>
      <c r="O62" s="43"/>
      <c r="P62" s="43"/>
      <c r="Q62" s="43"/>
      <c r="R62" s="43"/>
    </row>
    <row r="63" spans="1:18" x14ac:dyDescent="0.3">
      <c r="A63" s="16" t="s">
        <v>8093</v>
      </c>
      <c r="B63" s="16" t="s">
        <v>8094</v>
      </c>
      <c r="C63" s="16" t="s">
        <v>8095</v>
      </c>
      <c r="D63" s="16" t="s">
        <v>7945</v>
      </c>
      <c r="E63" s="16" t="s">
        <v>7847</v>
      </c>
      <c r="F63" s="16" t="s">
        <v>8096</v>
      </c>
      <c r="G63" s="17">
        <v>22</v>
      </c>
      <c r="H63" s="17">
        <v>31</v>
      </c>
      <c r="I63" s="18">
        <v>0.45454545454545453</v>
      </c>
      <c r="J63" s="19">
        <v>0.54545454545454541</v>
      </c>
      <c r="K63" s="20">
        <v>0</v>
      </c>
      <c r="L63" s="21">
        <v>0</v>
      </c>
      <c r="M63" s="43" t="s">
        <v>9986</v>
      </c>
      <c r="N63" s="43"/>
      <c r="O63" s="43"/>
      <c r="P63" s="43"/>
      <c r="Q63" s="43"/>
      <c r="R63" s="43"/>
    </row>
    <row r="64" spans="1:18" x14ac:dyDescent="0.3">
      <c r="A64" s="16" t="s">
        <v>8097</v>
      </c>
      <c r="B64" s="16" t="s">
        <v>8098</v>
      </c>
      <c r="C64" s="16" t="s">
        <v>8091</v>
      </c>
      <c r="D64" s="16" t="s">
        <v>7895</v>
      </c>
      <c r="E64" s="16" t="s">
        <v>8009</v>
      </c>
      <c r="F64" s="16" t="s">
        <v>8099</v>
      </c>
      <c r="G64" s="17">
        <v>22</v>
      </c>
      <c r="H64" s="17">
        <v>26</v>
      </c>
      <c r="I64" s="18">
        <v>0.27272727272727271</v>
      </c>
      <c r="J64" s="19">
        <v>0.72727272727272729</v>
      </c>
      <c r="K64" s="20">
        <v>0</v>
      </c>
      <c r="L64" s="21">
        <v>0</v>
      </c>
      <c r="M64" s="43" t="s">
        <v>9986</v>
      </c>
      <c r="N64" s="43"/>
      <c r="O64" s="43"/>
      <c r="P64" s="43"/>
      <c r="Q64" s="43"/>
      <c r="R64" s="43"/>
    </row>
    <row r="65" spans="1:18" x14ac:dyDescent="0.3">
      <c r="A65" s="16" t="s">
        <v>8100</v>
      </c>
      <c r="B65" s="16" t="s">
        <v>8101</v>
      </c>
      <c r="C65" s="16" t="s">
        <v>8102</v>
      </c>
      <c r="D65" s="16" t="s">
        <v>7867</v>
      </c>
      <c r="E65" s="16" t="s">
        <v>8103</v>
      </c>
      <c r="F65" s="16" t="s">
        <v>8104</v>
      </c>
      <c r="G65" s="17">
        <v>21</v>
      </c>
      <c r="H65" s="17">
        <v>204</v>
      </c>
      <c r="I65" s="18">
        <v>0.8571428571428571</v>
      </c>
      <c r="J65" s="19">
        <v>0.14285714285714288</v>
      </c>
      <c r="K65" s="20">
        <v>0</v>
      </c>
      <c r="L65" s="21">
        <v>0</v>
      </c>
      <c r="M65" s="43" t="s">
        <v>9986</v>
      </c>
      <c r="N65" s="43"/>
      <c r="O65" s="43"/>
      <c r="P65" s="43"/>
      <c r="Q65" s="43"/>
      <c r="R65" s="43"/>
    </row>
    <row r="66" spans="1:18" x14ac:dyDescent="0.3">
      <c r="A66" s="16" t="s">
        <v>8105</v>
      </c>
      <c r="B66" s="16" t="s">
        <v>8106</v>
      </c>
      <c r="C66" s="16" t="s">
        <v>8107</v>
      </c>
      <c r="D66" s="16" t="s">
        <v>7846</v>
      </c>
      <c r="E66" s="16" t="s">
        <v>7847</v>
      </c>
      <c r="F66" s="16" t="s">
        <v>8108</v>
      </c>
      <c r="G66" s="17">
        <v>21</v>
      </c>
      <c r="H66" s="17">
        <v>50</v>
      </c>
      <c r="I66" s="18">
        <v>0.14285714285714288</v>
      </c>
      <c r="J66" s="19">
        <v>0.8571428571428571</v>
      </c>
      <c r="K66" s="20">
        <v>0</v>
      </c>
      <c r="L66" s="21">
        <v>0</v>
      </c>
      <c r="M66" s="43" t="s">
        <v>9986</v>
      </c>
      <c r="N66" s="43"/>
      <c r="O66" s="43"/>
      <c r="P66" s="43"/>
      <c r="Q66" s="43"/>
      <c r="R66" s="43"/>
    </row>
    <row r="67" spans="1:18" x14ac:dyDescent="0.3">
      <c r="A67" s="16" t="s">
        <v>8109</v>
      </c>
      <c r="B67" s="16" t="s">
        <v>8110</v>
      </c>
      <c r="C67" s="16" t="s">
        <v>8111</v>
      </c>
      <c r="D67" s="16" t="s">
        <v>7890</v>
      </c>
      <c r="E67" s="16" t="s">
        <v>8112</v>
      </c>
      <c r="F67" s="16" t="s">
        <v>8113</v>
      </c>
      <c r="G67" s="17">
        <v>19</v>
      </c>
      <c r="H67" s="17">
        <v>22</v>
      </c>
      <c r="I67" s="18">
        <v>5.2631578947368425E-2</v>
      </c>
      <c r="J67" s="19">
        <v>0.94736842105263164</v>
      </c>
      <c r="K67" s="20">
        <v>0</v>
      </c>
      <c r="L67" s="21">
        <v>0</v>
      </c>
      <c r="M67" s="43" t="s">
        <v>9986</v>
      </c>
      <c r="N67" s="43"/>
      <c r="O67" s="43"/>
      <c r="P67" s="43"/>
      <c r="Q67" s="43"/>
      <c r="R67" s="43"/>
    </row>
    <row r="68" spans="1:18" x14ac:dyDescent="0.3">
      <c r="A68" s="16" t="s">
        <v>8114</v>
      </c>
      <c r="B68" s="16" t="s">
        <v>8115</v>
      </c>
      <c r="C68" s="16" t="s">
        <v>7855</v>
      </c>
      <c r="D68" s="16" t="s">
        <v>7867</v>
      </c>
      <c r="E68" s="16" t="s">
        <v>8116</v>
      </c>
      <c r="F68" s="16" t="s">
        <v>8117</v>
      </c>
      <c r="G68" s="17">
        <v>19</v>
      </c>
      <c r="H68" s="17">
        <v>19</v>
      </c>
      <c r="I68" s="18">
        <v>0</v>
      </c>
      <c r="J68" s="19">
        <v>1</v>
      </c>
      <c r="K68" s="20">
        <v>0</v>
      </c>
      <c r="L68" s="21">
        <v>0</v>
      </c>
      <c r="M68" s="43" t="s">
        <v>9979</v>
      </c>
      <c r="N68" s="43"/>
      <c r="O68" s="43"/>
      <c r="P68" s="43">
        <v>3</v>
      </c>
      <c r="Q68" s="43"/>
      <c r="R68" s="43"/>
    </row>
    <row r="69" spans="1:18" x14ac:dyDescent="0.3">
      <c r="A69" s="16" t="s">
        <v>8118</v>
      </c>
      <c r="B69" s="16" t="s">
        <v>8119</v>
      </c>
      <c r="C69" s="16" t="s">
        <v>8120</v>
      </c>
      <c r="D69" s="16" t="s">
        <v>8121</v>
      </c>
      <c r="E69" s="16" t="s">
        <v>7847</v>
      </c>
      <c r="F69" s="16" t="s">
        <v>8122</v>
      </c>
      <c r="G69" s="17">
        <v>18</v>
      </c>
      <c r="H69" s="17">
        <v>75</v>
      </c>
      <c r="I69" s="18">
        <v>1</v>
      </c>
      <c r="J69" s="19">
        <v>0</v>
      </c>
      <c r="K69" s="20">
        <v>0</v>
      </c>
      <c r="L69" s="21">
        <v>0</v>
      </c>
      <c r="M69" s="43" t="s">
        <v>9986</v>
      </c>
      <c r="N69" s="43"/>
      <c r="O69" s="43"/>
      <c r="P69" s="43"/>
      <c r="Q69" s="43"/>
      <c r="R69" s="43"/>
    </row>
    <row r="70" spans="1:18" x14ac:dyDescent="0.3">
      <c r="A70" s="16" t="s">
        <v>8123</v>
      </c>
      <c r="B70" s="16" t="s">
        <v>8124</v>
      </c>
      <c r="C70" s="16" t="s">
        <v>8125</v>
      </c>
      <c r="D70" s="16" t="s">
        <v>8126</v>
      </c>
      <c r="E70" s="16" t="s">
        <v>7076</v>
      </c>
      <c r="F70" s="16" t="s">
        <v>8127</v>
      </c>
      <c r="G70" s="17">
        <v>18</v>
      </c>
      <c r="H70" s="17">
        <v>18</v>
      </c>
      <c r="I70" s="18">
        <v>5.5555555555555552E-2</v>
      </c>
      <c r="J70" s="19">
        <v>0.94444444444444442</v>
      </c>
      <c r="K70" s="20">
        <v>0</v>
      </c>
      <c r="L70" s="21">
        <v>0</v>
      </c>
      <c r="M70" s="43" t="s">
        <v>9986</v>
      </c>
      <c r="N70" s="43"/>
      <c r="O70" s="43"/>
      <c r="P70" s="43"/>
      <c r="Q70" s="43"/>
      <c r="R70" s="43"/>
    </row>
    <row r="71" spans="1:18" x14ac:dyDescent="0.3">
      <c r="A71" s="16" t="s">
        <v>8128</v>
      </c>
      <c r="B71" s="16" t="s">
        <v>8129</v>
      </c>
      <c r="C71" s="16" t="s">
        <v>7855</v>
      </c>
      <c r="D71" s="16" t="s">
        <v>8130</v>
      </c>
      <c r="E71" s="16" t="s">
        <v>7111</v>
      </c>
      <c r="F71" s="16" t="s">
        <v>8131</v>
      </c>
      <c r="G71" s="17">
        <v>17</v>
      </c>
      <c r="H71" s="17">
        <v>41</v>
      </c>
      <c r="I71" s="18">
        <v>0</v>
      </c>
      <c r="J71" s="19">
        <v>1</v>
      </c>
      <c r="K71" s="20">
        <v>0</v>
      </c>
      <c r="L71" s="21">
        <v>0</v>
      </c>
      <c r="M71" s="43" t="s">
        <v>9979</v>
      </c>
      <c r="N71" s="43"/>
      <c r="O71" s="43"/>
      <c r="P71" s="43"/>
      <c r="Q71" s="43"/>
      <c r="R71" s="43"/>
    </row>
    <row r="72" spans="1:18" x14ac:dyDescent="0.3">
      <c r="A72" s="16" t="s">
        <v>8132</v>
      </c>
      <c r="B72" s="16" t="s">
        <v>8133</v>
      </c>
      <c r="C72" s="16" t="s">
        <v>8134</v>
      </c>
      <c r="D72" s="16" t="s">
        <v>7895</v>
      </c>
      <c r="E72" s="16" t="s">
        <v>7140</v>
      </c>
      <c r="F72" s="16" t="s">
        <v>8135</v>
      </c>
      <c r="G72" s="17">
        <v>16</v>
      </c>
      <c r="H72" s="17">
        <v>18</v>
      </c>
      <c r="I72" s="18">
        <v>6.25E-2</v>
      </c>
      <c r="J72" s="19">
        <v>0.9375</v>
      </c>
      <c r="K72" s="20">
        <v>0</v>
      </c>
      <c r="L72" s="21">
        <v>0</v>
      </c>
      <c r="M72" s="43" t="s">
        <v>9987</v>
      </c>
      <c r="N72" s="43"/>
      <c r="O72" s="43"/>
      <c r="P72" s="43"/>
      <c r="Q72" s="43"/>
      <c r="R72" s="43"/>
    </row>
    <row r="73" spans="1:18" x14ac:dyDescent="0.3">
      <c r="A73" s="16" t="s">
        <v>8136</v>
      </c>
      <c r="B73" s="16" t="s">
        <v>8124</v>
      </c>
      <c r="C73" s="16" t="s">
        <v>8137</v>
      </c>
      <c r="D73" s="16" t="s">
        <v>8126</v>
      </c>
      <c r="E73" s="16" t="s">
        <v>7076</v>
      </c>
      <c r="F73" s="16" t="s">
        <v>8138</v>
      </c>
      <c r="G73" s="17">
        <v>14</v>
      </c>
      <c r="H73" s="17">
        <v>14</v>
      </c>
      <c r="I73" s="18">
        <v>0.14285714285714288</v>
      </c>
      <c r="J73" s="19">
        <v>0.8571428571428571</v>
      </c>
      <c r="K73" s="20">
        <v>0</v>
      </c>
      <c r="L73" s="21">
        <v>0</v>
      </c>
      <c r="M73" s="43" t="s">
        <v>9986</v>
      </c>
      <c r="N73" s="43"/>
      <c r="O73" s="43"/>
      <c r="P73" s="43"/>
      <c r="Q73" s="43"/>
      <c r="R73" s="43"/>
    </row>
    <row r="74" spans="1:18" x14ac:dyDescent="0.3">
      <c r="A74" s="16" t="s">
        <v>8139</v>
      </c>
      <c r="B74" s="16" t="s">
        <v>8076</v>
      </c>
      <c r="C74" s="16" t="s">
        <v>8140</v>
      </c>
      <c r="D74" s="16" t="s">
        <v>8084</v>
      </c>
      <c r="E74" s="16" t="s">
        <v>8079</v>
      </c>
      <c r="F74" s="16" t="s">
        <v>8141</v>
      </c>
      <c r="G74" s="17">
        <v>14</v>
      </c>
      <c r="H74" s="17">
        <v>14</v>
      </c>
      <c r="I74" s="18">
        <v>0</v>
      </c>
      <c r="J74" s="19">
        <v>1</v>
      </c>
      <c r="K74" s="20">
        <v>0</v>
      </c>
      <c r="L74" s="21">
        <v>0</v>
      </c>
      <c r="M74" s="43" t="s">
        <v>9979</v>
      </c>
      <c r="N74" s="43"/>
      <c r="O74" s="43"/>
      <c r="P74" s="43"/>
      <c r="Q74" s="43"/>
      <c r="R74" s="43"/>
    </row>
    <row r="75" spans="1:18" x14ac:dyDescent="0.3">
      <c r="A75" s="16" t="s">
        <v>8142</v>
      </c>
      <c r="B75" s="16" t="s">
        <v>8143</v>
      </c>
      <c r="C75" s="16" t="s">
        <v>7855</v>
      </c>
      <c r="D75" s="16" t="s">
        <v>7867</v>
      </c>
      <c r="E75" s="16" t="s">
        <v>7111</v>
      </c>
      <c r="F75" s="16" t="s">
        <v>8144</v>
      </c>
      <c r="G75" s="17">
        <v>14</v>
      </c>
      <c r="H75" s="17">
        <v>33</v>
      </c>
      <c r="I75" s="18">
        <v>0.35714285714285715</v>
      </c>
      <c r="J75" s="19">
        <v>0.6428571428571429</v>
      </c>
      <c r="K75" s="20">
        <v>0</v>
      </c>
      <c r="L75" s="21">
        <v>0</v>
      </c>
      <c r="M75" s="43" t="s">
        <v>9986</v>
      </c>
      <c r="N75" s="43"/>
      <c r="O75" s="43"/>
      <c r="P75" s="43"/>
      <c r="Q75" s="43"/>
      <c r="R75" s="43"/>
    </row>
    <row r="76" spans="1:18" x14ac:dyDescent="0.3">
      <c r="A76" s="16" t="s">
        <v>8145</v>
      </c>
      <c r="B76" s="16" t="s">
        <v>8146</v>
      </c>
      <c r="C76" s="16" t="s">
        <v>8147</v>
      </c>
      <c r="D76" s="16" t="s">
        <v>8126</v>
      </c>
      <c r="E76" s="16" t="s">
        <v>8148</v>
      </c>
      <c r="F76" s="16" t="s">
        <v>8149</v>
      </c>
      <c r="G76" s="17">
        <v>14</v>
      </c>
      <c r="H76" s="17">
        <v>17</v>
      </c>
      <c r="I76" s="18">
        <v>7.1428571428571438E-2</v>
      </c>
      <c r="J76" s="19">
        <v>0.9285714285714286</v>
      </c>
      <c r="K76" s="20">
        <v>0</v>
      </c>
      <c r="L76" s="21">
        <v>0</v>
      </c>
      <c r="M76" s="43" t="s">
        <v>9986</v>
      </c>
      <c r="N76" s="43"/>
      <c r="O76" s="43"/>
      <c r="P76" s="43"/>
      <c r="Q76" s="43"/>
      <c r="R76" s="43"/>
    </row>
    <row r="77" spans="1:18" x14ac:dyDescent="0.3">
      <c r="A77" s="16" t="s">
        <v>8150</v>
      </c>
      <c r="B77" s="16" t="s">
        <v>8151</v>
      </c>
      <c r="C77" s="16" t="s">
        <v>8152</v>
      </c>
      <c r="D77" s="16" t="s">
        <v>8153</v>
      </c>
      <c r="E77" s="16" t="s">
        <v>7737</v>
      </c>
      <c r="F77" s="16" t="s">
        <v>8154</v>
      </c>
      <c r="G77" s="17">
        <v>13</v>
      </c>
      <c r="H77" s="17">
        <v>76</v>
      </c>
      <c r="I77" s="18">
        <v>0</v>
      </c>
      <c r="J77" s="19">
        <v>1</v>
      </c>
      <c r="K77" s="20">
        <v>0</v>
      </c>
      <c r="L77" s="21">
        <v>0</v>
      </c>
      <c r="M77" s="43" t="s">
        <v>9986</v>
      </c>
      <c r="N77" s="43"/>
      <c r="O77" s="43"/>
      <c r="P77" s="43"/>
      <c r="Q77" s="43"/>
      <c r="R77" s="43"/>
    </row>
    <row r="78" spans="1:18" x14ac:dyDescent="0.3">
      <c r="A78" s="16" t="s">
        <v>8155</v>
      </c>
      <c r="B78" s="16" t="s">
        <v>8156</v>
      </c>
      <c r="C78" s="16" t="s">
        <v>8157</v>
      </c>
      <c r="D78" s="16" t="s">
        <v>7867</v>
      </c>
      <c r="E78" s="16" t="s">
        <v>8158</v>
      </c>
      <c r="F78" s="16" t="s">
        <v>8159</v>
      </c>
      <c r="G78" s="17">
        <v>13</v>
      </c>
      <c r="H78" s="17">
        <v>38</v>
      </c>
      <c r="I78" s="18">
        <v>0</v>
      </c>
      <c r="J78" s="19">
        <v>1</v>
      </c>
      <c r="K78" s="20">
        <v>0</v>
      </c>
      <c r="L78" s="21">
        <v>0</v>
      </c>
      <c r="M78" s="43" t="s">
        <v>9986</v>
      </c>
      <c r="N78" s="43"/>
      <c r="O78" s="43"/>
      <c r="P78" s="43"/>
      <c r="Q78" s="43"/>
      <c r="R78" s="43"/>
    </row>
    <row r="79" spans="1:18" x14ac:dyDescent="0.3">
      <c r="A79" s="16" t="s">
        <v>8160</v>
      </c>
      <c r="B79" s="16" t="s">
        <v>8161</v>
      </c>
      <c r="C79" s="16" t="s">
        <v>8162</v>
      </c>
      <c r="D79" s="16" t="s">
        <v>7867</v>
      </c>
      <c r="E79" s="16" t="s">
        <v>8163</v>
      </c>
      <c r="F79" s="16" t="s">
        <v>8164</v>
      </c>
      <c r="G79" s="17">
        <v>13</v>
      </c>
      <c r="H79" s="17">
        <v>111</v>
      </c>
      <c r="I79" s="18">
        <v>0</v>
      </c>
      <c r="J79" s="19">
        <v>1</v>
      </c>
      <c r="K79" s="20">
        <v>0</v>
      </c>
      <c r="L79" s="21">
        <v>0</v>
      </c>
      <c r="M79" s="43" t="s">
        <v>9986</v>
      </c>
      <c r="N79" s="43"/>
      <c r="O79" s="43"/>
      <c r="P79" s="43"/>
      <c r="Q79" s="43"/>
      <c r="R79" s="43"/>
    </row>
    <row r="80" spans="1:18" x14ac:dyDescent="0.3">
      <c r="A80" s="16" t="s">
        <v>8165</v>
      </c>
      <c r="B80" s="16" t="s">
        <v>8166</v>
      </c>
      <c r="C80" s="16" t="s">
        <v>7855</v>
      </c>
      <c r="D80" s="16" t="s">
        <v>8167</v>
      </c>
      <c r="E80" s="16" t="s">
        <v>8168</v>
      </c>
      <c r="F80" s="16" t="s">
        <v>8169</v>
      </c>
      <c r="G80" s="17">
        <v>12</v>
      </c>
      <c r="H80" s="17">
        <v>14</v>
      </c>
      <c r="I80" s="18">
        <v>8.3333333333333343E-2</v>
      </c>
      <c r="J80" s="19">
        <v>0.91666666666666674</v>
      </c>
      <c r="K80" s="20">
        <v>0</v>
      </c>
      <c r="L80" s="21">
        <v>0</v>
      </c>
      <c r="M80" s="43" t="s">
        <v>9986</v>
      </c>
      <c r="N80" s="43"/>
      <c r="O80" s="43"/>
      <c r="P80" s="43"/>
      <c r="Q80" s="43"/>
      <c r="R80" s="43"/>
    </row>
    <row r="81" spans="1:18" x14ac:dyDescent="0.3">
      <c r="A81" s="16" t="s">
        <v>8170</v>
      </c>
      <c r="B81" s="16" t="s">
        <v>8171</v>
      </c>
      <c r="C81" s="16" t="s">
        <v>8172</v>
      </c>
      <c r="D81" s="16" t="s">
        <v>8173</v>
      </c>
      <c r="E81" s="16" t="s">
        <v>7103</v>
      </c>
      <c r="F81" s="16" t="s">
        <v>8174</v>
      </c>
      <c r="G81" s="17">
        <v>12</v>
      </c>
      <c r="H81" s="17">
        <v>28</v>
      </c>
      <c r="I81" s="18">
        <v>8.3333333333333343E-2</v>
      </c>
      <c r="J81" s="19">
        <v>0.91666666666666674</v>
      </c>
      <c r="K81" s="20">
        <v>0</v>
      </c>
      <c r="L81" s="21">
        <v>0</v>
      </c>
      <c r="M81" s="43" t="s">
        <v>9987</v>
      </c>
      <c r="N81" s="43"/>
      <c r="O81" s="43"/>
      <c r="P81" s="43"/>
      <c r="Q81" s="43"/>
      <c r="R81" s="43"/>
    </row>
    <row r="82" spans="1:18" x14ac:dyDescent="0.3">
      <c r="A82" s="16" t="s">
        <v>8175</v>
      </c>
      <c r="B82" s="16" t="s">
        <v>8176</v>
      </c>
      <c r="C82" s="16" t="s">
        <v>8091</v>
      </c>
      <c r="D82" s="16" t="s">
        <v>7895</v>
      </c>
      <c r="E82" s="16" t="s">
        <v>8009</v>
      </c>
      <c r="F82" s="16" t="s">
        <v>8177</v>
      </c>
      <c r="G82" s="17">
        <v>11</v>
      </c>
      <c r="H82" s="17">
        <v>16</v>
      </c>
      <c r="I82" s="18">
        <v>0.27272727272727271</v>
      </c>
      <c r="J82" s="19">
        <v>0.72727272727272729</v>
      </c>
      <c r="K82" s="20">
        <v>0</v>
      </c>
      <c r="L82" s="21">
        <v>0</v>
      </c>
      <c r="M82" s="43" t="s">
        <v>9986</v>
      </c>
      <c r="N82" s="43"/>
      <c r="O82" s="43"/>
      <c r="P82" s="43"/>
      <c r="Q82" s="43"/>
      <c r="R82" s="43"/>
    </row>
    <row r="83" spans="1:18" x14ac:dyDescent="0.3">
      <c r="A83" s="16" t="s">
        <v>8178</v>
      </c>
      <c r="B83" s="16" t="s">
        <v>8179</v>
      </c>
      <c r="C83" s="16" t="s">
        <v>8180</v>
      </c>
      <c r="D83" s="16" t="s">
        <v>7846</v>
      </c>
      <c r="E83" s="16" t="s">
        <v>7276</v>
      </c>
      <c r="F83" s="16" t="s">
        <v>8181</v>
      </c>
      <c r="G83" s="17">
        <v>11</v>
      </c>
      <c r="H83" s="17">
        <v>41</v>
      </c>
      <c r="I83" s="18">
        <v>0.54545454545454541</v>
      </c>
      <c r="J83" s="19">
        <v>0.45454545454545453</v>
      </c>
      <c r="K83" s="20">
        <v>0</v>
      </c>
      <c r="L83" s="21">
        <v>0</v>
      </c>
      <c r="M83" s="43" t="s">
        <v>9986</v>
      </c>
      <c r="N83" s="43"/>
      <c r="O83" s="43"/>
      <c r="P83" s="43"/>
      <c r="Q83" s="43"/>
      <c r="R83" s="43"/>
    </row>
    <row r="84" spans="1:18" x14ac:dyDescent="0.3">
      <c r="A84" s="16" t="s">
        <v>8182</v>
      </c>
      <c r="B84" s="16" t="s">
        <v>8076</v>
      </c>
      <c r="C84" s="16" t="s">
        <v>8183</v>
      </c>
      <c r="D84" s="16" t="s">
        <v>8084</v>
      </c>
      <c r="E84" s="16" t="s">
        <v>8079</v>
      </c>
      <c r="F84" s="16" t="s">
        <v>8184</v>
      </c>
      <c r="G84" s="17">
        <v>11</v>
      </c>
      <c r="H84" s="17">
        <v>13</v>
      </c>
      <c r="I84" s="18">
        <v>0</v>
      </c>
      <c r="J84" s="19">
        <v>1</v>
      </c>
      <c r="K84" s="20">
        <v>0</v>
      </c>
      <c r="L84" s="21">
        <v>0</v>
      </c>
      <c r="M84" s="43" t="s">
        <v>9979</v>
      </c>
      <c r="N84" s="43"/>
      <c r="O84" s="43"/>
      <c r="P84" s="43"/>
      <c r="Q84" s="43"/>
      <c r="R84" s="43"/>
    </row>
    <row r="85" spans="1:18" x14ac:dyDescent="0.3">
      <c r="A85" s="16" t="s">
        <v>7116</v>
      </c>
      <c r="B85" s="16" t="s">
        <v>8185</v>
      </c>
      <c r="C85" s="16" t="s">
        <v>7855</v>
      </c>
      <c r="D85" s="16" t="s">
        <v>7927</v>
      </c>
      <c r="E85" s="16" t="s">
        <v>7119</v>
      </c>
      <c r="F85" s="16" t="s">
        <v>8186</v>
      </c>
      <c r="G85" s="17">
        <v>11</v>
      </c>
      <c r="H85" s="17">
        <v>15</v>
      </c>
      <c r="I85" s="18">
        <v>0</v>
      </c>
      <c r="J85" s="19">
        <v>0</v>
      </c>
      <c r="K85" s="20">
        <v>0.63636363636363635</v>
      </c>
      <c r="L85" s="21">
        <v>0.36363636363636365</v>
      </c>
      <c r="M85" s="43" t="s">
        <v>9985</v>
      </c>
      <c r="N85" s="43">
        <v>6</v>
      </c>
      <c r="O85" s="43"/>
      <c r="P85" s="43"/>
      <c r="Q85" s="43"/>
      <c r="R85" s="43"/>
    </row>
    <row r="86" spans="1:18" x14ac:dyDescent="0.3">
      <c r="A86" s="16" t="s">
        <v>8187</v>
      </c>
      <c r="B86" s="16" t="s">
        <v>8188</v>
      </c>
      <c r="C86" s="16" t="s">
        <v>7861</v>
      </c>
      <c r="D86" s="16" t="s">
        <v>7867</v>
      </c>
      <c r="E86" s="16" t="s">
        <v>8189</v>
      </c>
      <c r="F86" s="16" t="s">
        <v>8190</v>
      </c>
      <c r="G86" s="17">
        <v>11</v>
      </c>
      <c r="H86" s="17">
        <v>222</v>
      </c>
      <c r="I86" s="18">
        <v>0</v>
      </c>
      <c r="J86" s="19">
        <v>1</v>
      </c>
      <c r="K86" s="20">
        <v>0</v>
      </c>
      <c r="L86" s="21">
        <v>0</v>
      </c>
      <c r="M86" s="43" t="s">
        <v>9986</v>
      </c>
      <c r="N86" s="43"/>
      <c r="O86" s="43"/>
      <c r="P86" s="43"/>
      <c r="Q86" s="43"/>
      <c r="R86" s="43"/>
    </row>
    <row r="87" spans="1:18" x14ac:dyDescent="0.3">
      <c r="A87" s="16" t="s">
        <v>8191</v>
      </c>
      <c r="B87" s="16" t="s">
        <v>8192</v>
      </c>
      <c r="C87" s="16" t="s">
        <v>8193</v>
      </c>
      <c r="D87" s="16" t="s">
        <v>7867</v>
      </c>
      <c r="E87" s="16" t="s">
        <v>8194</v>
      </c>
      <c r="F87" s="16" t="s">
        <v>8195</v>
      </c>
      <c r="G87" s="17">
        <v>11</v>
      </c>
      <c r="H87" s="17">
        <v>16</v>
      </c>
      <c r="I87" s="18">
        <v>0</v>
      </c>
      <c r="J87" s="19">
        <v>1</v>
      </c>
      <c r="K87" s="20">
        <v>0</v>
      </c>
      <c r="L87" s="21">
        <v>0</v>
      </c>
      <c r="M87" s="43" t="s">
        <v>9979</v>
      </c>
      <c r="N87" s="43"/>
      <c r="O87" s="43"/>
      <c r="P87" s="43"/>
      <c r="Q87" s="43"/>
      <c r="R87" s="43"/>
    </row>
    <row r="88" spans="1:18" x14ac:dyDescent="0.3">
      <c r="A88" s="16" t="s">
        <v>8196</v>
      </c>
      <c r="B88" s="16" t="s">
        <v>8197</v>
      </c>
      <c r="C88" s="16" t="s">
        <v>8198</v>
      </c>
      <c r="D88" s="16" t="s">
        <v>7867</v>
      </c>
      <c r="E88" s="16" t="s">
        <v>8199</v>
      </c>
      <c r="F88" s="16" t="s">
        <v>8200</v>
      </c>
      <c r="G88" s="17">
        <v>10</v>
      </c>
      <c r="H88" s="17">
        <v>82</v>
      </c>
      <c r="I88" s="18">
        <v>0.3</v>
      </c>
      <c r="J88" s="19">
        <v>0.7</v>
      </c>
      <c r="K88" s="20">
        <v>0</v>
      </c>
      <c r="L88" s="21">
        <v>0</v>
      </c>
      <c r="M88" s="43" t="s">
        <v>9986</v>
      </c>
      <c r="N88" s="43"/>
      <c r="O88" s="43"/>
      <c r="P88" s="43"/>
      <c r="Q88" s="43"/>
      <c r="R88" s="43"/>
    </row>
    <row r="89" spans="1:18" x14ac:dyDescent="0.3">
      <c r="A89" s="16" t="s">
        <v>8201</v>
      </c>
      <c r="B89" s="16" t="s">
        <v>8202</v>
      </c>
      <c r="C89" s="16" t="s">
        <v>7855</v>
      </c>
      <c r="D89" s="16" t="s">
        <v>7867</v>
      </c>
      <c r="E89" s="16" t="s">
        <v>8203</v>
      </c>
      <c r="F89" s="16" t="s">
        <v>8204</v>
      </c>
      <c r="G89" s="17">
        <v>10</v>
      </c>
      <c r="H89" s="17">
        <v>23</v>
      </c>
      <c r="I89" s="18">
        <v>0</v>
      </c>
      <c r="J89" s="19">
        <v>1</v>
      </c>
      <c r="K89" s="20">
        <v>0</v>
      </c>
      <c r="L89" s="21">
        <v>0</v>
      </c>
      <c r="M89" s="43" t="s">
        <v>9980</v>
      </c>
      <c r="N89" s="43"/>
      <c r="O89" s="43"/>
      <c r="P89" s="43"/>
      <c r="Q89" s="43"/>
      <c r="R89" s="43"/>
    </row>
    <row r="90" spans="1:18" x14ac:dyDescent="0.3">
      <c r="A90" s="16" t="s">
        <v>8205</v>
      </c>
      <c r="B90" s="16" t="s">
        <v>8206</v>
      </c>
      <c r="C90" s="16" t="s">
        <v>8207</v>
      </c>
      <c r="D90" s="16" t="s">
        <v>7867</v>
      </c>
      <c r="E90" s="16" t="s">
        <v>7257</v>
      </c>
      <c r="F90" s="16" t="s">
        <v>8208</v>
      </c>
      <c r="G90" s="17">
        <v>10</v>
      </c>
      <c r="H90" s="17">
        <v>93</v>
      </c>
      <c r="I90" s="18">
        <v>0.4</v>
      </c>
      <c r="J90" s="19">
        <v>0.6</v>
      </c>
      <c r="K90" s="20">
        <v>0</v>
      </c>
      <c r="L90" s="21">
        <v>0</v>
      </c>
      <c r="M90" s="43" t="s">
        <v>9986</v>
      </c>
      <c r="N90" s="43"/>
      <c r="O90" s="43"/>
      <c r="P90" s="43"/>
      <c r="Q90" s="43"/>
      <c r="R90" s="43"/>
    </row>
    <row r="91" spans="1:18" x14ac:dyDescent="0.3">
      <c r="A91" s="16" t="s">
        <v>8209</v>
      </c>
      <c r="B91" s="16" t="s">
        <v>8210</v>
      </c>
      <c r="C91" s="16" t="s">
        <v>8211</v>
      </c>
      <c r="D91" s="16" t="s">
        <v>7895</v>
      </c>
      <c r="E91" s="16" t="s">
        <v>8009</v>
      </c>
      <c r="F91" s="16" t="s">
        <v>8212</v>
      </c>
      <c r="G91" s="17">
        <v>10</v>
      </c>
      <c r="H91" s="17">
        <v>11</v>
      </c>
      <c r="I91" s="18">
        <v>0</v>
      </c>
      <c r="J91" s="19">
        <v>1</v>
      </c>
      <c r="K91" s="20">
        <v>0</v>
      </c>
      <c r="L91" s="21">
        <v>0</v>
      </c>
      <c r="M91" s="43" t="s">
        <v>9986</v>
      </c>
      <c r="N91" s="43"/>
      <c r="O91" s="43"/>
      <c r="P91" s="43"/>
      <c r="Q91" s="43"/>
      <c r="R91" s="43"/>
    </row>
    <row r="92" spans="1:18" x14ac:dyDescent="0.3">
      <c r="A92" s="16" t="s">
        <v>8213</v>
      </c>
      <c r="B92" s="16" t="s">
        <v>8214</v>
      </c>
      <c r="C92" s="16" t="s">
        <v>8215</v>
      </c>
      <c r="D92" s="16" t="s">
        <v>7867</v>
      </c>
      <c r="E92" s="16" t="s">
        <v>7857</v>
      </c>
      <c r="F92" s="16" t="s">
        <v>8216</v>
      </c>
      <c r="G92" s="17">
        <v>9</v>
      </c>
      <c r="H92" s="17">
        <v>38</v>
      </c>
      <c r="I92" s="18">
        <v>0.22222222222222221</v>
      </c>
      <c r="J92" s="19">
        <v>0.77777777777777768</v>
      </c>
      <c r="K92" s="20">
        <v>0</v>
      </c>
      <c r="L92" s="21">
        <v>0</v>
      </c>
      <c r="M92" s="43" t="s">
        <v>9986</v>
      </c>
      <c r="N92" s="43"/>
      <c r="O92" s="43"/>
      <c r="P92" s="43"/>
      <c r="Q92" s="43"/>
      <c r="R92" s="43"/>
    </row>
    <row r="93" spans="1:18" x14ac:dyDescent="0.3">
      <c r="A93" s="16" t="s">
        <v>8217</v>
      </c>
      <c r="B93" s="16" t="s">
        <v>8218</v>
      </c>
      <c r="C93" s="16" t="s">
        <v>8219</v>
      </c>
      <c r="D93" s="16" t="s">
        <v>7890</v>
      </c>
      <c r="E93" s="16" t="s">
        <v>7857</v>
      </c>
      <c r="F93" s="16" t="s">
        <v>8220</v>
      </c>
      <c r="G93" s="17">
        <v>9</v>
      </c>
      <c r="H93" s="17">
        <v>69</v>
      </c>
      <c r="I93" s="18">
        <v>0.33333333333333337</v>
      </c>
      <c r="J93" s="19">
        <v>0.66666666666666674</v>
      </c>
      <c r="K93" s="20">
        <v>0</v>
      </c>
      <c r="L93" s="21">
        <v>0</v>
      </c>
      <c r="M93" s="43" t="s">
        <v>9986</v>
      </c>
      <c r="N93" s="43"/>
      <c r="O93" s="43"/>
      <c r="P93" s="43"/>
      <c r="Q93" s="43"/>
      <c r="R93" s="43"/>
    </row>
    <row r="94" spans="1:18" x14ac:dyDescent="0.3">
      <c r="A94" s="16" t="s">
        <v>8221</v>
      </c>
      <c r="B94" s="16" t="s">
        <v>8222</v>
      </c>
      <c r="C94" s="16" t="s">
        <v>8223</v>
      </c>
      <c r="D94" s="16" t="s">
        <v>7927</v>
      </c>
      <c r="E94" s="16" t="s">
        <v>8044</v>
      </c>
      <c r="F94" s="16" t="s">
        <v>8224</v>
      </c>
      <c r="G94" s="17">
        <v>9</v>
      </c>
      <c r="H94" s="17">
        <v>16</v>
      </c>
      <c r="I94" s="18">
        <v>0.1111111111111111</v>
      </c>
      <c r="J94" s="19">
        <v>0.88888888888888884</v>
      </c>
      <c r="K94" s="20">
        <v>0</v>
      </c>
      <c r="L94" s="21">
        <v>0</v>
      </c>
      <c r="M94" s="43" t="s">
        <v>9986</v>
      </c>
      <c r="N94" s="43"/>
      <c r="O94" s="43"/>
      <c r="P94" s="43"/>
      <c r="Q94" s="43"/>
      <c r="R94" s="43"/>
    </row>
    <row r="95" spans="1:18" x14ac:dyDescent="0.3">
      <c r="A95" s="16" t="s">
        <v>8225</v>
      </c>
      <c r="B95" s="16" t="s">
        <v>8226</v>
      </c>
      <c r="C95" s="16" t="s">
        <v>7855</v>
      </c>
      <c r="D95" s="16" t="s">
        <v>7867</v>
      </c>
      <c r="E95" s="16" t="s">
        <v>8227</v>
      </c>
      <c r="F95" s="16" t="s">
        <v>8228</v>
      </c>
      <c r="G95" s="17">
        <v>9</v>
      </c>
      <c r="H95" s="17">
        <v>67</v>
      </c>
      <c r="I95" s="18">
        <v>0</v>
      </c>
      <c r="J95" s="19">
        <v>1</v>
      </c>
      <c r="K95" s="20">
        <v>0</v>
      </c>
      <c r="L95" s="21">
        <v>0</v>
      </c>
      <c r="M95" s="43" t="s">
        <v>9986</v>
      </c>
      <c r="N95" s="43"/>
      <c r="O95" s="43"/>
      <c r="P95" s="43"/>
      <c r="Q95" s="43"/>
      <c r="R95" s="43"/>
    </row>
    <row r="96" spans="1:18" x14ac:dyDescent="0.3">
      <c r="A96" s="16" t="s">
        <v>8229</v>
      </c>
      <c r="B96" s="16" t="s">
        <v>8230</v>
      </c>
      <c r="C96" s="16" t="s">
        <v>8231</v>
      </c>
      <c r="D96" s="16" t="s">
        <v>8232</v>
      </c>
      <c r="E96" s="16" t="s">
        <v>7477</v>
      </c>
      <c r="F96" s="16" t="s">
        <v>8233</v>
      </c>
      <c r="G96" s="17">
        <v>9</v>
      </c>
      <c r="H96" s="17">
        <v>11</v>
      </c>
      <c r="I96" s="18">
        <v>0.88888888888888884</v>
      </c>
      <c r="J96" s="19">
        <v>0.1111111111111111</v>
      </c>
      <c r="K96" s="20">
        <v>0</v>
      </c>
      <c r="L96" s="21">
        <v>0</v>
      </c>
      <c r="M96" s="43" t="s">
        <v>9986</v>
      </c>
      <c r="N96" s="43"/>
      <c r="O96" s="43"/>
      <c r="P96" s="43"/>
      <c r="Q96" s="43"/>
      <c r="R96" s="43"/>
    </row>
    <row r="97" spans="1:18" x14ac:dyDescent="0.3">
      <c r="A97" s="16" t="s">
        <v>8234</v>
      </c>
      <c r="B97" s="16" t="s">
        <v>8235</v>
      </c>
      <c r="C97" s="16" t="s">
        <v>7855</v>
      </c>
      <c r="D97" s="16" t="s">
        <v>8236</v>
      </c>
      <c r="E97" s="16" t="s">
        <v>7268</v>
      </c>
      <c r="F97" s="16" t="s">
        <v>8237</v>
      </c>
      <c r="G97" s="17">
        <v>9</v>
      </c>
      <c r="H97" s="17">
        <v>68</v>
      </c>
      <c r="I97" s="18">
        <v>0.1111111111111111</v>
      </c>
      <c r="J97" s="19">
        <v>0.88888888888888884</v>
      </c>
      <c r="K97" s="20">
        <v>0</v>
      </c>
      <c r="L97" s="21">
        <v>0</v>
      </c>
      <c r="M97" s="43" t="s">
        <v>9986</v>
      </c>
      <c r="N97" s="43"/>
      <c r="O97" s="43"/>
      <c r="P97" s="43"/>
      <c r="Q97" s="43"/>
      <c r="R97" s="43"/>
    </row>
    <row r="98" spans="1:18" x14ac:dyDescent="0.3">
      <c r="A98" s="16" t="s">
        <v>8238</v>
      </c>
      <c r="B98" s="16" t="s">
        <v>8239</v>
      </c>
      <c r="C98" s="16" t="s">
        <v>8240</v>
      </c>
      <c r="D98" s="16" t="s">
        <v>8241</v>
      </c>
      <c r="E98" s="16" t="s">
        <v>8242</v>
      </c>
      <c r="F98" s="16" t="s">
        <v>8243</v>
      </c>
      <c r="G98" s="17">
        <v>9</v>
      </c>
      <c r="H98" s="17">
        <v>12</v>
      </c>
      <c r="I98" s="18">
        <v>0.1111111111111111</v>
      </c>
      <c r="J98" s="19">
        <v>0.88888888888888884</v>
      </c>
      <c r="K98" s="20">
        <v>0</v>
      </c>
      <c r="L98" s="21">
        <v>0</v>
      </c>
      <c r="M98" s="43" t="s">
        <v>9986</v>
      </c>
      <c r="N98" s="43"/>
      <c r="O98" s="43"/>
      <c r="P98" s="43"/>
      <c r="Q98" s="43"/>
      <c r="R98" s="43"/>
    </row>
    <row r="99" spans="1:18" x14ac:dyDescent="0.3">
      <c r="A99" s="16" t="s">
        <v>8244</v>
      </c>
      <c r="B99" s="16" t="s">
        <v>8245</v>
      </c>
      <c r="C99" s="16" t="s">
        <v>8246</v>
      </c>
      <c r="D99" s="16" t="s">
        <v>8247</v>
      </c>
      <c r="E99" s="16" t="s">
        <v>8248</v>
      </c>
      <c r="F99" s="16" t="s">
        <v>8249</v>
      </c>
      <c r="G99" s="17">
        <v>9</v>
      </c>
      <c r="H99" s="17">
        <v>32</v>
      </c>
      <c r="I99" s="18">
        <v>0.1111111111111111</v>
      </c>
      <c r="J99" s="19">
        <v>0.88888888888888884</v>
      </c>
      <c r="K99" s="20">
        <v>0</v>
      </c>
      <c r="L99" s="21">
        <v>0</v>
      </c>
      <c r="M99" s="43" t="s">
        <v>9986</v>
      </c>
      <c r="N99" s="43"/>
      <c r="O99" s="43"/>
      <c r="P99" s="43"/>
      <c r="Q99" s="43"/>
      <c r="R99" s="43"/>
    </row>
    <row r="100" spans="1:18" x14ac:dyDescent="0.3">
      <c r="A100" s="16" t="s">
        <v>8250</v>
      </c>
      <c r="B100" s="16" t="s">
        <v>8251</v>
      </c>
      <c r="C100" s="16" t="s">
        <v>8252</v>
      </c>
      <c r="D100" s="16" t="s">
        <v>8253</v>
      </c>
      <c r="E100" s="16" t="s">
        <v>7257</v>
      </c>
      <c r="F100" s="16" t="s">
        <v>8254</v>
      </c>
      <c r="G100" s="17">
        <v>8</v>
      </c>
      <c r="H100" s="17">
        <v>61</v>
      </c>
      <c r="I100" s="18">
        <v>0.25</v>
      </c>
      <c r="J100" s="19">
        <v>0.75</v>
      </c>
      <c r="K100" s="20">
        <v>0</v>
      </c>
      <c r="L100" s="21">
        <v>0</v>
      </c>
      <c r="M100" s="43" t="s">
        <v>9986</v>
      </c>
      <c r="N100" s="43"/>
      <c r="O100" s="43"/>
      <c r="P100" s="43"/>
      <c r="Q100" s="43"/>
      <c r="R100" s="43"/>
    </row>
    <row r="101" spans="1:18" x14ac:dyDescent="0.3">
      <c r="A101" s="16" t="s">
        <v>8255</v>
      </c>
      <c r="B101" s="16" t="s">
        <v>8256</v>
      </c>
      <c r="C101" s="16" t="s">
        <v>8257</v>
      </c>
      <c r="D101" s="16" t="s">
        <v>8026</v>
      </c>
      <c r="E101" s="16" t="s">
        <v>7997</v>
      </c>
      <c r="F101" s="16" t="s">
        <v>8258</v>
      </c>
      <c r="G101" s="17">
        <v>8</v>
      </c>
      <c r="H101" s="17">
        <v>8</v>
      </c>
      <c r="I101" s="18">
        <v>0.25</v>
      </c>
      <c r="J101" s="19">
        <v>0.75</v>
      </c>
      <c r="K101" s="20">
        <v>0</v>
      </c>
      <c r="L101" s="21">
        <v>0</v>
      </c>
      <c r="M101" s="43" t="s">
        <v>9986</v>
      </c>
      <c r="N101" s="43"/>
      <c r="O101" s="43"/>
      <c r="P101" s="43"/>
      <c r="Q101" s="43"/>
      <c r="R101" s="43"/>
    </row>
    <row r="102" spans="1:18" x14ac:dyDescent="0.3">
      <c r="A102" s="16" t="s">
        <v>8259</v>
      </c>
      <c r="B102" s="16" t="s">
        <v>8260</v>
      </c>
      <c r="C102" s="16" t="s">
        <v>8261</v>
      </c>
      <c r="D102" s="16" t="s">
        <v>8126</v>
      </c>
      <c r="E102" s="16" t="s">
        <v>8262</v>
      </c>
      <c r="F102" s="16" t="s">
        <v>8263</v>
      </c>
      <c r="G102" s="17">
        <v>8</v>
      </c>
      <c r="H102" s="17">
        <v>16</v>
      </c>
      <c r="I102" s="18">
        <v>0.125</v>
      </c>
      <c r="J102" s="19">
        <v>0.875</v>
      </c>
      <c r="K102" s="20">
        <v>0</v>
      </c>
      <c r="L102" s="21">
        <v>0</v>
      </c>
      <c r="M102" s="43" t="s">
        <v>9986</v>
      </c>
      <c r="N102" s="43"/>
      <c r="O102" s="43"/>
      <c r="P102" s="43"/>
      <c r="Q102" s="43"/>
      <c r="R102" s="43"/>
    </row>
    <row r="103" spans="1:18" x14ac:dyDescent="0.3">
      <c r="A103" s="16" t="s">
        <v>8264</v>
      </c>
      <c r="B103" s="16" t="s">
        <v>8265</v>
      </c>
      <c r="C103" s="16" t="s">
        <v>8266</v>
      </c>
      <c r="D103" s="16" t="s">
        <v>7918</v>
      </c>
      <c r="E103" s="16" t="s">
        <v>7276</v>
      </c>
      <c r="F103" s="16" t="s">
        <v>8181</v>
      </c>
      <c r="G103" s="17">
        <v>8</v>
      </c>
      <c r="H103" s="17">
        <v>12</v>
      </c>
      <c r="I103" s="18">
        <v>0.5</v>
      </c>
      <c r="J103" s="19">
        <v>0.5</v>
      </c>
      <c r="K103" s="20">
        <v>0</v>
      </c>
      <c r="L103" s="21">
        <v>0</v>
      </c>
      <c r="M103" s="43" t="s">
        <v>9986</v>
      </c>
      <c r="N103" s="43"/>
      <c r="O103" s="43"/>
      <c r="P103" s="43"/>
      <c r="Q103" s="43"/>
      <c r="R103" s="43"/>
    </row>
    <row r="104" spans="1:18" x14ac:dyDescent="0.3">
      <c r="A104" s="16" t="s">
        <v>8267</v>
      </c>
      <c r="B104" s="16" t="s">
        <v>8024</v>
      </c>
      <c r="C104" s="16" t="s">
        <v>8268</v>
      </c>
      <c r="D104" s="16" t="s">
        <v>8026</v>
      </c>
      <c r="E104" s="16" t="s">
        <v>7997</v>
      </c>
      <c r="F104" s="16" t="s">
        <v>8269</v>
      </c>
      <c r="G104" s="17">
        <v>8</v>
      </c>
      <c r="H104" s="17">
        <v>11</v>
      </c>
      <c r="I104" s="18">
        <v>0.375</v>
      </c>
      <c r="J104" s="19">
        <v>0.625</v>
      </c>
      <c r="K104" s="20">
        <v>0</v>
      </c>
      <c r="L104" s="21">
        <v>0</v>
      </c>
      <c r="M104" s="43" t="s">
        <v>9987</v>
      </c>
      <c r="N104" s="43"/>
      <c r="O104" s="43"/>
      <c r="P104" s="43"/>
      <c r="Q104" s="43"/>
      <c r="R104" s="43"/>
    </row>
    <row r="105" spans="1:18" x14ac:dyDescent="0.3">
      <c r="A105" s="16" t="s">
        <v>8270</v>
      </c>
      <c r="B105" s="16" t="s">
        <v>8271</v>
      </c>
      <c r="C105" s="16" t="s">
        <v>8272</v>
      </c>
      <c r="D105" s="16" t="s">
        <v>8273</v>
      </c>
      <c r="E105" s="16" t="s">
        <v>7847</v>
      </c>
      <c r="F105" s="16" t="s">
        <v>8274</v>
      </c>
      <c r="G105" s="17">
        <v>7</v>
      </c>
      <c r="H105" s="17">
        <v>30</v>
      </c>
      <c r="I105" s="18">
        <v>0.8571428571428571</v>
      </c>
      <c r="J105" s="19">
        <v>0.14285714285714288</v>
      </c>
      <c r="K105" s="20">
        <v>0</v>
      </c>
      <c r="L105" s="21">
        <v>0</v>
      </c>
      <c r="M105" s="43" t="s">
        <v>9986</v>
      </c>
      <c r="N105" s="43"/>
      <c r="O105" s="43"/>
      <c r="P105" s="43"/>
      <c r="Q105" s="43"/>
      <c r="R105" s="43"/>
    </row>
    <row r="106" spans="1:18" x14ac:dyDescent="0.3">
      <c r="A106" s="16" t="s">
        <v>7512</v>
      </c>
      <c r="B106" s="16" t="s">
        <v>8275</v>
      </c>
      <c r="C106" s="16" t="s">
        <v>7855</v>
      </c>
      <c r="D106" s="16" t="s">
        <v>7867</v>
      </c>
      <c r="E106" s="16" t="s">
        <v>7348</v>
      </c>
      <c r="F106" s="16" t="s">
        <v>8276</v>
      </c>
      <c r="G106" s="17">
        <v>7</v>
      </c>
      <c r="H106" s="17">
        <v>7</v>
      </c>
      <c r="I106" s="18">
        <v>0</v>
      </c>
      <c r="J106" s="19">
        <v>0</v>
      </c>
      <c r="K106" s="20">
        <v>0</v>
      </c>
      <c r="L106" s="21">
        <v>1</v>
      </c>
      <c r="M106" s="43" t="s">
        <v>9982</v>
      </c>
      <c r="N106" s="43"/>
      <c r="O106" s="43"/>
      <c r="P106" s="43"/>
      <c r="Q106" s="43"/>
      <c r="R106" s="43"/>
    </row>
    <row r="107" spans="1:18" x14ac:dyDescent="0.3">
      <c r="A107" s="16" t="s">
        <v>8277</v>
      </c>
      <c r="B107" s="16" t="s">
        <v>8278</v>
      </c>
      <c r="C107" s="16" t="s">
        <v>8279</v>
      </c>
      <c r="D107" s="16" t="s">
        <v>8126</v>
      </c>
      <c r="E107" s="16" t="s">
        <v>8280</v>
      </c>
      <c r="F107" s="16" t="s">
        <v>8281</v>
      </c>
      <c r="G107" s="17">
        <v>7</v>
      </c>
      <c r="H107" s="17">
        <v>7</v>
      </c>
      <c r="I107" s="18">
        <v>0</v>
      </c>
      <c r="J107" s="19">
        <v>1</v>
      </c>
      <c r="K107" s="20">
        <v>0</v>
      </c>
      <c r="L107" s="21">
        <v>0</v>
      </c>
      <c r="M107" s="43" t="s">
        <v>9979</v>
      </c>
      <c r="N107" s="43"/>
      <c r="O107" s="43"/>
      <c r="P107" s="43"/>
      <c r="Q107" s="43"/>
      <c r="R107" s="43"/>
    </row>
    <row r="108" spans="1:18" x14ac:dyDescent="0.3">
      <c r="A108" s="16" t="s">
        <v>8282</v>
      </c>
      <c r="B108" s="16" t="s">
        <v>8283</v>
      </c>
      <c r="C108" s="16" t="s">
        <v>8284</v>
      </c>
      <c r="D108" s="16" t="s">
        <v>8285</v>
      </c>
      <c r="E108" s="16" t="s">
        <v>7220</v>
      </c>
      <c r="F108" s="16" t="s">
        <v>8286</v>
      </c>
      <c r="G108" s="17">
        <v>7</v>
      </c>
      <c r="H108" s="17">
        <v>8</v>
      </c>
      <c r="I108" s="18">
        <v>0.14285714285714288</v>
      </c>
      <c r="J108" s="19">
        <v>0.8571428571428571</v>
      </c>
      <c r="K108" s="20">
        <v>0</v>
      </c>
      <c r="L108" s="21">
        <v>0</v>
      </c>
      <c r="M108" s="43" t="s">
        <v>9986</v>
      </c>
      <c r="N108" s="43"/>
      <c r="O108" s="43"/>
      <c r="P108" s="43"/>
      <c r="Q108" s="43"/>
      <c r="R108" s="43"/>
    </row>
    <row r="109" spans="1:18" x14ac:dyDescent="0.3">
      <c r="A109" s="16" t="s">
        <v>8287</v>
      </c>
      <c r="B109" s="16" t="s">
        <v>8288</v>
      </c>
      <c r="C109" s="16" t="s">
        <v>7871</v>
      </c>
      <c r="D109" s="16" t="s">
        <v>7846</v>
      </c>
      <c r="E109" s="16" t="s">
        <v>7847</v>
      </c>
      <c r="F109" s="16" t="s">
        <v>8289</v>
      </c>
      <c r="G109" s="17">
        <v>7</v>
      </c>
      <c r="H109" s="17">
        <v>27</v>
      </c>
      <c r="I109" s="18">
        <v>0.14285714285714288</v>
      </c>
      <c r="J109" s="19">
        <v>0.8571428571428571</v>
      </c>
      <c r="K109" s="20">
        <v>0</v>
      </c>
      <c r="L109" s="21">
        <v>0</v>
      </c>
      <c r="M109" s="43" t="s">
        <v>9978</v>
      </c>
      <c r="N109" s="43"/>
      <c r="O109" s="43"/>
      <c r="P109" s="43"/>
      <c r="Q109" s="43"/>
      <c r="R109" s="43"/>
    </row>
    <row r="110" spans="1:18" x14ac:dyDescent="0.3">
      <c r="A110" s="16" t="s">
        <v>8290</v>
      </c>
      <c r="B110" s="16" t="s">
        <v>8291</v>
      </c>
      <c r="C110" s="16" t="s">
        <v>7855</v>
      </c>
      <c r="D110" s="16" t="s">
        <v>7867</v>
      </c>
      <c r="E110" s="16" t="s">
        <v>7111</v>
      </c>
      <c r="F110" s="16" t="s">
        <v>8292</v>
      </c>
      <c r="G110" s="17">
        <v>7</v>
      </c>
      <c r="H110" s="17">
        <v>7</v>
      </c>
      <c r="I110" s="18">
        <v>0</v>
      </c>
      <c r="J110" s="19">
        <v>1</v>
      </c>
      <c r="K110" s="20">
        <v>0</v>
      </c>
      <c r="L110" s="21">
        <v>0</v>
      </c>
      <c r="M110" s="43" t="s">
        <v>9980</v>
      </c>
      <c r="N110" s="43"/>
      <c r="O110" s="43"/>
      <c r="P110" s="43"/>
      <c r="Q110" s="43"/>
      <c r="R110" s="43"/>
    </row>
    <row r="111" spans="1:18" x14ac:dyDescent="0.3">
      <c r="A111" s="16" t="s">
        <v>8293</v>
      </c>
      <c r="B111" s="16" t="s">
        <v>8294</v>
      </c>
      <c r="C111" s="16" t="s">
        <v>7855</v>
      </c>
      <c r="D111" s="16" t="s">
        <v>8295</v>
      </c>
      <c r="E111" s="16" t="s">
        <v>8296</v>
      </c>
      <c r="F111" s="16" t="s">
        <v>8297</v>
      </c>
      <c r="G111" s="17">
        <v>7</v>
      </c>
      <c r="H111" s="17">
        <v>186</v>
      </c>
      <c r="I111" s="18">
        <v>0.14285714285714288</v>
      </c>
      <c r="J111" s="19">
        <v>0.8571428571428571</v>
      </c>
      <c r="K111" s="20">
        <v>0</v>
      </c>
      <c r="L111" s="21">
        <v>0</v>
      </c>
      <c r="M111" s="43" t="s">
        <v>9986</v>
      </c>
      <c r="N111" s="43"/>
      <c r="O111" s="43"/>
      <c r="P111" s="43"/>
      <c r="Q111" s="43"/>
      <c r="R111" s="43"/>
    </row>
    <row r="112" spans="1:18" x14ac:dyDescent="0.3">
      <c r="A112" s="16" t="s">
        <v>8298</v>
      </c>
      <c r="B112" s="16" t="s">
        <v>8299</v>
      </c>
      <c r="C112" s="16" t="s">
        <v>8300</v>
      </c>
      <c r="D112" s="16" t="s">
        <v>7867</v>
      </c>
      <c r="E112" s="16" t="s">
        <v>7737</v>
      </c>
      <c r="F112" s="16" t="s">
        <v>8301</v>
      </c>
      <c r="G112" s="17">
        <v>7</v>
      </c>
      <c r="H112" s="17">
        <v>13</v>
      </c>
      <c r="I112" s="18">
        <v>0.28571428571428575</v>
      </c>
      <c r="J112" s="19">
        <v>0.7142857142857143</v>
      </c>
      <c r="K112" s="20">
        <v>0</v>
      </c>
      <c r="L112" s="21">
        <v>0</v>
      </c>
      <c r="M112" s="43" t="s">
        <v>9986</v>
      </c>
      <c r="N112" s="43"/>
      <c r="O112" s="43"/>
      <c r="P112" s="43"/>
      <c r="Q112" s="43"/>
      <c r="R112" s="43"/>
    </row>
    <row r="113" spans="1:18" x14ac:dyDescent="0.3">
      <c r="A113" s="16" t="s">
        <v>7447</v>
      </c>
      <c r="B113" s="16" t="s">
        <v>8302</v>
      </c>
      <c r="C113" s="16" t="s">
        <v>7855</v>
      </c>
      <c r="D113" s="16" t="s">
        <v>7867</v>
      </c>
      <c r="E113" s="16" t="s">
        <v>7442</v>
      </c>
      <c r="F113" s="16" t="s">
        <v>8303</v>
      </c>
      <c r="G113" s="17">
        <v>7</v>
      </c>
      <c r="H113" s="17">
        <v>7</v>
      </c>
      <c r="I113" s="18">
        <v>0</v>
      </c>
      <c r="J113" s="19">
        <v>0</v>
      </c>
      <c r="K113" s="20">
        <v>0</v>
      </c>
      <c r="L113" s="21">
        <v>1</v>
      </c>
      <c r="M113" s="43" t="s">
        <v>9982</v>
      </c>
      <c r="N113" s="43"/>
      <c r="O113" s="43"/>
      <c r="P113" s="43"/>
      <c r="Q113" s="43"/>
      <c r="R113" s="43"/>
    </row>
    <row r="114" spans="1:18" x14ac:dyDescent="0.3">
      <c r="A114" s="16" t="s">
        <v>8304</v>
      </c>
      <c r="B114" s="16" t="s">
        <v>8305</v>
      </c>
      <c r="C114" s="16" t="s">
        <v>7855</v>
      </c>
      <c r="D114" s="16" t="s">
        <v>8306</v>
      </c>
      <c r="E114" s="16" t="s">
        <v>7972</v>
      </c>
      <c r="F114" s="16" t="s">
        <v>8307</v>
      </c>
      <c r="G114" s="17">
        <v>7</v>
      </c>
      <c r="H114" s="17">
        <v>9</v>
      </c>
      <c r="I114" s="18">
        <v>0.28571428571428575</v>
      </c>
      <c r="J114" s="19">
        <v>0.7142857142857143</v>
      </c>
      <c r="K114" s="20">
        <v>0</v>
      </c>
      <c r="L114" s="21">
        <v>0</v>
      </c>
      <c r="M114" s="43" t="s">
        <v>9986</v>
      </c>
      <c r="N114" s="43"/>
      <c r="O114" s="43"/>
      <c r="P114" s="43"/>
      <c r="Q114" s="43"/>
      <c r="R114" s="43"/>
    </row>
    <row r="115" spans="1:18" x14ac:dyDescent="0.3">
      <c r="A115" s="16" t="s">
        <v>8308</v>
      </c>
      <c r="B115" s="16" t="s">
        <v>8309</v>
      </c>
      <c r="C115" s="16" t="s">
        <v>7855</v>
      </c>
      <c r="D115" s="16" t="s">
        <v>8310</v>
      </c>
      <c r="E115" s="16" t="s">
        <v>7276</v>
      </c>
      <c r="F115" s="16" t="s">
        <v>8311</v>
      </c>
      <c r="G115" s="17">
        <v>7</v>
      </c>
      <c r="H115" s="17">
        <v>8</v>
      </c>
      <c r="I115" s="18">
        <v>0.7142857142857143</v>
      </c>
      <c r="J115" s="19">
        <v>0.28571428571428575</v>
      </c>
      <c r="K115" s="20">
        <v>0</v>
      </c>
      <c r="L115" s="21">
        <v>0</v>
      </c>
      <c r="M115" s="43" t="s">
        <v>9986</v>
      </c>
      <c r="N115" s="43"/>
      <c r="O115" s="43"/>
      <c r="P115" s="43"/>
      <c r="Q115" s="43"/>
      <c r="R115" s="43"/>
    </row>
    <row r="116" spans="1:18" x14ac:dyDescent="0.3">
      <c r="A116" s="16" t="s">
        <v>8312</v>
      </c>
      <c r="B116" s="16" t="s">
        <v>8313</v>
      </c>
      <c r="C116" s="16" t="s">
        <v>8314</v>
      </c>
      <c r="D116" s="16" t="s">
        <v>8026</v>
      </c>
      <c r="E116" s="16" t="s">
        <v>7997</v>
      </c>
      <c r="F116" s="16" t="s">
        <v>8315</v>
      </c>
      <c r="G116" s="17">
        <v>7</v>
      </c>
      <c r="H116" s="17">
        <v>7</v>
      </c>
      <c r="I116" s="18">
        <v>0</v>
      </c>
      <c r="J116" s="19">
        <v>1</v>
      </c>
      <c r="K116" s="20">
        <v>0</v>
      </c>
      <c r="L116" s="21">
        <v>0</v>
      </c>
      <c r="M116" s="43" t="s">
        <v>9980</v>
      </c>
      <c r="N116" s="43"/>
      <c r="O116" s="43"/>
      <c r="P116" s="43"/>
      <c r="Q116" s="43"/>
      <c r="R116" s="43"/>
    </row>
    <row r="117" spans="1:18" x14ac:dyDescent="0.3">
      <c r="A117" s="16" t="s">
        <v>7440</v>
      </c>
      <c r="B117" s="16" t="s">
        <v>8316</v>
      </c>
      <c r="C117" s="16" t="s">
        <v>8317</v>
      </c>
      <c r="D117" s="16" t="s">
        <v>7867</v>
      </c>
      <c r="E117" s="16" t="s">
        <v>7442</v>
      </c>
      <c r="F117" s="16" t="s">
        <v>8318</v>
      </c>
      <c r="G117" s="17">
        <v>7</v>
      </c>
      <c r="H117" s="17">
        <v>18</v>
      </c>
      <c r="I117" s="18">
        <v>0</v>
      </c>
      <c r="J117" s="19">
        <v>0</v>
      </c>
      <c r="K117" s="20">
        <v>0</v>
      </c>
      <c r="L117" s="21">
        <v>1</v>
      </c>
      <c r="M117" s="43" t="s">
        <v>9979</v>
      </c>
      <c r="N117" s="43"/>
      <c r="O117" s="43"/>
      <c r="P117" s="43"/>
      <c r="Q117" s="43"/>
      <c r="R117" s="43"/>
    </row>
    <row r="118" spans="1:18" x14ac:dyDescent="0.3">
      <c r="A118" s="16" t="s">
        <v>8319</v>
      </c>
      <c r="B118" s="16" t="s">
        <v>8320</v>
      </c>
      <c r="C118" s="16" t="s">
        <v>7855</v>
      </c>
      <c r="D118" s="16" t="s">
        <v>7867</v>
      </c>
      <c r="E118" s="16" t="s">
        <v>8116</v>
      </c>
      <c r="F118" s="16" t="s">
        <v>8321</v>
      </c>
      <c r="G118" s="17">
        <v>7</v>
      </c>
      <c r="H118" s="17">
        <v>8</v>
      </c>
      <c r="I118" s="18">
        <v>0</v>
      </c>
      <c r="J118" s="19">
        <v>1</v>
      </c>
      <c r="K118" s="20">
        <v>0</v>
      </c>
      <c r="L118" s="21">
        <v>0</v>
      </c>
      <c r="M118" s="43" t="s">
        <v>9980</v>
      </c>
      <c r="N118" s="43"/>
      <c r="O118" s="43"/>
      <c r="P118" s="43"/>
      <c r="Q118" s="43"/>
      <c r="R118" s="43"/>
    </row>
    <row r="119" spans="1:18" x14ac:dyDescent="0.3">
      <c r="A119" s="16" t="s">
        <v>8322</v>
      </c>
      <c r="B119" s="16" t="s">
        <v>8323</v>
      </c>
      <c r="C119" s="16" t="s">
        <v>8324</v>
      </c>
      <c r="D119" s="16" t="s">
        <v>8325</v>
      </c>
      <c r="E119" s="16" t="s">
        <v>7857</v>
      </c>
      <c r="F119" s="16" t="s">
        <v>7909</v>
      </c>
      <c r="G119" s="17">
        <v>7</v>
      </c>
      <c r="H119" s="17">
        <v>166</v>
      </c>
      <c r="I119" s="18">
        <v>0.14285714285714288</v>
      </c>
      <c r="J119" s="19">
        <v>0.8571428571428571</v>
      </c>
      <c r="K119" s="20">
        <v>0</v>
      </c>
      <c r="L119" s="21">
        <v>0</v>
      </c>
      <c r="M119" s="43" t="s">
        <v>9986</v>
      </c>
      <c r="N119" s="43"/>
      <c r="O119" s="43"/>
      <c r="P119" s="43"/>
      <c r="Q119" s="43"/>
      <c r="R119" s="43"/>
    </row>
    <row r="120" spans="1:18" x14ac:dyDescent="0.3">
      <c r="A120" s="16" t="s">
        <v>8326</v>
      </c>
      <c r="B120" s="16" t="s">
        <v>8327</v>
      </c>
      <c r="C120" s="16" t="s">
        <v>7855</v>
      </c>
      <c r="D120" s="16" t="s">
        <v>7867</v>
      </c>
      <c r="E120" s="16" t="s">
        <v>7245</v>
      </c>
      <c r="F120" s="16" t="s">
        <v>8328</v>
      </c>
      <c r="G120" s="17">
        <v>7</v>
      </c>
      <c r="H120" s="17">
        <v>7</v>
      </c>
      <c r="I120" s="18">
        <v>0</v>
      </c>
      <c r="J120" s="19">
        <v>1</v>
      </c>
      <c r="K120" s="20">
        <v>0</v>
      </c>
      <c r="L120" s="21">
        <v>0</v>
      </c>
      <c r="M120" s="43" t="s">
        <v>9980</v>
      </c>
      <c r="N120" s="43"/>
      <c r="O120" s="43"/>
      <c r="P120" s="43"/>
      <c r="Q120" s="43"/>
      <c r="R120" s="43"/>
    </row>
    <row r="121" spans="1:18" x14ac:dyDescent="0.3">
      <c r="A121" s="16" t="s">
        <v>8329</v>
      </c>
      <c r="B121" s="16" t="s">
        <v>8330</v>
      </c>
      <c r="C121" s="16" t="s">
        <v>7855</v>
      </c>
      <c r="D121" s="16" t="s">
        <v>7867</v>
      </c>
      <c r="E121" s="16" t="s">
        <v>8116</v>
      </c>
      <c r="F121" s="16" t="s">
        <v>8331</v>
      </c>
      <c r="G121" s="17">
        <v>7</v>
      </c>
      <c r="H121" s="17">
        <v>8</v>
      </c>
      <c r="I121" s="18">
        <v>0.14285714285714288</v>
      </c>
      <c r="J121" s="19">
        <v>0.8571428571428571</v>
      </c>
      <c r="K121" s="20">
        <v>0</v>
      </c>
      <c r="L121" s="21">
        <v>0</v>
      </c>
      <c r="M121" s="43" t="s">
        <v>9986</v>
      </c>
      <c r="N121" s="43"/>
      <c r="O121" s="43"/>
      <c r="P121" s="43"/>
      <c r="Q121" s="43"/>
      <c r="R121" s="43"/>
    </row>
    <row r="122" spans="1:18" x14ac:dyDescent="0.3">
      <c r="A122" s="16" t="s">
        <v>8332</v>
      </c>
      <c r="B122" s="16" t="s">
        <v>8333</v>
      </c>
      <c r="C122" s="16" t="s">
        <v>8334</v>
      </c>
      <c r="D122" s="16" t="s">
        <v>8335</v>
      </c>
      <c r="E122" s="16" t="s">
        <v>7290</v>
      </c>
      <c r="F122" s="16" t="s">
        <v>8336</v>
      </c>
      <c r="G122" s="17">
        <v>6</v>
      </c>
      <c r="H122" s="17">
        <v>6</v>
      </c>
      <c r="I122" s="18">
        <v>0</v>
      </c>
      <c r="J122" s="19">
        <v>1</v>
      </c>
      <c r="K122" s="20">
        <v>0</v>
      </c>
      <c r="L122" s="21">
        <v>0</v>
      </c>
      <c r="M122" s="43" t="s">
        <v>9986</v>
      </c>
      <c r="N122" s="43"/>
      <c r="O122" s="43"/>
      <c r="P122" s="43"/>
      <c r="Q122" s="43"/>
      <c r="R122" s="43"/>
    </row>
    <row r="123" spans="1:18" x14ac:dyDescent="0.3">
      <c r="A123" s="16" t="s">
        <v>8337</v>
      </c>
      <c r="B123" s="16" t="s">
        <v>8278</v>
      </c>
      <c r="C123" s="16" t="s">
        <v>8338</v>
      </c>
      <c r="D123" s="16" t="s">
        <v>8126</v>
      </c>
      <c r="E123" s="16" t="s">
        <v>8280</v>
      </c>
      <c r="F123" s="16" t="s">
        <v>8339</v>
      </c>
      <c r="G123" s="17">
        <v>6</v>
      </c>
      <c r="H123" s="17">
        <v>11</v>
      </c>
      <c r="I123" s="18">
        <v>0</v>
      </c>
      <c r="J123" s="19">
        <v>1</v>
      </c>
      <c r="K123" s="20">
        <v>0</v>
      </c>
      <c r="L123" s="21">
        <v>0</v>
      </c>
      <c r="M123" s="43" t="s">
        <v>9986</v>
      </c>
      <c r="N123" s="43"/>
      <c r="O123" s="43"/>
      <c r="P123" s="43"/>
      <c r="Q123" s="43"/>
      <c r="R123" s="43"/>
    </row>
    <row r="124" spans="1:18" x14ac:dyDescent="0.3">
      <c r="A124" s="16" t="s">
        <v>8340</v>
      </c>
      <c r="B124" s="16" t="s">
        <v>8341</v>
      </c>
      <c r="C124" s="16" t="s">
        <v>7855</v>
      </c>
      <c r="D124" s="16" t="s">
        <v>8342</v>
      </c>
      <c r="E124" s="16" t="s">
        <v>7220</v>
      </c>
      <c r="F124" s="16" t="s">
        <v>8343</v>
      </c>
      <c r="G124" s="17">
        <v>6</v>
      </c>
      <c r="H124" s="17">
        <v>6</v>
      </c>
      <c r="I124" s="18">
        <v>0.5</v>
      </c>
      <c r="J124" s="19">
        <v>0.5</v>
      </c>
      <c r="K124" s="20">
        <v>0</v>
      </c>
      <c r="L124" s="21">
        <v>0</v>
      </c>
      <c r="M124" s="43" t="s">
        <v>9986</v>
      </c>
      <c r="N124" s="43"/>
      <c r="O124" s="43"/>
      <c r="P124" s="43"/>
      <c r="Q124" s="43"/>
      <c r="R124" s="43"/>
    </row>
    <row r="125" spans="1:18" x14ac:dyDescent="0.3">
      <c r="A125" s="16" t="s">
        <v>8344</v>
      </c>
      <c r="B125" s="16" t="s">
        <v>8345</v>
      </c>
      <c r="C125" s="16" t="s">
        <v>7855</v>
      </c>
      <c r="D125" s="16" t="s">
        <v>8126</v>
      </c>
      <c r="E125" s="16" t="s">
        <v>7287</v>
      </c>
      <c r="F125" s="16" t="s">
        <v>8346</v>
      </c>
      <c r="G125" s="17">
        <v>6</v>
      </c>
      <c r="H125" s="17">
        <v>6</v>
      </c>
      <c r="I125" s="18">
        <v>0</v>
      </c>
      <c r="J125" s="19">
        <v>1</v>
      </c>
      <c r="K125" s="20">
        <v>0</v>
      </c>
      <c r="L125" s="21">
        <v>0</v>
      </c>
      <c r="M125" s="43" t="s">
        <v>9980</v>
      </c>
      <c r="N125" s="43"/>
      <c r="O125" s="43"/>
      <c r="P125" s="43"/>
      <c r="Q125" s="43"/>
      <c r="R125" s="43"/>
    </row>
    <row r="126" spans="1:18" x14ac:dyDescent="0.3">
      <c r="A126" s="16" t="s">
        <v>8347</v>
      </c>
      <c r="B126" s="16" t="s">
        <v>8348</v>
      </c>
      <c r="C126" s="16" t="s">
        <v>8349</v>
      </c>
      <c r="D126" s="16" t="s">
        <v>7867</v>
      </c>
      <c r="E126" s="16" t="s">
        <v>7170</v>
      </c>
      <c r="F126" s="16" t="s">
        <v>8350</v>
      </c>
      <c r="G126" s="17">
        <v>6</v>
      </c>
      <c r="H126" s="17">
        <v>126</v>
      </c>
      <c r="I126" s="18">
        <v>0.5</v>
      </c>
      <c r="J126" s="19">
        <v>0.5</v>
      </c>
      <c r="K126" s="20">
        <v>0</v>
      </c>
      <c r="L126" s="21">
        <v>0</v>
      </c>
      <c r="M126" s="43" t="s">
        <v>9986</v>
      </c>
      <c r="N126" s="43"/>
      <c r="O126" s="43"/>
      <c r="P126" s="43"/>
      <c r="Q126" s="43"/>
      <c r="R126" s="43"/>
    </row>
    <row r="127" spans="1:18" x14ac:dyDescent="0.3">
      <c r="A127" s="16" t="s">
        <v>8351</v>
      </c>
      <c r="B127" s="16" t="s">
        <v>8352</v>
      </c>
      <c r="C127" s="16" t="s">
        <v>8353</v>
      </c>
      <c r="D127" s="16" t="s">
        <v>7895</v>
      </c>
      <c r="E127" s="16" t="s">
        <v>7076</v>
      </c>
      <c r="F127" s="16" t="s">
        <v>8354</v>
      </c>
      <c r="G127" s="17">
        <v>6</v>
      </c>
      <c r="H127" s="17">
        <v>7</v>
      </c>
      <c r="I127" s="18">
        <v>0.16666666666666669</v>
      </c>
      <c r="J127" s="19">
        <v>0.83333333333333326</v>
      </c>
      <c r="K127" s="20">
        <v>0</v>
      </c>
      <c r="L127" s="21">
        <v>0</v>
      </c>
      <c r="M127" s="43" t="s">
        <v>9986</v>
      </c>
      <c r="N127" s="43"/>
      <c r="O127" s="43"/>
      <c r="P127" s="43"/>
      <c r="Q127" s="43"/>
      <c r="R127" s="43"/>
    </row>
    <row r="128" spans="1:18" x14ac:dyDescent="0.3">
      <c r="A128" s="16" t="s">
        <v>8355</v>
      </c>
      <c r="B128" s="16" t="s">
        <v>8260</v>
      </c>
      <c r="C128" s="16" t="s">
        <v>8356</v>
      </c>
      <c r="D128" s="16" t="s">
        <v>8126</v>
      </c>
      <c r="E128" s="16" t="s">
        <v>8262</v>
      </c>
      <c r="F128" s="16" t="s">
        <v>8357</v>
      </c>
      <c r="G128" s="17">
        <v>6</v>
      </c>
      <c r="H128" s="17">
        <v>10</v>
      </c>
      <c r="I128" s="18">
        <v>0</v>
      </c>
      <c r="J128" s="19">
        <v>1</v>
      </c>
      <c r="K128" s="20">
        <v>0</v>
      </c>
      <c r="L128" s="21">
        <v>0</v>
      </c>
      <c r="M128" s="43" t="s">
        <v>9986</v>
      </c>
      <c r="N128" s="43"/>
      <c r="O128" s="43"/>
      <c r="P128" s="43"/>
      <c r="Q128" s="43"/>
      <c r="R128" s="43"/>
    </row>
    <row r="129" spans="1:18" x14ac:dyDescent="0.3">
      <c r="A129" s="16" t="s">
        <v>8358</v>
      </c>
      <c r="B129" s="16" t="s">
        <v>8359</v>
      </c>
      <c r="C129" s="16" t="s">
        <v>7855</v>
      </c>
      <c r="D129" s="16" t="s">
        <v>7992</v>
      </c>
      <c r="E129" s="16" t="s">
        <v>8016</v>
      </c>
      <c r="F129" s="16" t="s">
        <v>8360</v>
      </c>
      <c r="G129" s="17">
        <v>6</v>
      </c>
      <c r="H129" s="17">
        <v>9</v>
      </c>
      <c r="I129" s="18">
        <v>0</v>
      </c>
      <c r="J129" s="19">
        <v>1</v>
      </c>
      <c r="K129" s="20">
        <v>0</v>
      </c>
      <c r="L129" s="21">
        <v>0</v>
      </c>
      <c r="M129" s="43" t="s">
        <v>9980</v>
      </c>
      <c r="N129" s="43"/>
      <c r="O129" s="43"/>
      <c r="P129" s="43"/>
      <c r="Q129" s="43"/>
      <c r="R129" s="43"/>
    </row>
    <row r="130" spans="1:18" x14ac:dyDescent="0.3">
      <c r="A130" s="16" t="s">
        <v>8361</v>
      </c>
      <c r="B130" s="16" t="s">
        <v>8362</v>
      </c>
      <c r="C130" s="16" t="s">
        <v>8363</v>
      </c>
      <c r="D130" s="16" t="s">
        <v>8026</v>
      </c>
      <c r="E130" s="16" t="s">
        <v>7997</v>
      </c>
      <c r="F130" s="16" t="s">
        <v>8364</v>
      </c>
      <c r="G130" s="17">
        <v>6</v>
      </c>
      <c r="H130" s="17">
        <v>18</v>
      </c>
      <c r="I130" s="18">
        <v>0</v>
      </c>
      <c r="J130" s="19">
        <v>1</v>
      </c>
      <c r="K130" s="20">
        <v>0</v>
      </c>
      <c r="L130" s="21">
        <v>0</v>
      </c>
      <c r="M130" s="43" t="s">
        <v>9986</v>
      </c>
      <c r="N130" s="43"/>
      <c r="O130" s="43"/>
      <c r="P130" s="43"/>
      <c r="Q130" s="43"/>
      <c r="R130" s="43"/>
    </row>
    <row r="131" spans="1:18" x14ac:dyDescent="0.3">
      <c r="A131" s="16" t="s">
        <v>8365</v>
      </c>
      <c r="B131" s="16" t="s">
        <v>8366</v>
      </c>
      <c r="C131" s="16" t="s">
        <v>8367</v>
      </c>
      <c r="D131" s="16" t="s">
        <v>8335</v>
      </c>
      <c r="E131" s="16" t="s">
        <v>8168</v>
      </c>
      <c r="F131" s="16" t="s">
        <v>8368</v>
      </c>
      <c r="G131" s="17">
        <v>6</v>
      </c>
      <c r="H131" s="17">
        <v>9</v>
      </c>
      <c r="I131" s="18">
        <v>0</v>
      </c>
      <c r="J131" s="19">
        <v>1</v>
      </c>
      <c r="K131" s="20">
        <v>0</v>
      </c>
      <c r="L131" s="21">
        <v>0</v>
      </c>
      <c r="M131" s="43" t="s">
        <v>9986</v>
      </c>
      <c r="N131" s="43"/>
      <c r="O131" s="43"/>
      <c r="P131" s="43"/>
      <c r="Q131" s="43"/>
      <c r="R131" s="43"/>
    </row>
    <row r="132" spans="1:18" x14ac:dyDescent="0.3">
      <c r="A132" s="16" t="s">
        <v>8369</v>
      </c>
      <c r="B132" s="16" t="s">
        <v>8370</v>
      </c>
      <c r="C132" s="16" t="s">
        <v>8371</v>
      </c>
      <c r="D132" s="16" t="s">
        <v>8372</v>
      </c>
      <c r="E132" s="16" t="s">
        <v>7170</v>
      </c>
      <c r="F132" s="16" t="s">
        <v>8373</v>
      </c>
      <c r="G132" s="17">
        <v>6</v>
      </c>
      <c r="H132" s="17">
        <v>6</v>
      </c>
      <c r="I132" s="18">
        <v>0</v>
      </c>
      <c r="J132" s="19">
        <v>1</v>
      </c>
      <c r="K132" s="20">
        <v>0</v>
      </c>
      <c r="L132" s="21">
        <v>0</v>
      </c>
      <c r="M132" s="43" t="s">
        <v>9980</v>
      </c>
      <c r="N132" s="43"/>
      <c r="O132" s="43"/>
      <c r="P132" s="43"/>
      <c r="Q132" s="43"/>
      <c r="R132" s="43"/>
    </row>
    <row r="133" spans="1:18" x14ac:dyDescent="0.3">
      <c r="A133" s="16" t="s">
        <v>8374</v>
      </c>
      <c r="B133" s="16" t="s">
        <v>8375</v>
      </c>
      <c r="C133" s="16" t="s">
        <v>8376</v>
      </c>
      <c r="D133" s="16" t="s">
        <v>8377</v>
      </c>
      <c r="E133" s="16" t="s">
        <v>7276</v>
      </c>
      <c r="F133" s="16" t="s">
        <v>8378</v>
      </c>
      <c r="G133" s="17">
        <v>6</v>
      </c>
      <c r="H133" s="17">
        <v>6</v>
      </c>
      <c r="I133" s="18">
        <v>0</v>
      </c>
      <c r="J133" s="19">
        <v>1</v>
      </c>
      <c r="K133" s="20">
        <v>0</v>
      </c>
      <c r="L133" s="21">
        <v>0</v>
      </c>
      <c r="M133" s="43" t="s">
        <v>9979</v>
      </c>
      <c r="N133" s="43"/>
      <c r="O133" s="43"/>
      <c r="P133" s="43"/>
      <c r="Q133" s="43"/>
      <c r="R133" s="43">
        <v>2</v>
      </c>
    </row>
    <row r="134" spans="1:18" x14ac:dyDescent="0.3">
      <c r="A134" s="16" t="s">
        <v>8379</v>
      </c>
      <c r="B134" s="16" t="s">
        <v>8124</v>
      </c>
      <c r="C134" s="16" t="s">
        <v>8380</v>
      </c>
      <c r="D134" s="16" t="s">
        <v>8126</v>
      </c>
      <c r="E134" s="16" t="s">
        <v>7076</v>
      </c>
      <c r="F134" s="16" t="s">
        <v>8381</v>
      </c>
      <c r="G134" s="17">
        <v>6</v>
      </c>
      <c r="H134" s="17">
        <v>6</v>
      </c>
      <c r="I134" s="18">
        <v>0.33333333333333337</v>
      </c>
      <c r="J134" s="19">
        <v>0.66666666666666674</v>
      </c>
      <c r="K134" s="20">
        <v>0</v>
      </c>
      <c r="L134" s="21">
        <v>0</v>
      </c>
      <c r="M134" s="43" t="s">
        <v>9986</v>
      </c>
      <c r="N134" s="43"/>
      <c r="O134" s="43"/>
      <c r="P134" s="43"/>
      <c r="Q134" s="43"/>
      <c r="R134" s="43"/>
    </row>
    <row r="135" spans="1:18" x14ac:dyDescent="0.3">
      <c r="A135" s="16" t="s">
        <v>8382</v>
      </c>
      <c r="B135" s="16" t="s">
        <v>8383</v>
      </c>
      <c r="C135" s="16" t="s">
        <v>8384</v>
      </c>
      <c r="D135" s="16" t="s">
        <v>7982</v>
      </c>
      <c r="E135" s="16" t="s">
        <v>7276</v>
      </c>
      <c r="F135" s="16" t="s">
        <v>8385</v>
      </c>
      <c r="G135" s="17">
        <v>5</v>
      </c>
      <c r="H135" s="17">
        <v>6</v>
      </c>
      <c r="I135" s="18">
        <v>0</v>
      </c>
      <c r="J135" s="19">
        <v>1</v>
      </c>
      <c r="K135" s="20">
        <v>0</v>
      </c>
      <c r="L135" s="21">
        <v>0</v>
      </c>
      <c r="M135" s="43" t="s">
        <v>9979</v>
      </c>
      <c r="N135" s="43"/>
      <c r="O135" s="43"/>
      <c r="P135" s="43"/>
      <c r="Q135" s="43"/>
      <c r="R135" s="43"/>
    </row>
    <row r="136" spans="1:18" x14ac:dyDescent="0.3">
      <c r="A136" s="16" t="s">
        <v>8386</v>
      </c>
      <c r="B136" s="16" t="s">
        <v>8313</v>
      </c>
      <c r="C136" s="16" t="s">
        <v>8387</v>
      </c>
      <c r="D136" s="16" t="s">
        <v>8026</v>
      </c>
      <c r="E136" s="16" t="s">
        <v>7997</v>
      </c>
      <c r="F136" s="16" t="s">
        <v>8388</v>
      </c>
      <c r="G136" s="17">
        <v>5</v>
      </c>
      <c r="H136" s="17">
        <v>5</v>
      </c>
      <c r="I136" s="18">
        <v>0.8</v>
      </c>
      <c r="J136" s="19">
        <v>0.2</v>
      </c>
      <c r="K136" s="20">
        <v>0</v>
      </c>
      <c r="L136" s="21">
        <v>0</v>
      </c>
      <c r="M136" s="43" t="s">
        <v>9987</v>
      </c>
      <c r="N136" s="43"/>
      <c r="O136" s="43"/>
      <c r="P136" s="43"/>
      <c r="Q136" s="43"/>
      <c r="R136" s="43"/>
    </row>
    <row r="137" spans="1:18" x14ac:dyDescent="0.3">
      <c r="A137" s="16" t="s">
        <v>8389</v>
      </c>
      <c r="B137" s="16" t="s">
        <v>8390</v>
      </c>
      <c r="C137" s="16" t="s">
        <v>8183</v>
      </c>
      <c r="D137" s="16" t="s">
        <v>8391</v>
      </c>
      <c r="E137" s="16" t="s">
        <v>8079</v>
      </c>
      <c r="F137" s="16" t="s">
        <v>8392</v>
      </c>
      <c r="G137" s="17">
        <v>5</v>
      </c>
      <c r="H137" s="17">
        <v>6</v>
      </c>
      <c r="I137" s="18">
        <v>0.8</v>
      </c>
      <c r="J137" s="19">
        <v>0.2</v>
      </c>
      <c r="K137" s="20">
        <v>0</v>
      </c>
      <c r="L137" s="21">
        <v>0</v>
      </c>
      <c r="M137" s="43" t="s">
        <v>9986</v>
      </c>
      <c r="N137" s="43"/>
      <c r="O137" s="43"/>
      <c r="P137" s="43"/>
      <c r="Q137" s="43"/>
      <c r="R137" s="43"/>
    </row>
    <row r="138" spans="1:18" x14ac:dyDescent="0.3">
      <c r="A138" s="16" t="s">
        <v>8393</v>
      </c>
      <c r="B138" s="16" t="s">
        <v>8394</v>
      </c>
      <c r="C138" s="16" t="s">
        <v>8395</v>
      </c>
      <c r="D138" s="16" t="s">
        <v>8126</v>
      </c>
      <c r="E138" s="16" t="s">
        <v>7076</v>
      </c>
      <c r="F138" s="16" t="s">
        <v>8396</v>
      </c>
      <c r="G138" s="17">
        <v>5</v>
      </c>
      <c r="H138" s="17">
        <v>9</v>
      </c>
      <c r="I138" s="18">
        <v>0.2</v>
      </c>
      <c r="J138" s="19">
        <v>0.8</v>
      </c>
      <c r="K138" s="20">
        <v>0</v>
      </c>
      <c r="L138" s="21">
        <v>0</v>
      </c>
      <c r="M138" s="43" t="s">
        <v>9986</v>
      </c>
      <c r="N138" s="43"/>
      <c r="O138" s="43"/>
      <c r="P138" s="43"/>
      <c r="Q138" s="43"/>
      <c r="R138" s="43"/>
    </row>
    <row r="139" spans="1:18" x14ac:dyDescent="0.3">
      <c r="A139" s="16" t="s">
        <v>8397</v>
      </c>
      <c r="B139" s="16" t="s">
        <v>8124</v>
      </c>
      <c r="C139" s="16" t="s">
        <v>8279</v>
      </c>
      <c r="D139" s="16" t="s">
        <v>8126</v>
      </c>
      <c r="E139" s="16" t="s">
        <v>7076</v>
      </c>
      <c r="F139" s="16" t="s">
        <v>8398</v>
      </c>
      <c r="G139" s="17">
        <v>5</v>
      </c>
      <c r="H139" s="17">
        <v>6</v>
      </c>
      <c r="I139" s="18">
        <v>0</v>
      </c>
      <c r="J139" s="19">
        <v>1</v>
      </c>
      <c r="K139" s="20">
        <v>0</v>
      </c>
      <c r="L139" s="21">
        <v>0</v>
      </c>
      <c r="M139" s="43" t="s">
        <v>9979</v>
      </c>
      <c r="N139" s="43"/>
      <c r="O139" s="43"/>
      <c r="P139" s="43"/>
      <c r="Q139" s="43"/>
      <c r="R139" s="43"/>
    </row>
    <row r="140" spans="1:18" x14ac:dyDescent="0.3">
      <c r="A140" s="16" t="s">
        <v>8399</v>
      </c>
      <c r="B140" s="16" t="s">
        <v>8256</v>
      </c>
      <c r="C140" s="16" t="s">
        <v>8400</v>
      </c>
      <c r="D140" s="16" t="s">
        <v>8026</v>
      </c>
      <c r="E140" s="16" t="s">
        <v>7997</v>
      </c>
      <c r="F140" s="16" t="s">
        <v>8401</v>
      </c>
      <c r="G140" s="17">
        <v>5</v>
      </c>
      <c r="H140" s="17">
        <v>7</v>
      </c>
      <c r="I140" s="18">
        <v>0</v>
      </c>
      <c r="J140" s="19">
        <v>1</v>
      </c>
      <c r="K140" s="20">
        <v>0</v>
      </c>
      <c r="L140" s="21">
        <v>0</v>
      </c>
      <c r="M140" s="43" t="s">
        <v>9980</v>
      </c>
      <c r="N140" s="43"/>
      <c r="O140" s="43"/>
      <c r="P140" s="43"/>
      <c r="Q140" s="43"/>
      <c r="R140" s="43"/>
    </row>
    <row r="141" spans="1:18" x14ac:dyDescent="0.3">
      <c r="A141" s="16" t="s">
        <v>8402</v>
      </c>
      <c r="B141" s="16" t="s">
        <v>8403</v>
      </c>
      <c r="C141" s="16" t="s">
        <v>7855</v>
      </c>
      <c r="D141" s="16" t="s">
        <v>7945</v>
      </c>
      <c r="E141" s="16" t="s">
        <v>7857</v>
      </c>
      <c r="F141" s="16" t="s">
        <v>8404</v>
      </c>
      <c r="G141" s="17">
        <v>5</v>
      </c>
      <c r="H141" s="17">
        <v>25</v>
      </c>
      <c r="I141" s="18">
        <v>0</v>
      </c>
      <c r="J141" s="19">
        <v>1</v>
      </c>
      <c r="K141" s="20">
        <v>0</v>
      </c>
      <c r="L141" s="21">
        <v>0</v>
      </c>
      <c r="M141" s="43" t="s">
        <v>9986</v>
      </c>
      <c r="N141" s="43"/>
      <c r="O141" s="43"/>
      <c r="P141" s="43"/>
      <c r="Q141" s="43"/>
      <c r="R141" s="43"/>
    </row>
    <row r="142" spans="1:18" x14ac:dyDescent="0.3">
      <c r="A142" s="16" t="s">
        <v>8405</v>
      </c>
      <c r="B142" s="16" t="s">
        <v>8406</v>
      </c>
      <c r="C142" s="16" t="s">
        <v>7855</v>
      </c>
      <c r="D142" s="16" t="s">
        <v>7867</v>
      </c>
      <c r="E142" s="16" t="s">
        <v>7737</v>
      </c>
      <c r="F142" s="16" t="s">
        <v>8407</v>
      </c>
      <c r="G142" s="17">
        <v>5</v>
      </c>
      <c r="H142" s="17">
        <v>21</v>
      </c>
      <c r="I142" s="18">
        <v>0</v>
      </c>
      <c r="J142" s="19">
        <v>1</v>
      </c>
      <c r="K142" s="20">
        <v>0</v>
      </c>
      <c r="L142" s="21">
        <v>0</v>
      </c>
      <c r="M142" s="43" t="s">
        <v>9980</v>
      </c>
      <c r="N142" s="43"/>
      <c r="O142" s="43"/>
      <c r="P142" s="43"/>
      <c r="Q142" s="43"/>
      <c r="R142" s="43"/>
    </row>
    <row r="143" spans="1:18" x14ac:dyDescent="0.3">
      <c r="A143" s="16" t="s">
        <v>8408</v>
      </c>
      <c r="B143" s="16" t="s">
        <v>8409</v>
      </c>
      <c r="C143" s="16" t="s">
        <v>8410</v>
      </c>
      <c r="D143" s="16" t="s">
        <v>7992</v>
      </c>
      <c r="E143" s="16" t="s">
        <v>7220</v>
      </c>
      <c r="F143" s="16" t="s">
        <v>8411</v>
      </c>
      <c r="G143" s="17">
        <v>5</v>
      </c>
      <c r="H143" s="17">
        <v>5</v>
      </c>
      <c r="I143" s="18">
        <v>0.4</v>
      </c>
      <c r="J143" s="19">
        <v>0.6</v>
      </c>
      <c r="K143" s="20">
        <v>0</v>
      </c>
      <c r="L143" s="21">
        <v>0</v>
      </c>
      <c r="M143" s="43" t="s">
        <v>9986</v>
      </c>
      <c r="N143" s="43"/>
      <c r="O143" s="43"/>
      <c r="P143" s="43"/>
      <c r="Q143" s="43"/>
      <c r="R143" s="43"/>
    </row>
    <row r="144" spans="1:18" x14ac:dyDescent="0.3">
      <c r="A144" s="16" t="s">
        <v>8412</v>
      </c>
      <c r="B144" s="16" t="s">
        <v>8413</v>
      </c>
      <c r="C144" s="16" t="s">
        <v>8414</v>
      </c>
      <c r="D144" s="16" t="s">
        <v>7918</v>
      </c>
      <c r="E144" s="16" t="s">
        <v>8415</v>
      </c>
      <c r="F144" s="16" t="s">
        <v>8416</v>
      </c>
      <c r="G144" s="17">
        <v>5</v>
      </c>
      <c r="H144" s="17">
        <v>5</v>
      </c>
      <c r="I144" s="18">
        <v>0</v>
      </c>
      <c r="J144" s="19">
        <v>1</v>
      </c>
      <c r="K144" s="20">
        <v>0</v>
      </c>
      <c r="L144" s="21">
        <v>0</v>
      </c>
      <c r="M144" s="43" t="s">
        <v>9986</v>
      </c>
      <c r="N144" s="43"/>
      <c r="O144" s="43"/>
      <c r="P144" s="43"/>
      <c r="Q144" s="43"/>
      <c r="R144" s="43"/>
    </row>
    <row r="145" spans="1:18" x14ac:dyDescent="0.3">
      <c r="A145" s="16" t="s">
        <v>8417</v>
      </c>
      <c r="B145" s="16" t="s">
        <v>8418</v>
      </c>
      <c r="C145" s="16" t="s">
        <v>8419</v>
      </c>
      <c r="D145" s="16" t="s">
        <v>8420</v>
      </c>
      <c r="E145" s="16" t="s">
        <v>8009</v>
      </c>
      <c r="F145" s="16" t="s">
        <v>8421</v>
      </c>
      <c r="G145" s="17">
        <v>5</v>
      </c>
      <c r="H145" s="17">
        <v>5</v>
      </c>
      <c r="I145" s="18">
        <v>0</v>
      </c>
      <c r="J145" s="19">
        <v>1</v>
      </c>
      <c r="K145" s="20">
        <v>0</v>
      </c>
      <c r="L145" s="21">
        <v>0</v>
      </c>
      <c r="M145" s="43" t="s">
        <v>9986</v>
      </c>
      <c r="N145" s="43"/>
      <c r="O145" s="43"/>
      <c r="P145" s="43"/>
      <c r="Q145" s="43"/>
      <c r="R145" s="43"/>
    </row>
    <row r="146" spans="1:18" x14ac:dyDescent="0.3">
      <c r="A146" s="16" t="s">
        <v>7072</v>
      </c>
      <c r="B146" s="16" t="s">
        <v>8124</v>
      </c>
      <c r="C146" s="16" t="s">
        <v>8422</v>
      </c>
      <c r="D146" s="16" t="s">
        <v>8126</v>
      </c>
      <c r="E146" s="16" t="s">
        <v>7076</v>
      </c>
      <c r="F146" s="16" t="s">
        <v>8423</v>
      </c>
      <c r="G146" s="17">
        <v>4</v>
      </c>
      <c r="H146" s="17">
        <v>4</v>
      </c>
      <c r="I146" s="18">
        <v>0</v>
      </c>
      <c r="J146" s="19">
        <v>0</v>
      </c>
      <c r="K146" s="20">
        <v>1</v>
      </c>
      <c r="L146" s="21">
        <v>0</v>
      </c>
      <c r="M146" s="43" t="s">
        <v>9982</v>
      </c>
      <c r="N146" s="43"/>
      <c r="O146" s="43"/>
      <c r="P146" s="43"/>
      <c r="Q146" s="43"/>
      <c r="R146" s="43"/>
    </row>
    <row r="147" spans="1:18" x14ac:dyDescent="0.3">
      <c r="A147" s="16" t="s">
        <v>8424</v>
      </c>
      <c r="B147" s="16" t="s">
        <v>8425</v>
      </c>
      <c r="C147" s="16" t="s">
        <v>7855</v>
      </c>
      <c r="D147" s="16" t="s">
        <v>7867</v>
      </c>
      <c r="E147" s="16" t="s">
        <v>7737</v>
      </c>
      <c r="F147" s="16" t="s">
        <v>8426</v>
      </c>
      <c r="G147" s="17">
        <v>4</v>
      </c>
      <c r="H147" s="17">
        <v>6</v>
      </c>
      <c r="I147" s="18">
        <v>0.25</v>
      </c>
      <c r="J147" s="19">
        <v>0.75</v>
      </c>
      <c r="K147" s="20">
        <v>0</v>
      </c>
      <c r="L147" s="21">
        <v>0</v>
      </c>
      <c r="M147" s="43" t="s">
        <v>9986</v>
      </c>
      <c r="N147" s="43"/>
      <c r="O147" s="43"/>
      <c r="P147" s="43"/>
      <c r="Q147" s="43"/>
      <c r="R147" s="43"/>
    </row>
    <row r="148" spans="1:18" x14ac:dyDescent="0.3">
      <c r="A148" s="16" t="s">
        <v>8427</v>
      </c>
      <c r="B148" s="16" t="s">
        <v>8428</v>
      </c>
      <c r="C148" s="16" t="s">
        <v>7855</v>
      </c>
      <c r="D148" s="16" t="s">
        <v>7867</v>
      </c>
      <c r="E148" s="16" t="s">
        <v>8168</v>
      </c>
      <c r="F148" s="16" t="s">
        <v>8429</v>
      </c>
      <c r="G148" s="17">
        <v>4</v>
      </c>
      <c r="H148" s="17">
        <v>11</v>
      </c>
      <c r="I148" s="18">
        <v>0</v>
      </c>
      <c r="J148" s="19">
        <v>1</v>
      </c>
      <c r="K148" s="20">
        <v>0</v>
      </c>
      <c r="L148" s="21">
        <v>0</v>
      </c>
      <c r="M148" s="43" t="s">
        <v>9986</v>
      </c>
      <c r="N148" s="43"/>
      <c r="O148" s="43"/>
      <c r="P148" s="43"/>
      <c r="Q148" s="43"/>
      <c r="R148" s="43"/>
    </row>
    <row r="149" spans="1:18" x14ac:dyDescent="0.3">
      <c r="A149" s="16" t="s">
        <v>8430</v>
      </c>
      <c r="B149" s="16" t="s">
        <v>8431</v>
      </c>
      <c r="C149" s="16" t="s">
        <v>7855</v>
      </c>
      <c r="D149" s="16" t="s">
        <v>7867</v>
      </c>
      <c r="E149" s="16" t="s">
        <v>7111</v>
      </c>
      <c r="F149" s="16" t="s">
        <v>8432</v>
      </c>
      <c r="G149" s="17">
        <v>4</v>
      </c>
      <c r="H149" s="17">
        <v>19</v>
      </c>
      <c r="I149" s="18">
        <v>0</v>
      </c>
      <c r="J149" s="19">
        <v>1</v>
      </c>
      <c r="K149" s="20">
        <v>0</v>
      </c>
      <c r="L149" s="21">
        <v>0</v>
      </c>
      <c r="M149" s="43" t="s">
        <v>9980</v>
      </c>
      <c r="N149" s="43"/>
      <c r="O149" s="43"/>
      <c r="P149" s="43"/>
      <c r="Q149" s="43"/>
      <c r="R149" s="43"/>
    </row>
    <row r="150" spans="1:18" x14ac:dyDescent="0.3">
      <c r="A150" s="16" t="s">
        <v>8433</v>
      </c>
      <c r="B150" s="16" t="s">
        <v>8434</v>
      </c>
      <c r="C150" s="16" t="s">
        <v>8435</v>
      </c>
      <c r="D150" s="16" t="s">
        <v>7992</v>
      </c>
      <c r="E150" s="16" t="s">
        <v>8296</v>
      </c>
      <c r="F150" s="16" t="s">
        <v>8436</v>
      </c>
      <c r="G150" s="17">
        <v>4</v>
      </c>
      <c r="H150" s="17">
        <v>24</v>
      </c>
      <c r="I150" s="18">
        <v>0</v>
      </c>
      <c r="J150" s="19">
        <v>1</v>
      </c>
      <c r="K150" s="20">
        <v>0</v>
      </c>
      <c r="L150" s="21">
        <v>0</v>
      </c>
      <c r="M150" s="43" t="s">
        <v>9986</v>
      </c>
      <c r="N150" s="43"/>
      <c r="O150" s="43"/>
      <c r="P150" s="43"/>
      <c r="Q150" s="43"/>
      <c r="R150" s="43"/>
    </row>
    <row r="151" spans="1:18" x14ac:dyDescent="0.3">
      <c r="A151" s="16" t="s">
        <v>8437</v>
      </c>
      <c r="B151" s="16" t="s">
        <v>8438</v>
      </c>
      <c r="C151" s="16" t="s">
        <v>7855</v>
      </c>
      <c r="D151" s="16" t="s">
        <v>7867</v>
      </c>
      <c r="E151" s="16" t="s">
        <v>8439</v>
      </c>
      <c r="F151" s="16" t="s">
        <v>8440</v>
      </c>
      <c r="G151" s="17">
        <v>4</v>
      </c>
      <c r="H151" s="17">
        <v>26</v>
      </c>
      <c r="I151" s="18">
        <v>0</v>
      </c>
      <c r="J151" s="19">
        <v>1</v>
      </c>
      <c r="K151" s="20">
        <v>0</v>
      </c>
      <c r="L151" s="21">
        <v>0</v>
      </c>
      <c r="M151" s="43" t="s">
        <v>9986</v>
      </c>
      <c r="N151" s="43"/>
      <c r="O151" s="43"/>
      <c r="P151" s="43"/>
      <c r="Q151" s="43"/>
      <c r="R151" s="43"/>
    </row>
    <row r="152" spans="1:18" x14ac:dyDescent="0.3">
      <c r="A152" s="16" t="s">
        <v>8441</v>
      </c>
      <c r="B152" s="16" t="s">
        <v>8442</v>
      </c>
      <c r="C152" s="16" t="s">
        <v>7855</v>
      </c>
      <c r="D152" s="16" t="s">
        <v>7846</v>
      </c>
      <c r="E152" s="16" t="s">
        <v>8443</v>
      </c>
      <c r="F152" s="16" t="s">
        <v>8444</v>
      </c>
      <c r="G152" s="17">
        <v>4</v>
      </c>
      <c r="H152" s="17">
        <v>24</v>
      </c>
      <c r="I152" s="18">
        <v>1</v>
      </c>
      <c r="J152" s="19">
        <v>0</v>
      </c>
      <c r="K152" s="20">
        <v>0</v>
      </c>
      <c r="L152" s="21">
        <v>0</v>
      </c>
      <c r="M152" s="43" t="s">
        <v>9986</v>
      </c>
      <c r="N152" s="43"/>
      <c r="O152" s="43"/>
      <c r="P152" s="43"/>
      <c r="Q152" s="43"/>
      <c r="R152" s="43"/>
    </row>
    <row r="153" spans="1:18" x14ac:dyDescent="0.3">
      <c r="A153" s="16" t="s">
        <v>8445</v>
      </c>
      <c r="B153" s="16" t="s">
        <v>8446</v>
      </c>
      <c r="C153" s="16" t="s">
        <v>7855</v>
      </c>
      <c r="D153" s="16" t="s">
        <v>7867</v>
      </c>
      <c r="E153" s="16" t="s">
        <v>7287</v>
      </c>
      <c r="F153" s="16" t="s">
        <v>8447</v>
      </c>
      <c r="G153" s="17">
        <v>4</v>
      </c>
      <c r="H153" s="17">
        <v>26</v>
      </c>
      <c r="I153" s="18">
        <v>0</v>
      </c>
      <c r="J153" s="19">
        <v>1</v>
      </c>
      <c r="K153" s="20">
        <v>0</v>
      </c>
      <c r="L153" s="21">
        <v>0</v>
      </c>
      <c r="M153" s="43" t="s">
        <v>9986</v>
      </c>
      <c r="N153" s="43"/>
      <c r="O153" s="43"/>
      <c r="P153" s="43"/>
      <c r="Q153" s="43"/>
      <c r="R153" s="43"/>
    </row>
    <row r="154" spans="1:18" x14ac:dyDescent="0.3">
      <c r="A154" s="16" t="s">
        <v>8448</v>
      </c>
      <c r="B154" s="16" t="s">
        <v>8449</v>
      </c>
      <c r="C154" s="16" t="s">
        <v>8450</v>
      </c>
      <c r="D154" s="16" t="s">
        <v>8126</v>
      </c>
      <c r="E154" s="16" t="s">
        <v>7737</v>
      </c>
      <c r="F154" s="16" t="s">
        <v>8451</v>
      </c>
      <c r="G154" s="17">
        <v>4</v>
      </c>
      <c r="H154" s="17">
        <v>6</v>
      </c>
      <c r="I154" s="18">
        <v>0.25</v>
      </c>
      <c r="J154" s="19">
        <v>0.75</v>
      </c>
      <c r="K154" s="20">
        <v>0</v>
      </c>
      <c r="L154" s="21">
        <v>0</v>
      </c>
      <c r="M154" s="43" t="s">
        <v>9986</v>
      </c>
      <c r="N154" s="43"/>
      <c r="O154" s="43"/>
      <c r="P154" s="43"/>
      <c r="Q154" s="43"/>
      <c r="R154" s="43"/>
    </row>
    <row r="155" spans="1:18" x14ac:dyDescent="0.3">
      <c r="A155" s="16" t="s">
        <v>8452</v>
      </c>
      <c r="B155" s="16" t="s">
        <v>8453</v>
      </c>
      <c r="C155" s="16" t="s">
        <v>7855</v>
      </c>
      <c r="D155" s="16" t="s">
        <v>7867</v>
      </c>
      <c r="E155" s="16" t="s">
        <v>7348</v>
      </c>
      <c r="F155" s="16" t="s">
        <v>8454</v>
      </c>
      <c r="G155" s="17">
        <v>4</v>
      </c>
      <c r="H155" s="17">
        <v>4</v>
      </c>
      <c r="I155" s="18">
        <v>0</v>
      </c>
      <c r="J155" s="19">
        <v>1</v>
      </c>
      <c r="K155" s="20">
        <v>0</v>
      </c>
      <c r="L155" s="21">
        <v>0</v>
      </c>
      <c r="M155" s="43" t="s">
        <v>9980</v>
      </c>
      <c r="N155" s="43"/>
      <c r="O155" s="43"/>
      <c r="P155" s="43"/>
      <c r="Q155" s="43"/>
      <c r="R155" s="43"/>
    </row>
    <row r="156" spans="1:18" x14ac:dyDescent="0.3">
      <c r="A156" s="16" t="s">
        <v>8455</v>
      </c>
      <c r="B156" s="16" t="s">
        <v>8456</v>
      </c>
      <c r="C156" s="16" t="s">
        <v>8457</v>
      </c>
      <c r="D156" s="16" t="s">
        <v>8391</v>
      </c>
      <c r="E156" s="16" t="s">
        <v>7220</v>
      </c>
      <c r="F156" s="16" t="s">
        <v>8458</v>
      </c>
      <c r="G156" s="17">
        <v>4</v>
      </c>
      <c r="H156" s="17">
        <v>4</v>
      </c>
      <c r="I156" s="18">
        <v>0</v>
      </c>
      <c r="J156" s="19">
        <v>1</v>
      </c>
      <c r="K156" s="20">
        <v>0</v>
      </c>
      <c r="L156" s="21">
        <v>0</v>
      </c>
      <c r="M156" s="43" t="s">
        <v>9980</v>
      </c>
      <c r="N156" s="43"/>
      <c r="O156" s="43"/>
      <c r="P156" s="43"/>
      <c r="Q156" s="43"/>
      <c r="R156" s="43"/>
    </row>
    <row r="157" spans="1:18" x14ac:dyDescent="0.3">
      <c r="A157" s="16" t="s">
        <v>8459</v>
      </c>
      <c r="B157" s="16" t="s">
        <v>8460</v>
      </c>
      <c r="C157" s="16" t="s">
        <v>7855</v>
      </c>
      <c r="D157" s="16" t="s">
        <v>8461</v>
      </c>
      <c r="E157" s="16" t="s">
        <v>7177</v>
      </c>
      <c r="F157" s="16" t="s">
        <v>8462</v>
      </c>
      <c r="G157" s="17">
        <v>4</v>
      </c>
      <c r="H157" s="17">
        <v>5</v>
      </c>
      <c r="I157" s="18">
        <v>0.5</v>
      </c>
      <c r="J157" s="19">
        <v>0.5</v>
      </c>
      <c r="K157" s="20">
        <v>0</v>
      </c>
      <c r="L157" s="21">
        <v>0</v>
      </c>
      <c r="M157" s="43" t="s">
        <v>9986</v>
      </c>
      <c r="N157" s="43"/>
      <c r="O157" s="43"/>
      <c r="P157" s="43"/>
      <c r="Q157" s="43"/>
      <c r="R157" s="43"/>
    </row>
    <row r="158" spans="1:18" x14ac:dyDescent="0.3">
      <c r="A158" s="16" t="s">
        <v>8463</v>
      </c>
      <c r="B158" s="16" t="s">
        <v>8464</v>
      </c>
      <c r="C158" s="16" t="s">
        <v>7855</v>
      </c>
      <c r="D158" s="16" t="s">
        <v>8126</v>
      </c>
      <c r="E158" s="16" t="s">
        <v>8148</v>
      </c>
      <c r="F158" s="16" t="s">
        <v>8465</v>
      </c>
      <c r="G158" s="17">
        <v>4</v>
      </c>
      <c r="H158" s="17">
        <v>4</v>
      </c>
      <c r="I158" s="18">
        <v>0.75</v>
      </c>
      <c r="J158" s="19">
        <v>0.25</v>
      </c>
      <c r="K158" s="20">
        <v>0</v>
      </c>
      <c r="L158" s="21">
        <v>0</v>
      </c>
      <c r="M158" s="43" t="s">
        <v>9986</v>
      </c>
      <c r="N158" s="43"/>
      <c r="O158" s="43"/>
      <c r="P158" s="43"/>
      <c r="Q158" s="43"/>
      <c r="R158" s="43"/>
    </row>
    <row r="159" spans="1:18" x14ac:dyDescent="0.3">
      <c r="A159" s="16" t="s">
        <v>8466</v>
      </c>
      <c r="B159" s="16" t="s">
        <v>8467</v>
      </c>
      <c r="C159" s="16" t="s">
        <v>8468</v>
      </c>
      <c r="D159" s="16" t="s">
        <v>7867</v>
      </c>
      <c r="E159" s="16" t="s">
        <v>7257</v>
      </c>
      <c r="F159" s="16" t="s">
        <v>8469</v>
      </c>
      <c r="G159" s="17">
        <v>4</v>
      </c>
      <c r="H159" s="17">
        <v>12</v>
      </c>
      <c r="I159" s="18">
        <v>0.25</v>
      </c>
      <c r="J159" s="19">
        <v>0.75</v>
      </c>
      <c r="K159" s="20">
        <v>0</v>
      </c>
      <c r="L159" s="21">
        <v>0</v>
      </c>
      <c r="M159" s="43" t="s">
        <v>9986</v>
      </c>
      <c r="N159" s="43"/>
      <c r="O159" s="43"/>
      <c r="P159" s="43"/>
      <c r="Q159" s="43"/>
      <c r="R159" s="43"/>
    </row>
    <row r="160" spans="1:18" x14ac:dyDescent="0.3">
      <c r="A160" s="16" t="s">
        <v>8470</v>
      </c>
      <c r="B160" s="16" t="s">
        <v>8471</v>
      </c>
      <c r="C160" s="16" t="s">
        <v>8472</v>
      </c>
      <c r="D160" s="16" t="s">
        <v>7927</v>
      </c>
      <c r="E160" s="16" t="s">
        <v>8296</v>
      </c>
      <c r="F160" s="16" t="s">
        <v>8473</v>
      </c>
      <c r="G160" s="17">
        <v>4</v>
      </c>
      <c r="H160" s="17">
        <v>4</v>
      </c>
      <c r="I160" s="18">
        <v>0</v>
      </c>
      <c r="J160" s="19">
        <v>1</v>
      </c>
      <c r="K160" s="20">
        <v>0</v>
      </c>
      <c r="L160" s="21">
        <v>0</v>
      </c>
      <c r="M160" s="43" t="s">
        <v>9986</v>
      </c>
      <c r="N160" s="43"/>
      <c r="O160" s="43"/>
      <c r="P160" s="43"/>
      <c r="Q160" s="43"/>
      <c r="R160" s="43"/>
    </row>
    <row r="161" spans="1:18" x14ac:dyDescent="0.3">
      <c r="A161" s="16" t="s">
        <v>8474</v>
      </c>
      <c r="B161" s="16" t="s">
        <v>8475</v>
      </c>
      <c r="C161" s="16" t="s">
        <v>8300</v>
      </c>
      <c r="D161" s="16" t="s">
        <v>8420</v>
      </c>
      <c r="E161" s="16" t="s">
        <v>8009</v>
      </c>
      <c r="F161" s="16" t="s">
        <v>8476</v>
      </c>
      <c r="G161" s="17">
        <v>4</v>
      </c>
      <c r="H161" s="17">
        <v>4</v>
      </c>
      <c r="I161" s="18">
        <v>0.25</v>
      </c>
      <c r="J161" s="19">
        <v>0.75</v>
      </c>
      <c r="K161" s="20">
        <v>0</v>
      </c>
      <c r="L161" s="21">
        <v>0</v>
      </c>
      <c r="M161" s="43" t="s">
        <v>9986</v>
      </c>
      <c r="N161" s="43"/>
      <c r="O161" s="43"/>
      <c r="P161" s="43"/>
      <c r="Q161" s="43"/>
      <c r="R161" s="43"/>
    </row>
    <row r="162" spans="1:18" x14ac:dyDescent="0.3">
      <c r="A162" s="16" t="s">
        <v>8477</v>
      </c>
      <c r="B162" s="16" t="s">
        <v>8478</v>
      </c>
      <c r="C162" s="16" t="s">
        <v>7855</v>
      </c>
      <c r="D162" s="16" t="s">
        <v>7945</v>
      </c>
      <c r="E162" s="16" t="s">
        <v>7220</v>
      </c>
      <c r="F162" s="16" t="s">
        <v>8479</v>
      </c>
      <c r="G162" s="17">
        <v>4</v>
      </c>
      <c r="H162" s="17">
        <v>11</v>
      </c>
      <c r="I162" s="18">
        <v>0.25</v>
      </c>
      <c r="J162" s="19">
        <v>0.75</v>
      </c>
      <c r="K162" s="20">
        <v>0</v>
      </c>
      <c r="L162" s="21">
        <v>0</v>
      </c>
      <c r="M162" s="43" t="s">
        <v>9987</v>
      </c>
      <c r="N162" s="43"/>
      <c r="O162" s="43"/>
      <c r="P162" s="43"/>
      <c r="Q162" s="43"/>
      <c r="R162" s="43"/>
    </row>
    <row r="163" spans="1:18" x14ac:dyDescent="0.3">
      <c r="A163" s="16" t="s">
        <v>8480</v>
      </c>
      <c r="B163" s="16" t="s">
        <v>8481</v>
      </c>
      <c r="C163" s="16" t="s">
        <v>8482</v>
      </c>
      <c r="D163" s="16" t="s">
        <v>7992</v>
      </c>
      <c r="E163" s="16" t="s">
        <v>7076</v>
      </c>
      <c r="F163" s="16" t="s">
        <v>8483</v>
      </c>
      <c r="G163" s="17">
        <v>4</v>
      </c>
      <c r="H163" s="17">
        <v>28</v>
      </c>
      <c r="I163" s="18">
        <v>0</v>
      </c>
      <c r="J163" s="19">
        <v>1</v>
      </c>
      <c r="K163" s="20">
        <v>0</v>
      </c>
      <c r="L163" s="21">
        <v>0</v>
      </c>
      <c r="M163" s="43" t="s">
        <v>9986</v>
      </c>
      <c r="N163" s="43"/>
      <c r="O163" s="43"/>
      <c r="P163" s="43"/>
      <c r="Q163" s="43"/>
      <c r="R163" s="43"/>
    </row>
    <row r="164" spans="1:18" x14ac:dyDescent="0.3">
      <c r="A164" s="16" t="s">
        <v>8484</v>
      </c>
      <c r="B164" s="16" t="s">
        <v>8485</v>
      </c>
      <c r="C164" s="16" t="s">
        <v>8486</v>
      </c>
      <c r="D164" s="16" t="s">
        <v>8420</v>
      </c>
      <c r="E164" s="16" t="s">
        <v>7103</v>
      </c>
      <c r="F164" s="16" t="s">
        <v>8487</v>
      </c>
      <c r="G164" s="17">
        <v>4</v>
      </c>
      <c r="H164" s="17">
        <v>32</v>
      </c>
      <c r="I164" s="18">
        <v>0</v>
      </c>
      <c r="J164" s="19">
        <v>1</v>
      </c>
      <c r="K164" s="20">
        <v>0</v>
      </c>
      <c r="L164" s="21">
        <v>0</v>
      </c>
      <c r="M164" s="43" t="s">
        <v>9986</v>
      </c>
      <c r="N164" s="43"/>
      <c r="O164" s="43"/>
      <c r="P164" s="43"/>
      <c r="Q164" s="43"/>
      <c r="R164" s="43"/>
    </row>
    <row r="165" spans="1:18" x14ac:dyDescent="0.3">
      <c r="A165" s="16" t="s">
        <v>8488</v>
      </c>
      <c r="B165" s="16" t="s">
        <v>8106</v>
      </c>
      <c r="C165" s="16" t="s">
        <v>8489</v>
      </c>
      <c r="D165" s="16" t="s">
        <v>7846</v>
      </c>
      <c r="E165" s="16" t="s">
        <v>7847</v>
      </c>
      <c r="F165" s="16" t="s">
        <v>8490</v>
      </c>
      <c r="G165" s="17">
        <v>4</v>
      </c>
      <c r="H165" s="17">
        <v>8</v>
      </c>
      <c r="I165" s="18">
        <v>0</v>
      </c>
      <c r="J165" s="19">
        <v>1</v>
      </c>
      <c r="K165" s="20">
        <v>0</v>
      </c>
      <c r="L165" s="21">
        <v>0</v>
      </c>
      <c r="M165" s="43" t="s">
        <v>9986</v>
      </c>
      <c r="N165" s="43"/>
      <c r="O165" s="43"/>
      <c r="P165" s="43"/>
      <c r="Q165" s="43"/>
      <c r="R165" s="43"/>
    </row>
    <row r="166" spans="1:18" x14ac:dyDescent="0.3">
      <c r="A166" s="16" t="s">
        <v>8491</v>
      </c>
      <c r="B166" s="16" t="s">
        <v>8492</v>
      </c>
      <c r="C166" s="16" t="s">
        <v>8493</v>
      </c>
      <c r="D166" s="16" t="s">
        <v>8173</v>
      </c>
      <c r="E166" s="16" t="s">
        <v>7103</v>
      </c>
      <c r="F166" s="16" t="s">
        <v>8494</v>
      </c>
      <c r="G166" s="17">
        <v>3</v>
      </c>
      <c r="H166" s="17">
        <v>14</v>
      </c>
      <c r="I166" s="18">
        <v>0.66666666666666674</v>
      </c>
      <c r="J166" s="19">
        <v>0.33333333333333337</v>
      </c>
      <c r="K166" s="20">
        <v>0</v>
      </c>
      <c r="L166" s="21">
        <v>0</v>
      </c>
      <c r="M166" s="43" t="s">
        <v>9986</v>
      </c>
      <c r="N166" s="43"/>
      <c r="O166" s="43"/>
      <c r="P166" s="43"/>
      <c r="Q166" s="43"/>
      <c r="R166" s="43"/>
    </row>
    <row r="167" spans="1:18" x14ac:dyDescent="0.3">
      <c r="A167" s="16" t="s">
        <v>8495</v>
      </c>
      <c r="B167" s="16" t="s">
        <v>8496</v>
      </c>
      <c r="C167" s="16" t="s">
        <v>7855</v>
      </c>
      <c r="D167" s="16" t="s">
        <v>8377</v>
      </c>
      <c r="E167" s="16" t="s">
        <v>7353</v>
      </c>
      <c r="F167" s="16" t="s">
        <v>8497</v>
      </c>
      <c r="G167" s="17">
        <v>3</v>
      </c>
      <c r="H167" s="17">
        <v>3</v>
      </c>
      <c r="I167" s="18">
        <v>0</v>
      </c>
      <c r="J167" s="19">
        <v>1</v>
      </c>
      <c r="K167" s="20">
        <v>0</v>
      </c>
      <c r="L167" s="21">
        <v>0</v>
      </c>
      <c r="M167" s="43" t="s">
        <v>9983</v>
      </c>
      <c r="N167" s="43"/>
      <c r="O167" s="43"/>
      <c r="P167" s="43"/>
      <c r="Q167" s="43"/>
      <c r="R167" s="43"/>
    </row>
    <row r="168" spans="1:18" x14ac:dyDescent="0.3">
      <c r="A168" s="16" t="s">
        <v>7376</v>
      </c>
      <c r="B168" s="16" t="s">
        <v>8498</v>
      </c>
      <c r="C168" s="16" t="s">
        <v>7855</v>
      </c>
      <c r="D168" s="16" t="s">
        <v>7867</v>
      </c>
      <c r="E168" s="16" t="s">
        <v>7348</v>
      </c>
      <c r="F168" s="16" t="s">
        <v>8499</v>
      </c>
      <c r="G168" s="17">
        <v>3</v>
      </c>
      <c r="H168" s="17">
        <v>3</v>
      </c>
      <c r="I168" s="18">
        <v>0</v>
      </c>
      <c r="J168" s="19">
        <v>0</v>
      </c>
      <c r="K168" s="20">
        <v>0</v>
      </c>
      <c r="L168" s="21">
        <v>1</v>
      </c>
      <c r="M168" s="43" t="s">
        <v>9982</v>
      </c>
      <c r="N168" s="43"/>
      <c r="O168" s="43"/>
      <c r="P168" s="43"/>
      <c r="Q168" s="43"/>
      <c r="R168" s="43"/>
    </row>
    <row r="169" spans="1:18" x14ac:dyDescent="0.3">
      <c r="A169" s="16" t="s">
        <v>8500</v>
      </c>
      <c r="B169" s="16" t="s">
        <v>8501</v>
      </c>
      <c r="C169" s="16" t="s">
        <v>8502</v>
      </c>
      <c r="D169" s="16" t="s">
        <v>8126</v>
      </c>
      <c r="E169" s="16" t="s">
        <v>7857</v>
      </c>
      <c r="F169" s="16" t="s">
        <v>8503</v>
      </c>
      <c r="G169" s="17">
        <v>3</v>
      </c>
      <c r="H169" s="17">
        <v>10</v>
      </c>
      <c r="I169" s="18">
        <v>0.33333333333333337</v>
      </c>
      <c r="J169" s="19">
        <v>0.66666666666666674</v>
      </c>
      <c r="K169" s="20">
        <v>0</v>
      </c>
      <c r="L169" s="21">
        <v>0</v>
      </c>
      <c r="M169" s="43" t="s">
        <v>9986</v>
      </c>
      <c r="N169" s="43"/>
      <c r="O169" s="43"/>
      <c r="P169" s="43"/>
      <c r="Q169" s="43"/>
      <c r="R169" s="43"/>
    </row>
    <row r="170" spans="1:18" x14ac:dyDescent="0.3">
      <c r="A170" s="16" t="s">
        <v>8504</v>
      </c>
      <c r="B170" s="16" t="s">
        <v>8505</v>
      </c>
      <c r="C170" s="16" t="s">
        <v>7855</v>
      </c>
      <c r="D170" s="16" t="s">
        <v>7867</v>
      </c>
      <c r="E170" s="16" t="s">
        <v>7348</v>
      </c>
      <c r="F170" s="16" t="s">
        <v>8506</v>
      </c>
      <c r="G170" s="17">
        <v>3</v>
      </c>
      <c r="H170" s="17">
        <v>3</v>
      </c>
      <c r="I170" s="18">
        <v>0</v>
      </c>
      <c r="J170" s="19">
        <v>1</v>
      </c>
      <c r="K170" s="20">
        <v>0</v>
      </c>
      <c r="L170" s="21">
        <v>0</v>
      </c>
      <c r="M170" s="43" t="s">
        <v>9986</v>
      </c>
      <c r="N170" s="43"/>
      <c r="O170" s="43"/>
      <c r="P170" s="43"/>
      <c r="Q170" s="43"/>
      <c r="R170" s="43"/>
    </row>
    <row r="171" spans="1:18" x14ac:dyDescent="0.3">
      <c r="A171" s="16" t="s">
        <v>8507</v>
      </c>
      <c r="B171" s="16" t="s">
        <v>8508</v>
      </c>
      <c r="C171" s="16" t="s">
        <v>8509</v>
      </c>
      <c r="D171" s="16" t="s">
        <v>7846</v>
      </c>
      <c r="E171" s="16" t="s">
        <v>8510</v>
      </c>
      <c r="F171" s="16" t="s">
        <v>8511</v>
      </c>
      <c r="G171" s="17">
        <v>3</v>
      </c>
      <c r="H171" s="17">
        <v>42</v>
      </c>
      <c r="I171" s="18">
        <v>0</v>
      </c>
      <c r="J171" s="19">
        <v>1</v>
      </c>
      <c r="K171" s="20">
        <v>0</v>
      </c>
      <c r="L171" s="21">
        <v>0</v>
      </c>
      <c r="M171" s="43" t="s">
        <v>9986</v>
      </c>
      <c r="N171" s="43"/>
      <c r="O171" s="43"/>
      <c r="P171" s="43"/>
      <c r="Q171" s="43"/>
      <c r="R171" s="43"/>
    </row>
    <row r="172" spans="1:18" x14ac:dyDescent="0.3">
      <c r="A172" s="16" t="s">
        <v>8512</v>
      </c>
      <c r="B172" s="16" t="s">
        <v>8513</v>
      </c>
      <c r="C172" s="16" t="s">
        <v>8514</v>
      </c>
      <c r="D172" s="16" t="s">
        <v>7867</v>
      </c>
      <c r="E172" s="16" t="s">
        <v>7111</v>
      </c>
      <c r="F172" s="16" t="s">
        <v>8515</v>
      </c>
      <c r="G172" s="17">
        <v>3</v>
      </c>
      <c r="H172" s="17">
        <v>3</v>
      </c>
      <c r="I172" s="18">
        <v>0</v>
      </c>
      <c r="J172" s="19">
        <v>1</v>
      </c>
      <c r="K172" s="20">
        <v>0</v>
      </c>
      <c r="L172" s="21">
        <v>0</v>
      </c>
      <c r="M172" s="43" t="s">
        <v>9986</v>
      </c>
      <c r="N172" s="43"/>
      <c r="O172" s="43"/>
      <c r="P172" s="43"/>
      <c r="Q172" s="43"/>
      <c r="R172" s="43"/>
    </row>
    <row r="173" spans="1:18" x14ac:dyDescent="0.3">
      <c r="A173" s="16" t="s">
        <v>8516</v>
      </c>
      <c r="B173" s="16" t="s">
        <v>8288</v>
      </c>
      <c r="C173" s="16" t="s">
        <v>7871</v>
      </c>
      <c r="D173" s="16" t="s">
        <v>7851</v>
      </c>
      <c r="E173" s="16" t="s">
        <v>7847</v>
      </c>
      <c r="F173" s="16" t="s">
        <v>8289</v>
      </c>
      <c r="G173" s="17">
        <v>3</v>
      </c>
      <c r="H173" s="17">
        <v>4</v>
      </c>
      <c r="I173" s="18">
        <v>1</v>
      </c>
      <c r="J173" s="19">
        <v>0</v>
      </c>
      <c r="K173" s="20">
        <v>0</v>
      </c>
      <c r="L173" s="21">
        <v>0</v>
      </c>
      <c r="M173" s="43" t="s">
        <v>9986</v>
      </c>
      <c r="N173" s="43"/>
      <c r="O173" s="43"/>
      <c r="P173" s="43"/>
      <c r="Q173" s="43"/>
      <c r="R173" s="43"/>
    </row>
    <row r="174" spans="1:18" x14ac:dyDescent="0.3">
      <c r="A174" s="16" t="s">
        <v>8517</v>
      </c>
      <c r="B174" s="16" t="s">
        <v>8518</v>
      </c>
      <c r="C174" s="16" t="s">
        <v>7855</v>
      </c>
      <c r="D174" s="16" t="s">
        <v>7867</v>
      </c>
      <c r="E174" s="16" t="s">
        <v>8168</v>
      </c>
      <c r="F174" s="16" t="s">
        <v>8519</v>
      </c>
      <c r="G174" s="17">
        <v>3</v>
      </c>
      <c r="H174" s="17">
        <v>8</v>
      </c>
      <c r="I174" s="18">
        <v>0</v>
      </c>
      <c r="J174" s="19">
        <v>1</v>
      </c>
      <c r="K174" s="20">
        <v>0</v>
      </c>
      <c r="L174" s="21">
        <v>0</v>
      </c>
      <c r="M174" s="43" t="s">
        <v>9986</v>
      </c>
      <c r="N174" s="43"/>
      <c r="O174" s="43"/>
      <c r="P174" s="43"/>
      <c r="Q174" s="43"/>
      <c r="R174" s="43"/>
    </row>
    <row r="175" spans="1:18" x14ac:dyDescent="0.3">
      <c r="A175" s="16" t="s">
        <v>8520</v>
      </c>
      <c r="B175" s="16" t="s">
        <v>8521</v>
      </c>
      <c r="C175" s="16" t="s">
        <v>8522</v>
      </c>
      <c r="D175" s="16" t="s">
        <v>8523</v>
      </c>
      <c r="E175" s="16" t="s">
        <v>8415</v>
      </c>
      <c r="F175" s="16" t="s">
        <v>8524</v>
      </c>
      <c r="G175" s="17">
        <v>3</v>
      </c>
      <c r="H175" s="17">
        <v>4</v>
      </c>
      <c r="I175" s="18">
        <v>0</v>
      </c>
      <c r="J175" s="19">
        <v>1</v>
      </c>
      <c r="K175" s="20">
        <v>0</v>
      </c>
      <c r="L175" s="21">
        <v>0</v>
      </c>
      <c r="M175" s="43" t="s">
        <v>9986</v>
      </c>
      <c r="N175" s="43"/>
      <c r="O175" s="43"/>
      <c r="P175" s="43"/>
      <c r="Q175" s="43"/>
      <c r="R175" s="43"/>
    </row>
    <row r="176" spans="1:18" x14ac:dyDescent="0.3">
      <c r="A176" s="16" t="s">
        <v>8525</v>
      </c>
      <c r="B176" s="16" t="s">
        <v>8526</v>
      </c>
      <c r="C176" s="16" t="s">
        <v>7855</v>
      </c>
      <c r="D176" s="16" t="s">
        <v>7867</v>
      </c>
      <c r="E176" s="16" t="s">
        <v>8021</v>
      </c>
      <c r="F176" s="16" t="s">
        <v>8527</v>
      </c>
      <c r="G176" s="17">
        <v>3</v>
      </c>
      <c r="H176" s="17">
        <v>4</v>
      </c>
      <c r="I176" s="18">
        <v>0</v>
      </c>
      <c r="J176" s="19">
        <v>1</v>
      </c>
      <c r="K176" s="20">
        <v>0</v>
      </c>
      <c r="L176" s="21">
        <v>0</v>
      </c>
      <c r="M176" s="43" t="s">
        <v>9986</v>
      </c>
      <c r="N176" s="43"/>
      <c r="O176" s="43"/>
      <c r="P176" s="43"/>
      <c r="Q176" s="43"/>
      <c r="R176" s="43"/>
    </row>
    <row r="177" spans="1:18" x14ac:dyDescent="0.3">
      <c r="A177" s="16" t="s">
        <v>8528</v>
      </c>
      <c r="B177" s="16" t="s">
        <v>8529</v>
      </c>
      <c r="C177" s="16" t="s">
        <v>8530</v>
      </c>
      <c r="D177" s="16" t="s">
        <v>8531</v>
      </c>
      <c r="E177" s="16" t="s">
        <v>8532</v>
      </c>
      <c r="F177" s="16" t="s">
        <v>8528</v>
      </c>
      <c r="G177" s="17">
        <v>3</v>
      </c>
      <c r="H177" s="17">
        <v>4</v>
      </c>
      <c r="I177" s="18">
        <v>0</v>
      </c>
      <c r="J177" s="19">
        <v>1</v>
      </c>
      <c r="K177" s="20">
        <v>0</v>
      </c>
      <c r="L177" s="21">
        <v>0</v>
      </c>
      <c r="M177" s="43" t="s">
        <v>9986</v>
      </c>
      <c r="N177" s="43"/>
      <c r="O177" s="43"/>
      <c r="P177" s="43"/>
      <c r="Q177" s="43"/>
      <c r="R177" s="43"/>
    </row>
    <row r="178" spans="1:18" x14ac:dyDescent="0.3">
      <c r="A178" s="16" t="s">
        <v>8533</v>
      </c>
      <c r="B178" s="16" t="s">
        <v>8508</v>
      </c>
      <c r="C178" s="16" t="s">
        <v>8137</v>
      </c>
      <c r="D178" s="16" t="s">
        <v>7846</v>
      </c>
      <c r="E178" s="16" t="s">
        <v>8510</v>
      </c>
      <c r="F178" s="16" t="s">
        <v>8534</v>
      </c>
      <c r="G178" s="17">
        <v>3</v>
      </c>
      <c r="H178" s="17">
        <v>31</v>
      </c>
      <c r="I178" s="18">
        <v>0.33333333333333337</v>
      </c>
      <c r="J178" s="19">
        <v>0.66666666666666674</v>
      </c>
      <c r="K178" s="20">
        <v>0</v>
      </c>
      <c r="L178" s="21">
        <v>0</v>
      </c>
      <c r="M178" s="43" t="s">
        <v>9986</v>
      </c>
      <c r="N178" s="43"/>
      <c r="O178" s="43"/>
      <c r="P178" s="43"/>
      <c r="Q178" s="43"/>
      <c r="R178" s="43"/>
    </row>
    <row r="179" spans="1:18" x14ac:dyDescent="0.3">
      <c r="A179" s="16" t="s">
        <v>8535</v>
      </c>
      <c r="B179" s="16" t="s">
        <v>8536</v>
      </c>
      <c r="C179" s="16" t="s">
        <v>7855</v>
      </c>
      <c r="D179" s="16" t="s">
        <v>7867</v>
      </c>
      <c r="E179" s="16" t="s">
        <v>8537</v>
      </c>
      <c r="F179" s="16" t="s">
        <v>8538</v>
      </c>
      <c r="G179" s="17">
        <v>3</v>
      </c>
      <c r="H179" s="17">
        <v>60</v>
      </c>
      <c r="I179" s="18">
        <v>0</v>
      </c>
      <c r="J179" s="19">
        <v>1</v>
      </c>
      <c r="K179" s="20">
        <v>0</v>
      </c>
      <c r="L179" s="21">
        <v>0</v>
      </c>
      <c r="M179" s="43" t="s">
        <v>9986</v>
      </c>
      <c r="N179" s="43"/>
      <c r="O179" s="43"/>
      <c r="P179" s="43"/>
      <c r="Q179" s="43"/>
      <c r="R179" s="43"/>
    </row>
    <row r="180" spans="1:18" x14ac:dyDescent="0.3">
      <c r="A180" s="16" t="s">
        <v>8539</v>
      </c>
      <c r="B180" s="16" t="s">
        <v>8540</v>
      </c>
      <c r="C180" s="16" t="s">
        <v>7855</v>
      </c>
      <c r="D180" s="16" t="s">
        <v>7867</v>
      </c>
      <c r="E180" s="16" t="s">
        <v>8541</v>
      </c>
      <c r="F180" s="16" t="s">
        <v>8542</v>
      </c>
      <c r="G180" s="17">
        <v>3</v>
      </c>
      <c r="H180" s="17">
        <v>21</v>
      </c>
      <c r="I180" s="18">
        <v>0.33333333333333337</v>
      </c>
      <c r="J180" s="19">
        <v>0.66666666666666674</v>
      </c>
      <c r="K180" s="20">
        <v>0</v>
      </c>
      <c r="L180" s="21">
        <v>0</v>
      </c>
      <c r="M180" s="43" t="s">
        <v>9987</v>
      </c>
      <c r="N180" s="43"/>
      <c r="O180" s="43"/>
      <c r="P180" s="43"/>
      <c r="Q180" s="43"/>
      <c r="R180" s="43"/>
    </row>
    <row r="181" spans="1:18" x14ac:dyDescent="0.3">
      <c r="A181" s="16" t="s">
        <v>8543</v>
      </c>
      <c r="B181" s="16" t="s">
        <v>8544</v>
      </c>
      <c r="C181" s="16" t="s">
        <v>8545</v>
      </c>
      <c r="D181" s="16" t="s">
        <v>7867</v>
      </c>
      <c r="E181" s="16" t="s">
        <v>8103</v>
      </c>
      <c r="F181" s="16" t="s">
        <v>8546</v>
      </c>
      <c r="G181" s="17">
        <v>3</v>
      </c>
      <c r="H181" s="17">
        <v>77</v>
      </c>
      <c r="I181" s="18">
        <v>0</v>
      </c>
      <c r="J181" s="19">
        <v>1</v>
      </c>
      <c r="K181" s="20">
        <v>0</v>
      </c>
      <c r="L181" s="21">
        <v>0</v>
      </c>
      <c r="M181" s="43" t="s">
        <v>9980</v>
      </c>
      <c r="N181" s="43"/>
      <c r="O181" s="43"/>
      <c r="P181" s="43"/>
      <c r="Q181" s="43"/>
      <c r="R181" s="43"/>
    </row>
    <row r="182" spans="1:18" x14ac:dyDescent="0.3">
      <c r="A182" s="16" t="s">
        <v>8547</v>
      </c>
      <c r="B182" s="16" t="s">
        <v>8548</v>
      </c>
      <c r="C182" s="16" t="s">
        <v>7855</v>
      </c>
      <c r="D182" s="16" t="s">
        <v>7867</v>
      </c>
      <c r="E182" s="16" t="s">
        <v>7257</v>
      </c>
      <c r="F182" s="16" t="s">
        <v>8549</v>
      </c>
      <c r="G182" s="17">
        <v>3</v>
      </c>
      <c r="H182" s="17">
        <v>18</v>
      </c>
      <c r="I182" s="18">
        <v>0</v>
      </c>
      <c r="J182" s="19">
        <v>1</v>
      </c>
      <c r="K182" s="20">
        <v>0</v>
      </c>
      <c r="L182" s="21">
        <v>0</v>
      </c>
      <c r="M182" s="43" t="s">
        <v>9986</v>
      </c>
      <c r="N182" s="43"/>
      <c r="O182" s="43"/>
      <c r="P182" s="43"/>
      <c r="Q182" s="43"/>
      <c r="R182" s="43"/>
    </row>
    <row r="183" spans="1:18" x14ac:dyDescent="0.3">
      <c r="A183" s="16" t="s">
        <v>8550</v>
      </c>
      <c r="B183" s="16" t="s">
        <v>8551</v>
      </c>
      <c r="C183" s="16" t="s">
        <v>7855</v>
      </c>
      <c r="D183" s="16" t="s">
        <v>7992</v>
      </c>
      <c r="E183" s="16" t="s">
        <v>8552</v>
      </c>
      <c r="F183" s="16" t="s">
        <v>8553</v>
      </c>
      <c r="G183" s="17">
        <v>3</v>
      </c>
      <c r="H183" s="17">
        <v>4</v>
      </c>
      <c r="I183" s="18">
        <v>0</v>
      </c>
      <c r="J183" s="19">
        <v>1</v>
      </c>
      <c r="K183" s="20">
        <v>0</v>
      </c>
      <c r="L183" s="21">
        <v>0</v>
      </c>
      <c r="M183" s="43" t="s">
        <v>9986</v>
      </c>
      <c r="N183" s="43"/>
      <c r="O183" s="43"/>
      <c r="P183" s="43"/>
      <c r="Q183" s="43"/>
      <c r="R183" s="43"/>
    </row>
    <row r="184" spans="1:18" x14ac:dyDescent="0.3">
      <c r="A184" s="16" t="s">
        <v>8554</v>
      </c>
      <c r="B184" s="16" t="s">
        <v>8555</v>
      </c>
      <c r="C184" s="16" t="s">
        <v>8556</v>
      </c>
      <c r="D184" s="16" t="s">
        <v>7918</v>
      </c>
      <c r="E184" s="16" t="s">
        <v>7220</v>
      </c>
      <c r="F184" s="16" t="s">
        <v>8557</v>
      </c>
      <c r="G184" s="17">
        <v>3</v>
      </c>
      <c r="H184" s="17">
        <v>3</v>
      </c>
      <c r="I184" s="18">
        <v>0</v>
      </c>
      <c r="J184" s="19">
        <v>1</v>
      </c>
      <c r="K184" s="20">
        <v>0</v>
      </c>
      <c r="L184" s="21">
        <v>0</v>
      </c>
      <c r="M184" s="43" t="s">
        <v>9980</v>
      </c>
      <c r="N184" s="43"/>
      <c r="O184" s="43"/>
      <c r="P184" s="43"/>
      <c r="Q184" s="43"/>
      <c r="R184" s="43"/>
    </row>
    <row r="185" spans="1:18" x14ac:dyDescent="0.3">
      <c r="A185" s="16" t="s">
        <v>8558</v>
      </c>
      <c r="B185" s="16" t="s">
        <v>8559</v>
      </c>
      <c r="C185" s="16" t="s">
        <v>8560</v>
      </c>
      <c r="D185" s="16" t="s">
        <v>7867</v>
      </c>
      <c r="E185" s="16" t="s">
        <v>7847</v>
      </c>
      <c r="F185" s="16" t="s">
        <v>8561</v>
      </c>
      <c r="G185" s="17">
        <v>3</v>
      </c>
      <c r="H185" s="17">
        <v>14</v>
      </c>
      <c r="I185" s="18">
        <v>0</v>
      </c>
      <c r="J185" s="19">
        <v>1</v>
      </c>
      <c r="K185" s="20">
        <v>0</v>
      </c>
      <c r="L185" s="21">
        <v>0</v>
      </c>
      <c r="M185" s="43" t="s">
        <v>9980</v>
      </c>
      <c r="N185" s="43"/>
      <c r="O185" s="43"/>
      <c r="P185" s="43"/>
      <c r="Q185" s="43"/>
      <c r="R185" s="43"/>
    </row>
    <row r="186" spans="1:18" x14ac:dyDescent="0.3">
      <c r="A186" s="16" t="s">
        <v>8562</v>
      </c>
      <c r="B186" s="16" t="s">
        <v>8156</v>
      </c>
      <c r="C186" s="16" t="s">
        <v>8334</v>
      </c>
      <c r="D186" s="16" t="s">
        <v>7867</v>
      </c>
      <c r="E186" s="16" t="s">
        <v>8158</v>
      </c>
      <c r="F186" s="16" t="s">
        <v>8563</v>
      </c>
      <c r="G186" s="17">
        <v>3</v>
      </c>
      <c r="H186" s="17">
        <v>3</v>
      </c>
      <c r="I186" s="18">
        <v>0</v>
      </c>
      <c r="J186" s="19">
        <v>1</v>
      </c>
      <c r="K186" s="20">
        <v>0</v>
      </c>
      <c r="L186" s="21">
        <v>0</v>
      </c>
      <c r="M186" s="43" t="s">
        <v>9986</v>
      </c>
      <c r="N186" s="43"/>
      <c r="O186" s="43"/>
      <c r="P186" s="43"/>
      <c r="Q186" s="43"/>
      <c r="R186" s="43"/>
    </row>
    <row r="187" spans="1:18" x14ac:dyDescent="0.3">
      <c r="A187" s="16" t="s">
        <v>8564</v>
      </c>
      <c r="B187" s="16" t="s">
        <v>8565</v>
      </c>
      <c r="C187" s="16" t="s">
        <v>8566</v>
      </c>
      <c r="D187" s="16" t="s">
        <v>8567</v>
      </c>
      <c r="E187" s="16" t="s">
        <v>7353</v>
      </c>
      <c r="F187" s="16" t="s">
        <v>8568</v>
      </c>
      <c r="G187" s="17">
        <v>3</v>
      </c>
      <c r="H187" s="17">
        <v>3</v>
      </c>
      <c r="I187" s="18">
        <v>0</v>
      </c>
      <c r="J187" s="19">
        <v>1</v>
      </c>
      <c r="K187" s="20">
        <v>0</v>
      </c>
      <c r="L187" s="21">
        <v>0</v>
      </c>
      <c r="M187" s="43" t="s">
        <v>9983</v>
      </c>
      <c r="N187" s="43"/>
      <c r="O187" s="43"/>
      <c r="P187" s="43"/>
      <c r="Q187" s="43"/>
      <c r="R187" s="43"/>
    </row>
    <row r="188" spans="1:18" x14ac:dyDescent="0.3">
      <c r="A188" s="16" t="s">
        <v>8569</v>
      </c>
      <c r="B188" s="16" t="s">
        <v>8570</v>
      </c>
      <c r="C188" s="16" t="s">
        <v>7855</v>
      </c>
      <c r="D188" s="16" t="s">
        <v>8571</v>
      </c>
      <c r="E188" s="16" t="s">
        <v>8112</v>
      </c>
      <c r="F188" s="16" t="s">
        <v>8572</v>
      </c>
      <c r="G188" s="17">
        <v>3</v>
      </c>
      <c r="H188" s="17">
        <v>3</v>
      </c>
      <c r="I188" s="18">
        <v>0</v>
      </c>
      <c r="J188" s="19">
        <v>1</v>
      </c>
      <c r="K188" s="20">
        <v>0</v>
      </c>
      <c r="L188" s="21">
        <v>0</v>
      </c>
      <c r="M188" s="43" t="s">
        <v>9986</v>
      </c>
      <c r="N188" s="43"/>
      <c r="O188" s="43"/>
      <c r="P188" s="43"/>
      <c r="Q188" s="43"/>
      <c r="R188" s="43"/>
    </row>
    <row r="189" spans="1:18" x14ac:dyDescent="0.3">
      <c r="A189" s="16" t="s">
        <v>8573</v>
      </c>
      <c r="B189" s="16" t="s">
        <v>8278</v>
      </c>
      <c r="C189" s="16" t="s">
        <v>8380</v>
      </c>
      <c r="D189" s="16" t="s">
        <v>8126</v>
      </c>
      <c r="E189" s="16" t="s">
        <v>8280</v>
      </c>
      <c r="F189" s="16" t="s">
        <v>8574</v>
      </c>
      <c r="G189" s="17">
        <v>3</v>
      </c>
      <c r="H189" s="17">
        <v>3</v>
      </c>
      <c r="I189" s="18">
        <v>0.66666666666666674</v>
      </c>
      <c r="J189" s="19">
        <v>0.33333333333333337</v>
      </c>
      <c r="K189" s="20">
        <v>0</v>
      </c>
      <c r="L189" s="21">
        <v>0</v>
      </c>
      <c r="M189" s="43" t="s">
        <v>9986</v>
      </c>
      <c r="N189" s="43"/>
      <c r="O189" s="43"/>
      <c r="P189" s="43"/>
      <c r="Q189" s="43"/>
      <c r="R189" s="43"/>
    </row>
    <row r="190" spans="1:18" x14ac:dyDescent="0.3">
      <c r="A190" s="16" t="s">
        <v>7298</v>
      </c>
      <c r="B190" s="16" t="s">
        <v>8053</v>
      </c>
      <c r="C190" s="16" t="s">
        <v>8575</v>
      </c>
      <c r="D190" s="16" t="s">
        <v>7867</v>
      </c>
      <c r="E190" s="16" t="s">
        <v>7300</v>
      </c>
      <c r="F190" s="16" t="s">
        <v>8576</v>
      </c>
      <c r="G190" s="17">
        <v>3</v>
      </c>
      <c r="H190" s="17">
        <v>5</v>
      </c>
      <c r="I190" s="18">
        <v>0</v>
      </c>
      <c r="J190" s="19">
        <v>0</v>
      </c>
      <c r="K190" s="20">
        <v>1</v>
      </c>
      <c r="L190" s="21">
        <v>0</v>
      </c>
      <c r="M190" s="43" t="s">
        <v>9982</v>
      </c>
      <c r="N190" s="43"/>
      <c r="O190" s="43"/>
      <c r="P190" s="43"/>
      <c r="Q190" s="43"/>
      <c r="R190" s="43"/>
    </row>
    <row r="191" spans="1:18" x14ac:dyDescent="0.3">
      <c r="A191" s="16" t="s">
        <v>8577</v>
      </c>
      <c r="B191" s="16" t="s">
        <v>8578</v>
      </c>
      <c r="C191" s="16" t="s">
        <v>8579</v>
      </c>
      <c r="D191" s="16" t="s">
        <v>7992</v>
      </c>
      <c r="E191" s="16" t="s">
        <v>7276</v>
      </c>
      <c r="F191" s="16" t="s">
        <v>8580</v>
      </c>
      <c r="G191" s="17">
        <v>3</v>
      </c>
      <c r="H191" s="17">
        <v>5</v>
      </c>
      <c r="I191" s="18">
        <v>0.33333333333333337</v>
      </c>
      <c r="J191" s="19">
        <v>0.66666666666666674</v>
      </c>
      <c r="K191" s="20">
        <v>0</v>
      </c>
      <c r="L191" s="21">
        <v>0</v>
      </c>
      <c r="M191" s="43" t="s">
        <v>9986</v>
      </c>
      <c r="N191" s="43"/>
      <c r="O191" s="43"/>
      <c r="P191" s="43"/>
      <c r="Q191" s="43"/>
      <c r="R191" s="43"/>
    </row>
    <row r="192" spans="1:18" x14ac:dyDescent="0.3">
      <c r="A192" s="16" t="s">
        <v>8581</v>
      </c>
      <c r="B192" s="16" t="s">
        <v>8582</v>
      </c>
      <c r="C192" s="16" t="s">
        <v>8183</v>
      </c>
      <c r="D192" s="16" t="s">
        <v>8391</v>
      </c>
      <c r="E192" s="16" t="s">
        <v>7220</v>
      </c>
      <c r="F192" s="16" t="s">
        <v>8583</v>
      </c>
      <c r="G192" s="17">
        <v>3</v>
      </c>
      <c r="H192" s="17">
        <v>4</v>
      </c>
      <c r="I192" s="18">
        <v>0</v>
      </c>
      <c r="J192" s="19">
        <v>1</v>
      </c>
      <c r="K192" s="20">
        <v>0</v>
      </c>
      <c r="L192" s="21">
        <v>0</v>
      </c>
      <c r="M192" s="43" t="s">
        <v>9980</v>
      </c>
      <c r="N192" s="43"/>
      <c r="O192" s="43"/>
      <c r="P192" s="43"/>
      <c r="Q192" s="43"/>
      <c r="R192" s="43"/>
    </row>
    <row r="193" spans="1:18" x14ac:dyDescent="0.3">
      <c r="A193" s="16" t="s">
        <v>7738</v>
      </c>
      <c r="B193" s="16" t="s">
        <v>8584</v>
      </c>
      <c r="C193" s="16" t="s">
        <v>8585</v>
      </c>
      <c r="D193" s="16" t="s">
        <v>8586</v>
      </c>
      <c r="E193" s="16" t="s">
        <v>7119</v>
      </c>
      <c r="F193" s="16" t="s">
        <v>8587</v>
      </c>
      <c r="G193" s="17">
        <v>3</v>
      </c>
      <c r="H193" s="17">
        <v>3</v>
      </c>
      <c r="I193" s="18">
        <v>0</v>
      </c>
      <c r="J193" s="19">
        <v>0</v>
      </c>
      <c r="K193" s="20">
        <v>0</v>
      </c>
      <c r="L193" s="21">
        <v>1</v>
      </c>
      <c r="M193" s="43" t="s">
        <v>9982</v>
      </c>
      <c r="N193" s="43"/>
      <c r="O193" s="43"/>
      <c r="P193" s="43"/>
      <c r="Q193" s="43"/>
      <c r="R193" s="43"/>
    </row>
    <row r="194" spans="1:18" x14ac:dyDescent="0.3">
      <c r="A194" s="16" t="s">
        <v>8588</v>
      </c>
      <c r="B194" s="16" t="s">
        <v>8283</v>
      </c>
      <c r="C194" s="16" t="s">
        <v>8589</v>
      </c>
      <c r="D194" s="16" t="s">
        <v>8285</v>
      </c>
      <c r="E194" s="16" t="s">
        <v>7220</v>
      </c>
      <c r="F194" s="16" t="s">
        <v>8590</v>
      </c>
      <c r="G194" s="17">
        <v>2</v>
      </c>
      <c r="H194" s="17">
        <v>2</v>
      </c>
      <c r="I194" s="18">
        <v>0.5</v>
      </c>
      <c r="J194" s="19">
        <v>0.5</v>
      </c>
      <c r="K194" s="20">
        <v>0</v>
      </c>
      <c r="L194" s="21">
        <v>0</v>
      </c>
      <c r="M194" s="43" t="s">
        <v>9981</v>
      </c>
      <c r="N194" s="43"/>
      <c r="O194" s="43"/>
      <c r="P194" s="43"/>
      <c r="Q194" s="43"/>
      <c r="R194" s="43"/>
    </row>
    <row r="195" spans="1:18" x14ac:dyDescent="0.3">
      <c r="A195" s="16" t="s">
        <v>8591</v>
      </c>
      <c r="B195" s="16" t="s">
        <v>8352</v>
      </c>
      <c r="C195" s="16" t="s">
        <v>8592</v>
      </c>
      <c r="D195" s="16" t="s">
        <v>7895</v>
      </c>
      <c r="E195" s="16" t="s">
        <v>7076</v>
      </c>
      <c r="F195" s="16" t="s">
        <v>8593</v>
      </c>
      <c r="G195" s="17">
        <v>2</v>
      </c>
      <c r="H195" s="17">
        <v>2</v>
      </c>
      <c r="I195" s="18">
        <v>0</v>
      </c>
      <c r="J195" s="19">
        <v>1</v>
      </c>
      <c r="K195" s="20">
        <v>0</v>
      </c>
      <c r="L195" s="21">
        <v>0</v>
      </c>
      <c r="M195" s="43" t="s">
        <v>9981</v>
      </c>
      <c r="N195" s="43"/>
      <c r="O195" s="43"/>
      <c r="P195" s="43"/>
      <c r="Q195" s="43"/>
      <c r="R195" s="43"/>
    </row>
    <row r="196" spans="1:18" x14ac:dyDescent="0.3">
      <c r="A196" s="16" t="s">
        <v>8594</v>
      </c>
      <c r="B196" s="16" t="s">
        <v>8595</v>
      </c>
      <c r="C196" s="16" t="s">
        <v>7855</v>
      </c>
      <c r="D196" s="16" t="s">
        <v>7867</v>
      </c>
      <c r="E196" s="16" t="s">
        <v>7287</v>
      </c>
      <c r="F196" s="16" t="s">
        <v>8596</v>
      </c>
      <c r="G196" s="17">
        <v>2</v>
      </c>
      <c r="H196" s="17">
        <v>8</v>
      </c>
      <c r="I196" s="18">
        <v>0</v>
      </c>
      <c r="J196" s="19">
        <v>1</v>
      </c>
      <c r="K196" s="20">
        <v>0</v>
      </c>
      <c r="L196" s="21">
        <v>0</v>
      </c>
      <c r="M196" s="43" t="s">
        <v>9981</v>
      </c>
      <c r="N196" s="43"/>
      <c r="O196" s="43"/>
      <c r="P196" s="43"/>
      <c r="Q196" s="43"/>
      <c r="R196" s="43"/>
    </row>
    <row r="197" spans="1:18" x14ac:dyDescent="0.3">
      <c r="A197" s="16" t="s">
        <v>7092</v>
      </c>
      <c r="B197" s="16" t="s">
        <v>8597</v>
      </c>
      <c r="C197" s="16" t="s">
        <v>8598</v>
      </c>
      <c r="D197" s="16" t="s">
        <v>7867</v>
      </c>
      <c r="E197" s="16" t="s">
        <v>7095</v>
      </c>
      <c r="F197" s="16" t="s">
        <v>8599</v>
      </c>
      <c r="G197" s="17">
        <v>2</v>
      </c>
      <c r="H197" s="17">
        <v>3</v>
      </c>
      <c r="I197" s="18">
        <v>0</v>
      </c>
      <c r="J197" s="19">
        <v>0</v>
      </c>
      <c r="K197" s="20">
        <v>1</v>
      </c>
      <c r="L197" s="21">
        <v>0</v>
      </c>
      <c r="M197" s="43" t="s">
        <v>9980</v>
      </c>
      <c r="N197" s="43"/>
      <c r="O197" s="43"/>
      <c r="P197" s="43"/>
      <c r="Q197" s="43"/>
      <c r="R197" s="43"/>
    </row>
    <row r="198" spans="1:18" x14ac:dyDescent="0.3">
      <c r="A198" s="16" t="s">
        <v>8600</v>
      </c>
      <c r="B198" s="16" t="s">
        <v>8601</v>
      </c>
      <c r="C198" s="16" t="s">
        <v>8602</v>
      </c>
      <c r="D198" s="16" t="s">
        <v>8461</v>
      </c>
      <c r="E198" s="16" t="s">
        <v>7857</v>
      </c>
      <c r="F198" s="16" t="s">
        <v>8603</v>
      </c>
      <c r="G198" s="17">
        <v>2</v>
      </c>
      <c r="H198" s="17">
        <v>15</v>
      </c>
      <c r="I198" s="18">
        <v>0.5</v>
      </c>
      <c r="J198" s="19">
        <v>0.5</v>
      </c>
      <c r="K198" s="20">
        <v>0</v>
      </c>
      <c r="L198" s="21">
        <v>0</v>
      </c>
      <c r="M198" s="43" t="s">
        <v>9981</v>
      </c>
      <c r="N198" s="43"/>
      <c r="O198" s="43"/>
      <c r="P198" s="43"/>
      <c r="Q198" s="43"/>
      <c r="R198" s="43"/>
    </row>
    <row r="199" spans="1:18" x14ac:dyDescent="0.3">
      <c r="A199" s="16" t="s">
        <v>8604</v>
      </c>
      <c r="B199" s="16" t="s">
        <v>8605</v>
      </c>
      <c r="C199" s="16" t="s">
        <v>8606</v>
      </c>
      <c r="D199" s="16" t="s">
        <v>7867</v>
      </c>
      <c r="E199" s="16" t="s">
        <v>8607</v>
      </c>
      <c r="F199" s="16" t="s">
        <v>8608</v>
      </c>
      <c r="G199" s="17">
        <v>2</v>
      </c>
      <c r="H199" s="17">
        <v>16</v>
      </c>
      <c r="I199" s="18">
        <v>0.5</v>
      </c>
      <c r="J199" s="19">
        <v>0.5</v>
      </c>
      <c r="K199" s="20">
        <v>0</v>
      </c>
      <c r="L199" s="21">
        <v>0</v>
      </c>
      <c r="M199" s="43" t="s">
        <v>9981</v>
      </c>
      <c r="N199" s="43"/>
      <c r="O199" s="43"/>
      <c r="P199" s="43"/>
      <c r="Q199" s="43"/>
      <c r="R199" s="43"/>
    </row>
    <row r="200" spans="1:18" x14ac:dyDescent="0.3">
      <c r="A200" s="16" t="s">
        <v>8609</v>
      </c>
      <c r="B200" s="16" t="s">
        <v>8610</v>
      </c>
      <c r="C200" s="16" t="s">
        <v>8083</v>
      </c>
      <c r="D200" s="16" t="s">
        <v>8391</v>
      </c>
      <c r="E200" s="16" t="s">
        <v>7220</v>
      </c>
      <c r="F200" s="16" t="s">
        <v>8611</v>
      </c>
      <c r="G200" s="17">
        <v>2</v>
      </c>
      <c r="H200" s="17">
        <v>3</v>
      </c>
      <c r="I200" s="18">
        <v>0</v>
      </c>
      <c r="J200" s="19">
        <v>1</v>
      </c>
      <c r="K200" s="20">
        <v>0</v>
      </c>
      <c r="L200" s="21">
        <v>0</v>
      </c>
      <c r="M200" s="43" t="s">
        <v>9980</v>
      </c>
      <c r="N200" s="43"/>
      <c r="O200" s="43"/>
      <c r="P200" s="43"/>
      <c r="Q200" s="43"/>
      <c r="R200" s="43"/>
    </row>
    <row r="201" spans="1:18" x14ac:dyDescent="0.3">
      <c r="A201" s="16" t="s">
        <v>8612</v>
      </c>
      <c r="B201" s="16" t="s">
        <v>8613</v>
      </c>
      <c r="C201" s="16" t="s">
        <v>8614</v>
      </c>
      <c r="D201" s="16" t="s">
        <v>7867</v>
      </c>
      <c r="E201" s="16" t="s">
        <v>7257</v>
      </c>
      <c r="F201" s="16" t="s">
        <v>8615</v>
      </c>
      <c r="G201" s="17">
        <v>2</v>
      </c>
      <c r="H201" s="17">
        <v>19</v>
      </c>
      <c r="I201" s="18">
        <v>0</v>
      </c>
      <c r="J201" s="19">
        <v>1</v>
      </c>
      <c r="K201" s="20">
        <v>0</v>
      </c>
      <c r="L201" s="21">
        <v>0</v>
      </c>
      <c r="M201" s="43" t="s">
        <v>9981</v>
      </c>
      <c r="N201" s="43"/>
      <c r="O201" s="43"/>
      <c r="P201" s="43"/>
      <c r="Q201" s="43"/>
      <c r="R201" s="43"/>
    </row>
    <row r="202" spans="1:18" x14ac:dyDescent="0.3">
      <c r="A202" s="16" t="s">
        <v>8616</v>
      </c>
      <c r="B202" s="16" t="s">
        <v>8617</v>
      </c>
      <c r="C202" s="16" t="s">
        <v>8618</v>
      </c>
      <c r="D202" s="16" t="s">
        <v>7927</v>
      </c>
      <c r="E202" s="16" t="s">
        <v>7103</v>
      </c>
      <c r="F202" s="16" t="s">
        <v>8619</v>
      </c>
      <c r="G202" s="17">
        <v>2</v>
      </c>
      <c r="H202" s="17">
        <v>2</v>
      </c>
      <c r="I202" s="18">
        <v>1</v>
      </c>
      <c r="J202" s="19">
        <v>0</v>
      </c>
      <c r="K202" s="20">
        <v>0</v>
      </c>
      <c r="L202" s="21">
        <v>0</v>
      </c>
      <c r="M202" s="43" t="s">
        <v>9981</v>
      </c>
      <c r="N202" s="43"/>
      <c r="O202" s="43"/>
      <c r="P202" s="43"/>
      <c r="Q202" s="43"/>
      <c r="R202" s="43"/>
    </row>
    <row r="203" spans="1:18" x14ac:dyDescent="0.3">
      <c r="A203" s="16" t="s">
        <v>7354</v>
      </c>
      <c r="B203" s="16" t="s">
        <v>8620</v>
      </c>
      <c r="C203" s="16" t="s">
        <v>7855</v>
      </c>
      <c r="D203" s="16" t="s">
        <v>7867</v>
      </c>
      <c r="E203" s="16" t="s">
        <v>7353</v>
      </c>
      <c r="F203" s="16" t="s">
        <v>8621</v>
      </c>
      <c r="G203" s="17">
        <v>2</v>
      </c>
      <c r="H203" s="17">
        <v>2</v>
      </c>
      <c r="I203" s="18">
        <v>0</v>
      </c>
      <c r="J203" s="19">
        <v>0</v>
      </c>
      <c r="K203" s="20">
        <v>0</v>
      </c>
      <c r="L203" s="21">
        <v>1</v>
      </c>
      <c r="M203" s="43" t="s">
        <v>9983</v>
      </c>
      <c r="N203" s="43"/>
      <c r="O203" s="43"/>
      <c r="P203" s="43"/>
      <c r="Q203" s="43"/>
      <c r="R203" s="43"/>
    </row>
    <row r="204" spans="1:18" x14ac:dyDescent="0.3">
      <c r="A204" s="16" t="s">
        <v>8622</v>
      </c>
      <c r="B204" s="16" t="s">
        <v>8623</v>
      </c>
      <c r="C204" s="16" t="s">
        <v>8624</v>
      </c>
      <c r="D204" s="16" t="s">
        <v>8625</v>
      </c>
      <c r="E204" s="16" t="s">
        <v>8552</v>
      </c>
      <c r="F204" s="16" t="s">
        <v>8626</v>
      </c>
      <c r="G204" s="17">
        <v>2</v>
      </c>
      <c r="H204" s="17">
        <v>9</v>
      </c>
      <c r="I204" s="18">
        <v>0</v>
      </c>
      <c r="J204" s="19">
        <v>1</v>
      </c>
      <c r="K204" s="20">
        <v>0</v>
      </c>
      <c r="L204" s="21">
        <v>0</v>
      </c>
      <c r="M204" s="43" t="s">
        <v>9980</v>
      </c>
      <c r="N204" s="43"/>
      <c r="O204" s="43"/>
      <c r="P204" s="43"/>
      <c r="Q204" s="43"/>
      <c r="R204" s="43"/>
    </row>
    <row r="205" spans="1:18" x14ac:dyDescent="0.3">
      <c r="A205" s="16" t="s">
        <v>8627</v>
      </c>
      <c r="B205" s="16" t="s">
        <v>8628</v>
      </c>
      <c r="C205" s="16" t="s">
        <v>8629</v>
      </c>
      <c r="D205" s="16" t="s">
        <v>8523</v>
      </c>
      <c r="E205" s="16" t="s">
        <v>7997</v>
      </c>
      <c r="F205" s="16" t="s">
        <v>8630</v>
      </c>
      <c r="G205" s="17">
        <v>2</v>
      </c>
      <c r="H205" s="17">
        <v>2</v>
      </c>
      <c r="I205" s="18">
        <v>0</v>
      </c>
      <c r="J205" s="19">
        <v>1</v>
      </c>
      <c r="K205" s="20">
        <v>0</v>
      </c>
      <c r="L205" s="21">
        <v>0</v>
      </c>
      <c r="M205" s="43" t="s">
        <v>9980</v>
      </c>
      <c r="N205" s="43"/>
      <c r="O205" s="43"/>
      <c r="P205" s="43"/>
      <c r="Q205" s="43"/>
      <c r="R205" s="43"/>
    </row>
    <row r="206" spans="1:18" x14ac:dyDescent="0.3">
      <c r="A206" s="16" t="s">
        <v>8631</v>
      </c>
      <c r="B206" s="16" t="s">
        <v>8362</v>
      </c>
      <c r="C206" s="16" t="s">
        <v>8632</v>
      </c>
      <c r="D206" s="16" t="s">
        <v>8026</v>
      </c>
      <c r="E206" s="16" t="s">
        <v>7997</v>
      </c>
      <c r="F206" s="16" t="s">
        <v>8633</v>
      </c>
      <c r="G206" s="17">
        <v>2</v>
      </c>
      <c r="H206" s="17">
        <v>2</v>
      </c>
      <c r="I206" s="18">
        <v>0</v>
      </c>
      <c r="J206" s="19">
        <v>1</v>
      </c>
      <c r="K206" s="20">
        <v>0</v>
      </c>
      <c r="L206" s="21">
        <v>0</v>
      </c>
      <c r="M206" s="43" t="s">
        <v>9981</v>
      </c>
      <c r="N206" s="43"/>
      <c r="O206" s="43"/>
      <c r="P206" s="43"/>
      <c r="Q206" s="43"/>
      <c r="R206" s="43"/>
    </row>
    <row r="207" spans="1:18" x14ac:dyDescent="0.3">
      <c r="A207" s="16" t="s">
        <v>7351</v>
      </c>
      <c r="B207" s="16" t="s">
        <v>8634</v>
      </c>
      <c r="C207" s="16" t="s">
        <v>7855</v>
      </c>
      <c r="D207" s="16" t="s">
        <v>7867</v>
      </c>
      <c r="E207" s="16" t="s">
        <v>7353</v>
      </c>
      <c r="F207" s="16" t="s">
        <v>8635</v>
      </c>
      <c r="G207" s="17">
        <v>2</v>
      </c>
      <c r="H207" s="17">
        <v>2</v>
      </c>
      <c r="I207" s="18">
        <v>0</v>
      </c>
      <c r="J207" s="19">
        <v>0</v>
      </c>
      <c r="K207" s="20">
        <v>0</v>
      </c>
      <c r="L207" s="21">
        <v>1</v>
      </c>
      <c r="M207" s="43" t="s">
        <v>9983</v>
      </c>
      <c r="N207" s="43"/>
      <c r="O207" s="43"/>
      <c r="P207" s="43"/>
      <c r="Q207" s="43"/>
      <c r="R207" s="43"/>
    </row>
    <row r="208" spans="1:18" x14ac:dyDescent="0.3">
      <c r="A208" s="16" t="s">
        <v>7417</v>
      </c>
      <c r="B208" s="16" t="s">
        <v>8636</v>
      </c>
      <c r="C208" s="16" t="s">
        <v>7855</v>
      </c>
      <c r="D208" s="16" t="s">
        <v>7867</v>
      </c>
      <c r="E208" s="16" t="s">
        <v>7420</v>
      </c>
      <c r="F208" s="16" t="s">
        <v>8637</v>
      </c>
      <c r="G208" s="17">
        <v>2</v>
      </c>
      <c r="H208" s="17">
        <v>2</v>
      </c>
      <c r="I208" s="18">
        <v>0</v>
      </c>
      <c r="J208" s="19">
        <v>0</v>
      </c>
      <c r="K208" s="20">
        <v>0</v>
      </c>
      <c r="L208" s="21">
        <v>1</v>
      </c>
      <c r="M208" s="43" t="s">
        <v>9982</v>
      </c>
      <c r="N208" s="43"/>
      <c r="O208" s="43"/>
      <c r="P208" s="43"/>
      <c r="Q208" s="43"/>
      <c r="R208" s="43"/>
    </row>
    <row r="209" spans="1:18" x14ac:dyDescent="0.3">
      <c r="A209" s="16" t="s">
        <v>8638</v>
      </c>
      <c r="B209" s="16" t="s">
        <v>8639</v>
      </c>
      <c r="C209" s="16" t="s">
        <v>7855</v>
      </c>
      <c r="D209" s="16" t="s">
        <v>7867</v>
      </c>
      <c r="E209" s="16" t="s">
        <v>7413</v>
      </c>
      <c r="F209" s="16" t="s">
        <v>8640</v>
      </c>
      <c r="G209" s="17">
        <v>2</v>
      </c>
      <c r="H209" s="17">
        <v>3</v>
      </c>
      <c r="I209" s="18">
        <v>1</v>
      </c>
      <c r="J209" s="19">
        <v>0</v>
      </c>
      <c r="K209" s="20">
        <v>0</v>
      </c>
      <c r="L209" s="21">
        <v>0</v>
      </c>
      <c r="M209" s="43" t="s">
        <v>9981</v>
      </c>
      <c r="N209" s="43"/>
      <c r="O209" s="43"/>
      <c r="P209" s="43"/>
      <c r="Q209" s="43"/>
      <c r="R209" s="43"/>
    </row>
    <row r="210" spans="1:18" x14ac:dyDescent="0.3">
      <c r="A210" s="16" t="s">
        <v>8641</v>
      </c>
      <c r="B210" s="16" t="s">
        <v>8642</v>
      </c>
      <c r="C210" s="16" t="s">
        <v>8489</v>
      </c>
      <c r="D210" s="16" t="s">
        <v>7846</v>
      </c>
      <c r="E210" s="16" t="s">
        <v>7847</v>
      </c>
      <c r="F210" s="16" t="s">
        <v>8643</v>
      </c>
      <c r="G210" s="17">
        <v>2</v>
      </c>
      <c r="H210" s="17">
        <v>6</v>
      </c>
      <c r="I210" s="18">
        <v>0.5</v>
      </c>
      <c r="J210" s="19">
        <v>0.5</v>
      </c>
      <c r="K210" s="20">
        <v>0</v>
      </c>
      <c r="L210" s="21">
        <v>0</v>
      </c>
      <c r="M210" s="43" t="s">
        <v>9981</v>
      </c>
      <c r="N210" s="43"/>
      <c r="O210" s="43"/>
      <c r="P210" s="43"/>
      <c r="Q210" s="43"/>
      <c r="R210" s="43"/>
    </row>
    <row r="211" spans="1:18" x14ac:dyDescent="0.3">
      <c r="A211" s="16" t="s">
        <v>7423</v>
      </c>
      <c r="B211" s="16" t="s">
        <v>8644</v>
      </c>
      <c r="C211" s="16" t="s">
        <v>8645</v>
      </c>
      <c r="D211" s="16" t="s">
        <v>7918</v>
      </c>
      <c r="E211" s="16" t="s">
        <v>7170</v>
      </c>
      <c r="F211" s="16" t="s">
        <v>8646</v>
      </c>
      <c r="G211" s="17">
        <v>2</v>
      </c>
      <c r="H211" s="17">
        <v>2</v>
      </c>
      <c r="I211" s="18">
        <v>0</v>
      </c>
      <c r="J211" s="19">
        <v>0</v>
      </c>
      <c r="K211" s="20">
        <v>0</v>
      </c>
      <c r="L211" s="21">
        <v>1</v>
      </c>
      <c r="M211" s="43" t="s">
        <v>9982</v>
      </c>
      <c r="N211" s="43"/>
      <c r="O211" s="43"/>
      <c r="P211" s="43"/>
      <c r="Q211" s="43"/>
      <c r="R211" s="43"/>
    </row>
    <row r="212" spans="1:18" x14ac:dyDescent="0.3">
      <c r="A212" s="16" t="s">
        <v>8647</v>
      </c>
      <c r="B212" s="16" t="s">
        <v>8648</v>
      </c>
      <c r="C212" s="16" t="s">
        <v>8649</v>
      </c>
      <c r="D212" s="16" t="s">
        <v>8377</v>
      </c>
      <c r="E212" s="16" t="s">
        <v>7140</v>
      </c>
      <c r="F212" s="16" t="s">
        <v>8650</v>
      </c>
      <c r="G212" s="17">
        <v>2</v>
      </c>
      <c r="H212" s="17">
        <v>22</v>
      </c>
      <c r="I212" s="18">
        <v>0</v>
      </c>
      <c r="J212" s="19">
        <v>1</v>
      </c>
      <c r="K212" s="20">
        <v>0</v>
      </c>
      <c r="L212" s="21">
        <v>0</v>
      </c>
      <c r="M212" s="43" t="s">
        <v>9980</v>
      </c>
      <c r="N212" s="43"/>
      <c r="O212" s="43"/>
      <c r="P212" s="43"/>
      <c r="Q212" s="43"/>
      <c r="R212" s="43"/>
    </row>
    <row r="213" spans="1:18" x14ac:dyDescent="0.3">
      <c r="A213" s="16" t="s">
        <v>7242</v>
      </c>
      <c r="B213" s="16" t="s">
        <v>7243</v>
      </c>
      <c r="C213" s="16" t="s">
        <v>8651</v>
      </c>
      <c r="D213" s="16" t="s">
        <v>7867</v>
      </c>
      <c r="E213" s="16" t="s">
        <v>7245</v>
      </c>
      <c r="F213" s="16" t="s">
        <v>8652</v>
      </c>
      <c r="G213" s="17">
        <v>2</v>
      </c>
      <c r="H213" s="17">
        <v>2</v>
      </c>
      <c r="I213" s="18">
        <v>0</v>
      </c>
      <c r="J213" s="19">
        <v>0</v>
      </c>
      <c r="K213" s="20">
        <v>1</v>
      </c>
      <c r="L213" s="21">
        <v>0</v>
      </c>
      <c r="M213" s="43" t="s">
        <v>9982</v>
      </c>
      <c r="N213" s="43"/>
      <c r="O213" s="43"/>
      <c r="P213" s="43"/>
      <c r="Q213" s="43"/>
      <c r="R213" s="43"/>
    </row>
    <row r="214" spans="1:18" x14ac:dyDescent="0.3">
      <c r="A214" s="16" t="s">
        <v>8653</v>
      </c>
      <c r="B214" s="16" t="s">
        <v>8654</v>
      </c>
      <c r="C214" s="16" t="s">
        <v>8655</v>
      </c>
      <c r="D214" s="16" t="s">
        <v>7867</v>
      </c>
      <c r="E214" s="16" t="s">
        <v>8262</v>
      </c>
      <c r="F214" s="16" t="s">
        <v>8656</v>
      </c>
      <c r="G214" s="17">
        <v>2</v>
      </c>
      <c r="H214" s="17">
        <v>2</v>
      </c>
      <c r="I214" s="18">
        <v>0</v>
      </c>
      <c r="J214" s="19">
        <v>1</v>
      </c>
      <c r="K214" s="20">
        <v>0</v>
      </c>
      <c r="L214" s="21">
        <v>0</v>
      </c>
      <c r="M214" s="43" t="s">
        <v>9981</v>
      </c>
      <c r="N214" s="43"/>
      <c r="O214" s="43"/>
      <c r="P214" s="43"/>
      <c r="Q214" s="43"/>
      <c r="R214" s="43"/>
    </row>
    <row r="215" spans="1:18" x14ac:dyDescent="0.3">
      <c r="A215" s="16" t="s">
        <v>7596</v>
      </c>
      <c r="B215" s="16" t="s">
        <v>8657</v>
      </c>
      <c r="C215" s="16" t="s">
        <v>7855</v>
      </c>
      <c r="D215" s="16" t="s">
        <v>8658</v>
      </c>
      <c r="E215" s="16" t="s">
        <v>7598</v>
      </c>
      <c r="F215" s="16" t="s">
        <v>8659</v>
      </c>
      <c r="G215" s="17">
        <v>2</v>
      </c>
      <c r="H215" s="17">
        <v>2</v>
      </c>
      <c r="I215" s="18">
        <v>0</v>
      </c>
      <c r="J215" s="19">
        <v>0</v>
      </c>
      <c r="K215" s="20">
        <v>0</v>
      </c>
      <c r="L215" s="21">
        <v>1</v>
      </c>
      <c r="M215" s="43" t="s">
        <v>9982</v>
      </c>
      <c r="N215" s="43"/>
      <c r="O215" s="43"/>
      <c r="P215" s="43"/>
      <c r="Q215" s="43"/>
      <c r="R215" s="43"/>
    </row>
    <row r="216" spans="1:18" x14ac:dyDescent="0.3">
      <c r="A216" s="16" t="s">
        <v>8660</v>
      </c>
      <c r="B216" s="16" t="s">
        <v>8409</v>
      </c>
      <c r="C216" s="16" t="s">
        <v>8661</v>
      </c>
      <c r="D216" s="16" t="s">
        <v>7992</v>
      </c>
      <c r="E216" s="16" t="s">
        <v>7220</v>
      </c>
      <c r="F216" s="16" t="s">
        <v>8662</v>
      </c>
      <c r="G216" s="17">
        <v>2</v>
      </c>
      <c r="H216" s="17">
        <v>5</v>
      </c>
      <c r="I216" s="18">
        <v>0.5</v>
      </c>
      <c r="J216" s="19">
        <v>0.5</v>
      </c>
      <c r="K216" s="20">
        <v>0</v>
      </c>
      <c r="L216" s="21">
        <v>0</v>
      </c>
      <c r="M216" s="43" t="s">
        <v>9981</v>
      </c>
      <c r="N216" s="43"/>
      <c r="O216" s="43"/>
      <c r="P216" s="43"/>
      <c r="Q216" s="43"/>
      <c r="R216" s="43"/>
    </row>
    <row r="217" spans="1:18" x14ac:dyDescent="0.3">
      <c r="A217" s="16" t="s">
        <v>7265</v>
      </c>
      <c r="B217" s="16" t="s">
        <v>8663</v>
      </c>
      <c r="C217" s="16" t="s">
        <v>8651</v>
      </c>
      <c r="D217" s="16" t="s">
        <v>8664</v>
      </c>
      <c r="E217" s="16" t="s">
        <v>7268</v>
      </c>
      <c r="F217" s="16" t="s">
        <v>8665</v>
      </c>
      <c r="G217" s="17">
        <v>2</v>
      </c>
      <c r="H217" s="17">
        <v>2</v>
      </c>
      <c r="I217" s="18">
        <v>0</v>
      </c>
      <c r="J217" s="19">
        <v>0</v>
      </c>
      <c r="K217" s="20">
        <v>1</v>
      </c>
      <c r="L217" s="21">
        <v>0</v>
      </c>
      <c r="M217" s="43" t="s">
        <v>9982</v>
      </c>
      <c r="N217" s="43"/>
      <c r="O217" s="43"/>
      <c r="P217" s="43"/>
      <c r="Q217" s="43"/>
      <c r="R217" s="43"/>
    </row>
    <row r="218" spans="1:18" x14ac:dyDescent="0.3">
      <c r="A218" s="16" t="s">
        <v>8666</v>
      </c>
      <c r="B218" s="16" t="s">
        <v>8667</v>
      </c>
      <c r="C218" s="16" t="s">
        <v>8509</v>
      </c>
      <c r="D218" s="16" t="s">
        <v>8668</v>
      </c>
      <c r="E218" s="16" t="s">
        <v>7857</v>
      </c>
      <c r="F218" s="16" t="s">
        <v>8669</v>
      </c>
      <c r="G218" s="17">
        <v>2</v>
      </c>
      <c r="H218" s="17">
        <v>2</v>
      </c>
      <c r="I218" s="18">
        <v>1</v>
      </c>
      <c r="J218" s="19">
        <v>0</v>
      </c>
      <c r="K218" s="20">
        <v>0</v>
      </c>
      <c r="L218" s="21">
        <v>0</v>
      </c>
      <c r="M218" s="43" t="s">
        <v>9981</v>
      </c>
      <c r="N218" s="43"/>
      <c r="O218" s="43"/>
      <c r="P218" s="43"/>
      <c r="Q218" s="43"/>
      <c r="R218" s="43"/>
    </row>
    <row r="219" spans="1:18" x14ac:dyDescent="0.3">
      <c r="A219" s="16" t="s">
        <v>8670</v>
      </c>
      <c r="B219" s="16" t="s">
        <v>8671</v>
      </c>
      <c r="C219" s="16" t="s">
        <v>7889</v>
      </c>
      <c r="D219" s="16" t="s">
        <v>7945</v>
      </c>
      <c r="E219" s="16" t="s">
        <v>7140</v>
      </c>
      <c r="F219" s="16" t="s">
        <v>8672</v>
      </c>
      <c r="G219" s="17">
        <v>2</v>
      </c>
      <c r="H219" s="17">
        <v>2</v>
      </c>
      <c r="I219" s="18">
        <v>1</v>
      </c>
      <c r="J219" s="19">
        <v>0</v>
      </c>
      <c r="K219" s="20">
        <v>0</v>
      </c>
      <c r="L219" s="21">
        <v>0</v>
      </c>
      <c r="M219" s="43" t="s">
        <v>9981</v>
      </c>
      <c r="N219" s="43"/>
      <c r="O219" s="43"/>
      <c r="P219" s="43"/>
      <c r="Q219" s="43"/>
      <c r="R219" s="43"/>
    </row>
    <row r="220" spans="1:18" x14ac:dyDescent="0.3">
      <c r="A220" s="16" t="s">
        <v>8673</v>
      </c>
      <c r="B220" s="16" t="s">
        <v>8674</v>
      </c>
      <c r="C220" s="16" t="s">
        <v>8675</v>
      </c>
      <c r="D220" s="16" t="s">
        <v>7867</v>
      </c>
      <c r="E220" s="16" t="s">
        <v>8262</v>
      </c>
      <c r="F220" s="16" t="s">
        <v>8676</v>
      </c>
      <c r="G220" s="17">
        <v>2</v>
      </c>
      <c r="H220" s="17">
        <v>4</v>
      </c>
      <c r="I220" s="18">
        <v>0</v>
      </c>
      <c r="J220" s="19">
        <v>1</v>
      </c>
      <c r="K220" s="20">
        <v>0</v>
      </c>
      <c r="L220" s="21">
        <v>0</v>
      </c>
      <c r="M220" s="43" t="s">
        <v>9981</v>
      </c>
      <c r="N220" s="43"/>
      <c r="O220" s="43"/>
      <c r="P220" s="43"/>
      <c r="Q220" s="43"/>
      <c r="R220" s="43"/>
    </row>
    <row r="221" spans="1:18" x14ac:dyDescent="0.3">
      <c r="A221" s="16" t="s">
        <v>7474</v>
      </c>
      <c r="B221" s="16" t="s">
        <v>8677</v>
      </c>
      <c r="C221" s="16" t="s">
        <v>7866</v>
      </c>
      <c r="D221" s="16" t="s">
        <v>7867</v>
      </c>
      <c r="E221" s="16" t="s">
        <v>7477</v>
      </c>
      <c r="F221" s="16" t="s">
        <v>8678</v>
      </c>
      <c r="G221" s="17">
        <v>2</v>
      </c>
      <c r="H221" s="17">
        <v>2</v>
      </c>
      <c r="I221" s="18">
        <v>0</v>
      </c>
      <c r="J221" s="19">
        <v>0</v>
      </c>
      <c r="K221" s="20">
        <v>0</v>
      </c>
      <c r="L221" s="21">
        <v>1</v>
      </c>
      <c r="M221" s="43" t="s">
        <v>9982</v>
      </c>
      <c r="N221" s="43"/>
      <c r="O221" s="43"/>
      <c r="P221" s="43"/>
      <c r="Q221" s="43"/>
      <c r="R221" s="43"/>
    </row>
    <row r="222" spans="1:18" x14ac:dyDescent="0.3">
      <c r="A222" s="16" t="s">
        <v>8679</v>
      </c>
      <c r="B222" s="16" t="s">
        <v>8680</v>
      </c>
      <c r="C222" s="16" t="s">
        <v>8681</v>
      </c>
      <c r="D222" s="16" t="s">
        <v>7867</v>
      </c>
      <c r="E222" s="16" t="s">
        <v>7170</v>
      </c>
      <c r="F222" s="16" t="s">
        <v>8682</v>
      </c>
      <c r="G222" s="17">
        <v>2</v>
      </c>
      <c r="H222" s="17">
        <v>15</v>
      </c>
      <c r="I222" s="18">
        <v>0.5</v>
      </c>
      <c r="J222" s="19">
        <v>0.5</v>
      </c>
      <c r="K222" s="20">
        <v>0</v>
      </c>
      <c r="L222" s="21">
        <v>0</v>
      </c>
      <c r="M222" s="43" t="s">
        <v>9981</v>
      </c>
      <c r="N222" s="43"/>
      <c r="O222" s="43"/>
      <c r="P222" s="43"/>
      <c r="Q222" s="43"/>
      <c r="R222" s="43"/>
    </row>
    <row r="223" spans="1:18" x14ac:dyDescent="0.3">
      <c r="A223" s="16" t="s">
        <v>8683</v>
      </c>
      <c r="B223" s="16" t="s">
        <v>8684</v>
      </c>
      <c r="C223" s="16" t="s">
        <v>8685</v>
      </c>
      <c r="D223" s="16" t="s">
        <v>7867</v>
      </c>
      <c r="E223" s="16" t="s">
        <v>7111</v>
      </c>
      <c r="F223" s="16" t="s">
        <v>8686</v>
      </c>
      <c r="G223" s="17">
        <v>2</v>
      </c>
      <c r="H223" s="17">
        <v>3</v>
      </c>
      <c r="I223" s="18">
        <v>0</v>
      </c>
      <c r="J223" s="19">
        <v>1</v>
      </c>
      <c r="K223" s="20">
        <v>0</v>
      </c>
      <c r="L223" s="21">
        <v>0</v>
      </c>
      <c r="M223" s="43" t="s">
        <v>9981</v>
      </c>
      <c r="N223" s="43"/>
      <c r="O223" s="43"/>
      <c r="P223" s="43"/>
      <c r="Q223" s="43"/>
      <c r="R223" s="43"/>
    </row>
    <row r="224" spans="1:18" x14ac:dyDescent="0.3">
      <c r="A224" s="16" t="s">
        <v>8687</v>
      </c>
      <c r="B224" s="16" t="s">
        <v>8582</v>
      </c>
      <c r="C224" s="16" t="s">
        <v>8083</v>
      </c>
      <c r="D224" s="16" t="s">
        <v>8391</v>
      </c>
      <c r="E224" s="16" t="s">
        <v>7220</v>
      </c>
      <c r="F224" s="16" t="s">
        <v>8688</v>
      </c>
      <c r="G224" s="17">
        <v>2</v>
      </c>
      <c r="H224" s="17">
        <v>2</v>
      </c>
      <c r="I224" s="18">
        <v>0</v>
      </c>
      <c r="J224" s="19">
        <v>1</v>
      </c>
      <c r="K224" s="20">
        <v>0</v>
      </c>
      <c r="L224" s="21">
        <v>0</v>
      </c>
      <c r="M224" s="43" t="s">
        <v>9979</v>
      </c>
      <c r="N224" s="43"/>
      <c r="O224" s="43"/>
      <c r="P224" s="43"/>
      <c r="Q224" s="43"/>
      <c r="R224" s="43"/>
    </row>
    <row r="225" spans="1:18" x14ac:dyDescent="0.3">
      <c r="A225" s="16" t="s">
        <v>8689</v>
      </c>
      <c r="B225" s="16" t="s">
        <v>8124</v>
      </c>
      <c r="C225" s="16" t="s">
        <v>8509</v>
      </c>
      <c r="D225" s="16" t="s">
        <v>8126</v>
      </c>
      <c r="E225" s="16" t="s">
        <v>7076</v>
      </c>
      <c r="F225" s="16" t="s">
        <v>8690</v>
      </c>
      <c r="G225" s="17">
        <v>2</v>
      </c>
      <c r="H225" s="17">
        <v>2</v>
      </c>
      <c r="I225" s="18">
        <v>1</v>
      </c>
      <c r="J225" s="19">
        <v>0</v>
      </c>
      <c r="K225" s="20">
        <v>0</v>
      </c>
      <c r="L225" s="21">
        <v>0</v>
      </c>
      <c r="M225" s="43" t="s">
        <v>9981</v>
      </c>
      <c r="N225" s="43"/>
      <c r="O225" s="43"/>
      <c r="P225" s="43"/>
      <c r="Q225" s="43"/>
      <c r="R225" s="43"/>
    </row>
    <row r="226" spans="1:18" x14ac:dyDescent="0.3">
      <c r="A226" s="16" t="s">
        <v>8691</v>
      </c>
      <c r="B226" s="16" t="s">
        <v>8692</v>
      </c>
      <c r="C226" s="16" t="s">
        <v>8693</v>
      </c>
      <c r="D226" s="16" t="s">
        <v>7867</v>
      </c>
      <c r="E226" s="16" t="s">
        <v>7177</v>
      </c>
      <c r="F226" s="16" t="s">
        <v>8694</v>
      </c>
      <c r="G226" s="17">
        <v>2</v>
      </c>
      <c r="H226" s="17">
        <v>6</v>
      </c>
      <c r="I226" s="18">
        <v>0</v>
      </c>
      <c r="J226" s="19">
        <v>1</v>
      </c>
      <c r="K226" s="20">
        <v>0</v>
      </c>
      <c r="L226" s="21">
        <v>0</v>
      </c>
      <c r="M226" s="43" t="s">
        <v>9981</v>
      </c>
      <c r="N226" s="43"/>
      <c r="O226" s="43"/>
      <c r="P226" s="43"/>
      <c r="Q226" s="43"/>
      <c r="R226" s="43"/>
    </row>
    <row r="227" spans="1:18" x14ac:dyDescent="0.3">
      <c r="A227" s="16" t="s">
        <v>8695</v>
      </c>
      <c r="B227" s="16" t="s">
        <v>8696</v>
      </c>
      <c r="C227" s="16" t="s">
        <v>7855</v>
      </c>
      <c r="D227" s="16" t="s">
        <v>7937</v>
      </c>
      <c r="E227" s="16" t="s">
        <v>7276</v>
      </c>
      <c r="F227" s="16" t="s">
        <v>8697</v>
      </c>
      <c r="G227" s="17">
        <v>2</v>
      </c>
      <c r="H227" s="17">
        <v>6</v>
      </c>
      <c r="I227" s="18">
        <v>0</v>
      </c>
      <c r="J227" s="19">
        <v>1</v>
      </c>
      <c r="K227" s="20">
        <v>0</v>
      </c>
      <c r="L227" s="21">
        <v>0</v>
      </c>
      <c r="M227" s="43" t="s">
        <v>9981</v>
      </c>
      <c r="N227" s="43"/>
      <c r="O227" s="43"/>
      <c r="P227" s="43"/>
      <c r="Q227" s="43"/>
      <c r="R227" s="43"/>
    </row>
    <row r="228" spans="1:18" x14ac:dyDescent="0.3">
      <c r="A228" s="16" t="s">
        <v>7664</v>
      </c>
      <c r="B228" s="16" t="s">
        <v>8698</v>
      </c>
      <c r="C228" s="16" t="s">
        <v>7855</v>
      </c>
      <c r="D228" s="16" t="s">
        <v>7867</v>
      </c>
      <c r="E228" s="16" t="s">
        <v>7348</v>
      </c>
      <c r="F228" s="16" t="s">
        <v>8699</v>
      </c>
      <c r="G228" s="17">
        <v>2</v>
      </c>
      <c r="H228" s="17">
        <v>3</v>
      </c>
      <c r="I228" s="18">
        <v>0</v>
      </c>
      <c r="J228" s="19">
        <v>0</v>
      </c>
      <c r="K228" s="20">
        <v>0</v>
      </c>
      <c r="L228" s="21">
        <v>1</v>
      </c>
      <c r="M228" s="43" t="s">
        <v>9982</v>
      </c>
      <c r="N228" s="43"/>
      <c r="O228" s="43"/>
      <c r="P228" s="43"/>
      <c r="Q228" s="43"/>
      <c r="R228" s="43"/>
    </row>
    <row r="229" spans="1:18" x14ac:dyDescent="0.3">
      <c r="A229" s="16" t="s">
        <v>8700</v>
      </c>
      <c r="B229" s="16" t="s">
        <v>8701</v>
      </c>
      <c r="C229" s="16" t="s">
        <v>8702</v>
      </c>
      <c r="D229" s="16" t="s">
        <v>7918</v>
      </c>
      <c r="E229" s="16" t="s">
        <v>7132</v>
      </c>
      <c r="F229" s="16" t="s">
        <v>8703</v>
      </c>
      <c r="G229" s="17">
        <v>2</v>
      </c>
      <c r="H229" s="17">
        <v>5</v>
      </c>
      <c r="I229" s="18">
        <v>0.5</v>
      </c>
      <c r="J229" s="19">
        <v>0.5</v>
      </c>
      <c r="K229" s="20">
        <v>0</v>
      </c>
      <c r="L229" s="21">
        <v>0</v>
      </c>
      <c r="M229" s="43" t="s">
        <v>9981</v>
      </c>
      <c r="N229" s="43"/>
      <c r="O229" s="43"/>
      <c r="P229" s="43"/>
      <c r="Q229" s="43"/>
      <c r="R229" s="43"/>
    </row>
    <row r="230" spans="1:18" x14ac:dyDescent="0.3">
      <c r="A230" s="16" t="s">
        <v>8704</v>
      </c>
      <c r="B230" s="16" t="s">
        <v>8705</v>
      </c>
      <c r="C230" s="16" t="s">
        <v>8706</v>
      </c>
      <c r="D230" s="16" t="s">
        <v>7867</v>
      </c>
      <c r="E230" s="16" t="s">
        <v>7972</v>
      </c>
      <c r="F230" s="16" t="s">
        <v>8707</v>
      </c>
      <c r="G230" s="17">
        <v>2</v>
      </c>
      <c r="H230" s="17">
        <v>5</v>
      </c>
      <c r="I230" s="18">
        <v>0</v>
      </c>
      <c r="J230" s="19">
        <v>1</v>
      </c>
      <c r="K230" s="20">
        <v>0</v>
      </c>
      <c r="L230" s="21">
        <v>0</v>
      </c>
      <c r="M230" s="43" t="s">
        <v>9981</v>
      </c>
      <c r="N230" s="43"/>
      <c r="O230" s="43"/>
      <c r="P230" s="43"/>
      <c r="Q230" s="43"/>
      <c r="R230" s="43"/>
    </row>
    <row r="231" spans="1:18" x14ac:dyDescent="0.3">
      <c r="A231" s="16" t="s">
        <v>8708</v>
      </c>
      <c r="B231" s="16" t="s">
        <v>8709</v>
      </c>
      <c r="C231" s="16" t="s">
        <v>7845</v>
      </c>
      <c r="D231" s="16" t="s">
        <v>7846</v>
      </c>
      <c r="E231" s="16" t="s">
        <v>7847</v>
      </c>
      <c r="F231" s="16" t="s">
        <v>7904</v>
      </c>
      <c r="G231" s="17">
        <v>2</v>
      </c>
      <c r="H231" s="17">
        <v>12</v>
      </c>
      <c r="I231" s="18">
        <v>0</v>
      </c>
      <c r="J231" s="19">
        <v>1</v>
      </c>
      <c r="K231" s="20">
        <v>0</v>
      </c>
      <c r="L231" s="21">
        <v>0</v>
      </c>
      <c r="M231" s="43" t="s">
        <v>9981</v>
      </c>
      <c r="N231" s="43"/>
      <c r="O231" s="43"/>
      <c r="P231" s="43"/>
      <c r="Q231" s="43"/>
      <c r="R231" s="43"/>
    </row>
    <row r="232" spans="1:18" x14ac:dyDescent="0.3">
      <c r="A232" s="16" t="s">
        <v>7615</v>
      </c>
      <c r="B232" s="16" t="s">
        <v>8710</v>
      </c>
      <c r="C232" s="16" t="s">
        <v>7855</v>
      </c>
      <c r="D232" s="16" t="s">
        <v>7867</v>
      </c>
      <c r="E232" s="16" t="s">
        <v>7245</v>
      </c>
      <c r="F232" s="16" t="s">
        <v>8711</v>
      </c>
      <c r="G232" s="17">
        <v>2</v>
      </c>
      <c r="H232" s="17">
        <v>2</v>
      </c>
      <c r="I232" s="18">
        <v>0</v>
      </c>
      <c r="J232" s="19">
        <v>0</v>
      </c>
      <c r="K232" s="20">
        <v>0</v>
      </c>
      <c r="L232" s="21">
        <v>1</v>
      </c>
      <c r="M232" s="43" t="s">
        <v>9982</v>
      </c>
      <c r="N232" s="43"/>
      <c r="O232" s="43"/>
      <c r="P232" s="43"/>
      <c r="Q232" s="43"/>
      <c r="R232" s="43"/>
    </row>
    <row r="233" spans="1:18" x14ac:dyDescent="0.3">
      <c r="A233" s="16" t="s">
        <v>8712</v>
      </c>
      <c r="B233" s="16" t="s">
        <v>8713</v>
      </c>
      <c r="C233" s="16" t="s">
        <v>8714</v>
      </c>
      <c r="D233" s="16" t="s">
        <v>7918</v>
      </c>
      <c r="E233" s="16" t="s">
        <v>8262</v>
      </c>
      <c r="F233" s="16" t="s">
        <v>8715</v>
      </c>
      <c r="G233" s="17">
        <v>2</v>
      </c>
      <c r="H233" s="17">
        <v>10</v>
      </c>
      <c r="I233" s="18">
        <v>0</v>
      </c>
      <c r="J233" s="19">
        <v>1</v>
      </c>
      <c r="K233" s="20">
        <v>0</v>
      </c>
      <c r="L233" s="21">
        <v>0</v>
      </c>
      <c r="M233" s="43" t="s">
        <v>9979</v>
      </c>
      <c r="N233" s="43"/>
      <c r="O233" s="43"/>
      <c r="P233" s="43"/>
      <c r="Q233" s="43"/>
      <c r="R233" s="43"/>
    </row>
    <row r="234" spans="1:18" x14ac:dyDescent="0.3">
      <c r="A234" s="16" t="s">
        <v>8716</v>
      </c>
      <c r="B234" s="16" t="s">
        <v>8717</v>
      </c>
      <c r="C234" s="16" t="s">
        <v>8419</v>
      </c>
      <c r="D234" s="16" t="s">
        <v>8121</v>
      </c>
      <c r="E234" s="16" t="s">
        <v>7420</v>
      </c>
      <c r="F234" s="16" t="s">
        <v>8718</v>
      </c>
      <c r="G234" s="17">
        <v>2</v>
      </c>
      <c r="H234" s="17">
        <v>2</v>
      </c>
      <c r="I234" s="18">
        <v>0</v>
      </c>
      <c r="J234" s="19">
        <v>1</v>
      </c>
      <c r="K234" s="20">
        <v>0</v>
      </c>
      <c r="L234" s="21">
        <v>0</v>
      </c>
      <c r="M234" s="43" t="s">
        <v>9980</v>
      </c>
      <c r="N234" s="43"/>
      <c r="O234" s="43"/>
      <c r="P234" s="43"/>
      <c r="Q234" s="43"/>
      <c r="R234" s="43"/>
    </row>
    <row r="235" spans="1:18" x14ac:dyDescent="0.3">
      <c r="A235" s="16" t="s">
        <v>8719</v>
      </c>
      <c r="B235" s="16" t="s">
        <v>8720</v>
      </c>
      <c r="C235" s="16" t="s">
        <v>7855</v>
      </c>
      <c r="D235" s="16" t="s">
        <v>7945</v>
      </c>
      <c r="E235" s="16" t="s">
        <v>7220</v>
      </c>
      <c r="F235" s="16" t="s">
        <v>8721</v>
      </c>
      <c r="G235" s="17">
        <v>2</v>
      </c>
      <c r="H235" s="17">
        <v>6</v>
      </c>
      <c r="I235" s="18">
        <v>0</v>
      </c>
      <c r="J235" s="19">
        <v>1</v>
      </c>
      <c r="K235" s="20">
        <v>0</v>
      </c>
      <c r="L235" s="21">
        <v>0</v>
      </c>
      <c r="M235" s="43" t="s">
        <v>9981</v>
      </c>
      <c r="N235" s="43"/>
      <c r="O235" s="43"/>
      <c r="P235" s="43"/>
      <c r="Q235" s="43"/>
      <c r="R235" s="43"/>
    </row>
    <row r="236" spans="1:18" x14ac:dyDescent="0.3">
      <c r="A236" s="16" t="s">
        <v>8722</v>
      </c>
      <c r="B236" s="16" t="s">
        <v>8456</v>
      </c>
      <c r="C236" s="16" t="s">
        <v>8723</v>
      </c>
      <c r="D236" s="16" t="s">
        <v>8391</v>
      </c>
      <c r="E236" s="16" t="s">
        <v>7220</v>
      </c>
      <c r="F236" s="16" t="s">
        <v>8724</v>
      </c>
      <c r="G236" s="17">
        <v>2</v>
      </c>
      <c r="H236" s="17">
        <v>2</v>
      </c>
      <c r="I236" s="18">
        <v>0</v>
      </c>
      <c r="J236" s="19">
        <v>1</v>
      </c>
      <c r="K236" s="20">
        <v>0</v>
      </c>
      <c r="L236" s="21">
        <v>0</v>
      </c>
      <c r="M236" s="43" t="s">
        <v>9980</v>
      </c>
      <c r="N236" s="43"/>
      <c r="O236" s="43"/>
      <c r="P236" s="43"/>
      <c r="Q236" s="43"/>
      <c r="R236" s="43"/>
    </row>
    <row r="237" spans="1:18" x14ac:dyDescent="0.3">
      <c r="A237" s="16" t="s">
        <v>8725</v>
      </c>
      <c r="B237" s="16" t="s">
        <v>8726</v>
      </c>
      <c r="C237" s="16" t="s">
        <v>8727</v>
      </c>
      <c r="D237" s="16" t="s">
        <v>7846</v>
      </c>
      <c r="E237" s="16" t="s">
        <v>8728</v>
      </c>
      <c r="F237" s="16" t="s">
        <v>8729</v>
      </c>
      <c r="G237" s="17">
        <v>2</v>
      </c>
      <c r="H237" s="17">
        <v>8</v>
      </c>
      <c r="I237" s="18">
        <v>0.5</v>
      </c>
      <c r="J237" s="19">
        <v>0.5</v>
      </c>
      <c r="K237" s="20">
        <v>0</v>
      </c>
      <c r="L237" s="21">
        <v>0</v>
      </c>
      <c r="M237" s="43" t="s">
        <v>9981</v>
      </c>
      <c r="N237" s="43"/>
      <c r="O237" s="43"/>
      <c r="P237" s="43"/>
      <c r="Q237" s="43"/>
      <c r="R237" s="43"/>
    </row>
    <row r="238" spans="1:18" x14ac:dyDescent="0.3">
      <c r="A238" s="16" t="s">
        <v>8730</v>
      </c>
      <c r="B238" s="16" t="s">
        <v>8731</v>
      </c>
      <c r="C238" s="16" t="s">
        <v>8732</v>
      </c>
      <c r="D238" s="16" t="s">
        <v>7867</v>
      </c>
      <c r="E238" s="16" t="s">
        <v>8262</v>
      </c>
      <c r="F238" s="16" t="s">
        <v>8733</v>
      </c>
      <c r="G238" s="17">
        <v>2</v>
      </c>
      <c r="H238" s="17">
        <v>2</v>
      </c>
      <c r="I238" s="18">
        <v>0</v>
      </c>
      <c r="J238" s="19">
        <v>1</v>
      </c>
      <c r="K238" s="20">
        <v>0</v>
      </c>
      <c r="L238" s="21">
        <v>0</v>
      </c>
      <c r="M238" s="43" t="s">
        <v>9981</v>
      </c>
      <c r="N238" s="43"/>
      <c r="O238" s="43"/>
      <c r="P238" s="43"/>
      <c r="Q238" s="43"/>
      <c r="R238" s="43"/>
    </row>
    <row r="239" spans="1:18" x14ac:dyDescent="0.3">
      <c r="A239" s="16" t="s">
        <v>8734</v>
      </c>
      <c r="B239" s="16" t="s">
        <v>8735</v>
      </c>
      <c r="C239" s="16" t="s">
        <v>7855</v>
      </c>
      <c r="D239" s="16" t="s">
        <v>7867</v>
      </c>
      <c r="E239" s="16" t="s">
        <v>7257</v>
      </c>
      <c r="F239" s="16" t="s">
        <v>8736</v>
      </c>
      <c r="G239" s="17">
        <v>2</v>
      </c>
      <c r="H239" s="17">
        <v>6</v>
      </c>
      <c r="I239" s="18">
        <v>0</v>
      </c>
      <c r="J239" s="19">
        <v>1</v>
      </c>
      <c r="K239" s="20">
        <v>0</v>
      </c>
      <c r="L239" s="21">
        <v>0</v>
      </c>
      <c r="M239" s="43" t="s">
        <v>9981</v>
      </c>
      <c r="N239" s="43"/>
      <c r="O239" s="43"/>
      <c r="P239" s="43"/>
      <c r="Q239" s="43"/>
      <c r="R239" s="43"/>
    </row>
    <row r="240" spans="1:18" x14ac:dyDescent="0.3">
      <c r="A240" s="16" t="s">
        <v>8737</v>
      </c>
      <c r="B240" s="16" t="s">
        <v>8024</v>
      </c>
      <c r="C240" s="16" t="s">
        <v>8738</v>
      </c>
      <c r="D240" s="16" t="s">
        <v>8026</v>
      </c>
      <c r="E240" s="16" t="s">
        <v>7997</v>
      </c>
      <c r="F240" s="16" t="s">
        <v>8739</v>
      </c>
      <c r="G240" s="17">
        <v>2</v>
      </c>
      <c r="H240" s="17">
        <v>2</v>
      </c>
      <c r="I240" s="18">
        <v>0</v>
      </c>
      <c r="J240" s="19">
        <v>1</v>
      </c>
      <c r="K240" s="20">
        <v>0</v>
      </c>
      <c r="L240" s="21">
        <v>0</v>
      </c>
      <c r="M240" s="43" t="s">
        <v>9980</v>
      </c>
      <c r="N240" s="43"/>
      <c r="O240" s="43"/>
      <c r="P240" s="43"/>
      <c r="Q240" s="43"/>
      <c r="R240" s="43"/>
    </row>
    <row r="241" spans="1:18" x14ac:dyDescent="0.3">
      <c r="A241" s="16" t="s">
        <v>8740</v>
      </c>
      <c r="B241" s="16" t="s">
        <v>8741</v>
      </c>
      <c r="C241" s="16" t="s">
        <v>8742</v>
      </c>
      <c r="D241" s="16" t="s">
        <v>7867</v>
      </c>
      <c r="E241" s="16" t="s">
        <v>8189</v>
      </c>
      <c r="F241" s="16" t="s">
        <v>8743</v>
      </c>
      <c r="G241" s="17">
        <v>2</v>
      </c>
      <c r="H241" s="17">
        <v>6</v>
      </c>
      <c r="I241" s="18">
        <v>0</v>
      </c>
      <c r="J241" s="19">
        <v>1</v>
      </c>
      <c r="K241" s="20">
        <v>0</v>
      </c>
      <c r="L241" s="21">
        <v>0</v>
      </c>
      <c r="M241" s="43" t="s">
        <v>9981</v>
      </c>
      <c r="N241" s="43"/>
      <c r="O241" s="43"/>
      <c r="P241" s="43"/>
      <c r="Q241" s="43"/>
      <c r="R241" s="43"/>
    </row>
    <row r="242" spans="1:18" x14ac:dyDescent="0.3">
      <c r="A242" s="16" t="s">
        <v>7145</v>
      </c>
      <c r="B242" s="16" t="s">
        <v>8744</v>
      </c>
      <c r="C242" s="16" t="s">
        <v>8317</v>
      </c>
      <c r="D242" s="16" t="s">
        <v>7867</v>
      </c>
      <c r="E242" s="16" t="s">
        <v>7111</v>
      </c>
      <c r="F242" s="16" t="s">
        <v>8745</v>
      </c>
      <c r="G242" s="17">
        <v>1</v>
      </c>
      <c r="H242" s="17">
        <v>1</v>
      </c>
      <c r="I242" s="18">
        <v>0</v>
      </c>
      <c r="J242" s="19">
        <v>0</v>
      </c>
      <c r="K242" s="20">
        <v>1</v>
      </c>
      <c r="L242" s="21">
        <v>0</v>
      </c>
      <c r="M242" s="43" t="s">
        <v>9982</v>
      </c>
      <c r="N242" s="43"/>
      <c r="O242" s="43"/>
      <c r="P242" s="43"/>
      <c r="Q242" s="43"/>
      <c r="R242" s="43"/>
    </row>
    <row r="243" spans="1:18" x14ac:dyDescent="0.3">
      <c r="A243" s="16" t="s">
        <v>7816</v>
      </c>
      <c r="B243" s="16" t="s">
        <v>8746</v>
      </c>
      <c r="C243" s="16" t="s">
        <v>7855</v>
      </c>
      <c r="D243" s="16" t="s">
        <v>7867</v>
      </c>
      <c r="E243" s="16" t="s">
        <v>7348</v>
      </c>
      <c r="F243" s="16" t="s">
        <v>8747</v>
      </c>
      <c r="G243" s="17">
        <v>1</v>
      </c>
      <c r="H243" s="17">
        <v>1</v>
      </c>
      <c r="I243" s="18">
        <v>0</v>
      </c>
      <c r="J243" s="19">
        <v>0</v>
      </c>
      <c r="K243" s="20">
        <v>0</v>
      </c>
      <c r="L243" s="21">
        <v>1</v>
      </c>
      <c r="M243" s="43" t="s">
        <v>9982</v>
      </c>
      <c r="N243" s="43"/>
      <c r="O243" s="43"/>
      <c r="P243" s="43"/>
      <c r="Q243" s="43"/>
      <c r="R243" s="43"/>
    </row>
    <row r="244" spans="1:18" x14ac:dyDescent="0.3">
      <c r="A244" s="16" t="s">
        <v>8748</v>
      </c>
      <c r="B244" s="16" t="s">
        <v>8749</v>
      </c>
      <c r="C244" s="16" t="s">
        <v>8750</v>
      </c>
      <c r="D244" s="16" t="s">
        <v>7867</v>
      </c>
      <c r="E244" s="16" t="s">
        <v>8751</v>
      </c>
      <c r="F244" s="16" t="s">
        <v>8752</v>
      </c>
      <c r="G244" s="17">
        <v>1</v>
      </c>
      <c r="H244" s="17">
        <v>1</v>
      </c>
      <c r="I244" s="18">
        <v>0</v>
      </c>
      <c r="J244" s="19">
        <v>1</v>
      </c>
      <c r="K244" s="20">
        <v>0</v>
      </c>
      <c r="L244" s="21">
        <v>0</v>
      </c>
      <c r="M244" s="43" t="s">
        <v>9980</v>
      </c>
      <c r="N244" s="43"/>
      <c r="O244" s="43"/>
      <c r="P244" s="43"/>
      <c r="Q244" s="43"/>
      <c r="R244" s="43"/>
    </row>
    <row r="245" spans="1:18" x14ac:dyDescent="0.3">
      <c r="A245" s="16" t="s">
        <v>8753</v>
      </c>
      <c r="B245" s="16" t="s">
        <v>8754</v>
      </c>
      <c r="C245" s="16" t="s">
        <v>8755</v>
      </c>
      <c r="D245" s="16" t="s">
        <v>8756</v>
      </c>
      <c r="E245" s="16" t="s">
        <v>7276</v>
      </c>
      <c r="F245" s="16" t="s">
        <v>8757</v>
      </c>
      <c r="G245" s="17">
        <v>1</v>
      </c>
      <c r="H245" s="17">
        <v>6</v>
      </c>
      <c r="I245" s="18">
        <v>0</v>
      </c>
      <c r="J245" s="19">
        <v>1</v>
      </c>
      <c r="K245" s="20">
        <v>0</v>
      </c>
      <c r="L245" s="21">
        <v>0</v>
      </c>
      <c r="M245" s="43" t="s">
        <v>9981</v>
      </c>
      <c r="N245" s="43"/>
      <c r="O245" s="43"/>
      <c r="P245" s="43"/>
      <c r="Q245" s="43"/>
      <c r="R245" s="43"/>
    </row>
    <row r="246" spans="1:18" x14ac:dyDescent="0.3">
      <c r="A246" s="16" t="s">
        <v>7227</v>
      </c>
      <c r="B246" s="16" t="s">
        <v>7228</v>
      </c>
      <c r="C246" s="16" t="s">
        <v>8338</v>
      </c>
      <c r="D246" s="16" t="s">
        <v>8758</v>
      </c>
      <c r="E246" s="16" t="s">
        <v>7226</v>
      </c>
      <c r="F246" s="16" t="s">
        <v>8759</v>
      </c>
      <c r="G246" s="17">
        <v>1</v>
      </c>
      <c r="H246" s="17">
        <v>1</v>
      </c>
      <c r="I246" s="18">
        <v>0</v>
      </c>
      <c r="J246" s="19">
        <v>0</v>
      </c>
      <c r="K246" s="20">
        <v>1</v>
      </c>
      <c r="L246" s="21">
        <v>0</v>
      </c>
      <c r="M246" s="43" t="s">
        <v>9982</v>
      </c>
      <c r="N246" s="43"/>
      <c r="O246" s="43"/>
      <c r="P246" s="43"/>
      <c r="Q246" s="43"/>
      <c r="R246" s="43"/>
    </row>
    <row r="247" spans="1:18" x14ac:dyDescent="0.3">
      <c r="A247" s="16" t="s">
        <v>7785</v>
      </c>
      <c r="B247" s="16" t="s">
        <v>8760</v>
      </c>
      <c r="C247" s="16" t="s">
        <v>7855</v>
      </c>
      <c r="D247" s="16" t="s">
        <v>7867</v>
      </c>
      <c r="E247" s="16" t="s">
        <v>7348</v>
      </c>
      <c r="F247" s="16" t="s">
        <v>8761</v>
      </c>
      <c r="G247" s="17">
        <v>1</v>
      </c>
      <c r="H247" s="17">
        <v>2</v>
      </c>
      <c r="I247" s="18">
        <v>0</v>
      </c>
      <c r="J247" s="19">
        <v>0</v>
      </c>
      <c r="K247" s="20">
        <v>0</v>
      </c>
      <c r="L247" s="21">
        <v>1</v>
      </c>
      <c r="M247" s="43" t="s">
        <v>9982</v>
      </c>
      <c r="N247" s="43"/>
      <c r="O247" s="43"/>
      <c r="P247" s="43"/>
      <c r="Q247" s="43"/>
      <c r="R247" s="43"/>
    </row>
    <row r="248" spans="1:18" x14ac:dyDescent="0.3">
      <c r="A248" s="16" t="s">
        <v>8762</v>
      </c>
      <c r="B248" s="16" t="s">
        <v>8763</v>
      </c>
      <c r="C248" s="16" t="s">
        <v>8764</v>
      </c>
      <c r="D248" s="16" t="s">
        <v>8765</v>
      </c>
      <c r="E248" s="16" t="s">
        <v>8766</v>
      </c>
      <c r="F248" s="16" t="s">
        <v>8767</v>
      </c>
      <c r="G248" s="17">
        <v>1</v>
      </c>
      <c r="H248" s="17">
        <v>2</v>
      </c>
      <c r="I248" s="18">
        <v>0</v>
      </c>
      <c r="J248" s="19">
        <v>1</v>
      </c>
      <c r="K248" s="20">
        <v>0</v>
      </c>
      <c r="L248" s="21">
        <v>0</v>
      </c>
      <c r="M248" s="43" t="s">
        <v>9981</v>
      </c>
      <c r="N248" s="43"/>
      <c r="O248" s="43"/>
      <c r="P248" s="43"/>
      <c r="Q248" s="43"/>
      <c r="R248" s="43"/>
    </row>
    <row r="249" spans="1:18" x14ac:dyDescent="0.3">
      <c r="A249" s="16" t="s">
        <v>8768</v>
      </c>
      <c r="B249" s="16" t="s">
        <v>8769</v>
      </c>
      <c r="C249" s="16" t="s">
        <v>8770</v>
      </c>
      <c r="D249" s="16" t="s">
        <v>7867</v>
      </c>
      <c r="E249" s="16" t="s">
        <v>8771</v>
      </c>
      <c r="F249" s="16" t="s">
        <v>8772</v>
      </c>
      <c r="G249" s="17">
        <v>1</v>
      </c>
      <c r="H249" s="17">
        <v>5</v>
      </c>
      <c r="I249" s="18">
        <v>0</v>
      </c>
      <c r="J249" s="19">
        <v>1</v>
      </c>
      <c r="K249" s="20">
        <v>0</v>
      </c>
      <c r="L249" s="21">
        <v>0</v>
      </c>
      <c r="M249" s="43" t="s">
        <v>9980</v>
      </c>
      <c r="N249" s="43"/>
      <c r="O249" s="43"/>
      <c r="P249" s="43"/>
      <c r="Q249" s="43"/>
      <c r="R249" s="43"/>
    </row>
    <row r="250" spans="1:18" x14ac:dyDescent="0.3">
      <c r="A250" s="16" t="s">
        <v>8773</v>
      </c>
      <c r="B250" s="16" t="s">
        <v>8754</v>
      </c>
      <c r="C250" s="16" t="s">
        <v>8774</v>
      </c>
      <c r="D250" s="16" t="s">
        <v>8775</v>
      </c>
      <c r="E250" s="16" t="s">
        <v>7276</v>
      </c>
      <c r="F250" s="16" t="s">
        <v>8776</v>
      </c>
      <c r="G250" s="17">
        <v>1</v>
      </c>
      <c r="H250" s="17">
        <v>10</v>
      </c>
      <c r="I250" s="18">
        <v>0</v>
      </c>
      <c r="J250" s="19">
        <v>1</v>
      </c>
      <c r="K250" s="20">
        <v>0</v>
      </c>
      <c r="L250" s="21">
        <v>0</v>
      </c>
      <c r="M250" s="43" t="s">
        <v>9981</v>
      </c>
      <c r="N250" s="43"/>
      <c r="O250" s="43"/>
      <c r="P250" s="43"/>
      <c r="Q250" s="43"/>
      <c r="R250" s="43"/>
    </row>
    <row r="251" spans="1:18" x14ac:dyDescent="0.3">
      <c r="A251" s="16" t="s">
        <v>8777</v>
      </c>
      <c r="B251" s="16" t="s">
        <v>8278</v>
      </c>
      <c r="C251" s="16" t="s">
        <v>8778</v>
      </c>
      <c r="D251" s="16" t="s">
        <v>8126</v>
      </c>
      <c r="E251" s="16" t="s">
        <v>8280</v>
      </c>
      <c r="F251" s="16" t="s">
        <v>8779</v>
      </c>
      <c r="G251" s="17">
        <v>1</v>
      </c>
      <c r="H251" s="17">
        <v>1</v>
      </c>
      <c r="I251" s="18">
        <v>0</v>
      </c>
      <c r="J251" s="19">
        <v>1</v>
      </c>
      <c r="K251" s="20">
        <v>0</v>
      </c>
      <c r="L251" s="21">
        <v>0</v>
      </c>
      <c r="M251" s="43" t="s">
        <v>9981</v>
      </c>
      <c r="N251" s="43"/>
      <c r="O251" s="43"/>
      <c r="P251" s="43"/>
      <c r="Q251" s="43"/>
      <c r="R251" s="43"/>
    </row>
    <row r="252" spans="1:18" x14ac:dyDescent="0.3">
      <c r="A252" s="16" t="s">
        <v>8780</v>
      </c>
      <c r="B252" s="16" t="s">
        <v>8781</v>
      </c>
      <c r="C252" s="16" t="s">
        <v>8782</v>
      </c>
      <c r="D252" s="16" t="s">
        <v>7851</v>
      </c>
      <c r="E252" s="16" t="s">
        <v>8552</v>
      </c>
      <c r="F252" s="16" t="s">
        <v>8783</v>
      </c>
      <c r="G252" s="17">
        <v>1</v>
      </c>
      <c r="H252" s="17">
        <v>1</v>
      </c>
      <c r="I252" s="18">
        <v>1</v>
      </c>
      <c r="J252" s="19">
        <v>0</v>
      </c>
      <c r="K252" s="20">
        <v>0</v>
      </c>
      <c r="L252" s="21">
        <v>0</v>
      </c>
      <c r="M252" s="43" t="s">
        <v>9981</v>
      </c>
      <c r="N252" s="43"/>
      <c r="O252" s="43"/>
      <c r="P252" s="43"/>
      <c r="Q252" s="43"/>
      <c r="R252" s="43"/>
    </row>
    <row r="253" spans="1:18" x14ac:dyDescent="0.3">
      <c r="A253" s="16" t="s">
        <v>8784</v>
      </c>
      <c r="B253" s="16" t="s">
        <v>8785</v>
      </c>
      <c r="C253" s="16" t="s">
        <v>8786</v>
      </c>
      <c r="D253" s="16" t="s">
        <v>7867</v>
      </c>
      <c r="E253" s="16" t="s">
        <v>8541</v>
      </c>
      <c r="F253" s="16" t="s">
        <v>8787</v>
      </c>
      <c r="G253" s="17">
        <v>1</v>
      </c>
      <c r="H253" s="17">
        <v>2</v>
      </c>
      <c r="I253" s="18">
        <v>0</v>
      </c>
      <c r="J253" s="19">
        <v>1</v>
      </c>
      <c r="K253" s="20">
        <v>0</v>
      </c>
      <c r="L253" s="21">
        <v>0</v>
      </c>
      <c r="M253" s="43" t="s">
        <v>9981</v>
      </c>
      <c r="N253" s="43"/>
      <c r="O253" s="43"/>
      <c r="P253" s="43"/>
      <c r="Q253" s="43"/>
      <c r="R253" s="43"/>
    </row>
    <row r="254" spans="1:18" x14ac:dyDescent="0.3">
      <c r="A254" s="16" t="s">
        <v>7552</v>
      </c>
      <c r="B254" s="16" t="s">
        <v>8788</v>
      </c>
      <c r="C254" s="16" t="s">
        <v>8338</v>
      </c>
      <c r="D254" s="16" t="s">
        <v>7867</v>
      </c>
      <c r="E254" s="16" t="s">
        <v>7212</v>
      </c>
      <c r="F254" s="16" t="s">
        <v>8789</v>
      </c>
      <c r="G254" s="17">
        <v>1</v>
      </c>
      <c r="H254" s="17">
        <v>1</v>
      </c>
      <c r="I254" s="18">
        <v>0</v>
      </c>
      <c r="J254" s="19">
        <v>0</v>
      </c>
      <c r="K254" s="20">
        <v>0</v>
      </c>
      <c r="L254" s="21">
        <v>1</v>
      </c>
      <c r="M254" s="43" t="s">
        <v>9982</v>
      </c>
      <c r="N254" s="43"/>
      <c r="O254" s="43"/>
      <c r="P254" s="43"/>
      <c r="Q254" s="43"/>
      <c r="R254" s="43"/>
    </row>
    <row r="255" spans="1:18" x14ac:dyDescent="0.3">
      <c r="A255" s="16" t="s">
        <v>8790</v>
      </c>
      <c r="B255" s="16" t="s">
        <v>8791</v>
      </c>
      <c r="C255" s="16" t="s">
        <v>8792</v>
      </c>
      <c r="D255" s="16" t="s">
        <v>8793</v>
      </c>
      <c r="E255" s="16" t="s">
        <v>8552</v>
      </c>
      <c r="F255" s="16" t="s">
        <v>8794</v>
      </c>
      <c r="G255" s="17">
        <v>1</v>
      </c>
      <c r="H255" s="17">
        <v>2</v>
      </c>
      <c r="I255" s="18">
        <v>0</v>
      </c>
      <c r="J255" s="19">
        <v>1</v>
      </c>
      <c r="K255" s="20">
        <v>0</v>
      </c>
      <c r="L255" s="21">
        <v>0</v>
      </c>
      <c r="M255" s="43" t="s">
        <v>9981</v>
      </c>
      <c r="N255" s="43"/>
      <c r="O255" s="43"/>
      <c r="P255" s="43"/>
      <c r="Q255" s="43"/>
      <c r="R255" s="43"/>
    </row>
    <row r="256" spans="1:18" x14ac:dyDescent="0.3">
      <c r="A256" s="16" t="s">
        <v>8795</v>
      </c>
      <c r="B256" s="16" t="s">
        <v>8313</v>
      </c>
      <c r="C256" s="16" t="s">
        <v>8796</v>
      </c>
      <c r="D256" s="16" t="s">
        <v>8026</v>
      </c>
      <c r="E256" s="16" t="s">
        <v>7997</v>
      </c>
      <c r="F256" s="16" t="s">
        <v>8797</v>
      </c>
      <c r="G256" s="17">
        <v>1</v>
      </c>
      <c r="H256" s="17">
        <v>1</v>
      </c>
      <c r="I256" s="18">
        <v>0</v>
      </c>
      <c r="J256" s="19">
        <v>1</v>
      </c>
      <c r="K256" s="20">
        <v>0</v>
      </c>
      <c r="L256" s="21">
        <v>0</v>
      </c>
      <c r="M256" s="43" t="s">
        <v>9980</v>
      </c>
      <c r="N256" s="43"/>
      <c r="O256" s="43"/>
      <c r="P256" s="43"/>
      <c r="Q256" s="43"/>
      <c r="R256" s="43"/>
    </row>
    <row r="257" spans="1:18" x14ac:dyDescent="0.3">
      <c r="A257" s="16" t="s">
        <v>7328</v>
      </c>
      <c r="B257" s="16" t="s">
        <v>8798</v>
      </c>
      <c r="C257" s="16" t="s">
        <v>8799</v>
      </c>
      <c r="D257" s="16" t="s">
        <v>8800</v>
      </c>
      <c r="E257" s="16" t="s">
        <v>7331</v>
      </c>
      <c r="F257" s="16" t="s">
        <v>8801</v>
      </c>
      <c r="G257" s="17">
        <v>1</v>
      </c>
      <c r="H257" s="17">
        <v>1</v>
      </c>
      <c r="I257" s="18">
        <v>0</v>
      </c>
      <c r="J257" s="19">
        <v>0</v>
      </c>
      <c r="K257" s="20">
        <v>1</v>
      </c>
      <c r="L257" s="21">
        <v>0</v>
      </c>
      <c r="M257" s="43" t="s">
        <v>9982</v>
      </c>
      <c r="N257" s="43"/>
      <c r="O257" s="43"/>
      <c r="P257" s="43"/>
      <c r="Q257" s="43"/>
      <c r="R257" s="43"/>
    </row>
    <row r="258" spans="1:18" x14ac:dyDescent="0.3">
      <c r="A258" s="16" t="s">
        <v>8802</v>
      </c>
      <c r="B258" s="16" t="s">
        <v>8803</v>
      </c>
      <c r="C258" s="16" t="s">
        <v>8804</v>
      </c>
      <c r="D258" s="16" t="s">
        <v>7867</v>
      </c>
      <c r="E258" s="16" t="s">
        <v>7704</v>
      </c>
      <c r="F258" s="16" t="s">
        <v>8805</v>
      </c>
      <c r="G258" s="17">
        <v>1</v>
      </c>
      <c r="H258" s="17">
        <v>1</v>
      </c>
      <c r="I258" s="18">
        <v>0</v>
      </c>
      <c r="J258" s="19">
        <v>1</v>
      </c>
      <c r="K258" s="20">
        <v>0</v>
      </c>
      <c r="L258" s="21">
        <v>0</v>
      </c>
      <c r="M258" s="43" t="s">
        <v>9981</v>
      </c>
      <c r="N258" s="43"/>
      <c r="O258" s="43"/>
      <c r="P258" s="43"/>
      <c r="Q258" s="43"/>
      <c r="R258" s="43"/>
    </row>
    <row r="259" spans="1:18" x14ac:dyDescent="0.3">
      <c r="A259" s="16" t="s">
        <v>7197</v>
      </c>
      <c r="B259" s="16" t="s">
        <v>8806</v>
      </c>
      <c r="C259" s="16" t="s">
        <v>7855</v>
      </c>
      <c r="D259" s="16" t="s">
        <v>7867</v>
      </c>
      <c r="E259" s="16" t="s">
        <v>7199</v>
      </c>
      <c r="F259" s="16" t="s">
        <v>8807</v>
      </c>
      <c r="G259" s="17">
        <v>1</v>
      </c>
      <c r="H259" s="17">
        <v>1</v>
      </c>
      <c r="I259" s="18">
        <v>0</v>
      </c>
      <c r="J259" s="19">
        <v>0</v>
      </c>
      <c r="K259" s="20">
        <v>1</v>
      </c>
      <c r="L259" s="21">
        <v>0</v>
      </c>
      <c r="M259" s="43" t="s">
        <v>9982</v>
      </c>
      <c r="N259" s="43"/>
      <c r="O259" s="43"/>
      <c r="P259" s="43"/>
      <c r="Q259" s="43"/>
      <c r="R259" s="43"/>
    </row>
    <row r="260" spans="1:18" x14ac:dyDescent="0.3">
      <c r="A260" s="16" t="s">
        <v>8808</v>
      </c>
      <c r="B260" s="16" t="s">
        <v>8809</v>
      </c>
      <c r="C260" s="16" t="s">
        <v>8810</v>
      </c>
      <c r="D260" s="16" t="s">
        <v>7867</v>
      </c>
      <c r="E260" s="16" t="s">
        <v>7257</v>
      </c>
      <c r="F260" s="16" t="s">
        <v>8811</v>
      </c>
      <c r="G260" s="17">
        <v>1</v>
      </c>
      <c r="H260" s="17">
        <v>2</v>
      </c>
      <c r="I260" s="18">
        <v>0</v>
      </c>
      <c r="J260" s="19">
        <v>1</v>
      </c>
      <c r="K260" s="20">
        <v>0</v>
      </c>
      <c r="L260" s="21">
        <v>0</v>
      </c>
      <c r="M260" s="43" t="s">
        <v>9981</v>
      </c>
      <c r="N260" s="43"/>
      <c r="O260" s="43"/>
      <c r="P260" s="43"/>
      <c r="Q260" s="43"/>
      <c r="R260" s="43"/>
    </row>
    <row r="261" spans="1:18" x14ac:dyDescent="0.3">
      <c r="A261" s="16" t="s">
        <v>8812</v>
      </c>
      <c r="B261" s="16" t="s">
        <v>8813</v>
      </c>
      <c r="C261" s="16" t="s">
        <v>8814</v>
      </c>
      <c r="D261" s="16" t="s">
        <v>7846</v>
      </c>
      <c r="E261" s="16" t="s">
        <v>7863</v>
      </c>
      <c r="F261" s="16" t="s">
        <v>8812</v>
      </c>
      <c r="G261" s="17">
        <v>1</v>
      </c>
      <c r="H261" s="17">
        <v>10</v>
      </c>
      <c r="I261" s="18">
        <v>0</v>
      </c>
      <c r="J261" s="19">
        <v>1</v>
      </c>
      <c r="K261" s="20">
        <v>0</v>
      </c>
      <c r="L261" s="21">
        <v>0</v>
      </c>
      <c r="M261" s="43" t="s">
        <v>9981</v>
      </c>
      <c r="N261" s="43"/>
      <c r="O261" s="43"/>
      <c r="P261" s="43"/>
      <c r="Q261" s="43"/>
      <c r="R261" s="43"/>
    </row>
    <row r="262" spans="1:18" x14ac:dyDescent="0.3">
      <c r="A262" s="16" t="s">
        <v>8815</v>
      </c>
      <c r="B262" s="16" t="s">
        <v>8816</v>
      </c>
      <c r="C262" s="16" t="s">
        <v>8817</v>
      </c>
      <c r="D262" s="16" t="s">
        <v>7927</v>
      </c>
      <c r="E262" s="16" t="s">
        <v>8296</v>
      </c>
      <c r="F262" s="16" t="s">
        <v>8818</v>
      </c>
      <c r="G262" s="17">
        <v>1</v>
      </c>
      <c r="H262" s="17">
        <v>1</v>
      </c>
      <c r="I262" s="18">
        <v>0</v>
      </c>
      <c r="J262" s="19">
        <v>1</v>
      </c>
      <c r="K262" s="20">
        <v>0</v>
      </c>
      <c r="L262" s="21">
        <v>0</v>
      </c>
      <c r="M262" s="43" t="s">
        <v>9981</v>
      </c>
      <c r="N262" s="43"/>
      <c r="O262" s="43"/>
      <c r="P262" s="43"/>
      <c r="Q262" s="43"/>
      <c r="R262" s="43"/>
    </row>
    <row r="263" spans="1:18" x14ac:dyDescent="0.3">
      <c r="A263" s="16" t="s">
        <v>7432</v>
      </c>
      <c r="B263" s="16" t="s">
        <v>8819</v>
      </c>
      <c r="C263" s="16" t="s">
        <v>7855</v>
      </c>
      <c r="D263" s="16" t="s">
        <v>7867</v>
      </c>
      <c r="E263" s="16" t="s">
        <v>7348</v>
      </c>
      <c r="F263" s="16" t="s">
        <v>8820</v>
      </c>
      <c r="G263" s="17">
        <v>1</v>
      </c>
      <c r="H263" s="17">
        <v>1</v>
      </c>
      <c r="I263" s="18">
        <v>0</v>
      </c>
      <c r="J263" s="19">
        <v>0</v>
      </c>
      <c r="K263" s="20">
        <v>0</v>
      </c>
      <c r="L263" s="21">
        <v>1</v>
      </c>
      <c r="M263" s="43" t="s">
        <v>9982</v>
      </c>
      <c r="N263" s="43"/>
      <c r="O263" s="43"/>
      <c r="P263" s="43"/>
      <c r="Q263" s="43"/>
      <c r="R263" s="43"/>
    </row>
    <row r="264" spans="1:18" x14ac:dyDescent="0.3">
      <c r="A264" s="16" t="s">
        <v>8821</v>
      </c>
      <c r="B264" s="16" t="s">
        <v>8822</v>
      </c>
      <c r="C264" s="16" t="s">
        <v>7855</v>
      </c>
      <c r="D264" s="16" t="s">
        <v>7867</v>
      </c>
      <c r="E264" s="16" t="s">
        <v>7103</v>
      </c>
      <c r="F264" s="16" t="s">
        <v>8823</v>
      </c>
      <c r="G264" s="17">
        <v>1</v>
      </c>
      <c r="H264" s="17">
        <v>1</v>
      </c>
      <c r="I264" s="18">
        <v>1</v>
      </c>
      <c r="J264" s="19">
        <v>0</v>
      </c>
      <c r="K264" s="20">
        <v>0</v>
      </c>
      <c r="L264" s="21">
        <v>0</v>
      </c>
      <c r="M264" s="43" t="s">
        <v>9981</v>
      </c>
      <c r="N264" s="43"/>
      <c r="O264" s="43"/>
      <c r="P264" s="43"/>
      <c r="Q264" s="43"/>
      <c r="R264" s="43"/>
    </row>
    <row r="265" spans="1:18" x14ac:dyDescent="0.3">
      <c r="A265" s="16" t="s">
        <v>7639</v>
      </c>
      <c r="B265" s="16" t="s">
        <v>8824</v>
      </c>
      <c r="C265" s="16" t="s">
        <v>7855</v>
      </c>
      <c r="D265" s="16" t="s">
        <v>7867</v>
      </c>
      <c r="E265" s="16" t="s">
        <v>7348</v>
      </c>
      <c r="F265" s="16" t="s">
        <v>8825</v>
      </c>
      <c r="G265" s="17">
        <v>1</v>
      </c>
      <c r="H265" s="17">
        <v>1</v>
      </c>
      <c r="I265" s="18">
        <v>0</v>
      </c>
      <c r="J265" s="19">
        <v>0</v>
      </c>
      <c r="K265" s="20">
        <v>0</v>
      </c>
      <c r="L265" s="21">
        <v>1</v>
      </c>
      <c r="M265" s="43" t="s">
        <v>9982</v>
      </c>
      <c r="N265" s="43"/>
      <c r="O265" s="43"/>
      <c r="P265" s="43"/>
      <c r="Q265" s="43"/>
      <c r="R265" s="43"/>
    </row>
    <row r="266" spans="1:18" x14ac:dyDescent="0.3">
      <c r="A266" s="16" t="s">
        <v>8826</v>
      </c>
      <c r="B266" s="16" t="s">
        <v>8827</v>
      </c>
      <c r="C266" s="16" t="s">
        <v>7855</v>
      </c>
      <c r="D266" s="16" t="s">
        <v>8828</v>
      </c>
      <c r="E266" s="16" t="s">
        <v>7857</v>
      </c>
      <c r="F266" s="16" t="s">
        <v>8829</v>
      </c>
      <c r="G266" s="17">
        <v>1</v>
      </c>
      <c r="H266" s="17">
        <v>5</v>
      </c>
      <c r="I266" s="18">
        <v>0</v>
      </c>
      <c r="J266" s="19">
        <v>1</v>
      </c>
      <c r="K266" s="20">
        <v>0</v>
      </c>
      <c r="L266" s="21">
        <v>0</v>
      </c>
      <c r="M266" s="43" t="s">
        <v>9981</v>
      </c>
      <c r="N266" s="43"/>
      <c r="O266" s="43"/>
      <c r="P266" s="43"/>
      <c r="Q266" s="43"/>
      <c r="R266" s="43"/>
    </row>
    <row r="267" spans="1:18" x14ac:dyDescent="0.3">
      <c r="A267" s="16" t="s">
        <v>8830</v>
      </c>
      <c r="B267" s="16" t="s">
        <v>8831</v>
      </c>
      <c r="C267" s="16" t="s">
        <v>8832</v>
      </c>
      <c r="D267" s="16" t="s">
        <v>7846</v>
      </c>
      <c r="E267" s="16" t="s">
        <v>7235</v>
      </c>
      <c r="F267" s="16" t="s">
        <v>8833</v>
      </c>
      <c r="G267" s="17">
        <v>1</v>
      </c>
      <c r="H267" s="17">
        <v>8</v>
      </c>
      <c r="I267" s="18">
        <v>1</v>
      </c>
      <c r="J267" s="19">
        <v>0</v>
      </c>
      <c r="K267" s="20">
        <v>0</v>
      </c>
      <c r="L267" s="21">
        <v>0</v>
      </c>
      <c r="M267" s="43" t="s">
        <v>9981</v>
      </c>
      <c r="N267" s="43"/>
      <c r="O267" s="43"/>
      <c r="P267" s="43"/>
      <c r="Q267" s="43"/>
      <c r="R267" s="43"/>
    </row>
    <row r="268" spans="1:18" x14ac:dyDescent="0.3">
      <c r="A268" s="16" t="s">
        <v>6179</v>
      </c>
      <c r="B268" s="16" t="s">
        <v>8834</v>
      </c>
      <c r="C268" s="16" t="s">
        <v>8835</v>
      </c>
      <c r="D268" s="16" t="s">
        <v>8121</v>
      </c>
      <c r="E268" s="16" t="s">
        <v>7737</v>
      </c>
      <c r="F268" s="16" t="s">
        <v>8836</v>
      </c>
      <c r="G268" s="17">
        <v>1</v>
      </c>
      <c r="H268" s="17">
        <v>1</v>
      </c>
      <c r="I268" s="18">
        <v>0</v>
      </c>
      <c r="J268" s="19">
        <v>1</v>
      </c>
      <c r="K268" s="20">
        <v>0</v>
      </c>
      <c r="L268" s="21">
        <v>0</v>
      </c>
      <c r="M268" s="43" t="s">
        <v>9980</v>
      </c>
      <c r="N268" s="43"/>
      <c r="O268" s="43"/>
      <c r="P268" s="43"/>
      <c r="Q268" s="43"/>
      <c r="R268" s="43"/>
    </row>
    <row r="269" spans="1:18" x14ac:dyDescent="0.3">
      <c r="A269" s="16" t="s">
        <v>8837</v>
      </c>
      <c r="B269" s="16" t="s">
        <v>8838</v>
      </c>
      <c r="C269" s="16" t="s">
        <v>8839</v>
      </c>
      <c r="D269" s="16" t="s">
        <v>7895</v>
      </c>
      <c r="E269" s="16" t="s">
        <v>7276</v>
      </c>
      <c r="F269" s="16" t="s">
        <v>8840</v>
      </c>
      <c r="G269" s="17">
        <v>1</v>
      </c>
      <c r="H269" s="17">
        <v>12</v>
      </c>
      <c r="I269" s="18">
        <v>1</v>
      </c>
      <c r="J269" s="19">
        <v>0</v>
      </c>
      <c r="K269" s="20">
        <v>0</v>
      </c>
      <c r="L269" s="21">
        <v>0</v>
      </c>
      <c r="M269" s="43" t="s">
        <v>9981</v>
      </c>
      <c r="N269" s="43"/>
      <c r="O269" s="43"/>
      <c r="P269" s="43"/>
      <c r="Q269" s="43"/>
      <c r="R269" s="43"/>
    </row>
    <row r="270" spans="1:18" x14ac:dyDescent="0.3">
      <c r="A270" s="16" t="s">
        <v>8841</v>
      </c>
      <c r="B270" s="16" t="s">
        <v>8842</v>
      </c>
      <c r="C270" s="16" t="s">
        <v>8338</v>
      </c>
      <c r="D270" s="16" t="s">
        <v>7867</v>
      </c>
      <c r="E270" s="16" t="s">
        <v>7704</v>
      </c>
      <c r="F270" s="16" t="s">
        <v>8843</v>
      </c>
      <c r="G270" s="17">
        <v>1</v>
      </c>
      <c r="H270" s="17">
        <v>3</v>
      </c>
      <c r="I270" s="18">
        <v>1</v>
      </c>
      <c r="J270" s="19">
        <v>0</v>
      </c>
      <c r="K270" s="20">
        <v>0</v>
      </c>
      <c r="L270" s="21">
        <v>0</v>
      </c>
      <c r="M270" s="43" t="s">
        <v>9981</v>
      </c>
      <c r="N270" s="43"/>
      <c r="O270" s="43"/>
      <c r="P270" s="43"/>
      <c r="Q270" s="43"/>
      <c r="R270" s="43"/>
    </row>
    <row r="271" spans="1:18" x14ac:dyDescent="0.3">
      <c r="A271" s="16" t="s">
        <v>8844</v>
      </c>
      <c r="B271" s="16" t="s">
        <v>8845</v>
      </c>
      <c r="C271" s="16" t="s">
        <v>8846</v>
      </c>
      <c r="D271" s="16" t="s">
        <v>7846</v>
      </c>
      <c r="E271" s="16" t="s">
        <v>8847</v>
      </c>
      <c r="F271" s="16" t="s">
        <v>8844</v>
      </c>
      <c r="G271" s="17">
        <v>1</v>
      </c>
      <c r="H271" s="17">
        <v>50</v>
      </c>
      <c r="I271" s="18">
        <v>1</v>
      </c>
      <c r="J271" s="19">
        <v>0</v>
      </c>
      <c r="K271" s="20">
        <v>0</v>
      </c>
      <c r="L271" s="21">
        <v>0</v>
      </c>
      <c r="M271" s="43" t="s">
        <v>9981</v>
      </c>
      <c r="N271" s="43"/>
      <c r="O271" s="43"/>
      <c r="P271" s="43"/>
      <c r="Q271" s="43"/>
      <c r="R271" s="43"/>
    </row>
    <row r="272" spans="1:18" x14ac:dyDescent="0.3">
      <c r="A272" s="16" t="s">
        <v>8848</v>
      </c>
      <c r="B272" s="16" t="s">
        <v>8849</v>
      </c>
      <c r="C272" s="16" t="s">
        <v>8850</v>
      </c>
      <c r="D272" s="16" t="s">
        <v>7992</v>
      </c>
      <c r="E272" s="16" t="s">
        <v>7276</v>
      </c>
      <c r="F272" s="16" t="s">
        <v>8851</v>
      </c>
      <c r="G272" s="17">
        <v>1</v>
      </c>
      <c r="H272" s="17">
        <v>2</v>
      </c>
      <c r="I272" s="18">
        <v>0</v>
      </c>
      <c r="J272" s="19">
        <v>1</v>
      </c>
      <c r="K272" s="20">
        <v>0</v>
      </c>
      <c r="L272" s="21">
        <v>0</v>
      </c>
      <c r="M272" s="43" t="s">
        <v>9981</v>
      </c>
      <c r="N272" s="43"/>
      <c r="O272" s="43"/>
      <c r="P272" s="43"/>
      <c r="Q272" s="43"/>
      <c r="R272" s="43"/>
    </row>
    <row r="273" spans="1:18" x14ac:dyDescent="0.3">
      <c r="A273" s="16" t="s">
        <v>8852</v>
      </c>
      <c r="B273" s="16" t="s">
        <v>8456</v>
      </c>
      <c r="C273" s="16" t="s">
        <v>8853</v>
      </c>
      <c r="D273" s="16" t="s">
        <v>8391</v>
      </c>
      <c r="E273" s="16" t="s">
        <v>7220</v>
      </c>
      <c r="F273" s="16" t="s">
        <v>8854</v>
      </c>
      <c r="G273" s="17">
        <v>1</v>
      </c>
      <c r="H273" s="17">
        <v>1</v>
      </c>
      <c r="I273" s="18">
        <v>0</v>
      </c>
      <c r="J273" s="19">
        <v>1</v>
      </c>
      <c r="K273" s="20">
        <v>0</v>
      </c>
      <c r="L273" s="21">
        <v>0</v>
      </c>
      <c r="M273" s="43" t="s">
        <v>9980</v>
      </c>
      <c r="N273" s="43"/>
      <c r="O273" s="43"/>
      <c r="P273" s="43"/>
      <c r="Q273" s="43"/>
      <c r="R273" s="43"/>
    </row>
    <row r="274" spans="1:18" x14ac:dyDescent="0.3">
      <c r="A274" s="16" t="s">
        <v>8855</v>
      </c>
      <c r="B274" s="16" t="s">
        <v>8856</v>
      </c>
      <c r="C274" s="16" t="s">
        <v>8857</v>
      </c>
      <c r="D274" s="16" t="s">
        <v>7846</v>
      </c>
      <c r="E274" s="16" t="s">
        <v>7847</v>
      </c>
      <c r="F274" s="16" t="s">
        <v>8858</v>
      </c>
      <c r="G274" s="17">
        <v>1</v>
      </c>
      <c r="H274" s="17">
        <v>1</v>
      </c>
      <c r="I274" s="18">
        <v>1</v>
      </c>
      <c r="J274" s="19">
        <v>0</v>
      </c>
      <c r="K274" s="20">
        <v>0</v>
      </c>
      <c r="L274" s="21">
        <v>0</v>
      </c>
      <c r="M274" s="43" t="s">
        <v>9981</v>
      </c>
      <c r="N274" s="43"/>
      <c r="O274" s="43"/>
      <c r="P274" s="43"/>
      <c r="Q274" s="43"/>
      <c r="R274" s="43"/>
    </row>
    <row r="275" spans="1:18" x14ac:dyDescent="0.3">
      <c r="A275" s="16" t="s">
        <v>8859</v>
      </c>
      <c r="B275" s="16" t="s">
        <v>8749</v>
      </c>
      <c r="C275" s="16" t="s">
        <v>8860</v>
      </c>
      <c r="D275" s="16" t="s">
        <v>7867</v>
      </c>
      <c r="E275" s="16" t="s">
        <v>8751</v>
      </c>
      <c r="F275" s="16" t="s">
        <v>8861</v>
      </c>
      <c r="G275" s="17">
        <v>1</v>
      </c>
      <c r="H275" s="17">
        <v>1</v>
      </c>
      <c r="I275" s="18">
        <v>0</v>
      </c>
      <c r="J275" s="19">
        <v>1</v>
      </c>
      <c r="K275" s="20">
        <v>0</v>
      </c>
      <c r="L275" s="21">
        <v>0</v>
      </c>
      <c r="M275" s="43" t="s">
        <v>9980</v>
      </c>
      <c r="N275" s="43"/>
      <c r="O275" s="43"/>
      <c r="P275" s="43"/>
      <c r="Q275" s="43"/>
      <c r="R275" s="43"/>
    </row>
    <row r="276" spans="1:18" x14ac:dyDescent="0.3">
      <c r="A276" s="16" t="s">
        <v>8862</v>
      </c>
      <c r="B276" s="16" t="s">
        <v>8863</v>
      </c>
      <c r="C276" s="16" t="s">
        <v>8864</v>
      </c>
      <c r="D276" s="16" t="s">
        <v>7890</v>
      </c>
      <c r="E276" s="16" t="s">
        <v>8148</v>
      </c>
      <c r="F276" s="16" t="s">
        <v>8865</v>
      </c>
      <c r="G276" s="17">
        <v>1</v>
      </c>
      <c r="H276" s="17">
        <v>1</v>
      </c>
      <c r="I276" s="18">
        <v>0</v>
      </c>
      <c r="J276" s="19">
        <v>1</v>
      </c>
      <c r="K276" s="20">
        <v>0</v>
      </c>
      <c r="L276" s="21">
        <v>0</v>
      </c>
      <c r="M276" s="43" t="s">
        <v>9981</v>
      </c>
      <c r="N276" s="43"/>
      <c r="O276" s="43"/>
      <c r="P276" s="43"/>
      <c r="Q276" s="43"/>
      <c r="R276" s="43"/>
    </row>
    <row r="277" spans="1:18" x14ac:dyDescent="0.3">
      <c r="A277" s="16" t="s">
        <v>8866</v>
      </c>
      <c r="B277" s="16" t="s">
        <v>8867</v>
      </c>
      <c r="C277" s="16" t="s">
        <v>8714</v>
      </c>
      <c r="D277" s="16" t="s">
        <v>8868</v>
      </c>
      <c r="E277" s="16" t="s">
        <v>7737</v>
      </c>
      <c r="F277" s="16" t="s">
        <v>8869</v>
      </c>
      <c r="G277" s="17">
        <v>1</v>
      </c>
      <c r="H277" s="17">
        <v>3</v>
      </c>
      <c r="I277" s="18">
        <v>0</v>
      </c>
      <c r="J277" s="19">
        <v>1</v>
      </c>
      <c r="K277" s="20">
        <v>0</v>
      </c>
      <c r="L277" s="21">
        <v>0</v>
      </c>
      <c r="M277" s="43" t="s">
        <v>9981</v>
      </c>
      <c r="N277" s="43"/>
      <c r="O277" s="43"/>
      <c r="P277" s="43"/>
      <c r="Q277" s="43"/>
      <c r="R277" s="43"/>
    </row>
    <row r="278" spans="1:18" x14ac:dyDescent="0.3">
      <c r="A278" s="16" t="s">
        <v>7517</v>
      </c>
      <c r="B278" s="16" t="s">
        <v>8870</v>
      </c>
      <c r="C278" s="16" t="s">
        <v>7855</v>
      </c>
      <c r="D278" s="16" t="s">
        <v>7867</v>
      </c>
      <c r="E278" s="16" t="s">
        <v>7520</v>
      </c>
      <c r="F278" s="16" t="s">
        <v>8871</v>
      </c>
      <c r="G278" s="17">
        <v>1</v>
      </c>
      <c r="H278" s="17">
        <v>2</v>
      </c>
      <c r="I278" s="18">
        <v>0</v>
      </c>
      <c r="J278" s="19">
        <v>0</v>
      </c>
      <c r="K278" s="20">
        <v>0</v>
      </c>
      <c r="L278" s="21">
        <v>1</v>
      </c>
      <c r="M278" s="43" t="s">
        <v>9982</v>
      </c>
      <c r="N278" s="43"/>
      <c r="O278" s="43"/>
      <c r="P278" s="43"/>
      <c r="Q278" s="43"/>
      <c r="R278" s="43"/>
    </row>
    <row r="279" spans="1:18" x14ac:dyDescent="0.3">
      <c r="A279" s="16" t="s">
        <v>7792</v>
      </c>
      <c r="B279" s="16" t="s">
        <v>8872</v>
      </c>
      <c r="C279" s="16" t="s">
        <v>8873</v>
      </c>
      <c r="D279" s="16" t="s">
        <v>7867</v>
      </c>
      <c r="E279" s="16" t="s">
        <v>7794</v>
      </c>
      <c r="F279" s="16" t="s">
        <v>8874</v>
      </c>
      <c r="G279" s="17">
        <v>1</v>
      </c>
      <c r="H279" s="17">
        <v>1</v>
      </c>
      <c r="I279" s="18">
        <v>0</v>
      </c>
      <c r="J279" s="19">
        <v>0</v>
      </c>
      <c r="K279" s="20">
        <v>0</v>
      </c>
      <c r="L279" s="21">
        <v>1</v>
      </c>
      <c r="M279" s="43" t="s">
        <v>9982</v>
      </c>
      <c r="N279" s="43"/>
      <c r="O279" s="43"/>
      <c r="P279" s="43"/>
      <c r="Q279" s="43"/>
      <c r="R279" s="43"/>
    </row>
    <row r="280" spans="1:18" x14ac:dyDescent="0.3">
      <c r="A280" s="16" t="s">
        <v>8875</v>
      </c>
      <c r="B280" s="16" t="s">
        <v>8876</v>
      </c>
      <c r="C280" s="16" t="s">
        <v>8877</v>
      </c>
      <c r="D280" s="16" t="s">
        <v>7992</v>
      </c>
      <c r="E280" s="16" t="s">
        <v>7276</v>
      </c>
      <c r="F280" s="16" t="s">
        <v>8878</v>
      </c>
      <c r="G280" s="17">
        <v>1</v>
      </c>
      <c r="H280" s="17">
        <v>3</v>
      </c>
      <c r="I280" s="18">
        <v>0</v>
      </c>
      <c r="J280" s="19">
        <v>1</v>
      </c>
      <c r="K280" s="20">
        <v>0</v>
      </c>
      <c r="L280" s="21">
        <v>0</v>
      </c>
      <c r="M280" s="43" t="s">
        <v>9981</v>
      </c>
      <c r="N280" s="43"/>
      <c r="O280" s="43"/>
      <c r="P280" s="43"/>
      <c r="Q280" s="43"/>
      <c r="R280" s="43"/>
    </row>
    <row r="281" spans="1:18" x14ac:dyDescent="0.3">
      <c r="A281" s="16" t="s">
        <v>8879</v>
      </c>
      <c r="B281" s="16" t="s">
        <v>8880</v>
      </c>
      <c r="C281" s="16" t="s">
        <v>7855</v>
      </c>
      <c r="D281" s="16" t="s">
        <v>7992</v>
      </c>
      <c r="E281" s="16" t="s">
        <v>8552</v>
      </c>
      <c r="F281" s="16" t="s">
        <v>8881</v>
      </c>
      <c r="G281" s="17">
        <v>1</v>
      </c>
      <c r="H281" s="17">
        <v>1</v>
      </c>
      <c r="I281" s="18">
        <v>0</v>
      </c>
      <c r="J281" s="19">
        <v>1</v>
      </c>
      <c r="K281" s="20">
        <v>0</v>
      </c>
      <c r="L281" s="21">
        <v>0</v>
      </c>
      <c r="M281" s="43" t="s">
        <v>9980</v>
      </c>
      <c r="N281" s="43"/>
      <c r="O281" s="43"/>
      <c r="P281" s="43"/>
      <c r="Q281" s="43"/>
      <c r="R281" s="43"/>
    </row>
    <row r="282" spans="1:18" x14ac:dyDescent="0.3">
      <c r="A282" s="16" t="s">
        <v>7750</v>
      </c>
      <c r="B282" s="16" t="s">
        <v>8882</v>
      </c>
      <c r="C282" s="16" t="s">
        <v>8883</v>
      </c>
      <c r="D282" s="16" t="s">
        <v>7867</v>
      </c>
      <c r="E282" s="16" t="s">
        <v>7348</v>
      </c>
      <c r="F282" s="16" t="s">
        <v>8884</v>
      </c>
      <c r="G282" s="17">
        <v>1</v>
      </c>
      <c r="H282" s="17">
        <v>1</v>
      </c>
      <c r="I282" s="18">
        <v>0</v>
      </c>
      <c r="J282" s="19">
        <v>0</v>
      </c>
      <c r="K282" s="20">
        <v>0</v>
      </c>
      <c r="L282" s="21">
        <v>1</v>
      </c>
      <c r="M282" s="43" t="s">
        <v>9982</v>
      </c>
      <c r="N282" s="43"/>
      <c r="O282" s="43"/>
      <c r="P282" s="43"/>
      <c r="Q282" s="43"/>
      <c r="R282" s="43"/>
    </row>
    <row r="283" spans="1:18" x14ac:dyDescent="0.3">
      <c r="A283" s="16" t="s">
        <v>7628</v>
      </c>
      <c r="B283" s="16" t="s">
        <v>8885</v>
      </c>
      <c r="C283" s="16" t="s">
        <v>7855</v>
      </c>
      <c r="D283" s="16" t="s">
        <v>7867</v>
      </c>
      <c r="E283" s="16" t="s">
        <v>7348</v>
      </c>
      <c r="F283" s="16" t="s">
        <v>8886</v>
      </c>
      <c r="G283" s="17">
        <v>1</v>
      </c>
      <c r="H283" s="17">
        <v>1</v>
      </c>
      <c r="I283" s="18">
        <v>0</v>
      </c>
      <c r="J283" s="19">
        <v>0</v>
      </c>
      <c r="K283" s="20">
        <v>0</v>
      </c>
      <c r="L283" s="21">
        <v>1</v>
      </c>
      <c r="M283" s="43" t="s">
        <v>9982</v>
      </c>
      <c r="N283" s="43"/>
      <c r="O283" s="43"/>
      <c r="P283" s="43"/>
      <c r="Q283" s="43"/>
      <c r="R283" s="43"/>
    </row>
    <row r="284" spans="1:18" x14ac:dyDescent="0.3">
      <c r="A284" s="16" t="s">
        <v>8887</v>
      </c>
      <c r="B284" s="16" t="s">
        <v>8888</v>
      </c>
      <c r="C284" s="16" t="s">
        <v>8889</v>
      </c>
      <c r="D284" s="16" t="s">
        <v>8130</v>
      </c>
      <c r="E284" s="16" t="s">
        <v>7184</v>
      </c>
      <c r="F284" s="16" t="s">
        <v>8890</v>
      </c>
      <c r="G284" s="17">
        <v>1</v>
      </c>
      <c r="H284" s="17">
        <v>1</v>
      </c>
      <c r="I284" s="18">
        <v>0</v>
      </c>
      <c r="J284" s="19">
        <v>1</v>
      </c>
      <c r="K284" s="20">
        <v>0</v>
      </c>
      <c r="L284" s="21">
        <v>0</v>
      </c>
      <c r="M284" s="43" t="s">
        <v>9980</v>
      </c>
      <c r="N284" s="43"/>
      <c r="O284" s="43"/>
      <c r="P284" s="43"/>
      <c r="Q284" s="43"/>
      <c r="R284" s="43"/>
    </row>
    <row r="285" spans="1:18" x14ac:dyDescent="0.3">
      <c r="A285" s="16" t="s">
        <v>7732</v>
      </c>
      <c r="B285" s="16" t="s">
        <v>8891</v>
      </c>
      <c r="C285" s="16" t="s">
        <v>8892</v>
      </c>
      <c r="D285" s="16" t="s">
        <v>7867</v>
      </c>
      <c r="E285" s="16" t="s">
        <v>7348</v>
      </c>
      <c r="F285" s="16" t="s">
        <v>8893</v>
      </c>
      <c r="G285" s="17">
        <v>1</v>
      </c>
      <c r="H285" s="17">
        <v>1</v>
      </c>
      <c r="I285" s="18">
        <v>0</v>
      </c>
      <c r="J285" s="19">
        <v>0</v>
      </c>
      <c r="K285" s="20">
        <v>0</v>
      </c>
      <c r="L285" s="21">
        <v>1</v>
      </c>
      <c r="M285" s="43" t="s">
        <v>9982</v>
      </c>
      <c r="N285" s="43"/>
      <c r="O285" s="43"/>
      <c r="P285" s="43"/>
      <c r="Q285" s="43"/>
      <c r="R285" s="43"/>
    </row>
    <row r="286" spans="1:18" x14ac:dyDescent="0.3">
      <c r="A286" s="16" t="s">
        <v>7702</v>
      </c>
      <c r="B286" s="16" t="s">
        <v>7703</v>
      </c>
      <c r="C286" s="16" t="s">
        <v>8894</v>
      </c>
      <c r="D286" s="16" t="s">
        <v>7867</v>
      </c>
      <c r="E286" s="16" t="s">
        <v>7704</v>
      </c>
      <c r="F286" s="16" t="s">
        <v>8895</v>
      </c>
      <c r="G286" s="17">
        <v>1</v>
      </c>
      <c r="H286" s="17">
        <v>2</v>
      </c>
      <c r="I286" s="18">
        <v>0</v>
      </c>
      <c r="J286" s="19">
        <v>0</v>
      </c>
      <c r="K286" s="20">
        <v>0</v>
      </c>
      <c r="L286" s="21">
        <v>1</v>
      </c>
      <c r="M286" s="43" t="s">
        <v>9982</v>
      </c>
      <c r="N286" s="43"/>
      <c r="O286" s="43"/>
      <c r="P286" s="43"/>
      <c r="Q286" s="43"/>
      <c r="R286" s="43"/>
    </row>
    <row r="287" spans="1:18" x14ac:dyDescent="0.3">
      <c r="A287" s="16" t="s">
        <v>8896</v>
      </c>
      <c r="B287" s="16" t="s">
        <v>8897</v>
      </c>
      <c r="C287" s="16" t="s">
        <v>7855</v>
      </c>
      <c r="D287" s="16" t="s">
        <v>7867</v>
      </c>
      <c r="E287" s="16" t="s">
        <v>7287</v>
      </c>
      <c r="F287" s="16" t="s">
        <v>8898</v>
      </c>
      <c r="G287" s="17">
        <v>1</v>
      </c>
      <c r="H287" s="17">
        <v>5</v>
      </c>
      <c r="I287" s="18">
        <v>0</v>
      </c>
      <c r="J287" s="19">
        <v>1</v>
      </c>
      <c r="K287" s="20">
        <v>0</v>
      </c>
      <c r="L287" s="21">
        <v>0</v>
      </c>
      <c r="M287" s="43" t="s">
        <v>9980</v>
      </c>
      <c r="N287" s="43"/>
      <c r="O287" s="43"/>
      <c r="P287" s="43"/>
      <c r="Q287" s="43"/>
      <c r="R287" s="43"/>
    </row>
    <row r="288" spans="1:18" x14ac:dyDescent="0.3">
      <c r="A288" s="16" t="s">
        <v>7735</v>
      </c>
      <c r="B288" s="16" t="s">
        <v>8899</v>
      </c>
      <c r="C288" s="16" t="s">
        <v>8900</v>
      </c>
      <c r="D288" s="16" t="s">
        <v>7867</v>
      </c>
      <c r="E288" s="16" t="s">
        <v>7737</v>
      </c>
      <c r="F288" s="16" t="s">
        <v>8901</v>
      </c>
      <c r="G288" s="17">
        <v>1</v>
      </c>
      <c r="H288" s="17">
        <v>1</v>
      </c>
      <c r="I288" s="18">
        <v>0</v>
      </c>
      <c r="J288" s="19">
        <v>0</v>
      </c>
      <c r="K288" s="20">
        <v>0</v>
      </c>
      <c r="L288" s="21">
        <v>1</v>
      </c>
      <c r="M288" s="43" t="s">
        <v>9982</v>
      </c>
      <c r="N288" s="43"/>
      <c r="O288" s="43"/>
      <c r="P288" s="43"/>
      <c r="Q288" s="43"/>
      <c r="R288" s="43"/>
    </row>
    <row r="289" spans="1:18" x14ac:dyDescent="0.3">
      <c r="A289" s="16" t="s">
        <v>7756</v>
      </c>
      <c r="B289" s="16" t="s">
        <v>8902</v>
      </c>
      <c r="C289" s="16" t="s">
        <v>7855</v>
      </c>
      <c r="D289" s="16" t="s">
        <v>7867</v>
      </c>
      <c r="E289" s="16" t="s">
        <v>7348</v>
      </c>
      <c r="F289" s="16" t="s">
        <v>8903</v>
      </c>
      <c r="G289" s="17">
        <v>1</v>
      </c>
      <c r="H289" s="17">
        <v>1</v>
      </c>
      <c r="I289" s="18">
        <v>0</v>
      </c>
      <c r="J289" s="19">
        <v>0</v>
      </c>
      <c r="K289" s="20">
        <v>0</v>
      </c>
      <c r="L289" s="21">
        <v>1</v>
      </c>
      <c r="M289" s="43" t="s">
        <v>9982</v>
      </c>
      <c r="N289" s="43"/>
      <c r="O289" s="43"/>
      <c r="P289" s="43"/>
      <c r="Q289" s="43"/>
      <c r="R289" s="43"/>
    </row>
    <row r="290" spans="1:18" x14ac:dyDescent="0.3">
      <c r="A290" s="16" t="s">
        <v>8904</v>
      </c>
      <c r="B290" s="16" t="s">
        <v>8905</v>
      </c>
      <c r="C290" s="16" t="s">
        <v>8906</v>
      </c>
      <c r="D290" s="16" t="s">
        <v>7867</v>
      </c>
      <c r="E290" s="16" t="s">
        <v>8907</v>
      </c>
      <c r="F290" s="16" t="s">
        <v>8908</v>
      </c>
      <c r="G290" s="17">
        <v>1</v>
      </c>
      <c r="H290" s="17">
        <v>3</v>
      </c>
      <c r="I290" s="18">
        <v>0</v>
      </c>
      <c r="J290" s="19">
        <v>1</v>
      </c>
      <c r="K290" s="20">
        <v>0</v>
      </c>
      <c r="L290" s="21">
        <v>0</v>
      </c>
      <c r="M290" s="43" t="s">
        <v>9980</v>
      </c>
      <c r="N290" s="43"/>
      <c r="O290" s="43"/>
      <c r="P290" s="43"/>
      <c r="Q290" s="43"/>
      <c r="R290" s="43"/>
    </row>
    <row r="291" spans="1:18" x14ac:dyDescent="0.3">
      <c r="A291" s="16" t="s">
        <v>8909</v>
      </c>
      <c r="B291" s="16" t="s">
        <v>8910</v>
      </c>
      <c r="C291" s="16" t="s">
        <v>8911</v>
      </c>
      <c r="D291" s="16" t="s">
        <v>8586</v>
      </c>
      <c r="E291" s="16" t="s">
        <v>7103</v>
      </c>
      <c r="F291" s="16" t="s">
        <v>8912</v>
      </c>
      <c r="G291" s="17">
        <v>1</v>
      </c>
      <c r="H291" s="17">
        <v>2</v>
      </c>
      <c r="I291" s="18">
        <v>1</v>
      </c>
      <c r="J291" s="19">
        <v>0</v>
      </c>
      <c r="K291" s="20">
        <v>0</v>
      </c>
      <c r="L291" s="21">
        <v>0</v>
      </c>
      <c r="M291" s="43" t="s">
        <v>9981</v>
      </c>
      <c r="N291" s="43"/>
      <c r="O291" s="43"/>
      <c r="P291" s="43"/>
      <c r="Q291" s="43"/>
      <c r="R291" s="43"/>
    </row>
    <row r="292" spans="1:18" x14ac:dyDescent="0.3">
      <c r="A292" s="16" t="s">
        <v>8913</v>
      </c>
      <c r="B292" s="16" t="s">
        <v>8914</v>
      </c>
      <c r="C292" s="16" t="s">
        <v>7855</v>
      </c>
      <c r="D292" s="16" t="s">
        <v>7867</v>
      </c>
      <c r="E292" s="16" t="s">
        <v>8915</v>
      </c>
      <c r="F292" s="16" t="s">
        <v>8916</v>
      </c>
      <c r="G292" s="17">
        <v>1</v>
      </c>
      <c r="H292" s="17">
        <v>2</v>
      </c>
      <c r="I292" s="18">
        <v>0</v>
      </c>
      <c r="J292" s="19">
        <v>1</v>
      </c>
      <c r="K292" s="20">
        <v>0</v>
      </c>
      <c r="L292" s="21">
        <v>0</v>
      </c>
      <c r="M292" s="43" t="s">
        <v>9981</v>
      </c>
      <c r="N292" s="43"/>
      <c r="O292" s="43"/>
      <c r="P292" s="43"/>
      <c r="Q292" s="43"/>
      <c r="R292" s="43"/>
    </row>
    <row r="293" spans="1:18" x14ac:dyDescent="0.3">
      <c r="A293" s="16" t="s">
        <v>8917</v>
      </c>
      <c r="B293" s="16" t="s">
        <v>8918</v>
      </c>
      <c r="C293" s="16" t="s">
        <v>8919</v>
      </c>
      <c r="D293" s="16" t="s">
        <v>8920</v>
      </c>
      <c r="E293" s="16" t="s">
        <v>7220</v>
      </c>
      <c r="F293" s="16" t="s">
        <v>8921</v>
      </c>
      <c r="G293" s="17">
        <v>1</v>
      </c>
      <c r="H293" s="17">
        <v>1</v>
      </c>
      <c r="I293" s="18">
        <v>1</v>
      </c>
      <c r="J293" s="19">
        <v>0</v>
      </c>
      <c r="K293" s="20">
        <v>0</v>
      </c>
      <c r="L293" s="21">
        <v>0</v>
      </c>
      <c r="M293" s="43" t="s">
        <v>9981</v>
      </c>
      <c r="N293" s="43"/>
      <c r="O293" s="43"/>
      <c r="P293" s="43"/>
      <c r="Q293" s="43"/>
      <c r="R293" s="43"/>
    </row>
    <row r="294" spans="1:18" x14ac:dyDescent="0.3">
      <c r="A294" s="16" t="s">
        <v>8922</v>
      </c>
      <c r="B294" s="16" t="s">
        <v>8923</v>
      </c>
      <c r="C294" s="16" t="s">
        <v>8924</v>
      </c>
      <c r="D294" s="16" t="s">
        <v>7867</v>
      </c>
      <c r="E294" s="16" t="s">
        <v>7170</v>
      </c>
      <c r="F294" s="16" t="s">
        <v>8925</v>
      </c>
      <c r="G294" s="17">
        <v>1</v>
      </c>
      <c r="H294" s="17">
        <v>15</v>
      </c>
      <c r="I294" s="18">
        <v>0</v>
      </c>
      <c r="J294" s="19">
        <v>1</v>
      </c>
      <c r="K294" s="20">
        <v>0</v>
      </c>
      <c r="L294" s="21">
        <v>0</v>
      </c>
      <c r="M294" s="43" t="s">
        <v>9981</v>
      </c>
      <c r="N294" s="43"/>
      <c r="O294" s="43"/>
      <c r="P294" s="43"/>
      <c r="Q294" s="43"/>
      <c r="R294" s="43"/>
    </row>
    <row r="295" spans="1:18" x14ac:dyDescent="0.3">
      <c r="A295" s="16" t="s">
        <v>8926</v>
      </c>
      <c r="B295" s="16" t="s">
        <v>8927</v>
      </c>
      <c r="C295" s="16" t="s">
        <v>8928</v>
      </c>
      <c r="D295" s="16" t="s">
        <v>8929</v>
      </c>
      <c r="E295" s="16" t="s">
        <v>8552</v>
      </c>
      <c r="F295" s="16" t="s">
        <v>8930</v>
      </c>
      <c r="G295" s="17">
        <v>1</v>
      </c>
      <c r="H295" s="17">
        <v>3</v>
      </c>
      <c r="I295" s="18">
        <v>0</v>
      </c>
      <c r="J295" s="19">
        <v>1</v>
      </c>
      <c r="K295" s="20">
        <v>0</v>
      </c>
      <c r="L295" s="21">
        <v>0</v>
      </c>
      <c r="M295" s="43" t="s">
        <v>9981</v>
      </c>
      <c r="N295" s="43"/>
      <c r="O295" s="43"/>
      <c r="P295" s="43"/>
      <c r="Q295" s="43"/>
      <c r="R295" s="43"/>
    </row>
    <row r="296" spans="1:18" x14ac:dyDescent="0.3">
      <c r="A296" s="16" t="s">
        <v>8931</v>
      </c>
      <c r="B296" s="16" t="s">
        <v>8932</v>
      </c>
      <c r="C296" s="16" t="s">
        <v>8933</v>
      </c>
      <c r="D296" s="16" t="s">
        <v>7867</v>
      </c>
      <c r="E296" s="16" t="s">
        <v>7972</v>
      </c>
      <c r="F296" s="16" t="s">
        <v>8934</v>
      </c>
      <c r="G296" s="17">
        <v>1</v>
      </c>
      <c r="H296" s="17">
        <v>30</v>
      </c>
      <c r="I296" s="18">
        <v>0</v>
      </c>
      <c r="J296" s="19">
        <v>1</v>
      </c>
      <c r="K296" s="20">
        <v>0</v>
      </c>
      <c r="L296" s="21">
        <v>0</v>
      </c>
      <c r="M296" s="43" t="s">
        <v>9981</v>
      </c>
      <c r="N296" s="43"/>
      <c r="O296" s="43"/>
      <c r="P296" s="43"/>
      <c r="Q296" s="43"/>
      <c r="R296" s="43"/>
    </row>
    <row r="297" spans="1:18" x14ac:dyDescent="0.3">
      <c r="A297" s="16" t="s">
        <v>7660</v>
      </c>
      <c r="B297" s="16" t="s">
        <v>8935</v>
      </c>
      <c r="C297" s="16" t="s">
        <v>7855</v>
      </c>
      <c r="D297" s="16" t="s">
        <v>7867</v>
      </c>
      <c r="E297" s="16" t="s">
        <v>7348</v>
      </c>
      <c r="F297" s="16" t="s">
        <v>8936</v>
      </c>
      <c r="G297" s="17">
        <v>1</v>
      </c>
      <c r="H297" s="17">
        <v>1</v>
      </c>
      <c r="I297" s="18">
        <v>0</v>
      </c>
      <c r="J297" s="19">
        <v>0</v>
      </c>
      <c r="K297" s="20">
        <v>0</v>
      </c>
      <c r="L297" s="21">
        <v>1</v>
      </c>
      <c r="M297" s="43" t="s">
        <v>9982</v>
      </c>
      <c r="N297" s="43"/>
      <c r="O297" s="43"/>
      <c r="P297" s="43"/>
      <c r="Q297" s="43"/>
      <c r="R297" s="43"/>
    </row>
    <row r="298" spans="1:18" x14ac:dyDescent="0.3">
      <c r="A298" s="16" t="s">
        <v>8937</v>
      </c>
      <c r="B298" s="16" t="s">
        <v>8938</v>
      </c>
      <c r="C298" s="16" t="s">
        <v>8939</v>
      </c>
      <c r="D298" s="16" t="s">
        <v>7867</v>
      </c>
      <c r="E298" s="16" t="s">
        <v>7257</v>
      </c>
      <c r="F298" s="16" t="s">
        <v>8940</v>
      </c>
      <c r="G298" s="17">
        <v>1</v>
      </c>
      <c r="H298" s="17">
        <v>1</v>
      </c>
      <c r="I298" s="18">
        <v>1</v>
      </c>
      <c r="J298" s="19">
        <v>0</v>
      </c>
      <c r="K298" s="20">
        <v>0</v>
      </c>
      <c r="L298" s="21">
        <v>0</v>
      </c>
      <c r="M298" s="43" t="s">
        <v>9981</v>
      </c>
      <c r="N298" s="43"/>
      <c r="O298" s="43"/>
      <c r="P298" s="43"/>
      <c r="Q298" s="43"/>
      <c r="R298" s="43"/>
    </row>
    <row r="299" spans="1:18" x14ac:dyDescent="0.3">
      <c r="A299" s="16" t="s">
        <v>8941</v>
      </c>
      <c r="B299" s="16" t="s">
        <v>8942</v>
      </c>
      <c r="C299" s="16" t="s">
        <v>8137</v>
      </c>
      <c r="D299" s="16" t="s">
        <v>8943</v>
      </c>
      <c r="E299" s="16" t="s">
        <v>8944</v>
      </c>
      <c r="F299" s="16" t="s">
        <v>8945</v>
      </c>
      <c r="G299" s="17">
        <v>1</v>
      </c>
      <c r="H299" s="17">
        <v>2</v>
      </c>
      <c r="I299" s="18">
        <v>1</v>
      </c>
      <c r="J299" s="19">
        <v>0</v>
      </c>
      <c r="K299" s="20">
        <v>0</v>
      </c>
      <c r="L299" s="21">
        <v>0</v>
      </c>
      <c r="M299" s="43" t="s">
        <v>9981</v>
      </c>
      <c r="N299" s="43"/>
      <c r="O299" s="43"/>
      <c r="P299" s="43"/>
      <c r="Q299" s="43"/>
      <c r="R299" s="43"/>
    </row>
    <row r="300" spans="1:18" x14ac:dyDescent="0.3">
      <c r="A300" s="16" t="s">
        <v>8946</v>
      </c>
      <c r="B300" s="16" t="s">
        <v>8791</v>
      </c>
      <c r="C300" s="16" t="s">
        <v>8947</v>
      </c>
      <c r="D300" s="16" t="s">
        <v>8793</v>
      </c>
      <c r="E300" s="16" t="s">
        <v>8552</v>
      </c>
      <c r="F300" s="16" t="s">
        <v>8948</v>
      </c>
      <c r="G300" s="17">
        <v>1</v>
      </c>
      <c r="H300" s="17">
        <v>2</v>
      </c>
      <c r="I300" s="18">
        <v>0</v>
      </c>
      <c r="J300" s="19">
        <v>1</v>
      </c>
      <c r="K300" s="20">
        <v>0</v>
      </c>
      <c r="L300" s="21">
        <v>0</v>
      </c>
      <c r="M300" s="43" t="s">
        <v>9981</v>
      </c>
      <c r="N300" s="43"/>
      <c r="O300" s="43"/>
      <c r="P300" s="43"/>
      <c r="Q300" s="43"/>
      <c r="R300" s="43"/>
    </row>
    <row r="301" spans="1:18" x14ac:dyDescent="0.3">
      <c r="A301" s="16" t="s">
        <v>7556</v>
      </c>
      <c r="B301" s="16" t="s">
        <v>8949</v>
      </c>
      <c r="C301" s="16" t="s">
        <v>8950</v>
      </c>
      <c r="D301" s="16" t="s">
        <v>8758</v>
      </c>
      <c r="E301" s="16" t="s">
        <v>7226</v>
      </c>
      <c r="F301" s="16" t="s">
        <v>8951</v>
      </c>
      <c r="G301" s="17">
        <v>1</v>
      </c>
      <c r="H301" s="17">
        <v>1</v>
      </c>
      <c r="I301" s="18">
        <v>0</v>
      </c>
      <c r="J301" s="19">
        <v>0</v>
      </c>
      <c r="K301" s="20">
        <v>0</v>
      </c>
      <c r="L301" s="21">
        <v>1</v>
      </c>
      <c r="M301" s="43" t="s">
        <v>9982</v>
      </c>
      <c r="N301" s="43"/>
      <c r="O301" s="43"/>
      <c r="P301" s="43"/>
      <c r="Q301" s="43"/>
      <c r="R301" s="43"/>
    </row>
    <row r="302" spans="1:18" x14ac:dyDescent="0.3">
      <c r="A302" s="16" t="s">
        <v>8952</v>
      </c>
      <c r="B302" s="16" t="s">
        <v>8749</v>
      </c>
      <c r="C302" s="16" t="s">
        <v>8953</v>
      </c>
      <c r="D302" s="16" t="s">
        <v>7867</v>
      </c>
      <c r="E302" s="16" t="s">
        <v>8751</v>
      </c>
      <c r="F302" s="16" t="s">
        <v>8954</v>
      </c>
      <c r="G302" s="17">
        <v>1</v>
      </c>
      <c r="H302" s="17">
        <v>2</v>
      </c>
      <c r="I302" s="18">
        <v>0</v>
      </c>
      <c r="J302" s="19">
        <v>1</v>
      </c>
      <c r="K302" s="20">
        <v>0</v>
      </c>
      <c r="L302" s="21">
        <v>0</v>
      </c>
      <c r="M302" s="43" t="s">
        <v>9980</v>
      </c>
      <c r="N302" s="43"/>
      <c r="O302" s="43"/>
      <c r="P302" s="43"/>
      <c r="Q302" s="43"/>
      <c r="R302" s="43"/>
    </row>
    <row r="303" spans="1:18" x14ac:dyDescent="0.3">
      <c r="A303" s="16" t="s">
        <v>7223</v>
      </c>
      <c r="B303" s="16" t="s">
        <v>7224</v>
      </c>
      <c r="C303" s="16" t="s">
        <v>8338</v>
      </c>
      <c r="D303" s="16" t="s">
        <v>8758</v>
      </c>
      <c r="E303" s="16" t="s">
        <v>7226</v>
      </c>
      <c r="F303" s="16" t="s">
        <v>8955</v>
      </c>
      <c r="G303" s="17">
        <v>1</v>
      </c>
      <c r="H303" s="17">
        <v>1</v>
      </c>
      <c r="I303" s="18">
        <v>0</v>
      </c>
      <c r="J303" s="19">
        <v>0</v>
      </c>
      <c r="K303" s="20">
        <v>1</v>
      </c>
      <c r="L303" s="21">
        <v>0</v>
      </c>
      <c r="M303" s="43" t="s">
        <v>9982</v>
      </c>
      <c r="N303" s="43"/>
      <c r="O303" s="43"/>
      <c r="P303" s="43"/>
      <c r="Q303" s="43"/>
      <c r="R303" s="43"/>
    </row>
    <row r="304" spans="1:18" x14ac:dyDescent="0.3">
      <c r="A304" s="16" t="s">
        <v>7315</v>
      </c>
      <c r="B304" s="16" t="s">
        <v>8956</v>
      </c>
      <c r="C304" s="16" t="s">
        <v>8957</v>
      </c>
      <c r="D304" s="16" t="s">
        <v>8126</v>
      </c>
      <c r="E304" s="16" t="s">
        <v>7287</v>
      </c>
      <c r="F304" s="16" t="s">
        <v>8958</v>
      </c>
      <c r="G304" s="17">
        <v>1</v>
      </c>
      <c r="H304" s="17">
        <v>1</v>
      </c>
      <c r="I304" s="18">
        <v>0</v>
      </c>
      <c r="J304" s="19">
        <v>0</v>
      </c>
      <c r="K304" s="20">
        <v>1</v>
      </c>
      <c r="L304" s="21">
        <v>0</v>
      </c>
      <c r="M304" s="43" t="s">
        <v>9982</v>
      </c>
      <c r="N304" s="43"/>
      <c r="O304" s="43"/>
      <c r="P304" s="43"/>
      <c r="Q304" s="43"/>
      <c r="R304" s="43"/>
    </row>
    <row r="305" spans="1:18" x14ac:dyDescent="0.3">
      <c r="A305" s="16" t="s">
        <v>7086</v>
      </c>
      <c r="B305" s="16" t="s">
        <v>8959</v>
      </c>
      <c r="C305" s="16" t="s">
        <v>8509</v>
      </c>
      <c r="D305" s="16" t="s">
        <v>8126</v>
      </c>
      <c r="E305" s="16" t="s">
        <v>7085</v>
      </c>
      <c r="F305" s="16" t="s">
        <v>8960</v>
      </c>
      <c r="G305" s="17">
        <v>1</v>
      </c>
      <c r="H305" s="17">
        <v>1</v>
      </c>
      <c r="I305" s="18">
        <v>0</v>
      </c>
      <c r="J305" s="19">
        <v>0</v>
      </c>
      <c r="K305" s="20">
        <v>1</v>
      </c>
      <c r="L305" s="21">
        <v>0</v>
      </c>
      <c r="M305" s="43" t="s">
        <v>9982</v>
      </c>
      <c r="N305" s="43"/>
      <c r="O305" s="43"/>
      <c r="P305" s="43"/>
      <c r="Q305" s="43"/>
      <c r="R305" s="43"/>
    </row>
    <row r="306" spans="1:18" x14ac:dyDescent="0.3">
      <c r="A306" s="16" t="s">
        <v>8961</v>
      </c>
      <c r="B306" s="16" t="s">
        <v>8390</v>
      </c>
      <c r="C306" s="16" t="s">
        <v>8140</v>
      </c>
      <c r="D306" s="16" t="s">
        <v>8391</v>
      </c>
      <c r="E306" s="16" t="s">
        <v>8079</v>
      </c>
      <c r="F306" s="16" t="s">
        <v>8962</v>
      </c>
      <c r="G306" s="17">
        <v>1</v>
      </c>
      <c r="H306" s="17">
        <v>2</v>
      </c>
      <c r="I306" s="18">
        <v>0</v>
      </c>
      <c r="J306" s="19">
        <v>1</v>
      </c>
      <c r="K306" s="20">
        <v>0</v>
      </c>
      <c r="L306" s="21">
        <v>0</v>
      </c>
      <c r="M306" s="43" t="s">
        <v>9980</v>
      </c>
      <c r="N306" s="43"/>
      <c r="O306" s="43"/>
      <c r="P306" s="43"/>
      <c r="Q306" s="43"/>
      <c r="R306" s="43"/>
    </row>
    <row r="307" spans="1:18" x14ac:dyDescent="0.3">
      <c r="A307" s="16" t="s">
        <v>8963</v>
      </c>
      <c r="B307" s="16" t="s">
        <v>8964</v>
      </c>
      <c r="C307" s="16" t="s">
        <v>8965</v>
      </c>
      <c r="D307" s="16" t="s">
        <v>8377</v>
      </c>
      <c r="E307" s="16" t="s">
        <v>8966</v>
      </c>
      <c r="F307" s="16" t="s">
        <v>8967</v>
      </c>
      <c r="G307" s="17">
        <v>1</v>
      </c>
      <c r="H307" s="17">
        <v>4</v>
      </c>
      <c r="I307" s="18">
        <v>0</v>
      </c>
      <c r="J307" s="19">
        <v>1</v>
      </c>
      <c r="K307" s="20">
        <v>0</v>
      </c>
      <c r="L307" s="21">
        <v>0</v>
      </c>
      <c r="M307" s="43" t="s">
        <v>9978</v>
      </c>
      <c r="N307" s="43"/>
      <c r="O307" s="43"/>
      <c r="P307" s="43"/>
      <c r="Q307" s="43"/>
      <c r="R307" s="43"/>
    </row>
    <row r="308" spans="1:18" x14ac:dyDescent="0.3">
      <c r="A308" s="16" t="s">
        <v>8968</v>
      </c>
      <c r="B308" s="16" t="s">
        <v>8969</v>
      </c>
      <c r="C308" s="16" t="s">
        <v>8970</v>
      </c>
      <c r="D308" s="16" t="s">
        <v>7846</v>
      </c>
      <c r="E308" s="16" t="s">
        <v>7276</v>
      </c>
      <c r="F308" s="16" t="s">
        <v>8971</v>
      </c>
      <c r="G308" s="17">
        <v>1</v>
      </c>
      <c r="H308" s="17">
        <v>1</v>
      </c>
      <c r="I308" s="18">
        <v>1</v>
      </c>
      <c r="J308" s="19">
        <v>0</v>
      </c>
      <c r="K308" s="20">
        <v>0</v>
      </c>
      <c r="L308" s="21">
        <v>0</v>
      </c>
      <c r="M308" s="43" t="s">
        <v>9981</v>
      </c>
      <c r="N308" s="43"/>
      <c r="O308" s="43"/>
      <c r="P308" s="43"/>
      <c r="Q308" s="43"/>
      <c r="R308" s="43"/>
    </row>
    <row r="309" spans="1:18" x14ac:dyDescent="0.3">
      <c r="A309" s="16" t="s">
        <v>8972</v>
      </c>
      <c r="B309" s="16" t="s">
        <v>8973</v>
      </c>
      <c r="C309" s="16" t="s">
        <v>8974</v>
      </c>
      <c r="D309" s="16" t="s">
        <v>7846</v>
      </c>
      <c r="E309" s="16" t="s">
        <v>7857</v>
      </c>
      <c r="F309" s="16" t="s">
        <v>8975</v>
      </c>
      <c r="G309" s="17">
        <v>1</v>
      </c>
      <c r="H309" s="17">
        <v>10</v>
      </c>
      <c r="I309" s="18">
        <v>0</v>
      </c>
      <c r="J309" s="19">
        <v>1</v>
      </c>
      <c r="K309" s="20">
        <v>0</v>
      </c>
      <c r="L309" s="21">
        <v>0</v>
      </c>
      <c r="M309" s="43" t="s">
        <v>9981</v>
      </c>
      <c r="N309" s="43"/>
      <c r="O309" s="43"/>
      <c r="P309" s="43"/>
      <c r="Q309" s="43"/>
      <c r="R309" s="43"/>
    </row>
    <row r="310" spans="1:18" x14ac:dyDescent="0.3">
      <c r="A310" s="16" t="s">
        <v>8976</v>
      </c>
      <c r="B310" s="16" t="s">
        <v>8977</v>
      </c>
      <c r="C310" s="16" t="s">
        <v>8978</v>
      </c>
      <c r="D310" s="16" t="s">
        <v>7867</v>
      </c>
      <c r="E310" s="16" t="s">
        <v>7737</v>
      </c>
      <c r="F310" s="16" t="s">
        <v>8979</v>
      </c>
      <c r="G310" s="17">
        <v>1</v>
      </c>
      <c r="H310" s="17">
        <v>1</v>
      </c>
      <c r="I310" s="18">
        <v>0</v>
      </c>
      <c r="J310" s="19">
        <v>1</v>
      </c>
      <c r="K310" s="20">
        <v>0</v>
      </c>
      <c r="L310" s="21">
        <v>0</v>
      </c>
      <c r="M310" s="43" t="s">
        <v>9980</v>
      </c>
      <c r="N310" s="43"/>
      <c r="O310" s="43"/>
      <c r="P310" s="43"/>
      <c r="Q310" s="43"/>
      <c r="R310" s="43"/>
    </row>
    <row r="311" spans="1:18" x14ac:dyDescent="0.3">
      <c r="A311" s="16" t="s">
        <v>7269</v>
      </c>
      <c r="B311" s="16" t="s">
        <v>8663</v>
      </c>
      <c r="C311" s="16" t="s">
        <v>8033</v>
      </c>
      <c r="D311" s="16" t="s">
        <v>8664</v>
      </c>
      <c r="E311" s="16" t="s">
        <v>7268</v>
      </c>
      <c r="F311" s="16" t="s">
        <v>8980</v>
      </c>
      <c r="G311" s="17">
        <v>1</v>
      </c>
      <c r="H311" s="17">
        <v>1</v>
      </c>
      <c r="I311" s="18">
        <v>0</v>
      </c>
      <c r="J311" s="19">
        <v>0</v>
      </c>
      <c r="K311" s="20">
        <v>1</v>
      </c>
      <c r="L311" s="21">
        <v>0</v>
      </c>
      <c r="M311" s="43" t="s">
        <v>9982</v>
      </c>
      <c r="N311" s="43"/>
      <c r="O311" s="43"/>
      <c r="P311" s="43"/>
      <c r="Q311" s="43"/>
      <c r="R311" s="43"/>
    </row>
    <row r="312" spans="1:18" x14ac:dyDescent="0.3">
      <c r="A312" s="16" t="s">
        <v>7467</v>
      </c>
      <c r="B312" s="16" t="s">
        <v>8981</v>
      </c>
      <c r="C312" s="16" t="s">
        <v>7855</v>
      </c>
      <c r="D312" s="16" t="s">
        <v>8982</v>
      </c>
      <c r="E312" s="16" t="s">
        <v>7470</v>
      </c>
      <c r="F312" s="16" t="s">
        <v>8983</v>
      </c>
      <c r="G312" s="17">
        <v>1</v>
      </c>
      <c r="H312" s="17">
        <v>1</v>
      </c>
      <c r="I312" s="18">
        <v>0</v>
      </c>
      <c r="J312" s="19">
        <v>0</v>
      </c>
      <c r="K312" s="20">
        <v>0</v>
      </c>
      <c r="L312" s="21">
        <v>1</v>
      </c>
      <c r="M312" s="43" t="s">
        <v>9982</v>
      </c>
      <c r="N312" s="43"/>
      <c r="O312" s="43"/>
      <c r="P312" s="43"/>
      <c r="Q312" s="43"/>
      <c r="R312" s="43"/>
    </row>
    <row r="313" spans="1:18" x14ac:dyDescent="0.3">
      <c r="A313" s="16" t="s">
        <v>8984</v>
      </c>
      <c r="B313" s="16" t="s">
        <v>8749</v>
      </c>
      <c r="C313" s="16" t="s">
        <v>8033</v>
      </c>
      <c r="D313" s="16" t="s">
        <v>7867</v>
      </c>
      <c r="E313" s="16" t="s">
        <v>8751</v>
      </c>
      <c r="F313" s="16" t="s">
        <v>8985</v>
      </c>
      <c r="G313" s="17">
        <v>1</v>
      </c>
      <c r="H313" s="17">
        <v>1</v>
      </c>
      <c r="I313" s="18">
        <v>0</v>
      </c>
      <c r="J313" s="19">
        <v>1</v>
      </c>
      <c r="K313" s="20">
        <v>0</v>
      </c>
      <c r="L313" s="21">
        <v>0</v>
      </c>
      <c r="M313" s="43" t="s">
        <v>9980</v>
      </c>
      <c r="N313" s="43"/>
      <c r="O313" s="43"/>
      <c r="P313" s="43"/>
      <c r="Q313" s="43"/>
      <c r="R313" s="43"/>
    </row>
    <row r="314" spans="1:18" x14ac:dyDescent="0.3">
      <c r="A314" s="16" t="s">
        <v>8986</v>
      </c>
      <c r="B314" s="16" t="s">
        <v>8987</v>
      </c>
      <c r="C314" s="16" t="s">
        <v>8111</v>
      </c>
      <c r="D314" s="16" t="s">
        <v>8664</v>
      </c>
      <c r="E314" s="16" t="s">
        <v>7268</v>
      </c>
      <c r="F314" s="16" t="s">
        <v>8988</v>
      </c>
      <c r="G314" s="17">
        <v>1</v>
      </c>
      <c r="H314" s="17">
        <v>1</v>
      </c>
      <c r="I314" s="18">
        <v>0</v>
      </c>
      <c r="J314" s="19">
        <v>1</v>
      </c>
      <c r="K314" s="20">
        <v>0</v>
      </c>
      <c r="L314" s="21">
        <v>0</v>
      </c>
      <c r="M314" s="43" t="s">
        <v>9980</v>
      </c>
      <c r="N314" s="43"/>
      <c r="O314" s="43"/>
      <c r="P314" s="43"/>
      <c r="Q314" s="43"/>
      <c r="R314" s="43"/>
    </row>
    <row r="315" spans="1:18" x14ac:dyDescent="0.3">
      <c r="A315" s="16" t="s">
        <v>8989</v>
      </c>
      <c r="B315" s="16" t="s">
        <v>8283</v>
      </c>
      <c r="C315" s="16" t="s">
        <v>8990</v>
      </c>
      <c r="D315" s="16" t="s">
        <v>8285</v>
      </c>
      <c r="E315" s="16" t="s">
        <v>7220</v>
      </c>
      <c r="F315" s="16" t="s">
        <v>8991</v>
      </c>
      <c r="G315" s="17">
        <v>1</v>
      </c>
      <c r="H315" s="17">
        <v>3</v>
      </c>
      <c r="I315" s="18">
        <v>0</v>
      </c>
      <c r="J315" s="19">
        <v>1</v>
      </c>
      <c r="K315" s="20">
        <v>0</v>
      </c>
      <c r="L315" s="21">
        <v>0</v>
      </c>
      <c r="M315" s="43" t="s">
        <v>9981</v>
      </c>
      <c r="N315" s="43"/>
      <c r="O315" s="43"/>
      <c r="P315" s="43"/>
      <c r="Q315" s="43"/>
      <c r="R315" s="43"/>
    </row>
    <row r="316" spans="1:18" x14ac:dyDescent="0.3">
      <c r="A316" s="16" t="s">
        <v>8992</v>
      </c>
      <c r="B316" s="16" t="s">
        <v>8993</v>
      </c>
      <c r="C316" s="16" t="s">
        <v>8994</v>
      </c>
      <c r="D316" s="16" t="s">
        <v>8586</v>
      </c>
      <c r="E316" s="16" t="s">
        <v>7103</v>
      </c>
      <c r="F316" s="16" t="s">
        <v>8995</v>
      </c>
      <c r="G316" s="17">
        <v>1</v>
      </c>
      <c r="H316" s="17">
        <v>1</v>
      </c>
      <c r="I316" s="18">
        <v>1</v>
      </c>
      <c r="J316" s="19">
        <v>0</v>
      </c>
      <c r="K316" s="20">
        <v>0</v>
      </c>
      <c r="L316" s="21">
        <v>0</v>
      </c>
      <c r="M316" s="43" t="s">
        <v>9978</v>
      </c>
      <c r="N316" s="43"/>
      <c r="O316" s="43"/>
      <c r="P316" s="43"/>
      <c r="Q316" s="43"/>
      <c r="R316" s="43"/>
    </row>
    <row r="317" spans="1:18" x14ac:dyDescent="0.3">
      <c r="A317" s="16" t="s">
        <v>8996</v>
      </c>
      <c r="B317" s="16" t="s">
        <v>8997</v>
      </c>
      <c r="C317" s="16" t="s">
        <v>8998</v>
      </c>
      <c r="D317" s="16" t="s">
        <v>7890</v>
      </c>
      <c r="E317" s="16" t="s">
        <v>8262</v>
      </c>
      <c r="F317" s="16" t="s">
        <v>8999</v>
      </c>
      <c r="G317" s="17">
        <v>1</v>
      </c>
      <c r="H317" s="17">
        <v>1</v>
      </c>
      <c r="I317" s="18">
        <v>0</v>
      </c>
      <c r="J317" s="19">
        <v>1</v>
      </c>
      <c r="K317" s="20">
        <v>0</v>
      </c>
      <c r="L317" s="21">
        <v>0</v>
      </c>
      <c r="M317" s="43" t="s">
        <v>9981</v>
      </c>
      <c r="N317" s="43"/>
      <c r="O317" s="43"/>
      <c r="P317" s="43"/>
      <c r="Q317" s="43"/>
      <c r="R317" s="43"/>
    </row>
    <row r="318" spans="1:18" x14ac:dyDescent="0.3">
      <c r="A318" s="16" t="s">
        <v>9000</v>
      </c>
      <c r="B318" s="16" t="s">
        <v>8749</v>
      </c>
      <c r="C318" s="16" t="s">
        <v>9001</v>
      </c>
      <c r="D318" s="16" t="s">
        <v>7867</v>
      </c>
      <c r="E318" s="16" t="s">
        <v>8751</v>
      </c>
      <c r="F318" s="16" t="s">
        <v>9002</v>
      </c>
      <c r="G318" s="17">
        <v>1</v>
      </c>
      <c r="H318" s="17">
        <v>1</v>
      </c>
      <c r="I318" s="18">
        <v>0</v>
      </c>
      <c r="J318" s="19">
        <v>1</v>
      </c>
      <c r="K318" s="20">
        <v>0</v>
      </c>
      <c r="L318" s="21">
        <v>0</v>
      </c>
      <c r="M318" s="43" t="s">
        <v>9980</v>
      </c>
      <c r="N318" s="43"/>
      <c r="O318" s="43"/>
      <c r="P318" s="43"/>
      <c r="Q318" s="43"/>
      <c r="R318" s="43"/>
    </row>
    <row r="319" spans="1:18" x14ac:dyDescent="0.3">
      <c r="A319" s="16" t="s">
        <v>9003</v>
      </c>
      <c r="B319" s="16" t="s">
        <v>9004</v>
      </c>
      <c r="C319" s="16" t="s">
        <v>9005</v>
      </c>
      <c r="D319" s="16" t="s">
        <v>7996</v>
      </c>
      <c r="E319" s="16" t="s">
        <v>7276</v>
      </c>
      <c r="F319" s="16" t="s">
        <v>9006</v>
      </c>
      <c r="G319" s="17">
        <v>1</v>
      </c>
      <c r="H319" s="17">
        <v>2</v>
      </c>
      <c r="I319" s="18">
        <v>0</v>
      </c>
      <c r="J319" s="19">
        <v>1</v>
      </c>
      <c r="K319" s="20">
        <v>0</v>
      </c>
      <c r="L319" s="21">
        <v>0</v>
      </c>
      <c r="M319" s="43" t="s">
        <v>9980</v>
      </c>
      <c r="N319" s="43"/>
      <c r="O319" s="43"/>
      <c r="P319" s="43"/>
      <c r="Q319" s="43"/>
      <c r="R319" s="43"/>
    </row>
    <row r="320" spans="1:18" x14ac:dyDescent="0.3">
      <c r="A320" s="16" t="s">
        <v>9007</v>
      </c>
      <c r="B320" s="16" t="s">
        <v>9008</v>
      </c>
      <c r="C320" s="16" t="s">
        <v>7855</v>
      </c>
      <c r="D320" s="16" t="s">
        <v>9009</v>
      </c>
      <c r="E320" s="16" t="s">
        <v>7603</v>
      </c>
      <c r="F320" s="16" t="s">
        <v>9010</v>
      </c>
      <c r="G320" s="17">
        <v>1</v>
      </c>
      <c r="H320" s="17">
        <v>2</v>
      </c>
      <c r="I320" s="18">
        <v>0</v>
      </c>
      <c r="J320" s="19">
        <v>1</v>
      </c>
      <c r="K320" s="20">
        <v>0</v>
      </c>
      <c r="L320" s="21">
        <v>0</v>
      </c>
      <c r="M320" s="43" t="s">
        <v>9980</v>
      </c>
      <c r="N320" s="43"/>
      <c r="O320" s="43"/>
      <c r="P320" s="43"/>
      <c r="Q320" s="43"/>
      <c r="R320" s="43"/>
    </row>
    <row r="321" spans="1:18" x14ac:dyDescent="0.3">
      <c r="A321" s="16" t="s">
        <v>9011</v>
      </c>
      <c r="B321" s="16" t="s">
        <v>9012</v>
      </c>
      <c r="C321" s="16" t="s">
        <v>9013</v>
      </c>
      <c r="D321" s="16" t="s">
        <v>9014</v>
      </c>
      <c r="E321" s="16" t="s">
        <v>7857</v>
      </c>
      <c r="F321" s="16" t="s">
        <v>9015</v>
      </c>
      <c r="G321" s="17">
        <v>1</v>
      </c>
      <c r="H321" s="17">
        <v>3</v>
      </c>
      <c r="I321" s="18">
        <v>0</v>
      </c>
      <c r="J321" s="19">
        <v>1</v>
      </c>
      <c r="K321" s="20">
        <v>0</v>
      </c>
      <c r="L321" s="21">
        <v>0</v>
      </c>
      <c r="M321" s="43" t="s">
        <v>9981</v>
      </c>
      <c r="N321" s="43"/>
      <c r="O321" s="43"/>
      <c r="P321" s="43"/>
      <c r="Q321" s="43"/>
      <c r="R321" s="43"/>
    </row>
    <row r="322" spans="1:18" x14ac:dyDescent="0.3">
      <c r="A322" s="16" t="s">
        <v>9016</v>
      </c>
      <c r="B322" s="16" t="s">
        <v>9017</v>
      </c>
      <c r="C322" s="16" t="s">
        <v>8033</v>
      </c>
      <c r="D322" s="16" t="s">
        <v>7867</v>
      </c>
      <c r="E322" s="16" t="s">
        <v>7111</v>
      </c>
      <c r="F322" s="16" t="s">
        <v>9018</v>
      </c>
      <c r="G322" s="17">
        <v>1</v>
      </c>
      <c r="H322" s="17">
        <v>2</v>
      </c>
      <c r="I322" s="18">
        <v>0</v>
      </c>
      <c r="J322" s="19">
        <v>1</v>
      </c>
      <c r="K322" s="20">
        <v>0</v>
      </c>
      <c r="L322" s="21">
        <v>0</v>
      </c>
      <c r="M322" s="43" t="s">
        <v>9981</v>
      </c>
      <c r="N322" s="43"/>
      <c r="O322" s="43"/>
      <c r="P322" s="43"/>
      <c r="Q322" s="43"/>
      <c r="R322" s="43"/>
    </row>
    <row r="323" spans="1:18" x14ac:dyDescent="0.3">
      <c r="A323" s="16" t="s">
        <v>7336</v>
      </c>
      <c r="B323" s="16" t="s">
        <v>9019</v>
      </c>
      <c r="C323" s="16" t="s">
        <v>9020</v>
      </c>
      <c r="D323" s="16" t="s">
        <v>7875</v>
      </c>
      <c r="E323" s="16" t="s">
        <v>7338</v>
      </c>
      <c r="F323" s="16" t="s">
        <v>9021</v>
      </c>
      <c r="G323" s="17">
        <v>1</v>
      </c>
      <c r="H323" s="17">
        <v>1</v>
      </c>
      <c r="I323" s="18">
        <v>0</v>
      </c>
      <c r="J323" s="19">
        <v>0</v>
      </c>
      <c r="K323" s="20">
        <v>1</v>
      </c>
      <c r="L323" s="21">
        <v>0</v>
      </c>
      <c r="M323" s="43" t="s">
        <v>9982</v>
      </c>
      <c r="N323" s="43"/>
      <c r="O323" s="43"/>
      <c r="P323" s="43"/>
      <c r="Q323" s="43"/>
      <c r="R323" s="43"/>
    </row>
    <row r="324" spans="1:18" x14ac:dyDescent="0.3">
      <c r="A324" s="16" t="s">
        <v>9022</v>
      </c>
      <c r="B324" s="16" t="s">
        <v>8754</v>
      </c>
      <c r="C324" s="16" t="s">
        <v>8755</v>
      </c>
      <c r="D324" s="16" t="s">
        <v>7851</v>
      </c>
      <c r="E324" s="16" t="s">
        <v>7276</v>
      </c>
      <c r="F324" s="16" t="s">
        <v>8757</v>
      </c>
      <c r="G324" s="17">
        <v>1</v>
      </c>
      <c r="H324" s="17">
        <v>3</v>
      </c>
      <c r="I324" s="18">
        <v>0</v>
      </c>
      <c r="J324" s="19">
        <v>1</v>
      </c>
      <c r="K324" s="20">
        <v>0</v>
      </c>
      <c r="L324" s="21">
        <v>0</v>
      </c>
      <c r="M324" s="43" t="s">
        <v>9981</v>
      </c>
      <c r="N324" s="43"/>
      <c r="O324" s="43"/>
      <c r="P324" s="43"/>
      <c r="Q324" s="43"/>
      <c r="R324" s="43"/>
    </row>
    <row r="325" spans="1:18" x14ac:dyDescent="0.3">
      <c r="A325" s="16" t="s">
        <v>9023</v>
      </c>
      <c r="B325" s="16" t="s">
        <v>9024</v>
      </c>
      <c r="C325" s="16" t="s">
        <v>9025</v>
      </c>
      <c r="D325" s="16" t="s">
        <v>9026</v>
      </c>
      <c r="E325" s="16" t="s">
        <v>9027</v>
      </c>
      <c r="F325" s="16" t="s">
        <v>9028</v>
      </c>
      <c r="G325" s="17">
        <v>1</v>
      </c>
      <c r="H325" s="17">
        <v>4</v>
      </c>
      <c r="I325" s="18">
        <v>0</v>
      </c>
      <c r="J325" s="19">
        <v>1</v>
      </c>
      <c r="K325" s="20">
        <v>0</v>
      </c>
      <c r="L325" s="21">
        <v>0</v>
      </c>
      <c r="M325" s="43" t="s">
        <v>9980</v>
      </c>
      <c r="N325" s="43"/>
      <c r="O325" s="43"/>
      <c r="P325" s="43"/>
      <c r="Q325" s="43"/>
      <c r="R325" s="43"/>
    </row>
    <row r="326" spans="1:18" x14ac:dyDescent="0.3">
      <c r="A326" s="16" t="s">
        <v>7681</v>
      </c>
      <c r="B326" s="16" t="s">
        <v>9029</v>
      </c>
      <c r="C326" s="16" t="s">
        <v>9030</v>
      </c>
      <c r="D326" s="16" t="s">
        <v>7867</v>
      </c>
      <c r="E326" s="16" t="s">
        <v>7442</v>
      </c>
      <c r="F326" s="16" t="s">
        <v>9031</v>
      </c>
      <c r="G326" s="17">
        <v>1</v>
      </c>
      <c r="H326" s="17">
        <v>1</v>
      </c>
      <c r="I326" s="18">
        <v>0</v>
      </c>
      <c r="J326" s="19">
        <v>0</v>
      </c>
      <c r="K326" s="20">
        <v>0</v>
      </c>
      <c r="L326" s="21">
        <v>1</v>
      </c>
      <c r="M326" s="43" t="s">
        <v>9982</v>
      </c>
      <c r="N326" s="43"/>
      <c r="O326" s="43"/>
      <c r="P326" s="43"/>
      <c r="Q326" s="43"/>
      <c r="R326" s="43"/>
    </row>
    <row r="327" spans="1:18" x14ac:dyDescent="0.3">
      <c r="A327" s="16" t="s">
        <v>7307</v>
      </c>
      <c r="B327" s="16" t="s">
        <v>9032</v>
      </c>
      <c r="C327" s="16" t="s">
        <v>7855</v>
      </c>
      <c r="D327" s="16" t="s">
        <v>8130</v>
      </c>
      <c r="E327" s="16" t="s">
        <v>7111</v>
      </c>
      <c r="F327" s="16" t="s">
        <v>9033</v>
      </c>
      <c r="G327" s="17">
        <v>1</v>
      </c>
      <c r="H327" s="17">
        <v>3</v>
      </c>
      <c r="I327" s="18">
        <v>0</v>
      </c>
      <c r="J327" s="19">
        <v>0</v>
      </c>
      <c r="K327" s="20">
        <v>1</v>
      </c>
      <c r="L327" s="21">
        <v>0</v>
      </c>
      <c r="M327" s="43" t="s">
        <v>9982</v>
      </c>
      <c r="N327" s="43"/>
      <c r="O327" s="43"/>
      <c r="P327" s="43"/>
      <c r="Q327" s="43"/>
      <c r="R327" s="43"/>
    </row>
    <row r="328" spans="1:18" x14ac:dyDescent="0.3">
      <c r="A328" s="16" t="s">
        <v>9034</v>
      </c>
      <c r="B328" s="16" t="s">
        <v>8456</v>
      </c>
      <c r="C328" s="16" t="s">
        <v>9035</v>
      </c>
      <c r="D328" s="16" t="s">
        <v>8391</v>
      </c>
      <c r="E328" s="16" t="s">
        <v>7220</v>
      </c>
      <c r="F328" s="16" t="s">
        <v>9036</v>
      </c>
      <c r="G328" s="17">
        <v>1</v>
      </c>
      <c r="H328" s="17">
        <v>4</v>
      </c>
      <c r="I328" s="18">
        <v>1</v>
      </c>
      <c r="J328" s="19">
        <v>0</v>
      </c>
      <c r="K328" s="20">
        <v>0</v>
      </c>
      <c r="L328" s="21">
        <v>0</v>
      </c>
      <c r="M328" s="43" t="s">
        <v>9981</v>
      </c>
      <c r="N328" s="43"/>
      <c r="O328" s="43"/>
      <c r="P328" s="43"/>
      <c r="Q328" s="43"/>
      <c r="R328" s="43"/>
    </row>
    <row r="329" spans="1:18" x14ac:dyDescent="0.3">
      <c r="A329" s="16" t="s">
        <v>9037</v>
      </c>
      <c r="B329" s="16" t="s">
        <v>9038</v>
      </c>
      <c r="C329" s="16" t="s">
        <v>9039</v>
      </c>
      <c r="D329" s="16" t="s">
        <v>7846</v>
      </c>
      <c r="E329" s="16" t="s">
        <v>8296</v>
      </c>
      <c r="F329" s="16" t="s">
        <v>9040</v>
      </c>
      <c r="G329" s="17">
        <v>1</v>
      </c>
      <c r="H329" s="17">
        <v>1</v>
      </c>
      <c r="I329" s="18">
        <v>0</v>
      </c>
      <c r="J329" s="19">
        <v>1</v>
      </c>
      <c r="K329" s="20">
        <v>0</v>
      </c>
      <c r="L329" s="21">
        <v>0</v>
      </c>
      <c r="M329" s="43" t="s">
        <v>9981</v>
      </c>
      <c r="N329" s="43"/>
      <c r="O329" s="43"/>
      <c r="P329" s="43"/>
      <c r="Q329" s="43"/>
      <c r="R329" s="43"/>
    </row>
    <row r="330" spans="1:18" x14ac:dyDescent="0.3">
      <c r="A330" s="16" t="s">
        <v>7167</v>
      </c>
      <c r="B330" s="16" t="s">
        <v>9041</v>
      </c>
      <c r="C330" s="16" t="s">
        <v>7855</v>
      </c>
      <c r="D330" s="16" t="s">
        <v>8523</v>
      </c>
      <c r="E330" s="16" t="s">
        <v>7170</v>
      </c>
      <c r="F330" s="16" t="s">
        <v>9042</v>
      </c>
      <c r="G330" s="17">
        <v>1</v>
      </c>
      <c r="H330" s="17">
        <v>1</v>
      </c>
      <c r="I330" s="18">
        <v>0</v>
      </c>
      <c r="J330" s="19">
        <v>0</v>
      </c>
      <c r="K330" s="20">
        <v>1</v>
      </c>
      <c r="L330" s="21">
        <v>0</v>
      </c>
      <c r="M330" s="43" t="s">
        <v>9982</v>
      </c>
      <c r="N330" s="43"/>
      <c r="O330" s="43"/>
      <c r="P330" s="43"/>
      <c r="Q330" s="43"/>
      <c r="R330" s="43"/>
    </row>
    <row r="331" spans="1:18" x14ac:dyDescent="0.3">
      <c r="A331" s="16" t="s">
        <v>7186</v>
      </c>
      <c r="B331" s="16" t="s">
        <v>9043</v>
      </c>
      <c r="C331" s="16" t="s">
        <v>8033</v>
      </c>
      <c r="D331" s="16" t="s">
        <v>8567</v>
      </c>
      <c r="E331" s="16" t="s">
        <v>7189</v>
      </c>
      <c r="F331" s="16" t="s">
        <v>9044</v>
      </c>
      <c r="G331" s="17">
        <v>1</v>
      </c>
      <c r="H331" s="17">
        <v>1</v>
      </c>
      <c r="I331" s="18">
        <v>0</v>
      </c>
      <c r="J331" s="19">
        <v>0</v>
      </c>
      <c r="K331" s="20">
        <v>1</v>
      </c>
      <c r="L331" s="21">
        <v>0</v>
      </c>
      <c r="M331" s="43" t="s">
        <v>9982</v>
      </c>
      <c r="N331" s="43"/>
      <c r="O331" s="43"/>
      <c r="P331" s="43"/>
      <c r="Q331" s="43"/>
      <c r="R331" s="43"/>
    </row>
    <row r="332" spans="1:18" x14ac:dyDescent="0.3">
      <c r="A332" s="16" t="s">
        <v>9045</v>
      </c>
      <c r="B332" s="16" t="s">
        <v>9046</v>
      </c>
      <c r="C332" s="16" t="s">
        <v>7855</v>
      </c>
      <c r="D332" s="16" t="s">
        <v>7846</v>
      </c>
      <c r="E332" s="16" t="s">
        <v>7170</v>
      </c>
      <c r="F332" s="16" t="s">
        <v>9047</v>
      </c>
      <c r="G332" s="17">
        <v>1</v>
      </c>
      <c r="H332" s="17">
        <v>20</v>
      </c>
      <c r="I332" s="18">
        <v>0</v>
      </c>
      <c r="J332" s="19">
        <v>1</v>
      </c>
      <c r="K332" s="20">
        <v>0</v>
      </c>
      <c r="L332" s="21">
        <v>0</v>
      </c>
      <c r="M332" s="43" t="s">
        <v>9981</v>
      </c>
      <c r="N332" s="43"/>
      <c r="O332" s="43"/>
      <c r="P332" s="43"/>
      <c r="Q332" s="43"/>
      <c r="R332" s="43"/>
    </row>
    <row r="333" spans="1:18" x14ac:dyDescent="0.3">
      <c r="A333" s="16" t="s">
        <v>9048</v>
      </c>
      <c r="B333" s="16" t="s">
        <v>9049</v>
      </c>
      <c r="C333" s="16" t="s">
        <v>7855</v>
      </c>
      <c r="D333" s="16" t="s">
        <v>8461</v>
      </c>
      <c r="E333" s="16" t="s">
        <v>7177</v>
      </c>
      <c r="F333" s="16" t="s">
        <v>9050</v>
      </c>
      <c r="G333" s="17">
        <v>1</v>
      </c>
      <c r="H333" s="17">
        <v>1</v>
      </c>
      <c r="I333" s="18">
        <v>0</v>
      </c>
      <c r="J333" s="19">
        <v>1</v>
      </c>
      <c r="K333" s="20">
        <v>0</v>
      </c>
      <c r="L333" s="21">
        <v>0</v>
      </c>
      <c r="M333" s="43" t="s">
        <v>9980</v>
      </c>
      <c r="N333" s="43"/>
      <c r="O333" s="43"/>
      <c r="P333" s="43"/>
      <c r="Q333" s="43"/>
      <c r="R333" s="43"/>
    </row>
    <row r="334" spans="1:18" x14ac:dyDescent="0.3">
      <c r="A334" s="16" t="s">
        <v>9051</v>
      </c>
      <c r="B334" s="16" t="s">
        <v>9052</v>
      </c>
      <c r="C334" s="16" t="s">
        <v>7855</v>
      </c>
      <c r="D334" s="16" t="s">
        <v>7867</v>
      </c>
      <c r="E334" s="16" t="s">
        <v>7235</v>
      </c>
      <c r="F334" s="16" t="s">
        <v>9053</v>
      </c>
      <c r="G334" s="17">
        <v>1</v>
      </c>
      <c r="H334" s="17">
        <v>2</v>
      </c>
      <c r="I334" s="18">
        <v>0</v>
      </c>
      <c r="J334" s="19">
        <v>1</v>
      </c>
      <c r="K334" s="20">
        <v>0</v>
      </c>
      <c r="L334" s="21">
        <v>0</v>
      </c>
      <c r="M334" s="43" t="s">
        <v>9981</v>
      </c>
      <c r="N334" s="43"/>
      <c r="O334" s="43"/>
      <c r="P334" s="43"/>
      <c r="Q334" s="43"/>
      <c r="R334" s="43"/>
    </row>
    <row r="335" spans="1:18" x14ac:dyDescent="0.3">
      <c r="A335" s="16" t="s">
        <v>9054</v>
      </c>
      <c r="B335" s="16" t="s">
        <v>9055</v>
      </c>
      <c r="C335" s="16" t="s">
        <v>9056</v>
      </c>
      <c r="D335" s="16" t="s">
        <v>7867</v>
      </c>
      <c r="E335" s="16" t="s">
        <v>9057</v>
      </c>
      <c r="F335" s="16" t="s">
        <v>9058</v>
      </c>
      <c r="G335" s="17">
        <v>1</v>
      </c>
      <c r="H335" s="17">
        <v>3</v>
      </c>
      <c r="I335" s="18">
        <v>0</v>
      </c>
      <c r="J335" s="19">
        <v>1</v>
      </c>
      <c r="K335" s="20">
        <v>0</v>
      </c>
      <c r="L335" s="21">
        <v>0</v>
      </c>
      <c r="M335" s="43" t="s">
        <v>9981</v>
      </c>
      <c r="N335" s="43"/>
      <c r="O335" s="43"/>
      <c r="P335" s="43"/>
      <c r="Q335" s="43"/>
      <c r="R335" s="43"/>
    </row>
    <row r="336" spans="1:18" x14ac:dyDescent="0.3">
      <c r="A336" s="16" t="s">
        <v>7108</v>
      </c>
      <c r="B336" s="16" t="s">
        <v>9059</v>
      </c>
      <c r="C336" s="16" t="s">
        <v>7855</v>
      </c>
      <c r="D336" s="16" t="s">
        <v>7867</v>
      </c>
      <c r="E336" s="16" t="s">
        <v>7111</v>
      </c>
      <c r="F336" s="16" t="s">
        <v>9060</v>
      </c>
      <c r="G336" s="17">
        <v>1</v>
      </c>
      <c r="H336" s="17">
        <v>1</v>
      </c>
      <c r="I336" s="18">
        <v>0</v>
      </c>
      <c r="J336" s="19">
        <v>0</v>
      </c>
      <c r="K336" s="20">
        <v>1</v>
      </c>
      <c r="L336" s="21">
        <v>0</v>
      </c>
      <c r="M336" s="43" t="s">
        <v>9982</v>
      </c>
      <c r="N336" s="43"/>
      <c r="O336" s="43"/>
      <c r="P336" s="43"/>
      <c r="Q336" s="43"/>
      <c r="R336" s="43"/>
    </row>
    <row r="337" spans="1:18" x14ac:dyDescent="0.3">
      <c r="A337" s="16" t="s">
        <v>7082</v>
      </c>
      <c r="B337" s="16" t="s">
        <v>9061</v>
      </c>
      <c r="C337" s="16" t="s">
        <v>7855</v>
      </c>
      <c r="D337" s="16" t="s">
        <v>8126</v>
      </c>
      <c r="E337" s="16" t="s">
        <v>7085</v>
      </c>
      <c r="F337" s="16" t="s">
        <v>9062</v>
      </c>
      <c r="G337" s="17">
        <v>1</v>
      </c>
      <c r="H337" s="17">
        <v>1</v>
      </c>
      <c r="I337" s="18">
        <v>0</v>
      </c>
      <c r="J337" s="19">
        <v>0</v>
      </c>
      <c r="K337" s="20">
        <v>1</v>
      </c>
      <c r="L337" s="21">
        <v>0</v>
      </c>
      <c r="M337" s="43" t="s">
        <v>9982</v>
      </c>
      <c r="N337" s="43"/>
      <c r="O337" s="43"/>
      <c r="P337" s="43"/>
      <c r="Q337" s="43"/>
      <c r="R337" s="43"/>
    </row>
    <row r="338" spans="1:18" x14ac:dyDescent="0.3">
      <c r="A338" s="16" t="s">
        <v>7527</v>
      </c>
      <c r="B338" s="16" t="s">
        <v>7528</v>
      </c>
      <c r="C338" s="16" t="s">
        <v>7855</v>
      </c>
      <c r="D338" s="16" t="s">
        <v>7867</v>
      </c>
      <c r="E338" s="16" t="s">
        <v>7111</v>
      </c>
      <c r="F338" s="16" t="s">
        <v>9063</v>
      </c>
      <c r="G338" s="17">
        <v>1</v>
      </c>
      <c r="H338" s="17">
        <v>1</v>
      </c>
      <c r="I338" s="18">
        <v>0</v>
      </c>
      <c r="J338" s="19">
        <v>0</v>
      </c>
      <c r="K338" s="20">
        <v>0</v>
      </c>
      <c r="L338" s="21">
        <v>1</v>
      </c>
      <c r="M338" s="43" t="s">
        <v>9982</v>
      </c>
      <c r="N338" s="43"/>
      <c r="O338" s="43"/>
      <c r="P338" s="43"/>
      <c r="Q338" s="43"/>
      <c r="R338" s="43"/>
    </row>
    <row r="339" spans="1:18" x14ac:dyDescent="0.3">
      <c r="A339" s="16" t="s">
        <v>9064</v>
      </c>
      <c r="B339" s="16" t="s">
        <v>9065</v>
      </c>
      <c r="C339" s="16" t="s">
        <v>9066</v>
      </c>
      <c r="D339" s="16" t="s">
        <v>8377</v>
      </c>
      <c r="E339" s="16" t="s">
        <v>7276</v>
      </c>
      <c r="F339" s="16" t="s">
        <v>9067</v>
      </c>
      <c r="G339" s="17">
        <v>1</v>
      </c>
      <c r="H339" s="17">
        <v>1</v>
      </c>
      <c r="I339" s="18">
        <v>0</v>
      </c>
      <c r="J339" s="19">
        <v>1</v>
      </c>
      <c r="K339" s="20">
        <v>0</v>
      </c>
      <c r="L339" s="21">
        <v>0</v>
      </c>
      <c r="M339" s="43" t="s">
        <v>9980</v>
      </c>
      <c r="N339" s="43"/>
      <c r="O339" s="43"/>
      <c r="P339" s="43"/>
      <c r="Q339" s="43"/>
      <c r="R339" s="43"/>
    </row>
    <row r="340" spans="1:18" x14ac:dyDescent="0.3">
      <c r="A340" s="16" t="s">
        <v>9068</v>
      </c>
      <c r="B340" s="16" t="s">
        <v>8749</v>
      </c>
      <c r="C340" s="16" t="s">
        <v>9069</v>
      </c>
      <c r="D340" s="16" t="s">
        <v>7867</v>
      </c>
      <c r="E340" s="16" t="s">
        <v>8751</v>
      </c>
      <c r="F340" s="16" t="s">
        <v>9070</v>
      </c>
      <c r="G340" s="17">
        <v>1</v>
      </c>
      <c r="H340" s="17">
        <v>1</v>
      </c>
      <c r="I340" s="18">
        <v>0</v>
      </c>
      <c r="J340" s="19">
        <v>1</v>
      </c>
      <c r="K340" s="20">
        <v>0</v>
      </c>
      <c r="L340" s="21">
        <v>0</v>
      </c>
      <c r="M340" s="43" t="s">
        <v>9981</v>
      </c>
      <c r="N340" s="43"/>
      <c r="O340" s="43"/>
      <c r="P340" s="43"/>
      <c r="Q340" s="43"/>
      <c r="R340" s="43"/>
    </row>
    <row r="341" spans="1:18" x14ac:dyDescent="0.3">
      <c r="A341" s="16" t="s">
        <v>9071</v>
      </c>
      <c r="B341" s="16" t="s">
        <v>9072</v>
      </c>
      <c r="C341" s="16" t="s">
        <v>8338</v>
      </c>
      <c r="D341" s="16" t="s">
        <v>8253</v>
      </c>
      <c r="E341" s="16" t="s">
        <v>8439</v>
      </c>
      <c r="F341" s="16" t="s">
        <v>9073</v>
      </c>
      <c r="G341" s="17">
        <v>1</v>
      </c>
      <c r="H341" s="17">
        <v>1</v>
      </c>
      <c r="I341" s="18">
        <v>1</v>
      </c>
      <c r="J341" s="19">
        <v>0</v>
      </c>
      <c r="K341" s="20">
        <v>0</v>
      </c>
      <c r="L341" s="21">
        <v>0</v>
      </c>
      <c r="M341" s="43" t="s">
        <v>9981</v>
      </c>
      <c r="N341" s="43"/>
      <c r="O341" s="43"/>
      <c r="P341" s="43"/>
      <c r="Q341" s="43"/>
      <c r="R341" s="43"/>
    </row>
    <row r="342" spans="1:18" x14ac:dyDescent="0.3">
      <c r="A342" s="16" t="s">
        <v>9074</v>
      </c>
      <c r="B342" s="16" t="s">
        <v>9075</v>
      </c>
      <c r="C342" s="16" t="s">
        <v>9076</v>
      </c>
      <c r="D342" s="16" t="s">
        <v>7992</v>
      </c>
      <c r="E342" s="16" t="s">
        <v>7276</v>
      </c>
      <c r="F342" s="16" t="s">
        <v>9077</v>
      </c>
      <c r="G342" s="17">
        <v>1</v>
      </c>
      <c r="H342" s="17">
        <v>4</v>
      </c>
      <c r="I342" s="18">
        <v>0</v>
      </c>
      <c r="J342" s="19">
        <v>1</v>
      </c>
      <c r="K342" s="20">
        <v>0</v>
      </c>
      <c r="L342" s="21">
        <v>0</v>
      </c>
      <c r="M342" s="43" t="s">
        <v>9980</v>
      </c>
      <c r="N342" s="43"/>
      <c r="O342" s="43"/>
      <c r="P342" s="43"/>
      <c r="Q342" s="43"/>
      <c r="R342" s="43"/>
    </row>
    <row r="343" spans="1:18" x14ac:dyDescent="0.3">
      <c r="A343" s="16" t="s">
        <v>9078</v>
      </c>
      <c r="B343" s="16" t="s">
        <v>9079</v>
      </c>
      <c r="C343" s="16" t="s">
        <v>9080</v>
      </c>
      <c r="D343" s="16" t="s">
        <v>7846</v>
      </c>
      <c r="E343" s="16" t="s">
        <v>8728</v>
      </c>
      <c r="F343" s="16" t="s">
        <v>9081</v>
      </c>
      <c r="G343" s="17">
        <v>1</v>
      </c>
      <c r="H343" s="17">
        <v>3</v>
      </c>
      <c r="I343" s="18">
        <v>0</v>
      </c>
      <c r="J343" s="19">
        <v>1</v>
      </c>
      <c r="K343" s="20">
        <v>0</v>
      </c>
      <c r="L343" s="21">
        <v>0</v>
      </c>
      <c r="M343" s="43" t="s">
        <v>9981</v>
      </c>
      <c r="N343" s="43"/>
      <c r="O343" s="43"/>
      <c r="P343" s="43"/>
      <c r="Q343" s="43"/>
      <c r="R343" s="43"/>
    </row>
    <row r="344" spans="1:18" x14ac:dyDescent="0.3">
      <c r="A344" s="16" t="s">
        <v>9082</v>
      </c>
      <c r="B344" s="16" t="s">
        <v>8124</v>
      </c>
      <c r="C344" s="16" t="s">
        <v>8338</v>
      </c>
      <c r="D344" s="16" t="s">
        <v>8126</v>
      </c>
      <c r="E344" s="16" t="s">
        <v>7076</v>
      </c>
      <c r="F344" s="16" t="s">
        <v>9083</v>
      </c>
      <c r="G344" s="17">
        <v>1</v>
      </c>
      <c r="H344" s="17">
        <v>1</v>
      </c>
      <c r="I344" s="18">
        <v>0</v>
      </c>
      <c r="J344" s="19">
        <v>1</v>
      </c>
      <c r="K344" s="20">
        <v>0</v>
      </c>
      <c r="L344" s="21">
        <v>0</v>
      </c>
      <c r="M344" s="43" t="s">
        <v>9981</v>
      </c>
      <c r="N344" s="43"/>
      <c r="O344" s="43"/>
      <c r="P344" s="43"/>
      <c r="Q344" s="43"/>
      <c r="R344" s="43"/>
    </row>
    <row r="345" spans="1:18" x14ac:dyDescent="0.3">
      <c r="A345" s="16" t="s">
        <v>7575</v>
      </c>
      <c r="B345" s="16" t="s">
        <v>7576</v>
      </c>
      <c r="C345" s="16" t="s">
        <v>9084</v>
      </c>
      <c r="D345" s="16" t="s">
        <v>9085</v>
      </c>
      <c r="E345" s="16" t="s">
        <v>7578</v>
      </c>
      <c r="F345" s="16" t="s">
        <v>9086</v>
      </c>
      <c r="G345" s="17">
        <v>1</v>
      </c>
      <c r="H345" s="17">
        <v>2</v>
      </c>
      <c r="I345" s="18">
        <v>0</v>
      </c>
      <c r="J345" s="19">
        <v>0</v>
      </c>
      <c r="K345" s="20">
        <v>0</v>
      </c>
      <c r="L345" s="21">
        <v>1</v>
      </c>
      <c r="M345" s="43" t="s">
        <v>9982</v>
      </c>
      <c r="N345" s="43"/>
      <c r="O345" s="43"/>
      <c r="P345" s="43"/>
      <c r="Q345" s="43"/>
      <c r="R345" s="43"/>
    </row>
    <row r="346" spans="1:18" x14ac:dyDescent="0.3">
      <c r="A346" s="16" t="s">
        <v>9087</v>
      </c>
      <c r="B346" s="16" t="s">
        <v>8390</v>
      </c>
      <c r="C346" s="16" t="s">
        <v>8083</v>
      </c>
      <c r="D346" s="16" t="s">
        <v>8391</v>
      </c>
      <c r="E346" s="16" t="s">
        <v>8079</v>
      </c>
      <c r="F346" s="16" t="s">
        <v>9088</v>
      </c>
      <c r="G346" s="17">
        <v>1</v>
      </c>
      <c r="H346" s="17">
        <v>2</v>
      </c>
      <c r="I346" s="18">
        <v>0</v>
      </c>
      <c r="J346" s="19">
        <v>1</v>
      </c>
      <c r="K346" s="20">
        <v>0</v>
      </c>
      <c r="L346" s="21">
        <v>0</v>
      </c>
      <c r="M346" s="43" t="s">
        <v>9980</v>
      </c>
      <c r="N346" s="43"/>
      <c r="O346" s="43"/>
      <c r="P346" s="43"/>
      <c r="Q346" s="43"/>
      <c r="R346" s="43"/>
    </row>
    <row r="347" spans="1:18" x14ac:dyDescent="0.3">
      <c r="A347" s="16" t="s">
        <v>9089</v>
      </c>
      <c r="B347" s="16" t="s">
        <v>9090</v>
      </c>
      <c r="C347" s="16" t="s">
        <v>9091</v>
      </c>
      <c r="D347" s="16" t="s">
        <v>7881</v>
      </c>
      <c r="E347" s="16" t="s">
        <v>7857</v>
      </c>
      <c r="F347" s="16" t="s">
        <v>9092</v>
      </c>
      <c r="G347" s="17">
        <v>1</v>
      </c>
      <c r="H347" s="17">
        <v>2</v>
      </c>
      <c r="I347" s="18">
        <v>0</v>
      </c>
      <c r="J347" s="19">
        <v>1</v>
      </c>
      <c r="K347" s="20">
        <v>0</v>
      </c>
      <c r="L347" s="21">
        <v>0</v>
      </c>
      <c r="M347" s="43" t="s">
        <v>9981</v>
      </c>
      <c r="N347" s="43"/>
      <c r="O347" s="43"/>
      <c r="P347" s="43"/>
      <c r="Q347" s="43"/>
      <c r="R347" s="43"/>
    </row>
    <row r="348" spans="1:18" x14ac:dyDescent="0.3">
      <c r="A348" s="16" t="s">
        <v>9093</v>
      </c>
      <c r="B348" s="16" t="s">
        <v>9094</v>
      </c>
      <c r="C348" s="16" t="s">
        <v>9095</v>
      </c>
      <c r="D348" s="16" t="s">
        <v>8982</v>
      </c>
      <c r="E348" s="16" t="s">
        <v>7257</v>
      </c>
      <c r="F348" s="16" t="s">
        <v>9096</v>
      </c>
      <c r="G348" s="17">
        <v>1</v>
      </c>
      <c r="H348" s="17">
        <v>1</v>
      </c>
      <c r="I348" s="18">
        <v>0</v>
      </c>
      <c r="J348" s="19">
        <v>1</v>
      </c>
      <c r="K348" s="20">
        <v>0</v>
      </c>
      <c r="L348" s="21">
        <v>0</v>
      </c>
      <c r="M348" s="43" t="s">
        <v>9981</v>
      </c>
      <c r="N348" s="43"/>
      <c r="O348" s="43"/>
      <c r="P348" s="43"/>
      <c r="Q348" s="43"/>
      <c r="R348" s="43"/>
    </row>
    <row r="349" spans="1:18" x14ac:dyDescent="0.3">
      <c r="A349" s="16" t="s">
        <v>7232</v>
      </c>
      <c r="B349" s="16" t="s">
        <v>9097</v>
      </c>
      <c r="C349" s="16" t="s">
        <v>9098</v>
      </c>
      <c r="D349" s="16" t="s">
        <v>8372</v>
      </c>
      <c r="E349" s="16" t="s">
        <v>7235</v>
      </c>
      <c r="F349" s="16" t="s">
        <v>9099</v>
      </c>
      <c r="G349" s="17">
        <v>1</v>
      </c>
      <c r="H349" s="17">
        <v>2</v>
      </c>
      <c r="I349" s="18">
        <v>0</v>
      </c>
      <c r="J349" s="19">
        <v>0</v>
      </c>
      <c r="K349" s="20">
        <v>1</v>
      </c>
      <c r="L349" s="21">
        <v>0</v>
      </c>
      <c r="M349" s="43" t="s">
        <v>9982</v>
      </c>
      <c r="N349" s="43"/>
      <c r="O349" s="43"/>
      <c r="P349" s="43"/>
      <c r="Q349" s="43"/>
      <c r="R349" s="43"/>
    </row>
    <row r="350" spans="1:18" x14ac:dyDescent="0.3">
      <c r="A350" s="16" t="s">
        <v>9100</v>
      </c>
      <c r="B350" s="16" t="s">
        <v>9101</v>
      </c>
      <c r="C350" s="16" t="s">
        <v>9102</v>
      </c>
      <c r="D350" s="16" t="s">
        <v>7846</v>
      </c>
      <c r="E350" s="16" t="s">
        <v>7857</v>
      </c>
      <c r="F350" s="16" t="s">
        <v>9103</v>
      </c>
      <c r="G350" s="17">
        <v>1</v>
      </c>
      <c r="H350" s="17">
        <v>4</v>
      </c>
      <c r="I350" s="18">
        <v>0</v>
      </c>
      <c r="J350" s="19">
        <v>1</v>
      </c>
      <c r="K350" s="20">
        <v>0</v>
      </c>
      <c r="L350" s="21">
        <v>0</v>
      </c>
      <c r="M350" s="43" t="s">
        <v>9981</v>
      </c>
      <c r="N350" s="43"/>
      <c r="O350" s="43"/>
      <c r="P350" s="43"/>
      <c r="Q350" s="43"/>
      <c r="R350" s="43"/>
    </row>
    <row r="351" spans="1:18" x14ac:dyDescent="0.3">
      <c r="A351" s="16" t="s">
        <v>9104</v>
      </c>
      <c r="B351" s="16" t="s">
        <v>9105</v>
      </c>
      <c r="C351" s="16" t="s">
        <v>9106</v>
      </c>
      <c r="D351" s="16" t="s">
        <v>7867</v>
      </c>
      <c r="E351" s="16" t="s">
        <v>7857</v>
      </c>
      <c r="F351" s="16" t="s">
        <v>9107</v>
      </c>
      <c r="G351" s="17">
        <v>1</v>
      </c>
      <c r="H351" s="17">
        <v>1</v>
      </c>
      <c r="I351" s="18">
        <v>1</v>
      </c>
      <c r="J351" s="19">
        <v>0</v>
      </c>
      <c r="K351" s="20">
        <v>0</v>
      </c>
      <c r="L351" s="21">
        <v>0</v>
      </c>
      <c r="M351" s="43" t="s">
        <v>9981</v>
      </c>
      <c r="N351" s="43"/>
      <c r="O351" s="43"/>
      <c r="P351" s="43"/>
      <c r="Q351" s="43"/>
      <c r="R351" s="43"/>
    </row>
    <row r="352" spans="1:18" x14ac:dyDescent="0.3">
      <c r="A352" s="16" t="s">
        <v>9108</v>
      </c>
      <c r="B352" s="16" t="s">
        <v>9109</v>
      </c>
      <c r="C352" s="16" t="s">
        <v>7855</v>
      </c>
      <c r="D352" s="16" t="s">
        <v>7945</v>
      </c>
      <c r="E352" s="16" t="s">
        <v>7220</v>
      </c>
      <c r="F352" s="16" t="s">
        <v>9110</v>
      </c>
      <c r="G352" s="17">
        <v>1</v>
      </c>
      <c r="H352" s="17">
        <v>3</v>
      </c>
      <c r="I352" s="18">
        <v>0</v>
      </c>
      <c r="J352" s="19">
        <v>1</v>
      </c>
      <c r="K352" s="20">
        <v>0</v>
      </c>
      <c r="L352" s="21">
        <v>0</v>
      </c>
      <c r="M352" s="43" t="s">
        <v>9981</v>
      </c>
      <c r="N352" s="43"/>
      <c r="O352" s="43"/>
      <c r="P352" s="43"/>
      <c r="Q352" s="43"/>
      <c r="R352" s="43"/>
    </row>
    <row r="353" spans="1:18" x14ac:dyDescent="0.3">
      <c r="A353" s="16" t="s">
        <v>7685</v>
      </c>
      <c r="B353" s="16" t="s">
        <v>9111</v>
      </c>
      <c r="C353" s="16" t="s">
        <v>9112</v>
      </c>
      <c r="D353" s="16" t="s">
        <v>7867</v>
      </c>
      <c r="E353" s="16" t="s">
        <v>7687</v>
      </c>
      <c r="F353" s="16" t="s">
        <v>9113</v>
      </c>
      <c r="G353" s="17">
        <v>1</v>
      </c>
      <c r="H353" s="17">
        <v>1</v>
      </c>
      <c r="I353" s="18">
        <v>0</v>
      </c>
      <c r="J353" s="19">
        <v>0</v>
      </c>
      <c r="K353" s="20">
        <v>0</v>
      </c>
      <c r="L353" s="21">
        <v>1</v>
      </c>
      <c r="M353" s="43" t="s">
        <v>9982</v>
      </c>
      <c r="N353" s="43"/>
      <c r="O353" s="43"/>
      <c r="P353" s="43"/>
      <c r="Q353" s="43"/>
      <c r="R353" s="43"/>
    </row>
    <row r="354" spans="1:18" x14ac:dyDescent="0.3">
      <c r="A354" s="16" t="s">
        <v>9114</v>
      </c>
      <c r="B354" s="16" t="s">
        <v>9115</v>
      </c>
      <c r="C354" s="16" t="s">
        <v>9116</v>
      </c>
      <c r="D354" s="16" t="s">
        <v>7992</v>
      </c>
      <c r="E354" s="16" t="s">
        <v>7276</v>
      </c>
      <c r="F354" s="16" t="s">
        <v>9117</v>
      </c>
      <c r="G354" s="17">
        <v>1</v>
      </c>
      <c r="H354" s="17">
        <v>2</v>
      </c>
      <c r="I354" s="18">
        <v>0</v>
      </c>
      <c r="J354" s="19">
        <v>1</v>
      </c>
      <c r="K354" s="20">
        <v>0</v>
      </c>
      <c r="L354" s="21">
        <v>0</v>
      </c>
      <c r="M354" s="43" t="s">
        <v>9980</v>
      </c>
      <c r="N354" s="43"/>
      <c r="O354" s="43"/>
      <c r="P354" s="43"/>
      <c r="Q354" s="43"/>
      <c r="R354" s="43"/>
    </row>
    <row r="355" spans="1:18" x14ac:dyDescent="0.3">
      <c r="A355" s="16" t="s">
        <v>9118</v>
      </c>
      <c r="B355" s="16" t="s">
        <v>9119</v>
      </c>
      <c r="C355" s="16" t="s">
        <v>9120</v>
      </c>
      <c r="D355" s="16" t="s">
        <v>8586</v>
      </c>
      <c r="E355" s="16" t="s">
        <v>9121</v>
      </c>
      <c r="F355" s="16" t="s">
        <v>9122</v>
      </c>
      <c r="G355" s="17">
        <v>1</v>
      </c>
      <c r="H355" s="17">
        <v>1</v>
      </c>
      <c r="I355" s="18">
        <v>0</v>
      </c>
      <c r="J355" s="19">
        <v>1</v>
      </c>
      <c r="K355" s="20">
        <v>0</v>
      </c>
      <c r="L355" s="21">
        <v>0</v>
      </c>
      <c r="M355" s="43" t="s">
        <v>9981</v>
      </c>
      <c r="N355" s="43"/>
      <c r="O355" s="43"/>
      <c r="P355" s="43"/>
      <c r="Q355" s="43"/>
      <c r="R355" s="43"/>
    </row>
    <row r="356" spans="1:18" x14ac:dyDescent="0.3">
      <c r="A356" s="16" t="s">
        <v>7554</v>
      </c>
      <c r="B356" s="16" t="s">
        <v>9123</v>
      </c>
      <c r="C356" s="16" t="s">
        <v>8950</v>
      </c>
      <c r="D356" s="16" t="s">
        <v>8758</v>
      </c>
      <c r="E356" s="16" t="s">
        <v>7226</v>
      </c>
      <c r="F356" s="16" t="s">
        <v>9124</v>
      </c>
      <c r="G356" s="17">
        <v>1</v>
      </c>
      <c r="H356" s="17">
        <v>1</v>
      </c>
      <c r="I356" s="18">
        <v>0</v>
      </c>
      <c r="J356" s="19">
        <v>0</v>
      </c>
      <c r="K356" s="20">
        <v>0</v>
      </c>
      <c r="L356" s="21">
        <v>1</v>
      </c>
      <c r="M356" s="43" t="s">
        <v>9982</v>
      </c>
      <c r="N356" s="43"/>
      <c r="O356" s="43"/>
      <c r="P356" s="43"/>
      <c r="Q356" s="43"/>
      <c r="R356" s="43"/>
    </row>
    <row r="357" spans="1:18" x14ac:dyDescent="0.3">
      <c r="A357" s="16" t="s">
        <v>7721</v>
      </c>
      <c r="B357" s="16" t="s">
        <v>9125</v>
      </c>
      <c r="C357" s="16" t="s">
        <v>7855</v>
      </c>
      <c r="D357" s="16" t="s">
        <v>7867</v>
      </c>
      <c r="E357" s="16" t="s">
        <v>7212</v>
      </c>
      <c r="F357" s="16" t="s">
        <v>9126</v>
      </c>
      <c r="G357" s="17">
        <v>1</v>
      </c>
      <c r="H357" s="17">
        <v>1</v>
      </c>
      <c r="I357" s="18">
        <v>0</v>
      </c>
      <c r="J357" s="19">
        <v>0</v>
      </c>
      <c r="K357" s="20">
        <v>0</v>
      </c>
      <c r="L357" s="21">
        <v>1</v>
      </c>
      <c r="M357" s="43" t="s">
        <v>9982</v>
      </c>
      <c r="N357" s="43"/>
      <c r="O357" s="43"/>
      <c r="P357" s="43"/>
      <c r="Q357" s="43"/>
      <c r="R357" s="43"/>
    </row>
    <row r="358" spans="1:18" x14ac:dyDescent="0.3">
      <c r="A358" s="16" t="s">
        <v>9127</v>
      </c>
      <c r="B358" s="16" t="s">
        <v>9128</v>
      </c>
      <c r="C358" s="16" t="s">
        <v>9129</v>
      </c>
      <c r="D358" s="16" t="s">
        <v>8567</v>
      </c>
      <c r="E358" s="16" t="s">
        <v>9130</v>
      </c>
      <c r="F358" s="16" t="s">
        <v>9131</v>
      </c>
      <c r="G358" s="17">
        <v>1</v>
      </c>
      <c r="H358" s="17">
        <v>15</v>
      </c>
      <c r="I358" s="18">
        <v>0</v>
      </c>
      <c r="J358" s="19">
        <v>1</v>
      </c>
      <c r="K358" s="20">
        <v>0</v>
      </c>
      <c r="L358" s="21">
        <v>0</v>
      </c>
      <c r="M358" s="43" t="s">
        <v>9981</v>
      </c>
      <c r="N358" s="43"/>
      <c r="O358" s="43"/>
      <c r="P358" s="43"/>
      <c r="Q358" s="43"/>
      <c r="R358" s="43"/>
    </row>
    <row r="359" spans="1:18" x14ac:dyDescent="0.3">
      <c r="A359" s="16" t="s">
        <v>9132</v>
      </c>
      <c r="B359" s="16" t="s">
        <v>9133</v>
      </c>
      <c r="C359" s="16" t="s">
        <v>9134</v>
      </c>
      <c r="D359" s="16" t="s">
        <v>8567</v>
      </c>
      <c r="E359" s="16" t="s">
        <v>7950</v>
      </c>
      <c r="F359" s="16" t="s">
        <v>9135</v>
      </c>
      <c r="G359" s="17">
        <v>1</v>
      </c>
      <c r="H359" s="17">
        <v>2</v>
      </c>
      <c r="I359" s="18">
        <v>0</v>
      </c>
      <c r="J359" s="19">
        <v>1</v>
      </c>
      <c r="K359" s="20">
        <v>0</v>
      </c>
      <c r="L359" s="21">
        <v>0</v>
      </c>
      <c r="M359" s="43" t="s">
        <v>9981</v>
      </c>
      <c r="N359" s="43"/>
      <c r="O359" s="43"/>
      <c r="P359" s="43"/>
      <c r="Q359" s="43"/>
      <c r="R359" s="43"/>
    </row>
    <row r="360" spans="1:18" x14ac:dyDescent="0.3">
      <c r="A360" s="16" t="s">
        <v>9136</v>
      </c>
      <c r="B360" s="16" t="s">
        <v>9137</v>
      </c>
      <c r="C360" s="16" t="s">
        <v>7855</v>
      </c>
      <c r="D360" s="16" t="s">
        <v>7875</v>
      </c>
      <c r="E360" s="16" t="s">
        <v>7876</v>
      </c>
      <c r="F360" s="16" t="s">
        <v>9138</v>
      </c>
      <c r="G360" s="17">
        <v>1</v>
      </c>
      <c r="H360" s="17">
        <v>4</v>
      </c>
      <c r="I360" s="18">
        <v>0</v>
      </c>
      <c r="J360" s="19">
        <v>1</v>
      </c>
      <c r="K360" s="20">
        <v>0</v>
      </c>
      <c r="L360" s="21">
        <v>0</v>
      </c>
      <c r="M360" s="43" t="s">
        <v>9981</v>
      </c>
      <c r="N360" s="43"/>
      <c r="O360" s="43"/>
      <c r="P360" s="43"/>
      <c r="Q360" s="43"/>
      <c r="R360" s="43"/>
    </row>
    <row r="361" spans="1:18" x14ac:dyDescent="0.3">
      <c r="A361" s="16" t="s">
        <v>9139</v>
      </c>
      <c r="B361" s="16" t="s">
        <v>8481</v>
      </c>
      <c r="C361" s="16" t="s">
        <v>8482</v>
      </c>
      <c r="D361" s="16" t="s">
        <v>7918</v>
      </c>
      <c r="E361" s="16" t="s">
        <v>7076</v>
      </c>
      <c r="F361" s="16" t="s">
        <v>8483</v>
      </c>
      <c r="G361" s="17">
        <v>1</v>
      </c>
      <c r="H361" s="17">
        <v>1</v>
      </c>
      <c r="I361" s="18">
        <v>0</v>
      </c>
      <c r="J361" s="19">
        <v>1</v>
      </c>
      <c r="K361" s="20">
        <v>0</v>
      </c>
      <c r="L361" s="21">
        <v>0</v>
      </c>
      <c r="M361" s="43" t="s">
        <v>9981</v>
      </c>
      <c r="N361" s="43"/>
      <c r="O361" s="43"/>
      <c r="P361" s="43"/>
      <c r="Q361" s="43"/>
      <c r="R361" s="43"/>
    </row>
    <row r="362" spans="1:18" x14ac:dyDescent="0.3">
      <c r="A362" s="16" t="s">
        <v>9140</v>
      </c>
      <c r="B362" s="16" t="s">
        <v>9141</v>
      </c>
      <c r="C362" s="16" t="s">
        <v>8338</v>
      </c>
      <c r="D362" s="16" t="s">
        <v>8121</v>
      </c>
      <c r="E362" s="16" t="s">
        <v>7857</v>
      </c>
      <c r="F362" s="16" t="s">
        <v>9142</v>
      </c>
      <c r="G362" s="17">
        <v>1</v>
      </c>
      <c r="H362" s="17">
        <v>3</v>
      </c>
      <c r="I362" s="18">
        <v>0</v>
      </c>
      <c r="J362" s="19">
        <v>1</v>
      </c>
      <c r="K362" s="20">
        <v>0</v>
      </c>
      <c r="L362" s="21">
        <v>0</v>
      </c>
      <c r="M362" s="43" t="s">
        <v>9981</v>
      </c>
      <c r="N362" s="43"/>
      <c r="O362" s="43"/>
      <c r="P362" s="43"/>
      <c r="Q362" s="43"/>
      <c r="R362" s="43"/>
    </row>
    <row r="363" spans="1:18" x14ac:dyDescent="0.3">
      <c r="A363" s="16" t="s">
        <v>9143</v>
      </c>
      <c r="B363" s="16" t="s">
        <v>9144</v>
      </c>
      <c r="C363" s="16" t="s">
        <v>9145</v>
      </c>
      <c r="D363" s="16" t="s">
        <v>7918</v>
      </c>
      <c r="E363" s="16" t="s">
        <v>8415</v>
      </c>
      <c r="F363" s="16" t="s">
        <v>9146</v>
      </c>
      <c r="G363" s="17">
        <v>1</v>
      </c>
      <c r="H363" s="17">
        <v>4</v>
      </c>
      <c r="I363" s="18">
        <v>0</v>
      </c>
      <c r="J363" s="19">
        <v>1</v>
      </c>
      <c r="K363" s="20">
        <v>0</v>
      </c>
      <c r="L363" s="21">
        <v>0</v>
      </c>
      <c r="M363" s="43" t="s">
        <v>9981</v>
      </c>
      <c r="N363" s="43"/>
      <c r="O363" s="43"/>
      <c r="P363" s="43"/>
      <c r="Q363" s="43"/>
      <c r="R363" s="43"/>
    </row>
    <row r="364" spans="1:18" x14ac:dyDescent="0.3">
      <c r="A364" s="16" t="s">
        <v>9147</v>
      </c>
      <c r="B364" s="16" t="s">
        <v>9148</v>
      </c>
      <c r="C364" s="16" t="s">
        <v>9149</v>
      </c>
      <c r="D364" s="16" t="s">
        <v>7992</v>
      </c>
      <c r="E364" s="16" t="s">
        <v>7235</v>
      </c>
      <c r="F364" s="16" t="s">
        <v>9150</v>
      </c>
      <c r="G364" s="17">
        <v>1</v>
      </c>
      <c r="H364" s="17">
        <v>1</v>
      </c>
      <c r="I364" s="18">
        <v>0</v>
      </c>
      <c r="J364" s="19">
        <v>1</v>
      </c>
      <c r="K364" s="20">
        <v>0</v>
      </c>
      <c r="L364" s="21">
        <v>0</v>
      </c>
      <c r="M364" s="43" t="s">
        <v>9981</v>
      </c>
      <c r="N364" s="43"/>
      <c r="O364" s="43"/>
      <c r="P364" s="43"/>
      <c r="Q364" s="43"/>
      <c r="R364" s="43"/>
    </row>
    <row r="365" spans="1:18" x14ac:dyDescent="0.3">
      <c r="A365" s="16" t="s">
        <v>9151</v>
      </c>
      <c r="B365" s="16" t="s">
        <v>9152</v>
      </c>
      <c r="C365" s="16" t="s">
        <v>8560</v>
      </c>
      <c r="D365" s="16" t="s">
        <v>9153</v>
      </c>
      <c r="E365" s="16" t="s">
        <v>7847</v>
      </c>
      <c r="F365" s="16" t="s">
        <v>9154</v>
      </c>
      <c r="G365" s="17">
        <v>1</v>
      </c>
      <c r="H365" s="17">
        <v>1</v>
      </c>
      <c r="I365" s="18">
        <v>0</v>
      </c>
      <c r="J365" s="19">
        <v>1</v>
      </c>
      <c r="K365" s="20">
        <v>0</v>
      </c>
      <c r="L365" s="21">
        <v>0</v>
      </c>
      <c r="M365" s="43" t="s">
        <v>9980</v>
      </c>
      <c r="N365" s="43"/>
      <c r="O365" s="43"/>
      <c r="P365" s="43"/>
      <c r="Q365" s="43"/>
      <c r="R365" s="43"/>
    </row>
    <row r="366" spans="1:18" x14ac:dyDescent="0.3">
      <c r="A366" s="16" t="s">
        <v>7820</v>
      </c>
      <c r="B366" s="16" t="s">
        <v>9155</v>
      </c>
      <c r="C366" s="16" t="s">
        <v>9156</v>
      </c>
      <c r="D366" s="16" t="s">
        <v>7867</v>
      </c>
      <c r="E366" s="16" t="s">
        <v>7212</v>
      </c>
      <c r="F366" s="16" t="s">
        <v>9157</v>
      </c>
      <c r="G366" s="17">
        <v>1</v>
      </c>
      <c r="H366" s="17">
        <v>1</v>
      </c>
      <c r="I366" s="18">
        <v>0</v>
      </c>
      <c r="J366" s="19">
        <v>0</v>
      </c>
      <c r="K366" s="20">
        <v>0</v>
      </c>
      <c r="L366" s="21">
        <v>1</v>
      </c>
      <c r="M366" s="43" t="s">
        <v>9982</v>
      </c>
      <c r="N366" s="43"/>
      <c r="O366" s="43"/>
      <c r="P366" s="43"/>
      <c r="Q366" s="43"/>
      <c r="R366" s="43"/>
    </row>
    <row r="367" spans="1:18" x14ac:dyDescent="0.3">
      <c r="A367" s="16" t="s">
        <v>9158</v>
      </c>
      <c r="B367" s="16" t="s">
        <v>8409</v>
      </c>
      <c r="C367" s="16" t="s">
        <v>9159</v>
      </c>
      <c r="D367" s="16" t="s">
        <v>7992</v>
      </c>
      <c r="E367" s="16" t="s">
        <v>7220</v>
      </c>
      <c r="F367" s="16" t="s">
        <v>9160</v>
      </c>
      <c r="G367" s="17">
        <v>1</v>
      </c>
      <c r="H367" s="17">
        <v>3</v>
      </c>
      <c r="I367" s="18">
        <v>1</v>
      </c>
      <c r="J367" s="19">
        <v>0</v>
      </c>
      <c r="K367" s="20">
        <v>0</v>
      </c>
      <c r="L367" s="21">
        <v>0</v>
      </c>
      <c r="M367" s="43" t="s">
        <v>9981</v>
      </c>
      <c r="N367" s="43"/>
      <c r="O367" s="43"/>
      <c r="P367" s="43"/>
      <c r="Q367" s="43"/>
      <c r="R367" s="43"/>
    </row>
    <row r="368" spans="1:18" x14ac:dyDescent="0.3">
      <c r="A368" s="16" t="s">
        <v>9161</v>
      </c>
      <c r="B368" s="16" t="s">
        <v>9162</v>
      </c>
      <c r="C368" s="16" t="s">
        <v>9163</v>
      </c>
      <c r="D368" s="16" t="s">
        <v>7867</v>
      </c>
      <c r="E368" s="16" t="s">
        <v>8439</v>
      </c>
      <c r="F368" s="16" t="s">
        <v>9164</v>
      </c>
      <c r="G368" s="17">
        <v>1</v>
      </c>
      <c r="H368" s="17">
        <v>5</v>
      </c>
      <c r="I368" s="18">
        <v>0</v>
      </c>
      <c r="J368" s="19">
        <v>1</v>
      </c>
      <c r="K368" s="20">
        <v>0</v>
      </c>
      <c r="L368" s="21">
        <v>0</v>
      </c>
      <c r="M368" s="43" t="s">
        <v>9981</v>
      </c>
      <c r="N368" s="43"/>
      <c r="O368" s="43"/>
      <c r="P368" s="43"/>
      <c r="Q368" s="43"/>
      <c r="R368" s="43"/>
    </row>
    <row r="369" spans="1:18" x14ac:dyDescent="0.3">
      <c r="A369" s="16" t="s">
        <v>9165</v>
      </c>
      <c r="B369" s="16" t="s">
        <v>8256</v>
      </c>
      <c r="C369" s="16" t="s">
        <v>9166</v>
      </c>
      <c r="D369" s="16" t="s">
        <v>8026</v>
      </c>
      <c r="E369" s="16" t="s">
        <v>7997</v>
      </c>
      <c r="F369" s="16" t="s">
        <v>9167</v>
      </c>
      <c r="G369" s="17">
        <v>1</v>
      </c>
      <c r="H369" s="17">
        <v>1</v>
      </c>
      <c r="I369" s="18">
        <v>0</v>
      </c>
      <c r="J369" s="19">
        <v>1</v>
      </c>
      <c r="K369" s="20">
        <v>0</v>
      </c>
      <c r="L369" s="21">
        <v>0</v>
      </c>
      <c r="M369" s="43" t="s">
        <v>9981</v>
      </c>
      <c r="N369" s="43"/>
      <c r="O369" s="43"/>
      <c r="P369" s="43"/>
      <c r="Q369" s="43"/>
      <c r="R369" s="43"/>
    </row>
    <row r="370" spans="1:18" x14ac:dyDescent="0.3">
      <c r="A370" s="16" t="s">
        <v>9168</v>
      </c>
      <c r="B370" s="16" t="s">
        <v>9169</v>
      </c>
      <c r="C370" s="16" t="s">
        <v>9170</v>
      </c>
      <c r="D370" s="16" t="s">
        <v>7992</v>
      </c>
      <c r="E370" s="16" t="s">
        <v>7276</v>
      </c>
      <c r="F370" s="16" t="s">
        <v>9171</v>
      </c>
      <c r="G370" s="17">
        <v>1</v>
      </c>
      <c r="H370" s="17">
        <v>4</v>
      </c>
      <c r="I370" s="18">
        <v>1</v>
      </c>
      <c r="J370" s="19">
        <v>0</v>
      </c>
      <c r="K370" s="20">
        <v>0</v>
      </c>
      <c r="L370" s="21">
        <v>0</v>
      </c>
      <c r="M370" s="43" t="s">
        <v>9981</v>
      </c>
      <c r="N370" s="43"/>
      <c r="O370" s="43"/>
      <c r="P370" s="43"/>
      <c r="Q370" s="43"/>
      <c r="R370" s="43"/>
    </row>
    <row r="371" spans="1:18" x14ac:dyDescent="0.3">
      <c r="A371" s="16" t="s">
        <v>9172</v>
      </c>
      <c r="B371" s="16" t="s">
        <v>9173</v>
      </c>
      <c r="C371" s="16" t="s">
        <v>9174</v>
      </c>
      <c r="D371" s="16" t="s">
        <v>8173</v>
      </c>
      <c r="E371" s="16" t="s">
        <v>7103</v>
      </c>
      <c r="F371" s="16" t="s">
        <v>9175</v>
      </c>
      <c r="G371" s="17">
        <v>1</v>
      </c>
      <c r="H371" s="17">
        <v>6</v>
      </c>
      <c r="I371" s="18">
        <v>0</v>
      </c>
      <c r="J371" s="19">
        <v>1</v>
      </c>
      <c r="K371" s="20">
        <v>0</v>
      </c>
      <c r="L371" s="21">
        <v>0</v>
      </c>
      <c r="M371" s="43" t="s">
        <v>9981</v>
      </c>
      <c r="N371" s="43"/>
      <c r="O371" s="43"/>
      <c r="P371" s="43"/>
      <c r="Q371" s="43"/>
      <c r="R371" s="43"/>
    </row>
    <row r="372" spans="1:18" x14ac:dyDescent="0.3">
      <c r="A372" s="16" t="s">
        <v>7285</v>
      </c>
      <c r="B372" s="16" t="s">
        <v>9176</v>
      </c>
      <c r="C372" s="16" t="s">
        <v>7855</v>
      </c>
      <c r="D372" s="16" t="s">
        <v>8126</v>
      </c>
      <c r="E372" s="16" t="s">
        <v>7287</v>
      </c>
      <c r="F372" s="16" t="s">
        <v>9177</v>
      </c>
      <c r="G372" s="17">
        <v>1</v>
      </c>
      <c r="H372" s="17">
        <v>1</v>
      </c>
      <c r="I372" s="18">
        <v>0</v>
      </c>
      <c r="J372" s="19">
        <v>0</v>
      </c>
      <c r="K372" s="20">
        <v>1</v>
      </c>
      <c r="L372" s="21">
        <v>0</v>
      </c>
      <c r="M372" s="43" t="s">
        <v>9982</v>
      </c>
      <c r="N372" s="43"/>
      <c r="O372" s="43"/>
      <c r="P372" s="43"/>
      <c r="Q372" s="43"/>
      <c r="R372" s="43"/>
    </row>
    <row r="373" spans="1:18" x14ac:dyDescent="0.3">
      <c r="A373" s="16" t="s">
        <v>9178</v>
      </c>
      <c r="B373" s="16" t="s">
        <v>9179</v>
      </c>
      <c r="C373" s="16" t="s">
        <v>8509</v>
      </c>
      <c r="D373" s="16" t="s">
        <v>7867</v>
      </c>
      <c r="E373" s="16" t="s">
        <v>7704</v>
      </c>
      <c r="F373" s="16" t="s">
        <v>9180</v>
      </c>
      <c r="G373" s="17">
        <v>1</v>
      </c>
      <c r="H373" s="17">
        <v>3</v>
      </c>
      <c r="I373" s="18">
        <v>0</v>
      </c>
      <c r="J373" s="19">
        <v>1</v>
      </c>
      <c r="K373" s="20">
        <v>0</v>
      </c>
      <c r="L373" s="21">
        <v>0</v>
      </c>
      <c r="M373" s="43" t="s">
        <v>9980</v>
      </c>
      <c r="N373" s="43"/>
      <c r="O373" s="43"/>
      <c r="P373" s="43"/>
      <c r="Q373" s="43"/>
      <c r="R373" s="43"/>
    </row>
    <row r="374" spans="1:18" x14ac:dyDescent="0.3">
      <c r="A374" s="16" t="s">
        <v>9181</v>
      </c>
      <c r="B374" s="16" t="s">
        <v>9182</v>
      </c>
      <c r="C374" s="16" t="s">
        <v>7855</v>
      </c>
      <c r="D374" s="16" t="s">
        <v>8126</v>
      </c>
      <c r="E374" s="16" t="s">
        <v>7290</v>
      </c>
      <c r="F374" s="16" t="s">
        <v>9183</v>
      </c>
      <c r="G374" s="17">
        <v>1</v>
      </c>
      <c r="H374" s="17">
        <v>1</v>
      </c>
      <c r="I374" s="18">
        <v>0</v>
      </c>
      <c r="J374" s="19">
        <v>1</v>
      </c>
      <c r="K374" s="20">
        <v>0</v>
      </c>
      <c r="L374" s="21">
        <v>0</v>
      </c>
      <c r="M374" s="43" t="s">
        <v>9980</v>
      </c>
      <c r="N374" s="43"/>
      <c r="O374" s="43"/>
      <c r="P374" s="43"/>
      <c r="Q374" s="43"/>
      <c r="R374" s="43"/>
    </row>
    <row r="375" spans="1:18" x14ac:dyDescent="0.3">
      <c r="A375" s="16" t="s">
        <v>9184</v>
      </c>
      <c r="B375" s="16" t="s">
        <v>9185</v>
      </c>
      <c r="C375" s="16" t="s">
        <v>9186</v>
      </c>
      <c r="D375" s="16" t="s">
        <v>9153</v>
      </c>
      <c r="E375" s="16" t="s">
        <v>7103</v>
      </c>
      <c r="F375" s="16" t="s">
        <v>9187</v>
      </c>
      <c r="G375" s="17">
        <v>1</v>
      </c>
      <c r="H375" s="17">
        <v>8</v>
      </c>
      <c r="I375" s="18">
        <v>0</v>
      </c>
      <c r="J375" s="19">
        <v>1</v>
      </c>
      <c r="K375" s="20">
        <v>0</v>
      </c>
      <c r="L375" s="21">
        <v>0</v>
      </c>
      <c r="M375" s="43" t="s">
        <v>9981</v>
      </c>
      <c r="N375" s="43"/>
      <c r="O375" s="43"/>
      <c r="P375" s="43"/>
      <c r="Q375" s="43"/>
      <c r="R375" s="43"/>
    </row>
    <row r="376" spans="1:18" x14ac:dyDescent="0.3">
      <c r="A376" s="16" t="s">
        <v>7453</v>
      </c>
      <c r="B376" s="16" t="s">
        <v>9188</v>
      </c>
      <c r="C376" s="16" t="s">
        <v>7855</v>
      </c>
      <c r="D376" s="16" t="s">
        <v>7867</v>
      </c>
      <c r="E376" s="16" t="s">
        <v>7348</v>
      </c>
      <c r="F376" s="16" t="s">
        <v>9189</v>
      </c>
      <c r="G376" s="17">
        <v>1</v>
      </c>
      <c r="H376" s="17">
        <v>1</v>
      </c>
      <c r="I376" s="18">
        <v>0</v>
      </c>
      <c r="J376" s="19">
        <v>0</v>
      </c>
      <c r="K376" s="20">
        <v>0</v>
      </c>
      <c r="L376" s="21">
        <v>1</v>
      </c>
      <c r="M376" s="43" t="s">
        <v>9982</v>
      </c>
      <c r="N376" s="43"/>
      <c r="O376" s="43"/>
      <c r="P376" s="43"/>
      <c r="Q376" s="43"/>
      <c r="R376" s="43"/>
    </row>
    <row r="377" spans="1:18" x14ac:dyDescent="0.3">
      <c r="A377" s="16" t="s">
        <v>9190</v>
      </c>
      <c r="B377" s="16" t="s">
        <v>9191</v>
      </c>
      <c r="C377" s="16" t="s">
        <v>9192</v>
      </c>
      <c r="D377" s="16" t="s">
        <v>8026</v>
      </c>
      <c r="E377" s="16" t="s">
        <v>7997</v>
      </c>
      <c r="F377" s="16" t="s">
        <v>9193</v>
      </c>
      <c r="G377" s="17">
        <v>1</v>
      </c>
      <c r="H377" s="17">
        <v>1</v>
      </c>
      <c r="I377" s="18">
        <v>0</v>
      </c>
      <c r="J377" s="19">
        <v>1</v>
      </c>
      <c r="K377" s="20">
        <v>0</v>
      </c>
      <c r="L377" s="21">
        <v>0</v>
      </c>
      <c r="M377" s="43" t="s">
        <v>9981</v>
      </c>
      <c r="N377" s="43"/>
      <c r="O377" s="43"/>
      <c r="P377" s="43"/>
      <c r="Q377" s="43"/>
      <c r="R377" s="43"/>
    </row>
    <row r="378" spans="1:18" x14ac:dyDescent="0.3">
      <c r="A378" s="16" t="s">
        <v>9194</v>
      </c>
      <c r="B378" s="16" t="s">
        <v>9195</v>
      </c>
      <c r="C378" s="16" t="s">
        <v>8714</v>
      </c>
      <c r="D378" s="16" t="s">
        <v>8126</v>
      </c>
      <c r="E378" s="16" t="s">
        <v>7737</v>
      </c>
      <c r="F378" s="16" t="s">
        <v>9196</v>
      </c>
      <c r="G378" s="17">
        <v>1</v>
      </c>
      <c r="H378" s="17">
        <v>4</v>
      </c>
      <c r="I378" s="18">
        <v>1</v>
      </c>
      <c r="J378" s="19">
        <v>0</v>
      </c>
      <c r="K378" s="20">
        <v>0</v>
      </c>
      <c r="L378" s="21">
        <v>0</v>
      </c>
      <c r="M378" s="43" t="s">
        <v>9981</v>
      </c>
      <c r="N378" s="43"/>
      <c r="O378" s="43"/>
      <c r="P378" s="43"/>
      <c r="Q378" s="43"/>
      <c r="R378" s="43"/>
    </row>
    <row r="379" spans="1:18" x14ac:dyDescent="0.3">
      <c r="A379" s="16" t="s">
        <v>9197</v>
      </c>
      <c r="B379" s="16" t="s">
        <v>9198</v>
      </c>
      <c r="C379" s="16" t="s">
        <v>9199</v>
      </c>
      <c r="D379" s="16" t="s">
        <v>9200</v>
      </c>
      <c r="E379" s="16" t="s">
        <v>7184</v>
      </c>
      <c r="F379" s="16" t="s">
        <v>9201</v>
      </c>
      <c r="G379" s="17">
        <v>1</v>
      </c>
      <c r="H379" s="17">
        <v>1</v>
      </c>
      <c r="I379" s="18">
        <v>0</v>
      </c>
      <c r="J379" s="19">
        <v>1</v>
      </c>
      <c r="K379" s="20">
        <v>0</v>
      </c>
      <c r="L379" s="21">
        <v>0</v>
      </c>
      <c r="M379" s="43" t="s">
        <v>9980</v>
      </c>
      <c r="N379" s="43"/>
      <c r="O379" s="43"/>
      <c r="P379" s="43"/>
      <c r="Q379" s="43"/>
      <c r="R379" s="43"/>
    </row>
    <row r="380" spans="1:18" x14ac:dyDescent="0.3">
      <c r="A380" s="16" t="s">
        <v>9202</v>
      </c>
      <c r="B380" s="16" t="s">
        <v>9203</v>
      </c>
      <c r="C380" s="16" t="s">
        <v>9204</v>
      </c>
      <c r="D380" s="16" t="s">
        <v>7867</v>
      </c>
      <c r="E380" s="16" t="s">
        <v>7847</v>
      </c>
      <c r="F380" s="16" t="s">
        <v>9205</v>
      </c>
      <c r="G380" s="17">
        <v>1</v>
      </c>
      <c r="H380" s="17">
        <v>24</v>
      </c>
      <c r="I380" s="18">
        <v>0</v>
      </c>
      <c r="J380" s="19">
        <v>1</v>
      </c>
      <c r="K380" s="20">
        <v>0</v>
      </c>
      <c r="L380" s="21">
        <v>0</v>
      </c>
      <c r="M380" s="43" t="s">
        <v>9981</v>
      </c>
      <c r="N380" s="43"/>
      <c r="O380" s="43"/>
      <c r="P380" s="43"/>
      <c r="Q380" s="43"/>
      <c r="R380" s="43"/>
    </row>
    <row r="381" spans="1:18" x14ac:dyDescent="0.3">
      <c r="A381" s="16" t="s">
        <v>9206</v>
      </c>
      <c r="B381" s="16" t="s">
        <v>9128</v>
      </c>
      <c r="C381" s="16" t="s">
        <v>9207</v>
      </c>
      <c r="D381" s="16" t="s">
        <v>8567</v>
      </c>
      <c r="E381" s="16" t="s">
        <v>9130</v>
      </c>
      <c r="F381" s="16" t="s">
        <v>9208</v>
      </c>
      <c r="G381" s="17">
        <v>1</v>
      </c>
      <c r="H381" s="17">
        <v>20</v>
      </c>
      <c r="I381" s="18">
        <v>0</v>
      </c>
      <c r="J381" s="19">
        <v>1</v>
      </c>
      <c r="K381" s="20">
        <v>0</v>
      </c>
      <c r="L381" s="21">
        <v>0</v>
      </c>
      <c r="M381" s="43" t="s">
        <v>9981</v>
      </c>
      <c r="N381" s="43"/>
      <c r="O381" s="43"/>
      <c r="P381" s="43"/>
      <c r="Q381" s="43"/>
      <c r="R381" s="43"/>
    </row>
    <row r="382" spans="1:18" x14ac:dyDescent="0.3">
      <c r="A382" s="16" t="s">
        <v>9209</v>
      </c>
      <c r="B382" s="16" t="s">
        <v>9210</v>
      </c>
      <c r="C382" s="16" t="s">
        <v>9211</v>
      </c>
      <c r="D382" s="16" t="s">
        <v>9212</v>
      </c>
      <c r="E382" s="16" t="s">
        <v>9213</v>
      </c>
      <c r="F382" s="16" t="s">
        <v>9214</v>
      </c>
      <c r="G382" s="17">
        <v>1</v>
      </c>
      <c r="H382" s="17">
        <v>5</v>
      </c>
      <c r="I382" s="18">
        <v>1</v>
      </c>
      <c r="J382" s="19">
        <v>0</v>
      </c>
      <c r="K382" s="20">
        <v>0</v>
      </c>
      <c r="L382" s="21">
        <v>0</v>
      </c>
      <c r="M382" s="43" t="s">
        <v>9981</v>
      </c>
      <c r="N382" s="43"/>
      <c r="O382" s="43"/>
      <c r="P382" s="43"/>
      <c r="Q382" s="43"/>
      <c r="R382" s="43"/>
    </row>
    <row r="383" spans="1:18" x14ac:dyDescent="0.3">
      <c r="A383" s="16" t="s">
        <v>9215</v>
      </c>
      <c r="B383" s="16" t="s">
        <v>9216</v>
      </c>
      <c r="C383" s="16" t="s">
        <v>9217</v>
      </c>
      <c r="D383" s="16" t="s">
        <v>9218</v>
      </c>
      <c r="E383" s="16" t="s">
        <v>7132</v>
      </c>
      <c r="F383" s="16" t="s">
        <v>9219</v>
      </c>
      <c r="G383" s="17">
        <v>1</v>
      </c>
      <c r="H383" s="17">
        <v>1</v>
      </c>
      <c r="I383" s="18">
        <v>0</v>
      </c>
      <c r="J383" s="19">
        <v>1</v>
      </c>
      <c r="K383" s="20">
        <v>0</v>
      </c>
      <c r="L383" s="21">
        <v>0</v>
      </c>
      <c r="M383" s="43" t="s">
        <v>9981</v>
      </c>
      <c r="N383" s="43"/>
      <c r="O383" s="43"/>
      <c r="P383" s="43"/>
      <c r="Q383" s="43"/>
      <c r="R383" s="43"/>
    </row>
    <row r="384" spans="1:18" x14ac:dyDescent="0.3">
      <c r="A384" s="16" t="s">
        <v>9220</v>
      </c>
      <c r="B384" s="16" t="s">
        <v>9221</v>
      </c>
      <c r="C384" s="16" t="s">
        <v>9222</v>
      </c>
      <c r="D384" s="16" t="s">
        <v>9223</v>
      </c>
      <c r="E384" s="16" t="s">
        <v>8439</v>
      </c>
      <c r="F384" s="16" t="s">
        <v>9220</v>
      </c>
      <c r="G384" s="17">
        <v>1</v>
      </c>
      <c r="H384" s="17">
        <v>1</v>
      </c>
      <c r="I384" s="18">
        <v>0</v>
      </c>
      <c r="J384" s="19">
        <v>1</v>
      </c>
      <c r="K384" s="20">
        <v>0</v>
      </c>
      <c r="L384" s="21">
        <v>0</v>
      </c>
      <c r="M384" s="43" t="s">
        <v>9980</v>
      </c>
      <c r="N384" s="43"/>
      <c r="O384" s="43"/>
      <c r="P384" s="43"/>
      <c r="Q384" s="43"/>
      <c r="R384" s="43"/>
    </row>
    <row r="385" spans="1:18" x14ac:dyDescent="0.3">
      <c r="A385" s="16" t="s">
        <v>9224</v>
      </c>
      <c r="B385" s="16" t="s">
        <v>9225</v>
      </c>
      <c r="C385" s="16" t="s">
        <v>7855</v>
      </c>
      <c r="D385" s="16" t="s">
        <v>7867</v>
      </c>
      <c r="E385" s="16" t="s">
        <v>7950</v>
      </c>
      <c r="F385" s="16" t="s">
        <v>9226</v>
      </c>
      <c r="G385" s="17">
        <v>1</v>
      </c>
      <c r="H385" s="17">
        <v>1</v>
      </c>
      <c r="I385" s="18">
        <v>0</v>
      </c>
      <c r="J385" s="19">
        <v>1</v>
      </c>
      <c r="K385" s="20">
        <v>0</v>
      </c>
      <c r="L385" s="21">
        <v>0</v>
      </c>
      <c r="M385" s="43" t="s">
        <v>9981</v>
      </c>
      <c r="N385" s="43"/>
      <c r="O385" s="43"/>
      <c r="P385" s="43"/>
      <c r="Q385" s="43"/>
      <c r="R385" s="43"/>
    </row>
    <row r="386" spans="1:18" x14ac:dyDescent="0.3">
      <c r="A386" s="16" t="s">
        <v>7273</v>
      </c>
      <c r="B386" s="16" t="s">
        <v>9227</v>
      </c>
      <c r="C386" s="16" t="s">
        <v>9228</v>
      </c>
      <c r="D386" s="16" t="s">
        <v>7945</v>
      </c>
      <c r="E386" s="16" t="s">
        <v>7276</v>
      </c>
      <c r="F386" s="16" t="s">
        <v>9229</v>
      </c>
      <c r="G386" s="17">
        <v>1</v>
      </c>
      <c r="H386" s="17">
        <v>3</v>
      </c>
      <c r="I386" s="18">
        <v>0</v>
      </c>
      <c r="J386" s="19">
        <v>0</v>
      </c>
      <c r="K386" s="20">
        <v>1</v>
      </c>
      <c r="L386" s="21">
        <v>0</v>
      </c>
      <c r="M386" s="43" t="s">
        <v>9982</v>
      </c>
      <c r="N386" s="43"/>
      <c r="O386" s="43"/>
      <c r="P386" s="43"/>
      <c r="Q386" s="43"/>
      <c r="R386" s="43"/>
    </row>
    <row r="387" spans="1:18" x14ac:dyDescent="0.3">
      <c r="A387" s="16" t="s">
        <v>9230</v>
      </c>
      <c r="B387" s="16" t="s">
        <v>9231</v>
      </c>
      <c r="C387" s="16" t="s">
        <v>9232</v>
      </c>
      <c r="D387" s="16" t="s">
        <v>9233</v>
      </c>
      <c r="E387" s="16" t="s">
        <v>7857</v>
      </c>
      <c r="F387" s="16" t="s">
        <v>9234</v>
      </c>
      <c r="G387" s="17">
        <v>1</v>
      </c>
      <c r="H387" s="17">
        <v>1</v>
      </c>
      <c r="I387" s="18">
        <v>0</v>
      </c>
      <c r="J387" s="19">
        <v>1</v>
      </c>
      <c r="K387" s="20">
        <v>0</v>
      </c>
      <c r="L387" s="21">
        <v>0</v>
      </c>
      <c r="M387" s="43" t="s">
        <v>9980</v>
      </c>
      <c r="N387" s="43"/>
      <c r="O387" s="43"/>
      <c r="P387" s="43"/>
      <c r="Q387" s="43"/>
      <c r="R387" s="43"/>
    </row>
    <row r="388" spans="1:18" x14ac:dyDescent="0.3">
      <c r="A388" s="16" t="s">
        <v>9235</v>
      </c>
      <c r="B388" s="16" t="s">
        <v>8791</v>
      </c>
      <c r="C388" s="16" t="s">
        <v>9236</v>
      </c>
      <c r="D388" s="16" t="s">
        <v>8793</v>
      </c>
      <c r="E388" s="16" t="s">
        <v>8552</v>
      </c>
      <c r="F388" s="16" t="s">
        <v>9237</v>
      </c>
      <c r="G388" s="17">
        <v>1</v>
      </c>
      <c r="H388" s="17">
        <v>2</v>
      </c>
      <c r="I388" s="18">
        <v>0</v>
      </c>
      <c r="J388" s="19">
        <v>1</v>
      </c>
      <c r="K388" s="20">
        <v>0</v>
      </c>
      <c r="L388" s="21">
        <v>0</v>
      </c>
      <c r="M388" s="43" t="s">
        <v>9981</v>
      </c>
      <c r="N388" s="43"/>
      <c r="O388" s="43"/>
      <c r="P388" s="43"/>
      <c r="Q388" s="43"/>
      <c r="R388" s="43"/>
    </row>
    <row r="389" spans="1:18" x14ac:dyDescent="0.3">
      <c r="A389" s="16" t="s">
        <v>9238</v>
      </c>
      <c r="B389" s="16" t="s">
        <v>9239</v>
      </c>
      <c r="C389" s="16" t="s">
        <v>9240</v>
      </c>
      <c r="D389" s="16" t="s">
        <v>9241</v>
      </c>
      <c r="E389" s="16" t="s">
        <v>7276</v>
      </c>
      <c r="F389" s="16" t="s">
        <v>9242</v>
      </c>
      <c r="G389" s="17">
        <v>1</v>
      </c>
      <c r="H389" s="17">
        <v>1</v>
      </c>
      <c r="I389" s="18">
        <v>0</v>
      </c>
      <c r="J389" s="19">
        <v>1</v>
      </c>
      <c r="K389" s="20">
        <v>0</v>
      </c>
      <c r="L389" s="21">
        <v>0</v>
      </c>
      <c r="M389" s="43" t="s">
        <v>9980</v>
      </c>
      <c r="N389" s="43"/>
      <c r="O389" s="43"/>
      <c r="P389" s="43"/>
      <c r="Q389" s="43"/>
      <c r="R389" s="43"/>
    </row>
    <row r="390" spans="1:18" x14ac:dyDescent="0.3">
      <c r="A390" s="16" t="s">
        <v>7129</v>
      </c>
      <c r="B390" s="16" t="s">
        <v>9243</v>
      </c>
      <c r="C390" s="16" t="s">
        <v>9244</v>
      </c>
      <c r="D390" s="16" t="s">
        <v>7895</v>
      </c>
      <c r="E390" s="16" t="s">
        <v>7132</v>
      </c>
      <c r="F390" s="16" t="s">
        <v>9245</v>
      </c>
      <c r="G390" s="17">
        <v>1</v>
      </c>
      <c r="H390" s="17">
        <v>1</v>
      </c>
      <c r="I390" s="18">
        <v>0</v>
      </c>
      <c r="J390" s="19">
        <v>0</v>
      </c>
      <c r="K390" s="20">
        <v>1</v>
      </c>
      <c r="L390" s="21">
        <v>0</v>
      </c>
      <c r="M390" s="43" t="s">
        <v>9982</v>
      </c>
      <c r="N390" s="43"/>
      <c r="O390" s="43"/>
      <c r="P390" s="43"/>
      <c r="Q390" s="43"/>
      <c r="R390" s="43"/>
    </row>
    <row r="391" spans="1:18" x14ac:dyDescent="0.3">
      <c r="A391" s="16" t="s">
        <v>7100</v>
      </c>
      <c r="B391" s="16" t="s">
        <v>9246</v>
      </c>
      <c r="C391" s="16" t="s">
        <v>8994</v>
      </c>
      <c r="D391" s="16" t="s">
        <v>8586</v>
      </c>
      <c r="E391" s="16" t="s">
        <v>7103</v>
      </c>
      <c r="F391" s="16" t="s">
        <v>9247</v>
      </c>
      <c r="G391" s="17">
        <v>1</v>
      </c>
      <c r="H391" s="17">
        <v>6</v>
      </c>
      <c r="I391" s="18">
        <v>0</v>
      </c>
      <c r="J391" s="19">
        <v>0</v>
      </c>
      <c r="K391" s="20">
        <v>1</v>
      </c>
      <c r="L391" s="21">
        <v>0</v>
      </c>
      <c r="M391" s="43" t="s">
        <v>9982</v>
      </c>
      <c r="N391" s="43"/>
      <c r="O391" s="43"/>
      <c r="P391" s="43"/>
      <c r="Q391" s="43"/>
      <c r="R391" s="43"/>
    </row>
    <row r="392" spans="1:18" x14ac:dyDescent="0.3">
      <c r="A392" s="16" t="s">
        <v>9248</v>
      </c>
      <c r="B392" s="16" t="s">
        <v>9249</v>
      </c>
      <c r="C392" s="16" t="s">
        <v>9250</v>
      </c>
      <c r="D392" s="16" t="s">
        <v>7867</v>
      </c>
      <c r="E392" s="16" t="s">
        <v>9251</v>
      </c>
      <c r="F392" s="16" t="s">
        <v>9252</v>
      </c>
      <c r="G392" s="17">
        <v>1</v>
      </c>
      <c r="H392" s="17">
        <v>100</v>
      </c>
      <c r="I392" s="18">
        <v>0</v>
      </c>
      <c r="J392" s="19">
        <v>1</v>
      </c>
      <c r="K392" s="20">
        <v>0</v>
      </c>
      <c r="L392" s="21">
        <v>0</v>
      </c>
      <c r="M392" s="43" t="s">
        <v>9979</v>
      </c>
      <c r="N392" s="43"/>
      <c r="O392" s="43"/>
      <c r="P392" s="43"/>
      <c r="Q392" s="43"/>
      <c r="R392" s="43"/>
    </row>
    <row r="393" spans="1:18" x14ac:dyDescent="0.3">
      <c r="A393" s="16" t="s">
        <v>9253</v>
      </c>
      <c r="B393" s="16" t="s">
        <v>9072</v>
      </c>
      <c r="C393" s="16" t="s">
        <v>8509</v>
      </c>
      <c r="D393" s="16" t="s">
        <v>8253</v>
      </c>
      <c r="E393" s="16" t="s">
        <v>8439</v>
      </c>
      <c r="F393" s="16" t="s">
        <v>9254</v>
      </c>
      <c r="G393" s="17">
        <v>1</v>
      </c>
      <c r="H393" s="17">
        <v>4</v>
      </c>
      <c r="I393" s="18">
        <v>0</v>
      </c>
      <c r="J393" s="19">
        <v>1</v>
      </c>
      <c r="K393" s="20">
        <v>0</v>
      </c>
      <c r="L393" s="21">
        <v>0</v>
      </c>
      <c r="M393" s="43" t="s">
        <v>9981</v>
      </c>
      <c r="N393" s="43"/>
      <c r="O393" s="43"/>
      <c r="P393" s="43"/>
      <c r="Q393" s="43"/>
      <c r="R393" s="43"/>
    </row>
    <row r="394" spans="1:18" x14ac:dyDescent="0.3">
      <c r="A394" s="16" t="s">
        <v>7181</v>
      </c>
      <c r="B394" s="16" t="s">
        <v>9255</v>
      </c>
      <c r="C394" s="16" t="s">
        <v>9256</v>
      </c>
      <c r="D394" s="16" t="s">
        <v>7867</v>
      </c>
      <c r="E394" s="16" t="s">
        <v>7184</v>
      </c>
      <c r="F394" s="16" t="s">
        <v>9257</v>
      </c>
      <c r="G394" s="17">
        <v>1</v>
      </c>
      <c r="H394" s="17">
        <v>4</v>
      </c>
      <c r="I394" s="18">
        <v>0</v>
      </c>
      <c r="J394" s="19">
        <v>0</v>
      </c>
      <c r="K394" s="20">
        <v>1</v>
      </c>
      <c r="L394" s="21">
        <v>0</v>
      </c>
      <c r="M394" s="43" t="s">
        <v>9982</v>
      </c>
      <c r="N394" s="43"/>
      <c r="O394" s="43"/>
      <c r="P394" s="43"/>
      <c r="Q394" s="43"/>
      <c r="R394" s="43"/>
    </row>
    <row r="395" spans="1:18" x14ac:dyDescent="0.3">
      <c r="A395" s="16" t="s">
        <v>7174</v>
      </c>
      <c r="B395" s="16" t="s">
        <v>9258</v>
      </c>
      <c r="C395" s="16" t="s">
        <v>7855</v>
      </c>
      <c r="D395" s="16" t="s">
        <v>7867</v>
      </c>
      <c r="E395" s="16" t="s">
        <v>7177</v>
      </c>
      <c r="F395" s="16" t="s">
        <v>9259</v>
      </c>
      <c r="G395" s="17">
        <v>1</v>
      </c>
      <c r="H395" s="17">
        <v>4</v>
      </c>
      <c r="I395" s="18">
        <v>0</v>
      </c>
      <c r="J395" s="19">
        <v>0</v>
      </c>
      <c r="K395" s="20">
        <v>1</v>
      </c>
      <c r="L395" s="21">
        <v>0</v>
      </c>
      <c r="M395" s="43" t="s">
        <v>9982</v>
      </c>
      <c r="N395" s="43"/>
      <c r="O395" s="43"/>
      <c r="P395" s="43"/>
      <c r="Q395" s="43"/>
      <c r="R395" s="43"/>
    </row>
    <row r="396" spans="1:18" x14ac:dyDescent="0.3">
      <c r="A396" s="16" t="s">
        <v>9260</v>
      </c>
      <c r="B396" s="16" t="s">
        <v>9261</v>
      </c>
      <c r="C396" s="16" t="s">
        <v>9262</v>
      </c>
      <c r="D396" s="16" t="s">
        <v>7846</v>
      </c>
      <c r="E396" s="16" t="s">
        <v>7847</v>
      </c>
      <c r="F396" s="16" t="s">
        <v>9263</v>
      </c>
      <c r="G396" s="17">
        <v>1</v>
      </c>
      <c r="H396" s="17">
        <v>8</v>
      </c>
      <c r="I396" s="18">
        <v>0</v>
      </c>
      <c r="J396" s="19">
        <v>1</v>
      </c>
      <c r="K396" s="20">
        <v>0</v>
      </c>
      <c r="L396" s="21">
        <v>0</v>
      </c>
      <c r="M396" s="43" t="s">
        <v>9981</v>
      </c>
      <c r="N396" s="43"/>
      <c r="O396" s="43"/>
      <c r="P396" s="43"/>
      <c r="Q396" s="43"/>
      <c r="R396" s="43"/>
    </row>
    <row r="397" spans="1:18" x14ac:dyDescent="0.3">
      <c r="A397" s="16" t="s">
        <v>9264</v>
      </c>
      <c r="B397" s="16" t="s">
        <v>9265</v>
      </c>
      <c r="C397" s="16" t="s">
        <v>9266</v>
      </c>
      <c r="D397" s="16" t="s">
        <v>7945</v>
      </c>
      <c r="E397" s="16" t="s">
        <v>7220</v>
      </c>
      <c r="F397" s="16" t="s">
        <v>9267</v>
      </c>
      <c r="G397" s="17">
        <v>1</v>
      </c>
      <c r="H397" s="17">
        <v>1</v>
      </c>
      <c r="I397" s="18">
        <v>1</v>
      </c>
      <c r="J397" s="19">
        <v>0</v>
      </c>
      <c r="K397" s="20">
        <v>0</v>
      </c>
      <c r="L397" s="21">
        <v>0</v>
      </c>
      <c r="M397" s="43" t="s">
        <v>9978</v>
      </c>
      <c r="N397" s="43"/>
      <c r="O397" s="43"/>
      <c r="P397" s="43"/>
      <c r="Q397" s="43"/>
      <c r="R397" s="43"/>
    </row>
    <row r="398" spans="1:18" x14ac:dyDescent="0.3">
      <c r="A398" s="16" t="s">
        <v>9268</v>
      </c>
      <c r="B398" s="16" t="s">
        <v>9269</v>
      </c>
      <c r="C398" s="16" t="s">
        <v>7855</v>
      </c>
      <c r="D398" s="16" t="s">
        <v>9270</v>
      </c>
      <c r="E398" s="16" t="s">
        <v>7928</v>
      </c>
      <c r="F398" s="16" t="s">
        <v>7929</v>
      </c>
      <c r="G398" s="17">
        <v>1</v>
      </c>
      <c r="H398" s="17">
        <v>10</v>
      </c>
      <c r="I398" s="18">
        <v>0</v>
      </c>
      <c r="J398" s="19">
        <v>1</v>
      </c>
      <c r="K398" s="20">
        <v>0</v>
      </c>
      <c r="L398" s="21">
        <v>0</v>
      </c>
      <c r="M398" s="43" t="s">
        <v>9981</v>
      </c>
      <c r="N398" s="43"/>
      <c r="O398" s="43"/>
      <c r="P398" s="43"/>
      <c r="Q398" s="43"/>
      <c r="R398" s="43"/>
    </row>
    <row r="399" spans="1:18" x14ac:dyDescent="0.3">
      <c r="A399" s="16" t="s">
        <v>9271</v>
      </c>
      <c r="B399" s="16" t="s">
        <v>9272</v>
      </c>
      <c r="C399" s="16" t="s">
        <v>9273</v>
      </c>
      <c r="D399" s="16" t="s">
        <v>9274</v>
      </c>
      <c r="E399" s="16" t="s">
        <v>9275</v>
      </c>
      <c r="F399" s="16" t="s">
        <v>9276</v>
      </c>
      <c r="G399" s="17">
        <v>1</v>
      </c>
      <c r="H399" s="17">
        <v>5</v>
      </c>
      <c r="I399" s="18">
        <v>0</v>
      </c>
      <c r="J399" s="19">
        <v>1</v>
      </c>
      <c r="K399" s="20">
        <v>0</v>
      </c>
      <c r="L399" s="21">
        <v>0</v>
      </c>
      <c r="M399" s="43" t="s">
        <v>9981</v>
      </c>
      <c r="N399" s="43"/>
      <c r="O399" s="43"/>
      <c r="P399" s="43"/>
      <c r="Q399" s="43"/>
      <c r="R399" s="43"/>
    </row>
    <row r="400" spans="1:18" x14ac:dyDescent="0.3">
      <c r="A400" s="16" t="s">
        <v>9277</v>
      </c>
      <c r="B400" s="16" t="s">
        <v>9278</v>
      </c>
      <c r="C400" s="16" t="s">
        <v>9134</v>
      </c>
      <c r="D400" s="16" t="s">
        <v>7867</v>
      </c>
      <c r="E400" s="16" t="s">
        <v>7928</v>
      </c>
      <c r="F400" s="16" t="s">
        <v>9279</v>
      </c>
      <c r="G400" s="17">
        <v>1</v>
      </c>
      <c r="H400" s="17">
        <v>1</v>
      </c>
      <c r="I400" s="18">
        <v>0</v>
      </c>
      <c r="J400" s="19">
        <v>1</v>
      </c>
      <c r="K400" s="20">
        <v>0</v>
      </c>
      <c r="L400" s="21">
        <v>0</v>
      </c>
      <c r="M400" s="43" t="s">
        <v>9980</v>
      </c>
      <c r="N400" s="43"/>
      <c r="O400" s="43"/>
      <c r="P400" s="43"/>
      <c r="Q400" s="43"/>
      <c r="R400" s="43"/>
    </row>
    <row r="401" spans="1:18" x14ac:dyDescent="0.3">
      <c r="A401" s="16" t="s">
        <v>9280</v>
      </c>
      <c r="B401" s="16" t="s">
        <v>9281</v>
      </c>
      <c r="C401" s="16" t="s">
        <v>7855</v>
      </c>
      <c r="D401" s="16" t="s">
        <v>9282</v>
      </c>
      <c r="E401" s="16" t="s">
        <v>9283</v>
      </c>
      <c r="F401" s="16" t="s">
        <v>9284</v>
      </c>
      <c r="G401" s="17">
        <v>1</v>
      </c>
      <c r="H401" s="17">
        <v>1</v>
      </c>
      <c r="I401" s="18">
        <v>0</v>
      </c>
      <c r="J401" s="19">
        <v>1</v>
      </c>
      <c r="K401" s="20">
        <v>0</v>
      </c>
      <c r="L401" s="21">
        <v>0</v>
      </c>
      <c r="M401" s="43" t="s">
        <v>9981</v>
      </c>
      <c r="N401" s="43"/>
      <c r="O401" s="43"/>
      <c r="P401" s="43"/>
      <c r="Q401" s="43"/>
      <c r="R401" s="43"/>
    </row>
    <row r="402" spans="1:18" x14ac:dyDescent="0.3">
      <c r="A402" s="16" t="s">
        <v>9285</v>
      </c>
      <c r="B402" s="16" t="s">
        <v>9286</v>
      </c>
      <c r="C402" s="16" t="s">
        <v>9287</v>
      </c>
      <c r="D402" s="16" t="s">
        <v>7867</v>
      </c>
      <c r="E402" s="16" t="s">
        <v>7257</v>
      </c>
      <c r="F402" s="16" t="s">
        <v>9288</v>
      </c>
      <c r="G402" s="17">
        <v>1</v>
      </c>
      <c r="H402" s="17">
        <v>1</v>
      </c>
      <c r="I402" s="18">
        <v>0</v>
      </c>
      <c r="J402" s="19">
        <v>1</v>
      </c>
      <c r="K402" s="20">
        <v>0</v>
      </c>
      <c r="L402" s="21">
        <v>0</v>
      </c>
      <c r="M402" s="43" t="s">
        <v>9981</v>
      </c>
      <c r="N402" s="43"/>
      <c r="O402" s="43"/>
      <c r="P402" s="43"/>
      <c r="Q402" s="43"/>
      <c r="R402" s="43"/>
    </row>
    <row r="403" spans="1:18" x14ac:dyDescent="0.3">
      <c r="A403" s="16" t="s">
        <v>9289</v>
      </c>
      <c r="B403" s="16" t="s">
        <v>9290</v>
      </c>
      <c r="C403" s="16" t="s">
        <v>9291</v>
      </c>
      <c r="D403" s="16" t="s">
        <v>7992</v>
      </c>
      <c r="E403" s="16" t="s">
        <v>9292</v>
      </c>
      <c r="F403" s="16" t="s">
        <v>9293</v>
      </c>
      <c r="G403" s="17">
        <v>1</v>
      </c>
      <c r="H403" s="17">
        <v>1</v>
      </c>
      <c r="I403" s="18">
        <v>0</v>
      </c>
      <c r="J403" s="19">
        <v>1</v>
      </c>
      <c r="K403" s="20">
        <v>0</v>
      </c>
      <c r="L403" s="21">
        <v>0</v>
      </c>
      <c r="M403" s="43" t="s">
        <v>9981</v>
      </c>
      <c r="N403" s="43"/>
      <c r="O403" s="43"/>
      <c r="P403" s="43"/>
      <c r="Q403" s="43"/>
      <c r="R403" s="43"/>
    </row>
    <row r="404" spans="1:18" x14ac:dyDescent="0.3">
      <c r="A404" s="16" t="s">
        <v>7288</v>
      </c>
      <c r="B404" s="16" t="s">
        <v>9294</v>
      </c>
      <c r="C404" s="16" t="s">
        <v>9295</v>
      </c>
      <c r="D404" s="16" t="s">
        <v>8126</v>
      </c>
      <c r="E404" s="16" t="s">
        <v>7290</v>
      </c>
      <c r="F404" s="16" t="s">
        <v>9296</v>
      </c>
      <c r="G404" s="17">
        <v>1</v>
      </c>
      <c r="H404" s="17">
        <v>1</v>
      </c>
      <c r="I404" s="18">
        <v>0</v>
      </c>
      <c r="J404" s="19">
        <v>0</v>
      </c>
      <c r="K404" s="20">
        <v>1</v>
      </c>
      <c r="L404" s="21">
        <v>0</v>
      </c>
      <c r="M404" s="43" t="s">
        <v>9982</v>
      </c>
      <c r="N404" s="43"/>
      <c r="O404" s="43"/>
      <c r="P404" s="43"/>
      <c r="Q404" s="43"/>
      <c r="R404" s="43"/>
    </row>
    <row r="405" spans="1:18" x14ac:dyDescent="0.3">
      <c r="A405" s="16" t="s">
        <v>9297</v>
      </c>
      <c r="B405" s="16" t="s">
        <v>9298</v>
      </c>
      <c r="C405" s="16" t="s">
        <v>8509</v>
      </c>
      <c r="D405" s="16" t="s">
        <v>9299</v>
      </c>
      <c r="E405" s="16" t="s">
        <v>8262</v>
      </c>
      <c r="F405" s="16" t="s">
        <v>9300</v>
      </c>
      <c r="G405" s="17">
        <v>1</v>
      </c>
      <c r="H405" s="17">
        <v>1</v>
      </c>
      <c r="I405" s="18">
        <v>0</v>
      </c>
      <c r="J405" s="19">
        <v>1</v>
      </c>
      <c r="K405" s="20">
        <v>0</v>
      </c>
      <c r="L405" s="21">
        <v>0</v>
      </c>
      <c r="M405" s="43" t="s">
        <v>9981</v>
      </c>
      <c r="N405" s="43"/>
      <c r="O405" s="43"/>
      <c r="P405" s="43"/>
      <c r="Q405" s="43"/>
      <c r="R405" s="43"/>
    </row>
    <row r="406" spans="1:18" x14ac:dyDescent="0.3">
      <c r="A406" s="16" t="s">
        <v>7580</v>
      </c>
      <c r="B406" s="16" t="s">
        <v>7581</v>
      </c>
      <c r="C406" s="16" t="s">
        <v>9301</v>
      </c>
      <c r="D406" s="16" t="s">
        <v>8372</v>
      </c>
      <c r="E406" s="16" t="s">
        <v>7582</v>
      </c>
      <c r="F406" s="16" t="s">
        <v>9302</v>
      </c>
      <c r="G406" s="17">
        <v>1</v>
      </c>
      <c r="H406" s="17">
        <v>1</v>
      </c>
      <c r="I406" s="18">
        <v>0</v>
      </c>
      <c r="J406" s="19">
        <v>0</v>
      </c>
      <c r="K406" s="20">
        <v>0</v>
      </c>
      <c r="L406" s="21">
        <v>1</v>
      </c>
      <c r="M406" s="43" t="s">
        <v>9982</v>
      </c>
      <c r="N406" s="43"/>
      <c r="O406" s="43"/>
      <c r="P406" s="43"/>
      <c r="Q406" s="43"/>
      <c r="R406" s="43"/>
    </row>
    <row r="407" spans="1:18" x14ac:dyDescent="0.3">
      <c r="A407" s="16" t="s">
        <v>7808</v>
      </c>
      <c r="B407" s="16" t="s">
        <v>9303</v>
      </c>
      <c r="C407" s="16" t="s">
        <v>7855</v>
      </c>
      <c r="D407" s="16" t="s">
        <v>7867</v>
      </c>
      <c r="E407" s="16" t="s">
        <v>7810</v>
      </c>
      <c r="F407" s="16" t="s">
        <v>9304</v>
      </c>
      <c r="G407" s="17">
        <v>1</v>
      </c>
      <c r="H407" s="17">
        <v>1</v>
      </c>
      <c r="I407" s="18">
        <v>0</v>
      </c>
      <c r="J407" s="19">
        <v>0</v>
      </c>
      <c r="K407" s="20">
        <v>0</v>
      </c>
      <c r="L407" s="21">
        <v>1</v>
      </c>
      <c r="M407" s="43" t="s">
        <v>9982</v>
      </c>
      <c r="N407" s="43"/>
      <c r="O407" s="43"/>
      <c r="P407" s="43"/>
      <c r="Q407" s="43"/>
      <c r="R407" s="43"/>
    </row>
    <row r="408" spans="1:18" x14ac:dyDescent="0.3">
      <c r="A408" s="16" t="s">
        <v>7411</v>
      </c>
      <c r="B408" s="16" t="s">
        <v>9305</v>
      </c>
      <c r="C408" s="16" t="s">
        <v>8317</v>
      </c>
      <c r="D408" s="16" t="s">
        <v>7867</v>
      </c>
      <c r="E408" s="16" t="s">
        <v>7413</v>
      </c>
      <c r="F408" s="16" t="s">
        <v>9306</v>
      </c>
      <c r="G408" s="17">
        <v>1</v>
      </c>
      <c r="H408" s="17">
        <v>1</v>
      </c>
      <c r="I408" s="18">
        <v>0</v>
      </c>
      <c r="J408" s="19">
        <v>0</v>
      </c>
      <c r="K408" s="20">
        <v>0</v>
      </c>
      <c r="L408" s="21">
        <v>1</v>
      </c>
      <c r="M408" s="43" t="s">
        <v>9982</v>
      </c>
      <c r="N408" s="43"/>
      <c r="O408" s="43"/>
      <c r="P408" s="43"/>
      <c r="Q408" s="43"/>
      <c r="R408" s="43"/>
    </row>
    <row r="409" spans="1:18" x14ac:dyDescent="0.3">
      <c r="A409" s="16" t="s">
        <v>7204</v>
      </c>
      <c r="B409" s="16" t="s">
        <v>9307</v>
      </c>
      <c r="C409" s="16" t="s">
        <v>7855</v>
      </c>
      <c r="D409" s="16" t="s">
        <v>7927</v>
      </c>
      <c r="E409" s="16" t="s">
        <v>7103</v>
      </c>
      <c r="F409" s="16" t="s">
        <v>9308</v>
      </c>
      <c r="G409" s="17">
        <v>1</v>
      </c>
      <c r="H409" s="17">
        <v>2</v>
      </c>
      <c r="I409" s="18">
        <v>0</v>
      </c>
      <c r="J409" s="19">
        <v>0</v>
      </c>
      <c r="K409" s="20">
        <v>1</v>
      </c>
      <c r="L409" s="21">
        <v>0</v>
      </c>
      <c r="M409" s="43" t="s">
        <v>9982</v>
      </c>
      <c r="N409" s="43"/>
      <c r="O409" s="43"/>
      <c r="P409" s="43"/>
      <c r="Q409" s="43"/>
      <c r="R409" s="43"/>
    </row>
    <row r="410" spans="1:18" x14ac:dyDescent="0.3">
      <c r="A410" s="16" t="s">
        <v>9309</v>
      </c>
      <c r="B410" s="16" t="s">
        <v>9310</v>
      </c>
      <c r="C410" s="16" t="s">
        <v>9311</v>
      </c>
      <c r="D410" s="16" t="s">
        <v>8391</v>
      </c>
      <c r="E410" s="16" t="s">
        <v>9312</v>
      </c>
      <c r="F410" s="16" t="s">
        <v>9309</v>
      </c>
      <c r="G410" s="17">
        <v>1</v>
      </c>
      <c r="H410" s="17">
        <v>4</v>
      </c>
      <c r="I410" s="18">
        <v>0</v>
      </c>
      <c r="J410" s="19">
        <v>1</v>
      </c>
      <c r="K410" s="20">
        <v>0</v>
      </c>
      <c r="L410" s="21">
        <v>0</v>
      </c>
      <c r="M410" s="43" t="s">
        <v>9981</v>
      </c>
      <c r="N410" s="43"/>
      <c r="O410" s="43"/>
      <c r="P410" s="43"/>
      <c r="Q410" s="43"/>
      <c r="R410" s="43"/>
    </row>
    <row r="411" spans="1:18" x14ac:dyDescent="0.3">
      <c r="A411" s="16" t="s">
        <v>9313</v>
      </c>
      <c r="B411" s="16" t="s">
        <v>9314</v>
      </c>
      <c r="C411" s="16" t="s">
        <v>8083</v>
      </c>
      <c r="D411" s="16" t="s">
        <v>8523</v>
      </c>
      <c r="E411" s="16" t="s">
        <v>7997</v>
      </c>
      <c r="F411" s="16" t="s">
        <v>9315</v>
      </c>
      <c r="G411" s="17">
        <v>1</v>
      </c>
      <c r="H411" s="17">
        <v>2</v>
      </c>
      <c r="I411" s="18">
        <v>0</v>
      </c>
      <c r="J411" s="19">
        <v>1</v>
      </c>
      <c r="K411" s="20">
        <v>0</v>
      </c>
      <c r="L411" s="21">
        <v>0</v>
      </c>
      <c r="M411" s="43" t="s">
        <v>9981</v>
      </c>
      <c r="N411" s="43"/>
      <c r="O411" s="43"/>
      <c r="P411" s="43"/>
      <c r="Q411" s="43"/>
      <c r="R411" s="43"/>
    </row>
    <row r="412" spans="1:18" x14ac:dyDescent="0.3">
      <c r="A412" s="16" t="s">
        <v>9316</v>
      </c>
      <c r="B412" s="16" t="s">
        <v>9317</v>
      </c>
      <c r="C412" s="16" t="s">
        <v>7855</v>
      </c>
      <c r="D412" s="16" t="s">
        <v>9318</v>
      </c>
      <c r="E412" s="16" t="s">
        <v>7268</v>
      </c>
      <c r="F412" s="16" t="s">
        <v>9319</v>
      </c>
      <c r="G412" s="17">
        <v>1</v>
      </c>
      <c r="H412" s="17">
        <v>1</v>
      </c>
      <c r="I412" s="18">
        <v>1</v>
      </c>
      <c r="J412" s="19">
        <v>0</v>
      </c>
      <c r="K412" s="20">
        <v>0</v>
      </c>
      <c r="L412" s="21">
        <v>0</v>
      </c>
      <c r="M412" s="43" t="s">
        <v>9981</v>
      </c>
      <c r="N412" s="43"/>
      <c r="O412" s="43"/>
      <c r="P412" s="43"/>
      <c r="Q412" s="43"/>
      <c r="R412" s="43"/>
    </row>
    <row r="413" spans="1:18" x14ac:dyDescent="0.3">
      <c r="A413" s="16" t="s">
        <v>9320</v>
      </c>
      <c r="B413" s="16" t="s">
        <v>9321</v>
      </c>
      <c r="C413" s="16" t="s">
        <v>9322</v>
      </c>
      <c r="D413" s="16" t="s">
        <v>8126</v>
      </c>
      <c r="E413" s="16" t="s">
        <v>8966</v>
      </c>
      <c r="F413" s="16" t="s">
        <v>9323</v>
      </c>
      <c r="G413" s="17">
        <v>1</v>
      </c>
      <c r="H413" s="17">
        <v>1</v>
      </c>
      <c r="I413" s="18">
        <v>0</v>
      </c>
      <c r="J413" s="19">
        <v>1</v>
      </c>
      <c r="K413" s="20">
        <v>0</v>
      </c>
      <c r="L413" s="21">
        <v>0</v>
      </c>
      <c r="M413" s="43" t="s">
        <v>9978</v>
      </c>
      <c r="N413" s="43"/>
      <c r="O413" s="43"/>
      <c r="P413" s="43"/>
      <c r="Q413" s="43"/>
      <c r="R413" s="43"/>
    </row>
    <row r="414" spans="1:18" x14ac:dyDescent="0.3">
      <c r="A414" s="16" t="s">
        <v>7137</v>
      </c>
      <c r="B414" s="16" t="s">
        <v>7138</v>
      </c>
      <c r="C414" s="16" t="s">
        <v>7855</v>
      </c>
      <c r="D414" s="16" t="s">
        <v>9324</v>
      </c>
      <c r="E414" s="16" t="s">
        <v>7140</v>
      </c>
      <c r="F414" s="16" t="s">
        <v>9325</v>
      </c>
      <c r="G414" s="17">
        <v>1</v>
      </c>
      <c r="H414" s="17">
        <v>1</v>
      </c>
      <c r="I414" s="18">
        <v>0</v>
      </c>
      <c r="J414" s="19">
        <v>0</v>
      </c>
      <c r="K414" s="20">
        <v>1</v>
      </c>
      <c r="L414" s="21">
        <v>0</v>
      </c>
      <c r="M414" s="43" t="s">
        <v>9982</v>
      </c>
      <c r="N414" s="43"/>
      <c r="O414" s="43"/>
      <c r="P414" s="43"/>
      <c r="Q414" s="43"/>
      <c r="R414" s="43"/>
    </row>
    <row r="415" spans="1:18" x14ac:dyDescent="0.3">
      <c r="A415" s="16" t="s">
        <v>9326</v>
      </c>
      <c r="B415" s="16" t="s">
        <v>9327</v>
      </c>
      <c r="C415" s="16" t="s">
        <v>9328</v>
      </c>
      <c r="D415" s="16" t="s">
        <v>7867</v>
      </c>
      <c r="E415" s="16" t="s">
        <v>7276</v>
      </c>
      <c r="F415" s="16" t="s">
        <v>9329</v>
      </c>
      <c r="G415" s="17">
        <v>1</v>
      </c>
      <c r="H415" s="17">
        <v>2</v>
      </c>
      <c r="I415" s="18">
        <v>0</v>
      </c>
      <c r="J415" s="19">
        <v>1</v>
      </c>
      <c r="K415" s="20">
        <v>0</v>
      </c>
      <c r="L415" s="21">
        <v>0</v>
      </c>
      <c r="M415" s="43" t="s">
        <v>9981</v>
      </c>
      <c r="N415" s="43"/>
      <c r="O415" s="43"/>
      <c r="P415" s="43"/>
      <c r="Q415" s="43"/>
      <c r="R415" s="43"/>
    </row>
    <row r="416" spans="1:18" x14ac:dyDescent="0.3">
      <c r="A416" s="16" t="s">
        <v>7529</v>
      </c>
      <c r="B416" s="16" t="s">
        <v>9330</v>
      </c>
      <c r="C416" s="16" t="s">
        <v>8033</v>
      </c>
      <c r="D416" s="16" t="s">
        <v>7867</v>
      </c>
      <c r="E416" s="16" t="s">
        <v>7184</v>
      </c>
      <c r="F416" s="16" t="s">
        <v>9331</v>
      </c>
      <c r="G416" s="17">
        <v>1</v>
      </c>
      <c r="H416" s="17">
        <v>4</v>
      </c>
      <c r="I416" s="18">
        <v>0</v>
      </c>
      <c r="J416" s="19">
        <v>0</v>
      </c>
      <c r="K416" s="20">
        <v>0</v>
      </c>
      <c r="L416" s="21">
        <v>1</v>
      </c>
      <c r="M416" s="43" t="s">
        <v>9982</v>
      </c>
      <c r="N416" s="43"/>
      <c r="O416" s="43"/>
      <c r="P416" s="43"/>
      <c r="Q416" s="43"/>
      <c r="R416" s="43"/>
    </row>
    <row r="417" spans="1:18" x14ac:dyDescent="0.3">
      <c r="A417" s="16" t="s">
        <v>9332</v>
      </c>
      <c r="B417" s="16" t="s">
        <v>9333</v>
      </c>
      <c r="C417" s="16" t="s">
        <v>9334</v>
      </c>
      <c r="D417" s="16" t="s">
        <v>8664</v>
      </c>
      <c r="E417" s="16" t="s">
        <v>7268</v>
      </c>
      <c r="F417" s="16" t="s">
        <v>9335</v>
      </c>
      <c r="G417" s="17">
        <v>1</v>
      </c>
      <c r="H417" s="17">
        <v>1</v>
      </c>
      <c r="I417" s="18">
        <v>0</v>
      </c>
      <c r="J417" s="19">
        <v>1</v>
      </c>
      <c r="K417" s="20">
        <v>0</v>
      </c>
      <c r="L417" s="21">
        <v>0</v>
      </c>
      <c r="M417" s="43" t="s">
        <v>9980</v>
      </c>
      <c r="N417" s="43"/>
      <c r="O417" s="43"/>
      <c r="P417" s="43"/>
      <c r="Q417" s="43"/>
      <c r="R417" s="43"/>
    </row>
    <row r="418" spans="1:18" x14ac:dyDescent="0.3">
      <c r="A418" s="16" t="s">
        <v>9336</v>
      </c>
      <c r="B418" s="16" t="s">
        <v>9337</v>
      </c>
      <c r="C418" s="16" t="s">
        <v>9338</v>
      </c>
      <c r="D418" s="16" t="s">
        <v>7846</v>
      </c>
      <c r="E418" s="16" t="s">
        <v>7132</v>
      </c>
      <c r="F418" s="16" t="s">
        <v>9339</v>
      </c>
      <c r="G418" s="17">
        <v>1</v>
      </c>
      <c r="H418" s="17">
        <v>1</v>
      </c>
      <c r="I418" s="18">
        <v>0</v>
      </c>
      <c r="J418" s="19">
        <v>1</v>
      </c>
      <c r="K418" s="20">
        <v>0</v>
      </c>
      <c r="L418" s="21">
        <v>0</v>
      </c>
      <c r="M418" s="43" t="s">
        <v>9980</v>
      </c>
      <c r="N418" s="43"/>
      <c r="O418" s="43"/>
      <c r="P418" s="43"/>
      <c r="Q418" s="43"/>
      <c r="R418" s="43"/>
    </row>
    <row r="419" spans="1:18" x14ac:dyDescent="0.3">
      <c r="A419" s="16" t="s">
        <v>9340</v>
      </c>
      <c r="B419" s="16" t="s">
        <v>9341</v>
      </c>
      <c r="C419" s="16" t="s">
        <v>9170</v>
      </c>
      <c r="D419" s="16" t="s">
        <v>9342</v>
      </c>
      <c r="E419" s="16" t="s">
        <v>7737</v>
      </c>
      <c r="F419" s="16" t="s">
        <v>9343</v>
      </c>
      <c r="G419" s="17">
        <v>1</v>
      </c>
      <c r="H419" s="17">
        <v>4</v>
      </c>
      <c r="I419" s="18">
        <v>0</v>
      </c>
      <c r="J419" s="19">
        <v>1</v>
      </c>
      <c r="K419" s="20">
        <v>0</v>
      </c>
      <c r="L419" s="21">
        <v>0</v>
      </c>
      <c r="M419" s="43" t="s">
        <v>9980</v>
      </c>
      <c r="N419" s="43"/>
      <c r="O419" s="43"/>
      <c r="P419" s="43"/>
      <c r="Q419" s="43"/>
      <c r="R419" s="43"/>
    </row>
    <row r="420" spans="1:18" x14ac:dyDescent="0.3">
      <c r="A420" s="16" t="s">
        <v>9344</v>
      </c>
      <c r="B420" s="16" t="s">
        <v>9345</v>
      </c>
      <c r="C420" s="16" t="s">
        <v>9346</v>
      </c>
      <c r="D420" s="16" t="s">
        <v>9347</v>
      </c>
      <c r="E420" s="16" t="s">
        <v>7170</v>
      </c>
      <c r="F420" s="16" t="s">
        <v>9348</v>
      </c>
      <c r="G420" s="17">
        <v>1</v>
      </c>
      <c r="H420" s="17">
        <v>10</v>
      </c>
      <c r="I420" s="18">
        <v>0</v>
      </c>
      <c r="J420" s="19">
        <v>1</v>
      </c>
      <c r="K420" s="20">
        <v>0</v>
      </c>
      <c r="L420" s="21">
        <v>0</v>
      </c>
      <c r="M420" s="43" t="s">
        <v>9980</v>
      </c>
      <c r="N420" s="43"/>
      <c r="O420" s="43"/>
      <c r="P420" s="43"/>
      <c r="Q420" s="43"/>
      <c r="R420" s="43"/>
    </row>
    <row r="421" spans="1:18" x14ac:dyDescent="0.3">
      <c r="A421" s="16" t="s">
        <v>9349</v>
      </c>
      <c r="B421" s="16" t="s">
        <v>9350</v>
      </c>
      <c r="C421" s="16" t="s">
        <v>8618</v>
      </c>
      <c r="D421" s="16" t="s">
        <v>7927</v>
      </c>
      <c r="E421" s="16" t="s">
        <v>7103</v>
      </c>
      <c r="F421" s="16" t="s">
        <v>9351</v>
      </c>
      <c r="G421" s="17">
        <v>1</v>
      </c>
      <c r="H421" s="17">
        <v>2</v>
      </c>
      <c r="I421" s="18">
        <v>0</v>
      </c>
      <c r="J421" s="19">
        <v>1</v>
      </c>
      <c r="K421" s="20">
        <v>0</v>
      </c>
      <c r="L421" s="21">
        <v>0</v>
      </c>
      <c r="M421" s="43" t="s">
        <v>9981</v>
      </c>
      <c r="N421" s="43"/>
      <c r="O421" s="43"/>
      <c r="P421" s="43"/>
      <c r="Q421" s="43"/>
      <c r="R421" s="43"/>
    </row>
    <row r="422" spans="1:18" x14ac:dyDescent="0.3">
      <c r="A422" s="16" t="s">
        <v>7210</v>
      </c>
      <c r="B422" s="16" t="s">
        <v>9352</v>
      </c>
      <c r="C422" s="16" t="s">
        <v>9353</v>
      </c>
      <c r="D422" s="16" t="s">
        <v>7867</v>
      </c>
      <c r="E422" s="16" t="s">
        <v>7212</v>
      </c>
      <c r="F422" s="16" t="s">
        <v>9354</v>
      </c>
      <c r="G422" s="17">
        <v>1</v>
      </c>
      <c r="H422" s="17">
        <v>1</v>
      </c>
      <c r="I422" s="18">
        <v>0</v>
      </c>
      <c r="J422" s="19">
        <v>0</v>
      </c>
      <c r="K422" s="20">
        <v>1</v>
      </c>
      <c r="L422" s="21">
        <v>0</v>
      </c>
      <c r="M422" s="43" t="s">
        <v>9982</v>
      </c>
      <c r="N422" s="43"/>
      <c r="O422" s="43"/>
      <c r="P422" s="43"/>
      <c r="Q422" s="43"/>
      <c r="R422" s="43"/>
    </row>
    <row r="423" spans="1:18" x14ac:dyDescent="0.3">
      <c r="A423" s="16" t="s">
        <v>9355</v>
      </c>
      <c r="B423" s="16" t="s">
        <v>9356</v>
      </c>
      <c r="C423" s="16" t="s">
        <v>9357</v>
      </c>
      <c r="D423" s="16" t="s">
        <v>8377</v>
      </c>
      <c r="E423" s="16" t="s">
        <v>7276</v>
      </c>
      <c r="F423" s="16" t="s">
        <v>9358</v>
      </c>
      <c r="G423" s="17">
        <v>1</v>
      </c>
      <c r="H423" s="17">
        <v>1</v>
      </c>
      <c r="I423" s="18">
        <v>0</v>
      </c>
      <c r="J423" s="19">
        <v>1</v>
      </c>
      <c r="K423" s="20">
        <v>0</v>
      </c>
      <c r="L423" s="21">
        <v>0</v>
      </c>
      <c r="M423" s="43" t="s">
        <v>9980</v>
      </c>
      <c r="N423" s="43"/>
      <c r="O423" s="43"/>
      <c r="P423" s="43"/>
      <c r="Q423" s="43"/>
      <c r="R423" s="43"/>
    </row>
    <row r="424" spans="1:18" x14ac:dyDescent="0.3">
      <c r="A424" s="16" t="s">
        <v>7356</v>
      </c>
      <c r="B424" s="16" t="s">
        <v>9359</v>
      </c>
      <c r="C424" s="16" t="s">
        <v>7855</v>
      </c>
      <c r="D424" s="16" t="s">
        <v>7867</v>
      </c>
      <c r="E424" s="16" t="s">
        <v>7353</v>
      </c>
      <c r="F424" s="16" t="s">
        <v>9360</v>
      </c>
      <c r="G424" s="17">
        <v>1</v>
      </c>
      <c r="H424" s="17">
        <v>1</v>
      </c>
      <c r="I424" s="18">
        <v>0</v>
      </c>
      <c r="J424" s="19">
        <v>0</v>
      </c>
      <c r="K424" s="20">
        <v>0</v>
      </c>
      <c r="L424" s="21">
        <v>1</v>
      </c>
      <c r="M424" s="43" t="s">
        <v>9983</v>
      </c>
      <c r="N424" s="43"/>
      <c r="O424" s="43"/>
      <c r="P424" s="43"/>
      <c r="Q424" s="43"/>
      <c r="R424" s="43"/>
    </row>
    <row r="425" spans="1:18" x14ac:dyDescent="0.3">
      <c r="A425" s="16" t="s">
        <v>9361</v>
      </c>
      <c r="B425" s="16" t="s">
        <v>9362</v>
      </c>
      <c r="C425" s="16" t="s">
        <v>9363</v>
      </c>
      <c r="D425" s="16" t="s">
        <v>9364</v>
      </c>
      <c r="E425" s="16" t="s">
        <v>7132</v>
      </c>
      <c r="F425" s="16" t="s">
        <v>9365</v>
      </c>
      <c r="G425" s="17">
        <v>1</v>
      </c>
      <c r="H425" s="17">
        <v>4</v>
      </c>
      <c r="I425" s="18">
        <v>0</v>
      </c>
      <c r="J425" s="19">
        <v>1</v>
      </c>
      <c r="K425" s="20">
        <v>0</v>
      </c>
      <c r="L425" s="21">
        <v>0</v>
      </c>
      <c r="M425" s="43" t="s">
        <v>9980</v>
      </c>
      <c r="N425" s="43"/>
      <c r="O425" s="43"/>
      <c r="P425" s="43"/>
      <c r="Q425" s="43"/>
      <c r="R425" s="43"/>
    </row>
    <row r="426" spans="1:18" x14ac:dyDescent="0.3">
      <c r="A426" s="16" t="s">
        <v>9366</v>
      </c>
      <c r="B426" s="16" t="s">
        <v>9367</v>
      </c>
      <c r="C426" s="16" t="s">
        <v>9368</v>
      </c>
      <c r="D426" s="16" t="s">
        <v>9369</v>
      </c>
      <c r="E426" s="16" t="s">
        <v>7857</v>
      </c>
      <c r="F426" s="16" t="s">
        <v>9370</v>
      </c>
      <c r="G426" s="17">
        <v>1</v>
      </c>
      <c r="H426" s="17">
        <v>10</v>
      </c>
      <c r="I426" s="18">
        <v>1</v>
      </c>
      <c r="J426" s="19">
        <v>0</v>
      </c>
      <c r="K426" s="20">
        <v>0</v>
      </c>
      <c r="L426" s="21">
        <v>0</v>
      </c>
      <c r="M426" s="43" t="s">
        <v>9981</v>
      </c>
      <c r="N426" s="43"/>
      <c r="O426" s="43"/>
      <c r="P426" s="43"/>
      <c r="Q426" s="43"/>
      <c r="R426" s="43"/>
    </row>
    <row r="427" spans="1:18" x14ac:dyDescent="0.3">
      <c r="A427" s="16" t="s">
        <v>7255</v>
      </c>
      <c r="B427" s="16" t="s">
        <v>9371</v>
      </c>
      <c r="C427" s="16" t="s">
        <v>7855</v>
      </c>
      <c r="D427" s="16" t="s">
        <v>8567</v>
      </c>
      <c r="E427" s="16" t="s">
        <v>7257</v>
      </c>
      <c r="F427" s="16" t="s">
        <v>9372</v>
      </c>
      <c r="G427" s="17">
        <v>1</v>
      </c>
      <c r="H427" s="17">
        <v>1</v>
      </c>
      <c r="I427" s="18">
        <v>0</v>
      </c>
      <c r="J427" s="19">
        <v>0</v>
      </c>
      <c r="K427" s="20">
        <v>1</v>
      </c>
      <c r="L427" s="21">
        <v>0</v>
      </c>
      <c r="M427" s="43" t="s">
        <v>9982</v>
      </c>
      <c r="N427" s="43"/>
      <c r="O427" s="43"/>
      <c r="P427" s="43"/>
      <c r="Q427" s="43"/>
      <c r="R427" s="43"/>
    </row>
    <row r="428" spans="1:18" x14ac:dyDescent="0.3">
      <c r="A428" s="16" t="s">
        <v>9373</v>
      </c>
      <c r="B428" s="16" t="s">
        <v>9374</v>
      </c>
      <c r="C428" s="16" t="s">
        <v>7855</v>
      </c>
      <c r="D428" s="16" t="s">
        <v>7992</v>
      </c>
      <c r="E428" s="16" t="s">
        <v>9375</v>
      </c>
      <c r="F428" s="16" t="s">
        <v>9376</v>
      </c>
      <c r="G428" s="17">
        <v>1</v>
      </c>
      <c r="H428" s="17">
        <v>1</v>
      </c>
      <c r="I428" s="18">
        <v>0</v>
      </c>
      <c r="J428" s="19">
        <v>1</v>
      </c>
      <c r="K428" s="20">
        <v>0</v>
      </c>
      <c r="L428" s="21">
        <v>0</v>
      </c>
      <c r="M428" s="43" t="s">
        <v>9981</v>
      </c>
      <c r="N428" s="43"/>
      <c r="O428" s="43"/>
      <c r="P428" s="43"/>
      <c r="Q428" s="43"/>
      <c r="R428" s="43"/>
    </row>
    <row r="429" spans="1:18" x14ac:dyDescent="0.3">
      <c r="A429" s="16" t="s">
        <v>7534</v>
      </c>
      <c r="B429" s="16" t="s">
        <v>9377</v>
      </c>
      <c r="C429" s="16" t="s">
        <v>9378</v>
      </c>
      <c r="D429" s="16" t="s">
        <v>7867</v>
      </c>
      <c r="E429" s="16" t="s">
        <v>7348</v>
      </c>
      <c r="F429" s="16" t="s">
        <v>9379</v>
      </c>
      <c r="G429" s="17">
        <v>1</v>
      </c>
      <c r="H429" s="17">
        <v>2</v>
      </c>
      <c r="I429" s="18">
        <v>0</v>
      </c>
      <c r="J429" s="19">
        <v>0</v>
      </c>
      <c r="K429" s="20">
        <v>0</v>
      </c>
      <c r="L429" s="21">
        <v>1</v>
      </c>
      <c r="M429" s="43" t="s">
        <v>9982</v>
      </c>
      <c r="N429" s="43"/>
      <c r="O429" s="43"/>
      <c r="P429" s="43"/>
      <c r="Q429" s="43"/>
      <c r="R429" s="43"/>
    </row>
    <row r="430" spans="1:18" x14ac:dyDescent="0.3">
      <c r="A430" s="16" t="s">
        <v>9380</v>
      </c>
      <c r="B430" s="16" t="s">
        <v>9072</v>
      </c>
      <c r="C430" s="16" t="s">
        <v>8137</v>
      </c>
      <c r="D430" s="16" t="s">
        <v>8253</v>
      </c>
      <c r="E430" s="16" t="s">
        <v>8439</v>
      </c>
      <c r="F430" s="16" t="s">
        <v>9381</v>
      </c>
      <c r="G430" s="17">
        <v>1</v>
      </c>
      <c r="H430" s="17">
        <v>1</v>
      </c>
      <c r="I430" s="18">
        <v>1</v>
      </c>
      <c r="J430" s="19">
        <v>0</v>
      </c>
      <c r="K430" s="20">
        <v>0</v>
      </c>
      <c r="L430" s="21">
        <v>0</v>
      </c>
      <c r="M430" s="43" t="s">
        <v>9981</v>
      </c>
      <c r="N430" s="43"/>
      <c r="O430" s="43"/>
      <c r="P430" s="43"/>
      <c r="Q430" s="43"/>
      <c r="R430" s="43"/>
    </row>
    <row r="431" spans="1:18" x14ac:dyDescent="0.3">
      <c r="A431" s="16" t="s">
        <v>9382</v>
      </c>
      <c r="B431" s="16" t="s">
        <v>8628</v>
      </c>
      <c r="C431" s="16" t="s">
        <v>9383</v>
      </c>
      <c r="D431" s="16" t="s">
        <v>8523</v>
      </c>
      <c r="E431" s="16" t="s">
        <v>7997</v>
      </c>
      <c r="F431" s="16" t="s">
        <v>9384</v>
      </c>
      <c r="G431" s="17">
        <v>1</v>
      </c>
      <c r="H431" s="17">
        <v>1</v>
      </c>
      <c r="I431" s="18">
        <v>0</v>
      </c>
      <c r="J431" s="19">
        <v>1</v>
      </c>
      <c r="K431" s="20">
        <v>0</v>
      </c>
      <c r="L431" s="21">
        <v>0</v>
      </c>
      <c r="M431" s="43" t="s">
        <v>9980</v>
      </c>
      <c r="N431" s="43"/>
      <c r="O431" s="43"/>
      <c r="P431" s="43"/>
      <c r="Q431" s="43"/>
      <c r="R431" s="43"/>
    </row>
    <row r="432" spans="1:18" x14ac:dyDescent="0.3">
      <c r="A432" s="16" t="s">
        <v>9385</v>
      </c>
      <c r="B432" s="16" t="s">
        <v>9386</v>
      </c>
      <c r="C432" s="16" t="s">
        <v>8157</v>
      </c>
      <c r="D432" s="16" t="s">
        <v>7927</v>
      </c>
      <c r="E432" s="16" t="s">
        <v>7290</v>
      </c>
      <c r="F432" s="16" t="s">
        <v>9387</v>
      </c>
      <c r="G432" s="17">
        <v>1</v>
      </c>
      <c r="H432" s="17">
        <v>2</v>
      </c>
      <c r="I432" s="18">
        <v>0</v>
      </c>
      <c r="J432" s="19">
        <v>1</v>
      </c>
      <c r="K432" s="20">
        <v>0</v>
      </c>
      <c r="L432" s="21">
        <v>0</v>
      </c>
      <c r="M432" s="43" t="s">
        <v>9981</v>
      </c>
      <c r="N432" s="43"/>
      <c r="O432" s="43"/>
      <c r="P432" s="43"/>
      <c r="Q432" s="43"/>
      <c r="R432" s="43"/>
    </row>
    <row r="433" spans="1:18" x14ac:dyDescent="0.3">
      <c r="A433" s="16" t="s">
        <v>9388</v>
      </c>
      <c r="B433" s="16" t="s">
        <v>9389</v>
      </c>
      <c r="C433" s="16" t="s">
        <v>9390</v>
      </c>
      <c r="D433" s="16" t="s">
        <v>9391</v>
      </c>
      <c r="E433" s="16" t="s">
        <v>8552</v>
      </c>
      <c r="F433" s="16" t="s">
        <v>9392</v>
      </c>
      <c r="G433" s="17">
        <v>1</v>
      </c>
      <c r="H433" s="17">
        <v>1</v>
      </c>
      <c r="I433" s="18">
        <v>0</v>
      </c>
      <c r="J433" s="19">
        <v>1</v>
      </c>
      <c r="K433" s="20">
        <v>0</v>
      </c>
      <c r="L433" s="21">
        <v>0</v>
      </c>
      <c r="M433" s="43" t="s">
        <v>9980</v>
      </c>
      <c r="N433" s="43"/>
      <c r="O433" s="43"/>
      <c r="P433" s="43"/>
      <c r="Q433" s="43"/>
      <c r="R433" s="43"/>
    </row>
    <row r="434" spans="1:18" x14ac:dyDescent="0.3">
      <c r="A434" s="16" t="s">
        <v>7159</v>
      </c>
      <c r="B434" s="16" t="s">
        <v>9393</v>
      </c>
      <c r="C434" s="16" t="s">
        <v>7855</v>
      </c>
      <c r="D434" s="16" t="s">
        <v>7890</v>
      </c>
      <c r="E434" s="16" t="s">
        <v>7162</v>
      </c>
      <c r="F434" s="16" t="s">
        <v>9394</v>
      </c>
      <c r="G434" s="17">
        <v>1</v>
      </c>
      <c r="H434" s="17">
        <v>2</v>
      </c>
      <c r="I434" s="18">
        <v>0</v>
      </c>
      <c r="J434" s="19">
        <v>0</v>
      </c>
      <c r="K434" s="20">
        <v>1</v>
      </c>
      <c r="L434" s="21">
        <v>0</v>
      </c>
      <c r="M434" s="43" t="s">
        <v>9982</v>
      </c>
      <c r="N434" s="43"/>
      <c r="O434" s="43"/>
      <c r="P434" s="43"/>
      <c r="Q434" s="43"/>
      <c r="R434" s="43"/>
    </row>
    <row r="435" spans="1:18" x14ac:dyDescent="0.3">
      <c r="A435" s="16" t="s">
        <v>9395</v>
      </c>
      <c r="B435" s="16" t="s">
        <v>9396</v>
      </c>
      <c r="C435" s="16" t="s">
        <v>9397</v>
      </c>
      <c r="D435" s="16" t="s">
        <v>8377</v>
      </c>
      <c r="E435" s="16" t="s">
        <v>9398</v>
      </c>
      <c r="F435" s="16" t="s">
        <v>9399</v>
      </c>
      <c r="G435" s="17">
        <v>1</v>
      </c>
      <c r="H435" s="17">
        <v>2</v>
      </c>
      <c r="I435" s="18">
        <v>1</v>
      </c>
      <c r="J435" s="19">
        <v>0</v>
      </c>
      <c r="K435" s="20">
        <v>0</v>
      </c>
      <c r="L435" s="21">
        <v>0</v>
      </c>
      <c r="M435" s="43" t="s">
        <v>9981</v>
      </c>
      <c r="N435" s="43"/>
      <c r="O435" s="43"/>
      <c r="P435" s="43"/>
      <c r="Q435" s="43"/>
      <c r="R435" s="43"/>
    </row>
    <row r="436" spans="1:18" x14ac:dyDescent="0.3">
      <c r="A436" s="16" t="s">
        <v>9400</v>
      </c>
      <c r="B436" s="16" t="s">
        <v>8278</v>
      </c>
      <c r="C436" s="16" t="s">
        <v>8134</v>
      </c>
      <c r="D436" s="16" t="s">
        <v>8126</v>
      </c>
      <c r="E436" s="16" t="s">
        <v>8280</v>
      </c>
      <c r="F436" s="16" t="s">
        <v>9401</v>
      </c>
      <c r="G436" s="17">
        <v>1</v>
      </c>
      <c r="H436" s="17">
        <v>1</v>
      </c>
      <c r="I436" s="18">
        <v>0</v>
      </c>
      <c r="J436" s="19">
        <v>1</v>
      </c>
      <c r="K436" s="20">
        <v>0</v>
      </c>
      <c r="L436" s="21">
        <v>0</v>
      </c>
      <c r="M436" s="43" t="s">
        <v>9981</v>
      </c>
      <c r="N436" s="43"/>
      <c r="O436" s="43"/>
      <c r="P436" s="43"/>
      <c r="Q436" s="43"/>
      <c r="R436" s="43"/>
    </row>
    <row r="437" spans="1:18" x14ac:dyDescent="0.3">
      <c r="A437" s="16" t="s">
        <v>7217</v>
      </c>
      <c r="B437" s="16" t="s">
        <v>8456</v>
      </c>
      <c r="C437" s="16" t="s">
        <v>9402</v>
      </c>
      <c r="D437" s="16" t="s">
        <v>8391</v>
      </c>
      <c r="E437" s="16" t="s">
        <v>7220</v>
      </c>
      <c r="F437" s="16" t="s">
        <v>9403</v>
      </c>
      <c r="G437" s="17">
        <v>1</v>
      </c>
      <c r="H437" s="17">
        <v>1</v>
      </c>
      <c r="I437" s="18">
        <v>0</v>
      </c>
      <c r="J437" s="19">
        <v>0</v>
      </c>
      <c r="K437" s="20">
        <v>1</v>
      </c>
      <c r="L437" s="21">
        <v>0</v>
      </c>
      <c r="M437" s="43" t="s">
        <v>9982</v>
      </c>
      <c r="N437" s="43"/>
      <c r="O437" s="43"/>
      <c r="P437" s="43"/>
      <c r="Q437" s="43"/>
      <c r="R437" s="43"/>
    </row>
    <row r="438" spans="1:18" x14ac:dyDescent="0.3">
      <c r="A438" s="16" t="s">
        <v>9404</v>
      </c>
      <c r="B438" s="16" t="s">
        <v>9405</v>
      </c>
      <c r="C438" s="16" t="s">
        <v>9406</v>
      </c>
      <c r="D438" s="16" t="s">
        <v>9407</v>
      </c>
      <c r="E438" s="16" t="s">
        <v>9408</v>
      </c>
      <c r="F438" s="16" t="s">
        <v>9409</v>
      </c>
      <c r="G438" s="17">
        <v>1</v>
      </c>
      <c r="H438" s="17">
        <v>4</v>
      </c>
      <c r="I438" s="18">
        <v>1</v>
      </c>
      <c r="J438" s="19">
        <v>0</v>
      </c>
      <c r="K438" s="20">
        <v>0</v>
      </c>
      <c r="L438" s="21">
        <v>0</v>
      </c>
      <c r="M438" s="43" t="s">
        <v>9981</v>
      </c>
      <c r="N438" s="43"/>
      <c r="O438" s="43"/>
      <c r="P438" s="43"/>
      <c r="Q438" s="43"/>
      <c r="R438" s="43"/>
    </row>
    <row r="439" spans="1:18" x14ac:dyDescent="0.3">
      <c r="A439" s="16" t="s">
        <v>7601</v>
      </c>
      <c r="B439" s="16" t="s">
        <v>9410</v>
      </c>
      <c r="C439" s="16" t="s">
        <v>7855</v>
      </c>
      <c r="D439" s="16" t="s">
        <v>7867</v>
      </c>
      <c r="E439" s="16" t="s">
        <v>7603</v>
      </c>
      <c r="F439" s="16" t="s">
        <v>9411</v>
      </c>
      <c r="G439" s="17">
        <v>1</v>
      </c>
      <c r="H439" s="17">
        <v>2</v>
      </c>
      <c r="I439" s="18">
        <v>0</v>
      </c>
      <c r="J439" s="19">
        <v>0</v>
      </c>
      <c r="K439" s="20">
        <v>0</v>
      </c>
      <c r="L439" s="21">
        <v>1</v>
      </c>
      <c r="M439" s="43" t="s">
        <v>9982</v>
      </c>
      <c r="N439" s="43"/>
      <c r="O439" s="43"/>
      <c r="P439" s="43"/>
      <c r="Q439" s="43"/>
      <c r="R439" s="43"/>
    </row>
    <row r="440" spans="1:18" x14ac:dyDescent="0.3">
      <c r="A440" s="16" t="s">
        <v>9412</v>
      </c>
      <c r="B440" s="16" t="s">
        <v>9413</v>
      </c>
      <c r="C440" s="16" t="s">
        <v>9414</v>
      </c>
      <c r="D440" s="16" t="s">
        <v>9233</v>
      </c>
      <c r="E440" s="16" t="s">
        <v>9415</v>
      </c>
      <c r="F440" s="16" t="s">
        <v>9416</v>
      </c>
      <c r="G440" s="17">
        <v>1</v>
      </c>
      <c r="H440" s="17">
        <v>1</v>
      </c>
      <c r="I440" s="18">
        <v>0</v>
      </c>
      <c r="J440" s="19">
        <v>1</v>
      </c>
      <c r="K440" s="20">
        <v>0</v>
      </c>
      <c r="L440" s="21">
        <v>0</v>
      </c>
      <c r="M440" s="43" t="s">
        <v>9980</v>
      </c>
      <c r="N440" s="43"/>
      <c r="O440" s="43"/>
      <c r="P440" s="43"/>
      <c r="Q440" s="43"/>
      <c r="R440" s="43"/>
    </row>
  </sheetData>
  <autoFilter ref="A2:R440" xr:uid="{00000000-0009-0000-0000-000003000000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showGridLines="0" workbookViewId="0">
      <selection activeCell="G12" sqref="G12"/>
    </sheetView>
  </sheetViews>
  <sheetFormatPr defaultRowHeight="14.4" x14ac:dyDescent="0.3"/>
  <cols>
    <col min="1" max="1" width="35.109375" style="26" customWidth="1"/>
    <col min="2" max="2" width="57.109375" bestFit="1" customWidth="1"/>
    <col min="3" max="4" width="12.33203125" bestFit="1" customWidth="1"/>
    <col min="11" max="15" width="0" hidden="1" customWidth="1"/>
  </cols>
  <sheetData>
    <row r="1" spans="1:14" ht="18.600000000000001" thickBot="1" x14ac:dyDescent="0.4">
      <c r="A1" s="97" t="s">
        <v>10000</v>
      </c>
      <c r="B1" s="97"/>
      <c r="C1" s="97"/>
      <c r="D1" s="97"/>
    </row>
    <row r="2" spans="1:14" ht="15" thickBot="1" x14ac:dyDescent="0.35">
      <c r="A2" s="47" t="s">
        <v>9996</v>
      </c>
      <c r="B2" s="48" t="s">
        <v>9995</v>
      </c>
      <c r="C2" s="48" t="s">
        <v>9994</v>
      </c>
      <c r="D2" s="49" t="s">
        <v>9993</v>
      </c>
    </row>
    <row r="3" spans="1:14" x14ac:dyDescent="0.3">
      <c r="A3" s="92" t="s">
        <v>9997</v>
      </c>
      <c r="B3" s="59" t="s">
        <v>9982</v>
      </c>
      <c r="C3" s="60">
        <v>101</v>
      </c>
      <c r="D3" s="61">
        <v>72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101</v>
      </c>
      <c r="N3" t="str">
        <f>IF($L3=2,$C3,"")</f>
        <v/>
      </c>
    </row>
    <row r="4" spans="1:14" x14ac:dyDescent="0.3">
      <c r="A4" s="93"/>
      <c r="B4" s="68" t="s">
        <v>9985</v>
      </c>
      <c r="C4" s="69">
        <v>74</v>
      </c>
      <c r="D4" s="70">
        <v>2</v>
      </c>
      <c r="K4" s="26" t="str">
        <f t="shared" ref="K4:K15" si="0">IF(OR($B4="Corporate non-stock - demand too low to convert",$B4="Non-stock in the primary DC - demand too low to convert",$B4="Low impact - only 1 or 2 line impact"),1,"")</f>
        <v/>
      </c>
      <c r="L4" s="26" t="str">
        <f t="shared" ref="L4:L15" si="1">IF($B4="Grand Total",2,"")</f>
        <v/>
      </c>
      <c r="M4" s="26" t="str">
        <f t="shared" ref="M4:M15" si="2">IF($K4=1,$C4,"")</f>
        <v/>
      </c>
      <c r="N4" s="26" t="str">
        <f t="shared" ref="N4:N15" si="3">IF($L4=2,$C4,"")</f>
        <v/>
      </c>
    </row>
    <row r="5" spans="1:14" x14ac:dyDescent="0.3">
      <c r="A5" s="93"/>
      <c r="B5" s="44" t="s">
        <v>9978</v>
      </c>
      <c r="C5" s="45">
        <v>50</v>
      </c>
      <c r="D5" s="46">
        <v>6</v>
      </c>
      <c r="K5" s="26" t="str">
        <f t="shared" si="0"/>
        <v/>
      </c>
      <c r="L5" s="26" t="str">
        <f t="shared" si="1"/>
        <v/>
      </c>
      <c r="M5" s="26" t="str">
        <f t="shared" si="2"/>
        <v/>
      </c>
      <c r="N5" s="26" t="str">
        <f t="shared" si="3"/>
        <v/>
      </c>
    </row>
    <row r="6" spans="1:14" ht="15" thickBot="1" x14ac:dyDescent="0.35">
      <c r="A6" s="94"/>
      <c r="B6" s="56" t="s">
        <v>9983</v>
      </c>
      <c r="C6" s="57">
        <v>11</v>
      </c>
      <c r="D6" s="58">
        <v>5</v>
      </c>
      <c r="K6" s="26" t="str">
        <f t="shared" si="0"/>
        <v/>
      </c>
      <c r="L6" s="26" t="str">
        <f t="shared" si="1"/>
        <v/>
      </c>
      <c r="M6" s="26" t="str">
        <f t="shared" si="2"/>
        <v/>
      </c>
      <c r="N6" s="26" t="str">
        <f t="shared" si="3"/>
        <v/>
      </c>
    </row>
    <row r="7" spans="1:14" x14ac:dyDescent="0.3">
      <c r="A7" s="95" t="s">
        <v>9998</v>
      </c>
      <c r="B7" s="62" t="s">
        <v>9980</v>
      </c>
      <c r="C7" s="63">
        <v>147</v>
      </c>
      <c r="D7" s="64">
        <v>66</v>
      </c>
      <c r="K7" s="26">
        <f t="shared" si="0"/>
        <v>1</v>
      </c>
      <c r="L7" s="26" t="str">
        <f t="shared" si="1"/>
        <v/>
      </c>
      <c r="M7" s="26">
        <f t="shared" si="2"/>
        <v>147</v>
      </c>
      <c r="N7" s="26" t="str">
        <f t="shared" si="3"/>
        <v/>
      </c>
    </row>
    <row r="8" spans="1:14" ht="15" thickBot="1" x14ac:dyDescent="0.35">
      <c r="A8" s="96"/>
      <c r="B8" s="71" t="s">
        <v>9979</v>
      </c>
      <c r="C8" s="72">
        <v>324</v>
      </c>
      <c r="D8" s="73">
        <v>19</v>
      </c>
      <c r="K8" s="26" t="str">
        <f t="shared" si="0"/>
        <v/>
      </c>
      <c r="L8" s="26" t="str">
        <f t="shared" si="1"/>
        <v/>
      </c>
      <c r="M8" s="26" t="str">
        <f t="shared" si="2"/>
        <v/>
      </c>
      <c r="N8" s="26" t="str">
        <f t="shared" si="3"/>
        <v/>
      </c>
    </row>
    <row r="9" spans="1:14" x14ac:dyDescent="0.3">
      <c r="A9" s="92" t="s">
        <v>9999</v>
      </c>
      <c r="B9" s="53" t="s">
        <v>9986</v>
      </c>
      <c r="C9" s="54">
        <v>18212</v>
      </c>
      <c r="D9" s="55">
        <v>135</v>
      </c>
      <c r="K9" s="26" t="str">
        <f t="shared" si="0"/>
        <v/>
      </c>
      <c r="L9" s="26" t="str">
        <f t="shared" si="1"/>
        <v/>
      </c>
      <c r="M9" s="26" t="str">
        <f t="shared" si="2"/>
        <v/>
      </c>
      <c r="N9" s="26" t="str">
        <f t="shared" si="3"/>
        <v/>
      </c>
    </row>
    <row r="10" spans="1:14" x14ac:dyDescent="0.3">
      <c r="A10" s="93"/>
      <c r="B10" s="68" t="s">
        <v>9987</v>
      </c>
      <c r="C10" s="69">
        <v>349</v>
      </c>
      <c r="D10" s="70">
        <v>11</v>
      </c>
      <c r="K10" s="26" t="str">
        <f t="shared" si="0"/>
        <v/>
      </c>
      <c r="L10" s="26" t="str">
        <f t="shared" si="1"/>
        <v/>
      </c>
      <c r="M10" s="26" t="str">
        <f t="shared" si="2"/>
        <v/>
      </c>
      <c r="N10" s="26" t="str">
        <f t="shared" si="3"/>
        <v/>
      </c>
    </row>
    <row r="11" spans="1:14" ht="15" thickBot="1" x14ac:dyDescent="0.35">
      <c r="A11" s="94"/>
      <c r="B11" s="65" t="s">
        <v>9981</v>
      </c>
      <c r="C11" s="66">
        <v>150</v>
      </c>
      <c r="D11" s="67">
        <v>122</v>
      </c>
      <c r="K11" s="26">
        <f t="shared" si="0"/>
        <v>1</v>
      </c>
      <c r="L11" s="26" t="str">
        <f t="shared" si="1"/>
        <v/>
      </c>
      <c r="M11" s="26">
        <f t="shared" si="2"/>
        <v>150</v>
      </c>
      <c r="N11" s="26" t="str">
        <f t="shared" si="3"/>
        <v/>
      </c>
    </row>
    <row r="12" spans="1:14" ht="15" thickBot="1" x14ac:dyDescent="0.35">
      <c r="B12" s="50" t="s">
        <v>11</v>
      </c>
      <c r="C12" s="51">
        <v>19418</v>
      </c>
      <c r="D12" s="52">
        <v>438</v>
      </c>
      <c r="K12" s="26" t="str">
        <f t="shared" si="0"/>
        <v/>
      </c>
      <c r="L12" s="26">
        <f t="shared" si="1"/>
        <v>2</v>
      </c>
      <c r="M12" s="26" t="str">
        <f t="shared" si="2"/>
        <v/>
      </c>
      <c r="N12" s="26">
        <f t="shared" si="3"/>
        <v>19418</v>
      </c>
    </row>
    <row r="13" spans="1:14" x14ac:dyDescent="0.3">
      <c r="K13" s="26" t="str">
        <f t="shared" si="0"/>
        <v/>
      </c>
      <c r="L13" s="26" t="str">
        <f t="shared" si="1"/>
        <v/>
      </c>
      <c r="M13" s="26" t="str">
        <f t="shared" si="2"/>
        <v/>
      </c>
      <c r="N13" s="26" t="str">
        <f t="shared" si="3"/>
        <v/>
      </c>
    </row>
    <row r="14" spans="1:14" x14ac:dyDescent="0.3">
      <c r="K14" s="26" t="str">
        <f t="shared" si="0"/>
        <v/>
      </c>
      <c r="L14" s="26" t="str">
        <f t="shared" si="1"/>
        <v/>
      </c>
      <c r="M14" s="26" t="str">
        <f t="shared" si="2"/>
        <v/>
      </c>
      <c r="N14" s="26" t="str">
        <f t="shared" si="3"/>
        <v/>
      </c>
    </row>
    <row r="15" spans="1:14" x14ac:dyDescent="0.3">
      <c r="K15" s="26" t="str">
        <f t="shared" si="0"/>
        <v/>
      </c>
      <c r="L15" s="26" t="str">
        <f t="shared" si="1"/>
        <v/>
      </c>
      <c r="M15" s="26" t="str">
        <f t="shared" si="2"/>
        <v/>
      </c>
      <c r="N15" s="26" t="str">
        <f t="shared" si="3"/>
        <v/>
      </c>
    </row>
    <row r="20" spans="13:15" x14ac:dyDescent="0.3">
      <c r="M20">
        <f>SUM(M1:M19)</f>
        <v>398</v>
      </c>
      <c r="N20">
        <f>SUM(N1:N19)</f>
        <v>19418</v>
      </c>
      <c r="O20">
        <f>M20/N20</f>
        <v>2.0496446595941908E-2</v>
      </c>
    </row>
    <row r="21" spans="13:15" x14ac:dyDescent="0.3">
      <c r="O21" t="str">
        <f>TEXT(O20,"0.0%")</f>
        <v>2.0%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82"/>
  <sheetViews>
    <sheetView topLeftCell="J556" workbookViewId="0">
      <selection activeCell="AA1" sqref="AA1"/>
    </sheetView>
  </sheetViews>
  <sheetFormatPr defaultRowHeight="14.4" x14ac:dyDescent="0.3"/>
  <cols>
    <col min="3" max="3" width="28.6640625" customWidth="1"/>
  </cols>
  <sheetData>
    <row r="1" spans="1:32" ht="27" x14ac:dyDescent="0.3">
      <c r="A1" s="35" t="s">
        <v>9442</v>
      </c>
      <c r="B1" s="35" t="s">
        <v>9443</v>
      </c>
      <c r="C1" s="35" t="s">
        <v>7061</v>
      </c>
      <c r="D1" s="35" t="s">
        <v>9444</v>
      </c>
      <c r="E1" s="35" t="s">
        <v>9445</v>
      </c>
      <c r="F1" s="35" t="s">
        <v>9446</v>
      </c>
      <c r="G1" s="35" t="s">
        <v>9447</v>
      </c>
      <c r="H1" s="35" t="s">
        <v>9448</v>
      </c>
      <c r="I1" s="35">
        <v>2</v>
      </c>
      <c r="J1" s="35">
        <v>3</v>
      </c>
      <c r="K1" s="35">
        <v>6</v>
      </c>
      <c r="L1" s="35">
        <v>7</v>
      </c>
      <c r="M1" s="35">
        <v>9</v>
      </c>
      <c r="N1" s="35" t="s">
        <v>9449</v>
      </c>
      <c r="O1" s="35" t="s">
        <v>9450</v>
      </c>
      <c r="P1" s="35" t="s">
        <v>9977</v>
      </c>
      <c r="Q1" s="37" t="s">
        <v>9937</v>
      </c>
      <c r="R1" s="37" t="s">
        <v>9938</v>
      </c>
      <c r="S1" s="37" t="s">
        <v>9939</v>
      </c>
      <c r="T1" s="37" t="s">
        <v>9940</v>
      </c>
      <c r="U1" s="37" t="s">
        <v>9941</v>
      </c>
      <c r="V1" s="37" t="s">
        <v>9942</v>
      </c>
      <c r="W1" s="37" t="s">
        <v>9943</v>
      </c>
      <c r="X1" s="37" t="s">
        <v>9944</v>
      </c>
      <c r="Y1" s="37" t="s">
        <v>9945</v>
      </c>
      <c r="Z1" s="37" t="s">
        <v>9946</v>
      </c>
      <c r="AA1" s="39" t="s">
        <v>9984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6" t="s">
        <v>7843</v>
      </c>
      <c r="B2" s="36" t="s">
        <v>9451</v>
      </c>
      <c r="C2" s="36" t="s">
        <v>7844</v>
      </c>
      <c r="D2" s="36" t="s">
        <v>7845</v>
      </c>
      <c r="E2" s="36" t="s">
        <v>7846</v>
      </c>
      <c r="F2" s="36" t="s">
        <v>9452</v>
      </c>
      <c r="G2" s="36" t="s">
        <v>9453</v>
      </c>
      <c r="H2" s="36" t="s">
        <v>9454</v>
      </c>
      <c r="I2" s="36">
        <v>87</v>
      </c>
      <c r="J2" s="36">
        <v>150</v>
      </c>
      <c r="K2" s="36">
        <v>11</v>
      </c>
      <c r="L2" s="36">
        <v>283</v>
      </c>
      <c r="M2" s="36">
        <v>34</v>
      </c>
      <c r="N2" s="36">
        <v>565</v>
      </c>
      <c r="O2" s="36">
        <v>2367</v>
      </c>
      <c r="P2" s="36">
        <v>3974</v>
      </c>
      <c r="Q2" s="38" t="s">
        <v>9947</v>
      </c>
      <c r="R2" s="38" t="s">
        <v>9441</v>
      </c>
      <c r="S2" s="38" t="s">
        <v>9948</v>
      </c>
      <c r="T2" s="38" t="s">
        <v>9949</v>
      </c>
      <c r="U2" s="38" t="s">
        <v>9950</v>
      </c>
      <c r="V2" s="38" t="s">
        <v>9951</v>
      </c>
      <c r="W2" s="38" t="s">
        <v>9951</v>
      </c>
      <c r="X2" s="38" t="s">
        <v>9951</v>
      </c>
      <c r="Y2" s="38" t="s">
        <v>9951</v>
      </c>
      <c r="Z2" s="38" t="s">
        <v>9951</v>
      </c>
      <c r="AA2" t="s">
        <v>9986</v>
      </c>
    </row>
    <row r="3" spans="1:32" x14ac:dyDescent="0.3">
      <c r="A3" s="36" t="s">
        <v>7843</v>
      </c>
      <c r="B3" s="36" t="s">
        <v>9451</v>
      </c>
      <c r="C3" s="36" t="s">
        <v>7844</v>
      </c>
      <c r="D3" s="36" t="s">
        <v>7845</v>
      </c>
      <c r="E3" s="36" t="s">
        <v>7846</v>
      </c>
      <c r="F3" s="36" t="s">
        <v>9452</v>
      </c>
      <c r="G3" s="36" t="s">
        <v>9453</v>
      </c>
      <c r="H3" s="36" t="s">
        <v>9455</v>
      </c>
      <c r="I3" s="36">
        <v>1265</v>
      </c>
      <c r="J3" s="36">
        <v>782</v>
      </c>
      <c r="K3" s="36">
        <v>568</v>
      </c>
      <c r="L3" s="36">
        <v>470</v>
      </c>
      <c r="M3" s="36">
        <v>324</v>
      </c>
      <c r="N3" s="36">
        <v>3409</v>
      </c>
      <c r="O3" s="36">
        <v>13285</v>
      </c>
      <c r="P3" s="36">
        <v>3974</v>
      </c>
      <c r="Q3" s="38" t="s">
        <v>9947</v>
      </c>
      <c r="R3" s="38" t="s">
        <v>9441</v>
      </c>
      <c r="S3" s="38" t="s">
        <v>9948</v>
      </c>
      <c r="T3" s="38" t="s">
        <v>9949</v>
      </c>
      <c r="U3" s="38" t="s">
        <v>9950</v>
      </c>
      <c r="V3" s="38" t="s">
        <v>9951</v>
      </c>
      <c r="W3" s="38" t="s">
        <v>9951</v>
      </c>
      <c r="X3" s="38" t="s">
        <v>9951</v>
      </c>
      <c r="Y3" s="38" t="s">
        <v>9951</v>
      </c>
      <c r="Z3" s="38" t="s">
        <v>9951</v>
      </c>
      <c r="AA3" s="26" t="s">
        <v>9986</v>
      </c>
    </row>
    <row r="4" spans="1:32" x14ac:dyDescent="0.3">
      <c r="A4" s="36" t="s">
        <v>7849</v>
      </c>
      <c r="B4" s="36" t="s">
        <v>9451</v>
      </c>
      <c r="C4" s="36" t="s">
        <v>7850</v>
      </c>
      <c r="D4" s="36" t="s">
        <v>7845</v>
      </c>
      <c r="E4" s="36" t="s">
        <v>7851</v>
      </c>
      <c r="F4" s="36" t="s">
        <v>9452</v>
      </c>
      <c r="G4" s="36" t="s">
        <v>9456</v>
      </c>
      <c r="H4" s="36" t="s">
        <v>9454</v>
      </c>
      <c r="I4" s="36">
        <v>531</v>
      </c>
      <c r="J4" s="36">
        <v>473</v>
      </c>
      <c r="K4" s="36">
        <v>402</v>
      </c>
      <c r="L4" s="36">
        <v>297</v>
      </c>
      <c r="M4" s="36">
        <v>360</v>
      </c>
      <c r="N4" s="36">
        <v>2063</v>
      </c>
      <c r="O4" s="36">
        <v>3200</v>
      </c>
      <c r="P4" s="36">
        <v>3707</v>
      </c>
      <c r="Q4" s="38" t="s">
        <v>9947</v>
      </c>
      <c r="R4" s="38" t="s">
        <v>9441</v>
      </c>
      <c r="S4" s="38" t="s">
        <v>9948</v>
      </c>
      <c r="T4" s="38" t="s">
        <v>9952</v>
      </c>
      <c r="U4" s="38" t="s">
        <v>9950</v>
      </c>
      <c r="V4" s="38" t="s">
        <v>9951</v>
      </c>
      <c r="W4" s="38" t="s">
        <v>9951</v>
      </c>
      <c r="X4" s="38" t="s">
        <v>9951</v>
      </c>
      <c r="Y4" s="38" t="s">
        <v>9951</v>
      </c>
      <c r="Z4" s="38" t="s">
        <v>9951</v>
      </c>
      <c r="AA4" s="26" t="s">
        <v>9986</v>
      </c>
    </row>
    <row r="5" spans="1:32" x14ac:dyDescent="0.3">
      <c r="A5" s="36" t="s">
        <v>7849</v>
      </c>
      <c r="B5" s="36" t="s">
        <v>9451</v>
      </c>
      <c r="C5" s="36" t="s">
        <v>7850</v>
      </c>
      <c r="D5" s="36" t="s">
        <v>7845</v>
      </c>
      <c r="E5" s="36" t="s">
        <v>7851</v>
      </c>
      <c r="F5" s="36" t="s">
        <v>9452</v>
      </c>
      <c r="G5" s="36" t="s">
        <v>9456</v>
      </c>
      <c r="H5" s="36" t="s">
        <v>9455</v>
      </c>
      <c r="I5" s="36">
        <v>434</v>
      </c>
      <c r="J5" s="36">
        <v>496</v>
      </c>
      <c r="K5" s="36">
        <v>356</v>
      </c>
      <c r="L5" s="36">
        <v>235</v>
      </c>
      <c r="M5" s="36">
        <v>123</v>
      </c>
      <c r="N5" s="36">
        <v>1644</v>
      </c>
      <c r="O5" s="36">
        <v>2544</v>
      </c>
      <c r="P5" s="36">
        <v>3707</v>
      </c>
      <c r="Q5" s="38" t="s">
        <v>9947</v>
      </c>
      <c r="R5" s="38" t="s">
        <v>9441</v>
      </c>
      <c r="S5" s="38" t="s">
        <v>9948</v>
      </c>
      <c r="T5" s="38" t="s">
        <v>9952</v>
      </c>
      <c r="U5" s="38" t="s">
        <v>9950</v>
      </c>
      <c r="V5" s="38" t="s">
        <v>9951</v>
      </c>
      <c r="W5" s="38" t="s">
        <v>9951</v>
      </c>
      <c r="X5" s="38" t="s">
        <v>9951</v>
      </c>
      <c r="Y5" s="38" t="s">
        <v>9951</v>
      </c>
      <c r="Z5" s="38" t="s">
        <v>9951</v>
      </c>
      <c r="AA5" s="26" t="s">
        <v>9986</v>
      </c>
    </row>
    <row r="6" spans="1:32" x14ac:dyDescent="0.3">
      <c r="A6" s="36" t="s">
        <v>7853</v>
      </c>
      <c r="B6" s="36" t="s">
        <v>9457</v>
      </c>
      <c r="C6" s="36" t="s">
        <v>7854</v>
      </c>
      <c r="D6" s="36" t="s">
        <v>7855</v>
      </c>
      <c r="E6" s="36" t="s">
        <v>7856</v>
      </c>
      <c r="F6" s="36" t="s">
        <v>7857</v>
      </c>
      <c r="G6" s="36" t="s">
        <v>9458</v>
      </c>
      <c r="H6" s="36" t="s">
        <v>9454</v>
      </c>
      <c r="I6" s="36">
        <v>163</v>
      </c>
      <c r="J6" s="36">
        <v>86</v>
      </c>
      <c r="K6" s="36">
        <v>60</v>
      </c>
      <c r="L6" s="36">
        <v>102</v>
      </c>
      <c r="M6" s="36">
        <v>38</v>
      </c>
      <c r="N6" s="36">
        <v>449</v>
      </c>
      <c r="O6" s="36">
        <v>2749</v>
      </c>
      <c r="P6" s="36">
        <v>1242</v>
      </c>
      <c r="Q6" s="38" t="s">
        <v>9953</v>
      </c>
      <c r="R6" s="38" t="s">
        <v>9441</v>
      </c>
      <c r="S6" s="38" t="s">
        <v>9948</v>
      </c>
      <c r="T6" s="38" t="s">
        <v>9952</v>
      </c>
      <c r="U6" s="38" t="s">
        <v>9952</v>
      </c>
      <c r="V6" s="38" t="s">
        <v>9951</v>
      </c>
      <c r="W6" s="38" t="s">
        <v>9951</v>
      </c>
      <c r="X6" s="38" t="s">
        <v>9951</v>
      </c>
      <c r="Y6" s="38" t="s">
        <v>9951</v>
      </c>
      <c r="Z6" s="38" t="s">
        <v>9951</v>
      </c>
      <c r="AA6" t="s">
        <v>9986</v>
      </c>
    </row>
    <row r="7" spans="1:32" x14ac:dyDescent="0.3">
      <c r="A7" s="36" t="s">
        <v>7853</v>
      </c>
      <c r="B7" s="36" t="s">
        <v>9457</v>
      </c>
      <c r="C7" s="36" t="s">
        <v>7854</v>
      </c>
      <c r="D7" s="36" t="s">
        <v>7855</v>
      </c>
      <c r="E7" s="36" t="s">
        <v>7856</v>
      </c>
      <c r="F7" s="36" t="s">
        <v>7857</v>
      </c>
      <c r="G7" s="36" t="s">
        <v>9458</v>
      </c>
      <c r="H7" s="36" t="s">
        <v>9455</v>
      </c>
      <c r="I7" s="36">
        <v>289</v>
      </c>
      <c r="J7" s="36">
        <v>120</v>
      </c>
      <c r="K7" s="36">
        <v>70</v>
      </c>
      <c r="L7" s="36">
        <v>236</v>
      </c>
      <c r="M7" s="36">
        <v>78</v>
      </c>
      <c r="N7" s="36">
        <v>793</v>
      </c>
      <c r="O7" s="36">
        <v>4460</v>
      </c>
      <c r="P7" s="36">
        <v>1242</v>
      </c>
      <c r="Q7" s="38" t="s">
        <v>9953</v>
      </c>
      <c r="R7" s="38" t="s">
        <v>9441</v>
      </c>
      <c r="S7" s="38" t="s">
        <v>9948</v>
      </c>
      <c r="T7" s="38" t="s">
        <v>9952</v>
      </c>
      <c r="U7" s="38" t="s">
        <v>9952</v>
      </c>
      <c r="V7" s="38" t="s">
        <v>9951</v>
      </c>
      <c r="W7" s="38" t="s">
        <v>9951</v>
      </c>
      <c r="X7" s="38" t="s">
        <v>9951</v>
      </c>
      <c r="Y7" s="38" t="s">
        <v>9951</v>
      </c>
      <c r="Z7" s="38" t="s">
        <v>9951</v>
      </c>
      <c r="AA7" s="26" t="s">
        <v>9986</v>
      </c>
    </row>
    <row r="8" spans="1:32" x14ac:dyDescent="0.3">
      <c r="A8" s="36" t="s">
        <v>7859</v>
      </c>
      <c r="B8" s="36" t="s">
        <v>9459</v>
      </c>
      <c r="C8" s="36" t="s">
        <v>7860</v>
      </c>
      <c r="D8" s="36" t="s">
        <v>7861</v>
      </c>
      <c r="E8" s="36" t="s">
        <v>7862</v>
      </c>
      <c r="F8" s="36" t="s">
        <v>7863</v>
      </c>
      <c r="G8" s="36" t="s">
        <v>9460</v>
      </c>
      <c r="H8" s="36" t="s">
        <v>9454</v>
      </c>
      <c r="I8" s="36">
        <v>86</v>
      </c>
      <c r="J8" s="36">
        <v>49</v>
      </c>
      <c r="K8" s="36">
        <v>128</v>
      </c>
      <c r="L8" s="36">
        <v>72</v>
      </c>
      <c r="M8" s="36">
        <v>52</v>
      </c>
      <c r="N8" s="36">
        <v>387</v>
      </c>
      <c r="O8" s="36">
        <v>481</v>
      </c>
      <c r="P8" s="36">
        <v>1065</v>
      </c>
      <c r="Q8" s="38" t="s">
        <v>9947</v>
      </c>
      <c r="R8" s="38" t="s">
        <v>9441</v>
      </c>
      <c r="S8" s="38" t="s">
        <v>9948</v>
      </c>
      <c r="T8" s="38" t="s">
        <v>9952</v>
      </c>
      <c r="U8" s="38" t="s">
        <v>9952</v>
      </c>
      <c r="V8" s="38" t="s">
        <v>9951</v>
      </c>
      <c r="W8" s="38" t="s">
        <v>9951</v>
      </c>
      <c r="X8" s="38" t="s">
        <v>9951</v>
      </c>
      <c r="Y8" s="38" t="s">
        <v>9951</v>
      </c>
      <c r="Z8" s="38" t="s">
        <v>9951</v>
      </c>
      <c r="AA8" s="26" t="s">
        <v>9986</v>
      </c>
    </row>
    <row r="9" spans="1:32" x14ac:dyDescent="0.3">
      <c r="A9" s="36" t="s">
        <v>7859</v>
      </c>
      <c r="B9" s="36" t="s">
        <v>9459</v>
      </c>
      <c r="C9" s="36" t="s">
        <v>7860</v>
      </c>
      <c r="D9" s="36" t="s">
        <v>7861</v>
      </c>
      <c r="E9" s="36" t="s">
        <v>7862</v>
      </c>
      <c r="F9" s="36" t="s">
        <v>7863</v>
      </c>
      <c r="G9" s="36" t="s">
        <v>9460</v>
      </c>
      <c r="H9" s="36" t="s">
        <v>9455</v>
      </c>
      <c r="I9" s="36">
        <v>56</v>
      </c>
      <c r="J9" s="36">
        <v>340</v>
      </c>
      <c r="K9" s="36">
        <v>149</v>
      </c>
      <c r="L9" s="36">
        <v>112</v>
      </c>
      <c r="M9" s="36">
        <v>21</v>
      </c>
      <c r="N9" s="36">
        <v>678</v>
      </c>
      <c r="O9" s="36">
        <v>918</v>
      </c>
      <c r="P9" s="36">
        <v>1065</v>
      </c>
      <c r="Q9" s="38" t="s">
        <v>9947</v>
      </c>
      <c r="R9" s="38" t="s">
        <v>9441</v>
      </c>
      <c r="S9" s="38" t="s">
        <v>9948</v>
      </c>
      <c r="T9" s="38" t="s">
        <v>9952</v>
      </c>
      <c r="U9" s="38" t="s">
        <v>9952</v>
      </c>
      <c r="V9" s="38" t="s">
        <v>9951</v>
      </c>
      <c r="W9" s="38" t="s">
        <v>9951</v>
      </c>
      <c r="X9" s="38" t="s">
        <v>9951</v>
      </c>
      <c r="Y9" s="38" t="s">
        <v>9951</v>
      </c>
      <c r="Z9" s="38" t="s">
        <v>9951</v>
      </c>
      <c r="AA9" s="26" t="s">
        <v>9986</v>
      </c>
    </row>
    <row r="10" spans="1:32" x14ac:dyDescent="0.3">
      <c r="A10" s="36" t="s">
        <v>7864</v>
      </c>
      <c r="B10" s="36" t="s">
        <v>9457</v>
      </c>
      <c r="C10" s="36" t="s">
        <v>7865</v>
      </c>
      <c r="D10" s="36" t="s">
        <v>7866</v>
      </c>
      <c r="E10" s="36" t="s">
        <v>7867</v>
      </c>
      <c r="F10" s="36" t="s">
        <v>7857</v>
      </c>
      <c r="G10" s="36" t="s">
        <v>9461</v>
      </c>
      <c r="H10" s="36" t="s">
        <v>9454</v>
      </c>
      <c r="I10" s="36">
        <v>256</v>
      </c>
      <c r="J10" s="36">
        <v>87</v>
      </c>
      <c r="K10" s="36">
        <v>135</v>
      </c>
      <c r="L10" s="36">
        <v>267</v>
      </c>
      <c r="M10" s="36">
        <v>139</v>
      </c>
      <c r="N10" s="36">
        <v>884</v>
      </c>
      <c r="O10" s="36">
        <v>4426</v>
      </c>
      <c r="P10" s="36">
        <v>1004</v>
      </c>
      <c r="Q10" s="38" t="s">
        <v>9947</v>
      </c>
      <c r="R10" s="38" t="s">
        <v>9441</v>
      </c>
      <c r="S10" s="38" t="s">
        <v>9948</v>
      </c>
      <c r="T10" s="38" t="s">
        <v>9952</v>
      </c>
      <c r="U10" s="38" t="s">
        <v>9950</v>
      </c>
      <c r="V10" s="38" t="s">
        <v>9951</v>
      </c>
      <c r="W10" s="38" t="s">
        <v>9951</v>
      </c>
      <c r="X10" s="38" t="s">
        <v>9951</v>
      </c>
      <c r="Y10" s="38" t="s">
        <v>9951</v>
      </c>
      <c r="Z10" s="38" t="s">
        <v>9951</v>
      </c>
      <c r="AA10" s="26" t="s">
        <v>9986</v>
      </c>
    </row>
    <row r="11" spans="1:32" x14ac:dyDescent="0.3">
      <c r="A11" s="36" t="s">
        <v>7864</v>
      </c>
      <c r="B11" s="36" t="s">
        <v>9457</v>
      </c>
      <c r="C11" s="36" t="s">
        <v>7865</v>
      </c>
      <c r="D11" s="36" t="s">
        <v>7866</v>
      </c>
      <c r="E11" s="36" t="s">
        <v>7867</v>
      </c>
      <c r="F11" s="36" t="s">
        <v>7857</v>
      </c>
      <c r="G11" s="36" t="s">
        <v>9461</v>
      </c>
      <c r="H11" s="36" t="s">
        <v>9455</v>
      </c>
      <c r="I11" s="36">
        <v>69</v>
      </c>
      <c r="J11" s="36">
        <v>0</v>
      </c>
      <c r="K11" s="36">
        <v>0</v>
      </c>
      <c r="L11" s="36">
        <v>33</v>
      </c>
      <c r="M11" s="36">
        <v>18</v>
      </c>
      <c r="N11" s="36">
        <v>120</v>
      </c>
      <c r="O11" s="36">
        <v>582</v>
      </c>
      <c r="P11" s="36">
        <v>1004</v>
      </c>
      <c r="Q11" s="38" t="s">
        <v>9947</v>
      </c>
      <c r="R11" s="38" t="s">
        <v>9441</v>
      </c>
      <c r="S11" s="38" t="s">
        <v>9948</v>
      </c>
      <c r="T11" s="38" t="s">
        <v>9952</v>
      </c>
      <c r="U11" s="38" t="s">
        <v>9950</v>
      </c>
      <c r="V11" s="38" t="s">
        <v>9951</v>
      </c>
      <c r="W11" s="38" t="s">
        <v>9951</v>
      </c>
      <c r="X11" s="38" t="s">
        <v>9951</v>
      </c>
      <c r="Y11" s="38" t="s">
        <v>9951</v>
      </c>
      <c r="Z11" s="38" t="s">
        <v>9951</v>
      </c>
      <c r="AA11" s="26" t="s">
        <v>9986</v>
      </c>
    </row>
    <row r="12" spans="1:32" x14ac:dyDescent="0.3">
      <c r="A12" s="36" t="s">
        <v>7869</v>
      </c>
      <c r="B12" s="36" t="s">
        <v>9451</v>
      </c>
      <c r="C12" s="36" t="s">
        <v>7870</v>
      </c>
      <c r="D12" s="36" t="s">
        <v>7871</v>
      </c>
      <c r="E12" s="36" t="s">
        <v>7846</v>
      </c>
      <c r="F12" s="36" t="s">
        <v>9452</v>
      </c>
      <c r="G12" s="36" t="s">
        <v>9462</v>
      </c>
      <c r="H12" s="36" t="s">
        <v>9454</v>
      </c>
      <c r="I12" s="36">
        <v>61</v>
      </c>
      <c r="J12" s="36">
        <v>34</v>
      </c>
      <c r="K12" s="36">
        <v>78</v>
      </c>
      <c r="L12" s="36">
        <v>28</v>
      </c>
      <c r="M12" s="36">
        <v>22</v>
      </c>
      <c r="N12" s="36">
        <v>223</v>
      </c>
      <c r="O12" s="36">
        <v>365</v>
      </c>
      <c r="P12" s="36">
        <v>802</v>
      </c>
      <c r="Q12" s="38" t="s">
        <v>9947</v>
      </c>
      <c r="R12" s="38" t="s">
        <v>9441</v>
      </c>
      <c r="S12" s="38" t="s">
        <v>9948</v>
      </c>
      <c r="T12" s="38" t="s">
        <v>9949</v>
      </c>
      <c r="U12" s="38" t="s">
        <v>9950</v>
      </c>
      <c r="V12" s="38" t="s">
        <v>9951</v>
      </c>
      <c r="W12" s="38" t="s">
        <v>9951</v>
      </c>
      <c r="X12" s="38" t="s">
        <v>9951</v>
      </c>
      <c r="Y12" s="38" t="s">
        <v>9951</v>
      </c>
      <c r="Z12" s="38" t="s">
        <v>9951</v>
      </c>
      <c r="AA12" s="26" t="s">
        <v>9986</v>
      </c>
    </row>
    <row r="13" spans="1:32" x14ac:dyDescent="0.3">
      <c r="A13" s="36" t="s">
        <v>7869</v>
      </c>
      <c r="B13" s="36" t="s">
        <v>9451</v>
      </c>
      <c r="C13" s="36" t="s">
        <v>7870</v>
      </c>
      <c r="D13" s="36" t="s">
        <v>7871</v>
      </c>
      <c r="E13" s="36" t="s">
        <v>7846</v>
      </c>
      <c r="F13" s="36" t="s">
        <v>9452</v>
      </c>
      <c r="G13" s="36" t="s">
        <v>9462</v>
      </c>
      <c r="H13" s="36" t="s">
        <v>9455</v>
      </c>
      <c r="I13" s="36">
        <v>165</v>
      </c>
      <c r="J13" s="36">
        <v>64</v>
      </c>
      <c r="K13" s="36">
        <v>118</v>
      </c>
      <c r="L13" s="36">
        <v>101</v>
      </c>
      <c r="M13" s="36">
        <v>131</v>
      </c>
      <c r="N13" s="36">
        <v>579</v>
      </c>
      <c r="O13" s="36">
        <v>2133</v>
      </c>
      <c r="P13" s="36">
        <v>802</v>
      </c>
      <c r="Q13" s="38" t="s">
        <v>9947</v>
      </c>
      <c r="R13" s="38" t="s">
        <v>9441</v>
      </c>
      <c r="S13" s="38" t="s">
        <v>9948</v>
      </c>
      <c r="T13" s="38" t="s">
        <v>9949</v>
      </c>
      <c r="U13" s="38" t="s">
        <v>9950</v>
      </c>
      <c r="V13" s="38" t="s">
        <v>9951</v>
      </c>
      <c r="W13" s="38" t="s">
        <v>9951</v>
      </c>
      <c r="X13" s="38" t="s">
        <v>9951</v>
      </c>
      <c r="Y13" s="38" t="s">
        <v>9951</v>
      </c>
      <c r="Z13" s="38" t="s">
        <v>9951</v>
      </c>
      <c r="AA13" s="26" t="s">
        <v>9986</v>
      </c>
    </row>
    <row r="14" spans="1:32" x14ac:dyDescent="0.3">
      <c r="A14" s="36" t="s">
        <v>7873</v>
      </c>
      <c r="B14" s="36" t="s">
        <v>9463</v>
      </c>
      <c r="C14" s="36" t="s">
        <v>7874</v>
      </c>
      <c r="D14" s="36" t="s">
        <v>7855</v>
      </c>
      <c r="E14" s="36" t="s">
        <v>7875</v>
      </c>
      <c r="F14" s="36" t="s">
        <v>7876</v>
      </c>
      <c r="G14" s="36" t="s">
        <v>9464</v>
      </c>
      <c r="H14" s="36" t="s">
        <v>9454</v>
      </c>
      <c r="I14" s="36">
        <v>0</v>
      </c>
      <c r="J14" s="36">
        <v>0</v>
      </c>
      <c r="K14" s="36">
        <v>12</v>
      </c>
      <c r="L14" s="36">
        <v>0</v>
      </c>
      <c r="M14" s="36">
        <v>27</v>
      </c>
      <c r="N14" s="36">
        <v>39</v>
      </c>
      <c r="O14" s="36">
        <v>178</v>
      </c>
      <c r="P14" s="36">
        <v>767</v>
      </c>
      <c r="Q14" s="38" t="s">
        <v>9947</v>
      </c>
      <c r="R14" s="38" t="s">
        <v>9441</v>
      </c>
      <c r="S14" s="38" t="s">
        <v>9948</v>
      </c>
      <c r="T14" s="38" t="s">
        <v>9952</v>
      </c>
      <c r="U14" s="38" t="s">
        <v>9954</v>
      </c>
      <c r="V14" s="38" t="s">
        <v>9951</v>
      </c>
      <c r="W14" s="38" t="s">
        <v>9951</v>
      </c>
      <c r="X14" s="38" t="s">
        <v>9951</v>
      </c>
      <c r="Y14" s="38" t="s">
        <v>9951</v>
      </c>
      <c r="Z14" s="38" t="s">
        <v>9951</v>
      </c>
      <c r="AA14" s="26" t="s">
        <v>9986</v>
      </c>
    </row>
    <row r="15" spans="1:32" x14ac:dyDescent="0.3">
      <c r="A15" s="36" t="s">
        <v>7873</v>
      </c>
      <c r="B15" s="36" t="s">
        <v>9463</v>
      </c>
      <c r="C15" s="36" t="s">
        <v>7874</v>
      </c>
      <c r="D15" s="36" t="s">
        <v>7855</v>
      </c>
      <c r="E15" s="36" t="s">
        <v>7875</v>
      </c>
      <c r="F15" s="36" t="s">
        <v>7876</v>
      </c>
      <c r="G15" s="36" t="s">
        <v>9464</v>
      </c>
      <c r="H15" s="36" t="s">
        <v>9455</v>
      </c>
      <c r="I15" s="36">
        <v>0</v>
      </c>
      <c r="J15" s="36">
        <v>0</v>
      </c>
      <c r="K15" s="36">
        <v>425</v>
      </c>
      <c r="L15" s="36">
        <v>0</v>
      </c>
      <c r="M15" s="36">
        <v>303</v>
      </c>
      <c r="N15" s="36">
        <v>728</v>
      </c>
      <c r="O15" s="36">
        <v>2761</v>
      </c>
      <c r="P15" s="36">
        <v>767</v>
      </c>
      <c r="Q15" s="38" t="s">
        <v>9947</v>
      </c>
      <c r="R15" s="38" t="s">
        <v>9441</v>
      </c>
      <c r="S15" s="38" t="s">
        <v>9948</v>
      </c>
      <c r="T15" s="38" t="s">
        <v>9952</v>
      </c>
      <c r="U15" s="38" t="s">
        <v>9954</v>
      </c>
      <c r="V15" s="38" t="s">
        <v>9951</v>
      </c>
      <c r="W15" s="38" t="s">
        <v>9951</v>
      </c>
      <c r="X15" s="38" t="s">
        <v>9951</v>
      </c>
      <c r="Y15" s="38" t="s">
        <v>9951</v>
      </c>
      <c r="Z15" s="38" t="s">
        <v>9951</v>
      </c>
      <c r="AA15" s="26" t="s">
        <v>9986</v>
      </c>
    </row>
    <row r="16" spans="1:32" x14ac:dyDescent="0.3">
      <c r="A16" s="36" t="s">
        <v>7878</v>
      </c>
      <c r="B16" s="36" t="s">
        <v>9465</v>
      </c>
      <c r="C16" s="36" t="s">
        <v>7879</v>
      </c>
      <c r="D16" s="36" t="s">
        <v>7880</v>
      </c>
      <c r="E16" s="36" t="s">
        <v>7881</v>
      </c>
      <c r="F16" s="36" t="s">
        <v>7882</v>
      </c>
      <c r="G16" s="36" t="s">
        <v>9466</v>
      </c>
      <c r="H16" s="36" t="s">
        <v>9454</v>
      </c>
      <c r="I16" s="36">
        <v>1</v>
      </c>
      <c r="J16" s="36">
        <v>37</v>
      </c>
      <c r="K16" s="36">
        <v>0</v>
      </c>
      <c r="L16" s="36">
        <v>58</v>
      </c>
      <c r="M16" s="36">
        <v>42</v>
      </c>
      <c r="N16" s="36">
        <v>138</v>
      </c>
      <c r="O16" s="36">
        <v>247</v>
      </c>
      <c r="P16" s="36">
        <v>421</v>
      </c>
      <c r="Q16" s="38" t="s">
        <v>9947</v>
      </c>
      <c r="R16" s="38" t="s">
        <v>9441</v>
      </c>
      <c r="S16" s="38" t="s">
        <v>9948</v>
      </c>
      <c r="T16" s="38" t="s">
        <v>9955</v>
      </c>
      <c r="U16" s="38" t="s">
        <v>9954</v>
      </c>
      <c r="V16" s="38" t="s">
        <v>9951</v>
      </c>
      <c r="W16" s="38" t="s">
        <v>9951</v>
      </c>
      <c r="X16" s="38" t="s">
        <v>9951</v>
      </c>
      <c r="Y16" s="38" t="s">
        <v>9951</v>
      </c>
      <c r="Z16" s="38" t="s">
        <v>9951</v>
      </c>
      <c r="AA16" s="26" t="s">
        <v>9986</v>
      </c>
    </row>
    <row r="17" spans="1:27" x14ac:dyDescent="0.3">
      <c r="A17" s="36" t="s">
        <v>7878</v>
      </c>
      <c r="B17" s="36" t="s">
        <v>9465</v>
      </c>
      <c r="C17" s="36" t="s">
        <v>7879</v>
      </c>
      <c r="D17" s="36" t="s">
        <v>7880</v>
      </c>
      <c r="E17" s="36" t="s">
        <v>7881</v>
      </c>
      <c r="F17" s="36" t="s">
        <v>7882</v>
      </c>
      <c r="G17" s="36" t="s">
        <v>9466</v>
      </c>
      <c r="H17" s="36" t="s">
        <v>9455</v>
      </c>
      <c r="I17" s="36">
        <v>0</v>
      </c>
      <c r="J17" s="36">
        <v>17</v>
      </c>
      <c r="K17" s="36">
        <v>0</v>
      </c>
      <c r="L17" s="36">
        <v>201</v>
      </c>
      <c r="M17" s="36">
        <v>65</v>
      </c>
      <c r="N17" s="36">
        <v>283</v>
      </c>
      <c r="O17" s="36">
        <v>505</v>
      </c>
      <c r="P17" s="36">
        <v>421</v>
      </c>
      <c r="Q17" s="38" t="s">
        <v>9947</v>
      </c>
      <c r="R17" s="38" t="s">
        <v>9441</v>
      </c>
      <c r="S17" s="38" t="s">
        <v>9948</v>
      </c>
      <c r="T17" s="38" t="s">
        <v>9955</v>
      </c>
      <c r="U17" s="38" t="s">
        <v>9954</v>
      </c>
      <c r="V17" s="38" t="s">
        <v>9951</v>
      </c>
      <c r="W17" s="38" t="s">
        <v>9951</v>
      </c>
      <c r="X17" s="38" t="s">
        <v>9951</v>
      </c>
      <c r="Y17" s="38" t="s">
        <v>9951</v>
      </c>
      <c r="Z17" s="38" t="s">
        <v>9951</v>
      </c>
      <c r="AA17" t="s">
        <v>9986</v>
      </c>
    </row>
    <row r="18" spans="1:27" x14ac:dyDescent="0.3">
      <c r="A18" s="36" t="s">
        <v>7884</v>
      </c>
      <c r="B18" s="36" t="s">
        <v>9451</v>
      </c>
      <c r="C18" s="36" t="s">
        <v>7885</v>
      </c>
      <c r="D18" s="36" t="s">
        <v>7845</v>
      </c>
      <c r="E18" s="36" t="s">
        <v>7846</v>
      </c>
      <c r="F18" s="36" t="s">
        <v>9452</v>
      </c>
      <c r="G18" s="36" t="s">
        <v>9467</v>
      </c>
      <c r="H18" s="36" t="s">
        <v>9454</v>
      </c>
      <c r="I18" s="36">
        <v>5</v>
      </c>
      <c r="J18" s="36">
        <v>5</v>
      </c>
      <c r="K18" s="36">
        <v>4</v>
      </c>
      <c r="L18" s="36">
        <v>1</v>
      </c>
      <c r="M18" s="36">
        <v>2</v>
      </c>
      <c r="N18" s="36">
        <v>17</v>
      </c>
      <c r="O18" s="36">
        <v>143</v>
      </c>
      <c r="P18" s="36">
        <v>399</v>
      </c>
      <c r="Q18" s="38" t="s">
        <v>9947</v>
      </c>
      <c r="R18" s="38" t="s">
        <v>9441</v>
      </c>
      <c r="S18" s="38" t="s">
        <v>9948</v>
      </c>
      <c r="T18" s="38" t="s">
        <v>9952</v>
      </c>
      <c r="U18" s="38" t="s">
        <v>9950</v>
      </c>
      <c r="V18" s="38" t="s">
        <v>9951</v>
      </c>
      <c r="W18" s="38" t="s">
        <v>9951</v>
      </c>
      <c r="X18" s="38" t="s">
        <v>9951</v>
      </c>
      <c r="Y18" s="38" t="s">
        <v>9951</v>
      </c>
      <c r="Z18" s="38" t="s">
        <v>9951</v>
      </c>
      <c r="AA18" s="26" t="s">
        <v>9986</v>
      </c>
    </row>
    <row r="19" spans="1:27" x14ac:dyDescent="0.3">
      <c r="A19" s="36" t="s">
        <v>7884</v>
      </c>
      <c r="B19" s="36" t="s">
        <v>9451</v>
      </c>
      <c r="C19" s="36" t="s">
        <v>7885</v>
      </c>
      <c r="D19" s="36" t="s">
        <v>7845</v>
      </c>
      <c r="E19" s="36" t="s">
        <v>7846</v>
      </c>
      <c r="F19" s="36" t="s">
        <v>9452</v>
      </c>
      <c r="G19" s="36" t="s">
        <v>9467</v>
      </c>
      <c r="H19" s="36" t="s">
        <v>9455</v>
      </c>
      <c r="I19" s="36">
        <v>84</v>
      </c>
      <c r="J19" s="36">
        <v>119</v>
      </c>
      <c r="K19" s="36">
        <v>82</v>
      </c>
      <c r="L19" s="36">
        <v>82</v>
      </c>
      <c r="M19" s="36">
        <v>15</v>
      </c>
      <c r="N19" s="36">
        <v>382</v>
      </c>
      <c r="O19" s="36">
        <v>2406</v>
      </c>
      <c r="P19" s="36">
        <v>399</v>
      </c>
      <c r="Q19" s="38" t="s">
        <v>9947</v>
      </c>
      <c r="R19" s="38" t="s">
        <v>9441</v>
      </c>
      <c r="S19" s="38" t="s">
        <v>9948</v>
      </c>
      <c r="T19" s="38" t="s">
        <v>9952</v>
      </c>
      <c r="U19" s="38" t="s">
        <v>9950</v>
      </c>
      <c r="V19" s="38" t="s">
        <v>9951</v>
      </c>
      <c r="W19" s="38" t="s">
        <v>9951</v>
      </c>
      <c r="X19" s="38" t="s">
        <v>9951</v>
      </c>
      <c r="Y19" s="38" t="s">
        <v>9951</v>
      </c>
      <c r="Z19" s="38" t="s">
        <v>9951</v>
      </c>
      <c r="AA19" s="26" t="s">
        <v>9986</v>
      </c>
    </row>
    <row r="20" spans="1:27" x14ac:dyDescent="0.3">
      <c r="A20" s="36" t="s">
        <v>7887</v>
      </c>
      <c r="B20" s="36" t="s">
        <v>9468</v>
      </c>
      <c r="C20" s="36" t="s">
        <v>7888</v>
      </c>
      <c r="D20" s="36" t="s">
        <v>7889</v>
      </c>
      <c r="E20" s="36" t="s">
        <v>7890</v>
      </c>
      <c r="F20" s="36" t="s">
        <v>7891</v>
      </c>
      <c r="G20" s="36" t="s">
        <v>9469</v>
      </c>
      <c r="H20" s="36" t="s">
        <v>9454</v>
      </c>
      <c r="I20" s="36">
        <v>4</v>
      </c>
      <c r="J20" s="36">
        <v>1</v>
      </c>
      <c r="K20" s="36">
        <v>7</v>
      </c>
      <c r="L20" s="36">
        <v>2</v>
      </c>
      <c r="M20" s="36">
        <v>2</v>
      </c>
      <c r="N20" s="36">
        <v>16</v>
      </c>
      <c r="O20" s="36">
        <v>71</v>
      </c>
      <c r="P20" s="36">
        <v>384</v>
      </c>
      <c r="Q20" s="38" t="s">
        <v>9947</v>
      </c>
      <c r="R20" s="38" t="s">
        <v>9441</v>
      </c>
      <c r="S20" s="38" t="s">
        <v>9948</v>
      </c>
      <c r="T20" s="38" t="s">
        <v>9952</v>
      </c>
      <c r="U20" s="38" t="s">
        <v>9952</v>
      </c>
      <c r="V20" s="38" t="s">
        <v>9951</v>
      </c>
      <c r="W20" s="38" t="s">
        <v>9951</v>
      </c>
      <c r="X20" s="38" t="s">
        <v>9951</v>
      </c>
      <c r="Y20" s="38" t="s">
        <v>9951</v>
      </c>
      <c r="Z20" s="38" t="s">
        <v>9951</v>
      </c>
      <c r="AA20" s="26" t="s">
        <v>9986</v>
      </c>
    </row>
    <row r="21" spans="1:27" x14ac:dyDescent="0.3">
      <c r="A21" s="36" t="s">
        <v>7887</v>
      </c>
      <c r="B21" s="36" t="s">
        <v>9468</v>
      </c>
      <c r="C21" s="36" t="s">
        <v>7888</v>
      </c>
      <c r="D21" s="36" t="s">
        <v>7889</v>
      </c>
      <c r="E21" s="36" t="s">
        <v>7890</v>
      </c>
      <c r="F21" s="36" t="s">
        <v>7891</v>
      </c>
      <c r="G21" s="36" t="s">
        <v>9469</v>
      </c>
      <c r="H21" s="36" t="s">
        <v>9455</v>
      </c>
      <c r="I21" s="36">
        <v>306</v>
      </c>
      <c r="J21" s="36">
        <v>0</v>
      </c>
      <c r="K21" s="36">
        <v>22</v>
      </c>
      <c r="L21" s="36">
        <v>1</v>
      </c>
      <c r="M21" s="36">
        <v>39</v>
      </c>
      <c r="N21" s="36">
        <v>368</v>
      </c>
      <c r="O21" s="36">
        <v>2330</v>
      </c>
      <c r="P21" s="36">
        <v>384</v>
      </c>
      <c r="Q21" s="38" t="s">
        <v>9947</v>
      </c>
      <c r="R21" s="38" t="s">
        <v>9441</v>
      </c>
      <c r="S21" s="38" t="s">
        <v>9948</v>
      </c>
      <c r="T21" s="38" t="s">
        <v>9952</v>
      </c>
      <c r="U21" s="38" t="s">
        <v>9952</v>
      </c>
      <c r="V21" s="38" t="s">
        <v>9951</v>
      </c>
      <c r="W21" s="38" t="s">
        <v>9951</v>
      </c>
      <c r="X21" s="38" t="s">
        <v>9951</v>
      </c>
      <c r="Y21" s="38" t="s">
        <v>9951</v>
      </c>
      <c r="Z21" s="38" t="s">
        <v>9951</v>
      </c>
      <c r="AA21" s="26" t="s">
        <v>9986</v>
      </c>
    </row>
    <row r="22" spans="1:27" x14ac:dyDescent="0.3">
      <c r="A22" s="36" t="s">
        <v>7893</v>
      </c>
      <c r="B22" s="36" t="s">
        <v>9465</v>
      </c>
      <c r="C22" s="36" t="s">
        <v>7894</v>
      </c>
      <c r="D22" s="36" t="s">
        <v>7855</v>
      </c>
      <c r="E22" s="36" t="s">
        <v>7895</v>
      </c>
      <c r="F22" s="36" t="s">
        <v>9470</v>
      </c>
      <c r="G22" s="36" t="s">
        <v>9471</v>
      </c>
      <c r="H22" s="36" t="s">
        <v>9454</v>
      </c>
      <c r="I22" s="36">
        <v>26</v>
      </c>
      <c r="J22" s="36">
        <v>0</v>
      </c>
      <c r="K22" s="36">
        <v>0</v>
      </c>
      <c r="L22" s="36">
        <v>0</v>
      </c>
      <c r="M22" s="36">
        <v>0</v>
      </c>
      <c r="N22" s="36">
        <v>26</v>
      </c>
      <c r="O22" s="36">
        <v>28</v>
      </c>
      <c r="P22" s="36">
        <v>353</v>
      </c>
      <c r="Q22" s="38" t="s">
        <v>9947</v>
      </c>
      <c r="R22" s="38" t="s">
        <v>9441</v>
      </c>
      <c r="S22" s="38" t="s">
        <v>9948</v>
      </c>
      <c r="T22" s="38" t="s">
        <v>9952</v>
      </c>
      <c r="U22" s="38" t="s">
        <v>9950</v>
      </c>
      <c r="V22" s="38" t="s">
        <v>9951</v>
      </c>
      <c r="W22" s="38" t="s">
        <v>9951</v>
      </c>
      <c r="X22" s="38" t="s">
        <v>9951</v>
      </c>
      <c r="Y22" s="38" t="s">
        <v>9951</v>
      </c>
      <c r="Z22" s="38" t="s">
        <v>9951</v>
      </c>
      <c r="AA22" t="s">
        <v>9986</v>
      </c>
    </row>
    <row r="23" spans="1:27" x14ac:dyDescent="0.3">
      <c r="A23" s="36" t="s">
        <v>7893</v>
      </c>
      <c r="B23" s="36" t="s">
        <v>9465</v>
      </c>
      <c r="C23" s="36" t="s">
        <v>7894</v>
      </c>
      <c r="D23" s="36" t="s">
        <v>7855</v>
      </c>
      <c r="E23" s="36" t="s">
        <v>7895</v>
      </c>
      <c r="F23" s="36" t="s">
        <v>9470</v>
      </c>
      <c r="G23" s="36" t="s">
        <v>9471</v>
      </c>
      <c r="H23" s="36" t="s">
        <v>9455</v>
      </c>
      <c r="I23" s="36">
        <v>101</v>
      </c>
      <c r="J23" s="36">
        <v>0</v>
      </c>
      <c r="K23" s="36">
        <v>225</v>
      </c>
      <c r="L23" s="36">
        <v>0</v>
      </c>
      <c r="M23" s="36">
        <v>1</v>
      </c>
      <c r="N23" s="36">
        <v>327</v>
      </c>
      <c r="O23" s="36">
        <v>416</v>
      </c>
      <c r="P23" s="36">
        <v>353</v>
      </c>
      <c r="Q23" s="38" t="s">
        <v>9947</v>
      </c>
      <c r="R23" s="38" t="s">
        <v>9441</v>
      </c>
      <c r="S23" s="38" t="s">
        <v>9948</v>
      </c>
      <c r="T23" s="38" t="s">
        <v>9952</v>
      </c>
      <c r="U23" s="38" t="s">
        <v>9950</v>
      </c>
      <c r="V23" s="38" t="s">
        <v>9951</v>
      </c>
      <c r="W23" s="38" t="s">
        <v>9951</v>
      </c>
      <c r="X23" s="38" t="s">
        <v>9951</v>
      </c>
      <c r="Y23" s="38" t="s">
        <v>9951</v>
      </c>
      <c r="Z23" s="38" t="s">
        <v>9951</v>
      </c>
      <c r="AA23" s="26" t="s">
        <v>9986</v>
      </c>
    </row>
    <row r="24" spans="1:27" x14ac:dyDescent="0.3">
      <c r="A24" s="36" t="s">
        <v>7898</v>
      </c>
      <c r="B24" s="36" t="s">
        <v>9457</v>
      </c>
      <c r="C24" s="36" t="s">
        <v>7899</v>
      </c>
      <c r="D24" s="36" t="s">
        <v>7900</v>
      </c>
      <c r="E24" s="36" t="s">
        <v>7875</v>
      </c>
      <c r="F24" s="36" t="s">
        <v>7857</v>
      </c>
      <c r="G24" s="36" t="s">
        <v>9472</v>
      </c>
      <c r="H24" s="36" t="s">
        <v>9454</v>
      </c>
      <c r="I24" s="36">
        <v>67</v>
      </c>
      <c r="J24" s="36">
        <v>54</v>
      </c>
      <c r="K24" s="36">
        <v>65</v>
      </c>
      <c r="L24" s="36">
        <v>43</v>
      </c>
      <c r="M24" s="36">
        <v>79</v>
      </c>
      <c r="N24" s="36">
        <v>308</v>
      </c>
      <c r="O24" s="36">
        <v>692</v>
      </c>
      <c r="P24" s="36">
        <v>344</v>
      </c>
      <c r="Q24" s="38" t="s">
        <v>9947</v>
      </c>
      <c r="R24" s="38" t="s">
        <v>9441</v>
      </c>
      <c r="S24" s="38" t="s">
        <v>9948</v>
      </c>
      <c r="T24" s="38" t="s">
        <v>9952</v>
      </c>
      <c r="U24" s="38" t="s">
        <v>9952</v>
      </c>
      <c r="V24" s="38" t="s">
        <v>9951</v>
      </c>
      <c r="W24" s="38" t="s">
        <v>9951</v>
      </c>
      <c r="X24" s="38" t="s">
        <v>9951</v>
      </c>
      <c r="Y24" s="38" t="s">
        <v>9951</v>
      </c>
      <c r="Z24" s="38" t="s">
        <v>9951</v>
      </c>
      <c r="AA24" s="26" t="s">
        <v>9986</v>
      </c>
    </row>
    <row r="25" spans="1:27" x14ac:dyDescent="0.3">
      <c r="A25" s="36" t="s">
        <v>7898</v>
      </c>
      <c r="B25" s="36" t="s">
        <v>9457</v>
      </c>
      <c r="C25" s="36" t="s">
        <v>7899</v>
      </c>
      <c r="D25" s="36" t="s">
        <v>7900</v>
      </c>
      <c r="E25" s="36" t="s">
        <v>7875</v>
      </c>
      <c r="F25" s="36" t="s">
        <v>7857</v>
      </c>
      <c r="G25" s="36" t="s">
        <v>9472</v>
      </c>
      <c r="H25" s="36" t="s">
        <v>9455</v>
      </c>
      <c r="I25" s="36">
        <v>12</v>
      </c>
      <c r="J25" s="36">
        <v>1</v>
      </c>
      <c r="K25" s="36">
        <v>21</v>
      </c>
      <c r="L25" s="36">
        <v>2</v>
      </c>
      <c r="M25" s="36">
        <v>0</v>
      </c>
      <c r="N25" s="36">
        <v>36</v>
      </c>
      <c r="O25" s="36">
        <v>57</v>
      </c>
      <c r="P25" s="36">
        <v>344</v>
      </c>
      <c r="Q25" s="38" t="s">
        <v>9947</v>
      </c>
      <c r="R25" s="38" t="s">
        <v>9441</v>
      </c>
      <c r="S25" s="38" t="s">
        <v>9948</v>
      </c>
      <c r="T25" s="38" t="s">
        <v>9952</v>
      </c>
      <c r="U25" s="38" t="s">
        <v>9952</v>
      </c>
      <c r="V25" s="38" t="s">
        <v>9951</v>
      </c>
      <c r="W25" s="38" t="s">
        <v>9951</v>
      </c>
      <c r="X25" s="38" t="s">
        <v>9951</v>
      </c>
      <c r="Y25" s="38" t="s">
        <v>9951</v>
      </c>
      <c r="Z25" s="38" t="s">
        <v>9951</v>
      </c>
      <c r="AA25" s="26" t="s">
        <v>9986</v>
      </c>
    </row>
    <row r="26" spans="1:27" x14ac:dyDescent="0.3">
      <c r="A26" s="36" t="s">
        <v>7902</v>
      </c>
      <c r="B26" s="36" t="s">
        <v>9451</v>
      </c>
      <c r="C26" s="36" t="s">
        <v>7903</v>
      </c>
      <c r="D26" s="36" t="s">
        <v>7845</v>
      </c>
      <c r="E26" s="36" t="s">
        <v>7851</v>
      </c>
      <c r="F26" s="36" t="s">
        <v>9452</v>
      </c>
      <c r="G26" s="36" t="s">
        <v>9473</v>
      </c>
      <c r="H26" s="36" t="s">
        <v>9454</v>
      </c>
      <c r="I26" s="36">
        <v>0</v>
      </c>
      <c r="J26" s="36">
        <v>0</v>
      </c>
      <c r="K26" s="36">
        <v>0</v>
      </c>
      <c r="L26" s="36">
        <v>12</v>
      </c>
      <c r="M26" s="36">
        <v>1</v>
      </c>
      <c r="N26" s="36">
        <v>13</v>
      </c>
      <c r="O26" s="36">
        <v>17</v>
      </c>
      <c r="P26" s="36">
        <v>260</v>
      </c>
      <c r="Q26" s="38" t="s">
        <v>9947</v>
      </c>
      <c r="R26" s="38" t="s">
        <v>9441</v>
      </c>
      <c r="S26" s="38" t="s">
        <v>9948</v>
      </c>
      <c r="T26" s="38" t="s">
        <v>9952</v>
      </c>
      <c r="U26" s="38" t="s">
        <v>9950</v>
      </c>
      <c r="V26" s="38" t="s">
        <v>9951</v>
      </c>
      <c r="W26" s="38" t="s">
        <v>9951</v>
      </c>
      <c r="X26" s="38" t="s">
        <v>9951</v>
      </c>
      <c r="Y26" s="38" t="s">
        <v>9951</v>
      </c>
      <c r="Z26" s="38" t="s">
        <v>9951</v>
      </c>
      <c r="AA26" s="26" t="s">
        <v>9986</v>
      </c>
    </row>
    <row r="27" spans="1:27" x14ac:dyDescent="0.3">
      <c r="A27" s="36" t="s">
        <v>7902</v>
      </c>
      <c r="B27" s="36" t="s">
        <v>9451</v>
      </c>
      <c r="C27" s="36" t="s">
        <v>7903</v>
      </c>
      <c r="D27" s="36" t="s">
        <v>7845</v>
      </c>
      <c r="E27" s="36" t="s">
        <v>7851</v>
      </c>
      <c r="F27" s="36" t="s">
        <v>9452</v>
      </c>
      <c r="G27" s="36" t="s">
        <v>9473</v>
      </c>
      <c r="H27" s="36" t="s">
        <v>9455</v>
      </c>
      <c r="I27" s="36">
        <v>0</v>
      </c>
      <c r="J27" s="36">
        <v>0</v>
      </c>
      <c r="K27" s="36">
        <v>32</v>
      </c>
      <c r="L27" s="36">
        <v>53</v>
      </c>
      <c r="M27" s="36">
        <v>162</v>
      </c>
      <c r="N27" s="36">
        <v>247</v>
      </c>
      <c r="O27" s="36">
        <v>363</v>
      </c>
      <c r="P27" s="36">
        <v>260</v>
      </c>
      <c r="Q27" s="38" t="s">
        <v>9947</v>
      </c>
      <c r="R27" s="38" t="s">
        <v>9441</v>
      </c>
      <c r="S27" s="38" t="s">
        <v>9948</v>
      </c>
      <c r="T27" s="38" t="s">
        <v>9952</v>
      </c>
      <c r="U27" s="38" t="s">
        <v>9950</v>
      </c>
      <c r="V27" s="38" t="s">
        <v>9951</v>
      </c>
      <c r="W27" s="38" t="s">
        <v>9951</v>
      </c>
      <c r="X27" s="38" t="s">
        <v>9951</v>
      </c>
      <c r="Y27" s="38" t="s">
        <v>9951</v>
      </c>
      <c r="Z27" s="38" t="s">
        <v>9951</v>
      </c>
      <c r="AA27" s="26" t="s">
        <v>9986</v>
      </c>
    </row>
    <row r="28" spans="1:27" x14ac:dyDescent="0.3">
      <c r="A28" s="36" t="s">
        <v>7905</v>
      </c>
      <c r="B28" s="36" t="s">
        <v>9457</v>
      </c>
      <c r="C28" s="36" t="s">
        <v>7906</v>
      </c>
      <c r="D28" s="36" t="s">
        <v>7907</v>
      </c>
      <c r="E28" s="36" t="s">
        <v>7908</v>
      </c>
      <c r="F28" s="36" t="s">
        <v>7857</v>
      </c>
      <c r="G28" s="36" t="s">
        <v>9474</v>
      </c>
      <c r="H28" s="36" t="s">
        <v>9454</v>
      </c>
      <c r="I28" s="36">
        <v>3</v>
      </c>
      <c r="J28" s="36">
        <v>25</v>
      </c>
      <c r="K28" s="36">
        <v>46</v>
      </c>
      <c r="L28" s="36">
        <v>2</v>
      </c>
      <c r="M28" s="36">
        <v>1</v>
      </c>
      <c r="N28" s="36">
        <v>77</v>
      </c>
      <c r="O28" s="36">
        <v>108</v>
      </c>
      <c r="P28" s="36">
        <v>255</v>
      </c>
      <c r="Q28" s="38" t="s">
        <v>9947</v>
      </c>
      <c r="R28" s="38" t="s">
        <v>9441</v>
      </c>
      <c r="S28" s="38" t="s">
        <v>9948</v>
      </c>
      <c r="T28" s="38" t="s">
        <v>9952</v>
      </c>
      <c r="U28" s="38" t="s">
        <v>9952</v>
      </c>
      <c r="V28" s="38" t="s">
        <v>9951</v>
      </c>
      <c r="W28" s="38" t="s">
        <v>9951</v>
      </c>
      <c r="X28" s="38" t="s">
        <v>9951</v>
      </c>
      <c r="Y28" s="38" t="s">
        <v>9951</v>
      </c>
      <c r="Z28" s="38" t="s">
        <v>9951</v>
      </c>
      <c r="AA28" s="26" t="s">
        <v>9986</v>
      </c>
    </row>
    <row r="29" spans="1:27" x14ac:dyDescent="0.3">
      <c r="A29" s="36" t="s">
        <v>7905</v>
      </c>
      <c r="B29" s="36" t="s">
        <v>9457</v>
      </c>
      <c r="C29" s="36" t="s">
        <v>7906</v>
      </c>
      <c r="D29" s="36" t="s">
        <v>7907</v>
      </c>
      <c r="E29" s="36" t="s">
        <v>7908</v>
      </c>
      <c r="F29" s="36" t="s">
        <v>7857</v>
      </c>
      <c r="G29" s="36" t="s">
        <v>9474</v>
      </c>
      <c r="H29" s="36" t="s">
        <v>9455</v>
      </c>
      <c r="I29" s="36">
        <v>0</v>
      </c>
      <c r="J29" s="36">
        <v>139</v>
      </c>
      <c r="K29" s="36">
        <v>38</v>
      </c>
      <c r="L29" s="36">
        <v>0</v>
      </c>
      <c r="M29" s="36">
        <v>1</v>
      </c>
      <c r="N29" s="36">
        <v>178</v>
      </c>
      <c r="O29" s="36">
        <v>247</v>
      </c>
      <c r="P29" s="36">
        <v>255</v>
      </c>
      <c r="Q29" s="38" t="s">
        <v>9947</v>
      </c>
      <c r="R29" s="38" t="s">
        <v>9441</v>
      </c>
      <c r="S29" s="38" t="s">
        <v>9948</v>
      </c>
      <c r="T29" s="38" t="s">
        <v>9952</v>
      </c>
      <c r="U29" s="38" t="s">
        <v>9952</v>
      </c>
      <c r="V29" s="38" t="s">
        <v>9951</v>
      </c>
      <c r="W29" s="38" t="s">
        <v>9951</v>
      </c>
      <c r="X29" s="38" t="s">
        <v>9951</v>
      </c>
      <c r="Y29" s="38" t="s">
        <v>9951</v>
      </c>
      <c r="Z29" s="38" t="s">
        <v>9951</v>
      </c>
      <c r="AA29" s="26" t="s">
        <v>9986</v>
      </c>
    </row>
    <row r="30" spans="1:27" x14ac:dyDescent="0.3">
      <c r="A30" s="36" t="s">
        <v>7910</v>
      </c>
      <c r="B30" s="36" t="s">
        <v>9475</v>
      </c>
      <c r="C30" s="36" t="s">
        <v>7911</v>
      </c>
      <c r="D30" s="36" t="s">
        <v>7912</v>
      </c>
      <c r="E30" s="36" t="s">
        <v>7846</v>
      </c>
      <c r="F30" s="36" t="s">
        <v>7913</v>
      </c>
      <c r="G30" s="36" t="s">
        <v>9476</v>
      </c>
      <c r="H30" s="36" t="s">
        <v>9454</v>
      </c>
      <c r="I30" s="36">
        <v>35</v>
      </c>
      <c r="J30" s="36">
        <v>0</v>
      </c>
      <c r="K30" s="36">
        <v>50</v>
      </c>
      <c r="L30" s="36">
        <v>4</v>
      </c>
      <c r="M30" s="36">
        <v>8</v>
      </c>
      <c r="N30" s="36">
        <v>97</v>
      </c>
      <c r="O30" s="36">
        <v>247</v>
      </c>
      <c r="P30" s="36">
        <v>248</v>
      </c>
      <c r="Q30" s="38" t="s">
        <v>9947</v>
      </c>
      <c r="R30" s="38" t="s">
        <v>9441</v>
      </c>
      <c r="S30" s="38" t="s">
        <v>9948</v>
      </c>
      <c r="T30" s="38" t="s">
        <v>9952</v>
      </c>
      <c r="U30" s="38" t="s">
        <v>9952</v>
      </c>
      <c r="V30" s="38" t="s">
        <v>9951</v>
      </c>
      <c r="W30" s="38" t="s">
        <v>9951</v>
      </c>
      <c r="X30" s="38" t="s">
        <v>9951</v>
      </c>
      <c r="Y30" s="38" t="s">
        <v>9951</v>
      </c>
      <c r="Z30" s="38" t="s">
        <v>9951</v>
      </c>
      <c r="AA30" s="26" t="s">
        <v>9986</v>
      </c>
    </row>
    <row r="31" spans="1:27" x14ac:dyDescent="0.3">
      <c r="A31" s="36" t="s">
        <v>7910</v>
      </c>
      <c r="B31" s="36" t="s">
        <v>9475</v>
      </c>
      <c r="C31" s="36" t="s">
        <v>7911</v>
      </c>
      <c r="D31" s="36" t="s">
        <v>7912</v>
      </c>
      <c r="E31" s="36" t="s">
        <v>7846</v>
      </c>
      <c r="F31" s="36" t="s">
        <v>7913</v>
      </c>
      <c r="G31" s="36" t="s">
        <v>9476</v>
      </c>
      <c r="H31" s="36" t="s">
        <v>9455</v>
      </c>
      <c r="I31" s="36">
        <v>53</v>
      </c>
      <c r="J31" s="36">
        <v>2</v>
      </c>
      <c r="K31" s="36">
        <v>89</v>
      </c>
      <c r="L31" s="36">
        <v>1</v>
      </c>
      <c r="M31" s="36">
        <v>6</v>
      </c>
      <c r="N31" s="36">
        <v>151</v>
      </c>
      <c r="O31" s="36">
        <v>436</v>
      </c>
      <c r="P31" s="36">
        <v>248</v>
      </c>
      <c r="Q31" s="38" t="s">
        <v>9947</v>
      </c>
      <c r="R31" s="38" t="s">
        <v>9441</v>
      </c>
      <c r="S31" s="38" t="s">
        <v>9948</v>
      </c>
      <c r="T31" s="38" t="s">
        <v>9952</v>
      </c>
      <c r="U31" s="38" t="s">
        <v>9952</v>
      </c>
      <c r="V31" s="38" t="s">
        <v>9951</v>
      </c>
      <c r="W31" s="38" t="s">
        <v>9951</v>
      </c>
      <c r="X31" s="38" t="s">
        <v>9951</v>
      </c>
      <c r="Y31" s="38" t="s">
        <v>9951</v>
      </c>
      <c r="Z31" s="38" t="s">
        <v>9951</v>
      </c>
      <c r="AA31" s="26" t="s">
        <v>9986</v>
      </c>
    </row>
    <row r="32" spans="1:27" x14ac:dyDescent="0.3">
      <c r="A32" s="36" t="s">
        <v>7915</v>
      </c>
      <c r="B32" s="36" t="s">
        <v>9459</v>
      </c>
      <c r="C32" s="36" t="s">
        <v>7916</v>
      </c>
      <c r="D32" s="36" t="s">
        <v>7917</v>
      </c>
      <c r="E32" s="36" t="s">
        <v>7918</v>
      </c>
      <c r="F32" s="36" t="s">
        <v>7076</v>
      </c>
      <c r="G32" s="36" t="s">
        <v>9477</v>
      </c>
      <c r="H32" s="36" t="s">
        <v>9454</v>
      </c>
      <c r="I32" s="36">
        <v>0</v>
      </c>
      <c r="J32" s="36">
        <v>0</v>
      </c>
      <c r="K32" s="36">
        <v>0</v>
      </c>
      <c r="L32" s="36">
        <v>4</v>
      </c>
      <c r="M32" s="36">
        <v>0</v>
      </c>
      <c r="N32" s="36">
        <v>4</v>
      </c>
      <c r="O32" s="36">
        <v>14</v>
      </c>
      <c r="P32" s="36">
        <v>199</v>
      </c>
      <c r="Q32" s="38" t="s">
        <v>9947</v>
      </c>
      <c r="R32" s="38" t="s">
        <v>9441</v>
      </c>
      <c r="S32" s="38" t="s">
        <v>9948</v>
      </c>
      <c r="T32" s="38" t="s">
        <v>9952</v>
      </c>
      <c r="U32" s="38" t="s">
        <v>9952</v>
      </c>
      <c r="V32" s="38" t="s">
        <v>9951</v>
      </c>
      <c r="W32" s="38" t="s">
        <v>9951</v>
      </c>
      <c r="X32" s="38" t="s">
        <v>9951</v>
      </c>
      <c r="Y32" s="38" t="s">
        <v>9951</v>
      </c>
      <c r="Z32" s="38" t="s">
        <v>9951</v>
      </c>
      <c r="AA32" s="26" t="s">
        <v>9986</v>
      </c>
    </row>
    <row r="33" spans="1:27" x14ac:dyDescent="0.3">
      <c r="A33" s="36" t="s">
        <v>7915</v>
      </c>
      <c r="B33" s="36" t="s">
        <v>9459</v>
      </c>
      <c r="C33" s="36" t="s">
        <v>7916</v>
      </c>
      <c r="D33" s="36" t="s">
        <v>7917</v>
      </c>
      <c r="E33" s="36" t="s">
        <v>7918</v>
      </c>
      <c r="F33" s="36" t="s">
        <v>7076</v>
      </c>
      <c r="G33" s="36" t="s">
        <v>9477</v>
      </c>
      <c r="H33" s="36" t="s">
        <v>9455</v>
      </c>
      <c r="I33" s="36">
        <v>0</v>
      </c>
      <c r="J33" s="36">
        <v>129</v>
      </c>
      <c r="K33" s="36">
        <v>0</v>
      </c>
      <c r="L33" s="36">
        <v>60</v>
      </c>
      <c r="M33" s="36">
        <v>6</v>
      </c>
      <c r="N33" s="36">
        <v>195</v>
      </c>
      <c r="O33" s="36">
        <v>1089</v>
      </c>
      <c r="P33" s="36">
        <v>199</v>
      </c>
      <c r="Q33" s="38" t="s">
        <v>9947</v>
      </c>
      <c r="R33" s="38" t="s">
        <v>9441</v>
      </c>
      <c r="S33" s="38" t="s">
        <v>9948</v>
      </c>
      <c r="T33" s="38" t="s">
        <v>9952</v>
      </c>
      <c r="U33" s="38" t="s">
        <v>9952</v>
      </c>
      <c r="V33" s="38" t="s">
        <v>9951</v>
      </c>
      <c r="W33" s="38" t="s">
        <v>9951</v>
      </c>
      <c r="X33" s="38" t="s">
        <v>9951</v>
      </c>
      <c r="Y33" s="38" t="s">
        <v>9951</v>
      </c>
      <c r="Z33" s="38" t="s">
        <v>9951</v>
      </c>
      <c r="AA33" t="s">
        <v>9986</v>
      </c>
    </row>
    <row r="34" spans="1:27" x14ac:dyDescent="0.3">
      <c r="A34" s="36" t="s">
        <v>7920</v>
      </c>
      <c r="B34" s="36" t="s">
        <v>9451</v>
      </c>
      <c r="C34" s="36" t="s">
        <v>7921</v>
      </c>
      <c r="D34" s="36" t="s">
        <v>7922</v>
      </c>
      <c r="E34" s="36" t="s">
        <v>7846</v>
      </c>
      <c r="F34" s="36" t="s">
        <v>9452</v>
      </c>
      <c r="G34" s="36" t="s">
        <v>9478</v>
      </c>
      <c r="H34" s="36" t="s">
        <v>9454</v>
      </c>
      <c r="I34" s="36">
        <v>55</v>
      </c>
      <c r="J34" s="36">
        <v>0</v>
      </c>
      <c r="K34" s="36">
        <v>36</v>
      </c>
      <c r="L34" s="36">
        <v>0</v>
      </c>
      <c r="M34" s="36">
        <v>13</v>
      </c>
      <c r="N34" s="36">
        <v>104</v>
      </c>
      <c r="O34" s="36">
        <v>386</v>
      </c>
      <c r="P34" s="36">
        <v>186</v>
      </c>
      <c r="Q34" s="38" t="s">
        <v>9953</v>
      </c>
      <c r="R34" s="38" t="s">
        <v>9441</v>
      </c>
      <c r="S34" s="38" t="s">
        <v>9948</v>
      </c>
      <c r="T34" s="38" t="s">
        <v>9952</v>
      </c>
      <c r="U34" s="38" t="s">
        <v>9952</v>
      </c>
      <c r="V34" s="38" t="s">
        <v>9951</v>
      </c>
      <c r="W34" s="38" t="s">
        <v>9956</v>
      </c>
      <c r="X34" s="38" t="s">
        <v>9951</v>
      </c>
      <c r="Y34" s="38" t="s">
        <v>9956</v>
      </c>
      <c r="Z34" s="38" t="s">
        <v>9951</v>
      </c>
      <c r="AA34" s="26" t="s">
        <v>9986</v>
      </c>
    </row>
    <row r="35" spans="1:27" x14ac:dyDescent="0.3">
      <c r="A35" s="36" t="s">
        <v>7920</v>
      </c>
      <c r="B35" s="36" t="s">
        <v>9451</v>
      </c>
      <c r="C35" s="36" t="s">
        <v>7921</v>
      </c>
      <c r="D35" s="36" t="s">
        <v>7922</v>
      </c>
      <c r="E35" s="36" t="s">
        <v>7846</v>
      </c>
      <c r="F35" s="36" t="s">
        <v>9452</v>
      </c>
      <c r="G35" s="36" t="s">
        <v>9478</v>
      </c>
      <c r="H35" s="36" t="s">
        <v>9479</v>
      </c>
      <c r="I35" s="36">
        <v>7</v>
      </c>
      <c r="J35" s="36">
        <v>34</v>
      </c>
      <c r="K35" s="36">
        <v>0</v>
      </c>
      <c r="L35" s="36">
        <v>29</v>
      </c>
      <c r="M35" s="36">
        <v>0</v>
      </c>
      <c r="N35" s="36">
        <v>70</v>
      </c>
      <c r="O35" s="36">
        <v>258</v>
      </c>
      <c r="P35" s="36">
        <v>186</v>
      </c>
      <c r="Q35" s="38" t="s">
        <v>9953</v>
      </c>
      <c r="R35" s="38" t="s">
        <v>9441</v>
      </c>
      <c r="S35" s="38" t="s">
        <v>9948</v>
      </c>
      <c r="T35" s="38" t="s">
        <v>9952</v>
      </c>
      <c r="U35" s="38" t="s">
        <v>9952</v>
      </c>
      <c r="V35" s="38" t="s">
        <v>9951</v>
      </c>
      <c r="W35" s="38" t="s">
        <v>9956</v>
      </c>
      <c r="X35" s="38" t="s">
        <v>9951</v>
      </c>
      <c r="Y35" s="38" t="s">
        <v>9956</v>
      </c>
      <c r="Z35" s="38" t="s">
        <v>9951</v>
      </c>
      <c r="AA35" t="s">
        <v>9979</v>
      </c>
    </row>
    <row r="36" spans="1:27" x14ac:dyDescent="0.3">
      <c r="A36" s="36" t="s">
        <v>7920</v>
      </c>
      <c r="B36" s="36" t="s">
        <v>9451</v>
      </c>
      <c r="C36" s="36" t="s">
        <v>7921</v>
      </c>
      <c r="D36" s="36" t="s">
        <v>7922</v>
      </c>
      <c r="E36" s="36" t="s">
        <v>7846</v>
      </c>
      <c r="F36" s="36" t="s">
        <v>9452</v>
      </c>
      <c r="G36" s="36" t="s">
        <v>9478</v>
      </c>
      <c r="H36" s="36" t="s">
        <v>9455</v>
      </c>
      <c r="I36" s="36">
        <v>10</v>
      </c>
      <c r="J36" s="36">
        <v>0</v>
      </c>
      <c r="K36" s="36">
        <v>0</v>
      </c>
      <c r="L36" s="36">
        <v>0</v>
      </c>
      <c r="M36" s="36">
        <v>2</v>
      </c>
      <c r="N36" s="36">
        <v>12</v>
      </c>
      <c r="O36" s="36">
        <v>21</v>
      </c>
      <c r="P36" s="36">
        <v>186</v>
      </c>
      <c r="Q36" s="38" t="s">
        <v>9953</v>
      </c>
      <c r="R36" s="38" t="s">
        <v>9441</v>
      </c>
      <c r="S36" s="38" t="s">
        <v>9948</v>
      </c>
      <c r="T36" s="38" t="s">
        <v>9952</v>
      </c>
      <c r="U36" s="38" t="s">
        <v>9952</v>
      </c>
      <c r="V36" s="38" t="s">
        <v>9951</v>
      </c>
      <c r="W36" s="38" t="s">
        <v>9956</v>
      </c>
      <c r="X36" s="38" t="s">
        <v>9951</v>
      </c>
      <c r="Y36" s="38" t="s">
        <v>9956</v>
      </c>
      <c r="Z36" s="38" t="s">
        <v>9951</v>
      </c>
      <c r="AA36" s="26" t="s">
        <v>9986</v>
      </c>
    </row>
    <row r="37" spans="1:27" x14ac:dyDescent="0.3">
      <c r="A37" s="36" t="s">
        <v>7924</v>
      </c>
      <c r="B37" s="36" t="s">
        <v>9480</v>
      </c>
      <c r="C37" s="36" t="s">
        <v>7925</v>
      </c>
      <c r="D37" s="36" t="s">
        <v>7926</v>
      </c>
      <c r="E37" s="36" t="s">
        <v>7927</v>
      </c>
      <c r="F37" s="36" t="s">
        <v>7928</v>
      </c>
      <c r="G37" s="36" t="s">
        <v>9481</v>
      </c>
      <c r="H37" s="36" t="s">
        <v>9454</v>
      </c>
      <c r="I37" s="36">
        <v>0</v>
      </c>
      <c r="J37" s="36">
        <v>0</v>
      </c>
      <c r="K37" s="36">
        <v>1</v>
      </c>
      <c r="L37" s="36">
        <v>0</v>
      </c>
      <c r="M37" s="36">
        <v>5</v>
      </c>
      <c r="N37" s="36">
        <v>6</v>
      </c>
      <c r="O37" s="36">
        <v>15</v>
      </c>
      <c r="P37" s="36">
        <v>176</v>
      </c>
      <c r="Q37" s="38" t="s">
        <v>9947</v>
      </c>
      <c r="R37" s="38" t="s">
        <v>9441</v>
      </c>
      <c r="S37" s="38" t="s">
        <v>9948</v>
      </c>
      <c r="T37" s="38" t="s">
        <v>9952</v>
      </c>
      <c r="U37" s="38" t="s">
        <v>9952</v>
      </c>
      <c r="V37" s="38" t="s">
        <v>9951</v>
      </c>
      <c r="W37" s="38" t="s">
        <v>9951</v>
      </c>
      <c r="X37" s="38" t="s">
        <v>9951</v>
      </c>
      <c r="Y37" s="38" t="s">
        <v>9951</v>
      </c>
      <c r="Z37" s="38" t="s">
        <v>9951</v>
      </c>
      <c r="AA37" s="26" t="s">
        <v>9986</v>
      </c>
    </row>
    <row r="38" spans="1:27" x14ac:dyDescent="0.3">
      <c r="A38" s="36" t="s">
        <v>7924</v>
      </c>
      <c r="B38" s="36" t="s">
        <v>9480</v>
      </c>
      <c r="C38" s="36" t="s">
        <v>7925</v>
      </c>
      <c r="D38" s="36" t="s">
        <v>7926</v>
      </c>
      <c r="E38" s="36" t="s">
        <v>7927</v>
      </c>
      <c r="F38" s="36" t="s">
        <v>7928</v>
      </c>
      <c r="G38" s="36" t="s">
        <v>9481</v>
      </c>
      <c r="H38" s="36" t="s">
        <v>9455</v>
      </c>
      <c r="I38" s="36">
        <v>86</v>
      </c>
      <c r="J38" s="36">
        <v>0</v>
      </c>
      <c r="K38" s="36">
        <v>40</v>
      </c>
      <c r="L38" s="36">
        <v>11</v>
      </c>
      <c r="M38" s="36">
        <v>33</v>
      </c>
      <c r="N38" s="36">
        <v>170</v>
      </c>
      <c r="O38" s="36">
        <v>219</v>
      </c>
      <c r="P38" s="36">
        <v>176</v>
      </c>
      <c r="Q38" s="38" t="s">
        <v>9947</v>
      </c>
      <c r="R38" s="38" t="s">
        <v>9441</v>
      </c>
      <c r="S38" s="38" t="s">
        <v>9948</v>
      </c>
      <c r="T38" s="38" t="s">
        <v>9952</v>
      </c>
      <c r="U38" s="38" t="s">
        <v>9952</v>
      </c>
      <c r="V38" s="38" t="s">
        <v>9951</v>
      </c>
      <c r="W38" s="38" t="s">
        <v>9951</v>
      </c>
      <c r="X38" s="38" t="s">
        <v>9951</v>
      </c>
      <c r="Y38" s="38" t="s">
        <v>9951</v>
      </c>
      <c r="Z38" s="38" t="s">
        <v>9951</v>
      </c>
      <c r="AA38" s="26" t="s">
        <v>9986</v>
      </c>
    </row>
    <row r="39" spans="1:27" x14ac:dyDescent="0.3">
      <c r="A39" s="36" t="s">
        <v>7930</v>
      </c>
      <c r="B39" s="36" t="s">
        <v>9451</v>
      </c>
      <c r="C39" s="36" t="s">
        <v>7885</v>
      </c>
      <c r="D39" s="36" t="s">
        <v>7922</v>
      </c>
      <c r="E39" s="36" t="s">
        <v>7846</v>
      </c>
      <c r="F39" s="36" t="s">
        <v>9452</v>
      </c>
      <c r="G39" s="36" t="s">
        <v>9482</v>
      </c>
      <c r="H39" s="36" t="s">
        <v>9454</v>
      </c>
      <c r="I39" s="36">
        <v>1</v>
      </c>
      <c r="J39" s="36">
        <v>3</v>
      </c>
      <c r="K39" s="36">
        <v>1</v>
      </c>
      <c r="L39" s="36">
        <v>0</v>
      </c>
      <c r="M39" s="36">
        <v>1</v>
      </c>
      <c r="N39" s="36">
        <v>6</v>
      </c>
      <c r="O39" s="36">
        <v>85</v>
      </c>
      <c r="P39" s="36">
        <v>165</v>
      </c>
      <c r="Q39" s="38" t="s">
        <v>9947</v>
      </c>
      <c r="R39" s="38" t="s">
        <v>9441</v>
      </c>
      <c r="S39" s="38" t="s">
        <v>9948</v>
      </c>
      <c r="T39" s="38" t="s">
        <v>9952</v>
      </c>
      <c r="U39" s="38" t="s">
        <v>9950</v>
      </c>
      <c r="V39" s="38" t="s">
        <v>9951</v>
      </c>
      <c r="W39" s="38" t="s">
        <v>9951</v>
      </c>
      <c r="X39" s="38" t="s">
        <v>9951</v>
      </c>
      <c r="Y39" s="38" t="s">
        <v>9951</v>
      </c>
      <c r="Z39" s="38" t="s">
        <v>9951</v>
      </c>
      <c r="AA39" s="26" t="s">
        <v>9986</v>
      </c>
    </row>
    <row r="40" spans="1:27" x14ac:dyDescent="0.3">
      <c r="A40" s="36" t="s">
        <v>7930</v>
      </c>
      <c r="B40" s="36" t="s">
        <v>9451</v>
      </c>
      <c r="C40" s="36" t="s">
        <v>7885</v>
      </c>
      <c r="D40" s="36" t="s">
        <v>7922</v>
      </c>
      <c r="E40" s="36" t="s">
        <v>7846</v>
      </c>
      <c r="F40" s="36" t="s">
        <v>9452</v>
      </c>
      <c r="G40" s="36" t="s">
        <v>9482</v>
      </c>
      <c r="H40" s="36" t="s">
        <v>9455</v>
      </c>
      <c r="I40" s="36">
        <v>89</v>
      </c>
      <c r="J40" s="36">
        <v>37</v>
      </c>
      <c r="K40" s="36">
        <v>1</v>
      </c>
      <c r="L40" s="36">
        <v>31</v>
      </c>
      <c r="M40" s="36">
        <v>1</v>
      </c>
      <c r="N40" s="36">
        <v>159</v>
      </c>
      <c r="O40" s="36">
        <v>819</v>
      </c>
      <c r="P40" s="36">
        <v>165</v>
      </c>
      <c r="Q40" s="38" t="s">
        <v>9947</v>
      </c>
      <c r="R40" s="38" t="s">
        <v>9441</v>
      </c>
      <c r="S40" s="38" t="s">
        <v>9948</v>
      </c>
      <c r="T40" s="38" t="s">
        <v>9952</v>
      </c>
      <c r="U40" s="38" t="s">
        <v>9950</v>
      </c>
      <c r="V40" s="38" t="s">
        <v>9951</v>
      </c>
      <c r="W40" s="38" t="s">
        <v>9951</v>
      </c>
      <c r="X40" s="38" t="s">
        <v>9951</v>
      </c>
      <c r="Y40" s="38" t="s">
        <v>9951</v>
      </c>
      <c r="Z40" s="38" t="s">
        <v>9951</v>
      </c>
      <c r="AA40" s="26" t="s">
        <v>9986</v>
      </c>
    </row>
    <row r="41" spans="1:27" x14ac:dyDescent="0.3">
      <c r="A41" s="36" t="s">
        <v>7932</v>
      </c>
      <c r="B41" s="36" t="s">
        <v>9457</v>
      </c>
      <c r="C41" s="36" t="s">
        <v>7933</v>
      </c>
      <c r="D41" s="36" t="s">
        <v>7855</v>
      </c>
      <c r="E41" s="36" t="s">
        <v>7867</v>
      </c>
      <c r="F41" s="36" t="s">
        <v>7857</v>
      </c>
      <c r="G41" s="36" t="s">
        <v>9483</v>
      </c>
      <c r="H41" s="36" t="s">
        <v>9454</v>
      </c>
      <c r="I41" s="36">
        <v>29</v>
      </c>
      <c r="J41" s="36">
        <v>17</v>
      </c>
      <c r="K41" s="36">
        <v>21</v>
      </c>
      <c r="L41" s="36">
        <v>19</v>
      </c>
      <c r="M41" s="36">
        <v>16</v>
      </c>
      <c r="N41" s="36">
        <v>102</v>
      </c>
      <c r="O41" s="36">
        <v>310</v>
      </c>
      <c r="P41" s="36">
        <v>118</v>
      </c>
      <c r="Q41" s="38" t="s">
        <v>9947</v>
      </c>
      <c r="R41" s="38" t="s">
        <v>9441</v>
      </c>
      <c r="S41" s="38" t="s">
        <v>9948</v>
      </c>
      <c r="T41" s="38" t="s">
        <v>9952</v>
      </c>
      <c r="U41" s="38" t="s">
        <v>9952</v>
      </c>
      <c r="V41" s="38" t="s">
        <v>9951</v>
      </c>
      <c r="W41" s="38" t="s">
        <v>9951</v>
      </c>
      <c r="X41" s="38" t="s">
        <v>9951</v>
      </c>
      <c r="Y41" s="38" t="s">
        <v>9951</v>
      </c>
      <c r="Z41" s="38" t="s">
        <v>9951</v>
      </c>
      <c r="AA41" s="26" t="s">
        <v>9986</v>
      </c>
    </row>
    <row r="42" spans="1:27" x14ac:dyDescent="0.3">
      <c r="A42" s="36" t="s">
        <v>7932</v>
      </c>
      <c r="B42" s="36" t="s">
        <v>9457</v>
      </c>
      <c r="C42" s="36" t="s">
        <v>7933</v>
      </c>
      <c r="D42" s="36" t="s">
        <v>7855</v>
      </c>
      <c r="E42" s="36" t="s">
        <v>7867</v>
      </c>
      <c r="F42" s="36" t="s">
        <v>7857</v>
      </c>
      <c r="G42" s="36" t="s">
        <v>9483</v>
      </c>
      <c r="H42" s="36" t="s">
        <v>9455</v>
      </c>
      <c r="I42" s="36">
        <v>7</v>
      </c>
      <c r="J42" s="36">
        <v>1</v>
      </c>
      <c r="K42" s="36">
        <v>2</v>
      </c>
      <c r="L42" s="36">
        <v>2</v>
      </c>
      <c r="M42" s="36">
        <v>4</v>
      </c>
      <c r="N42" s="36">
        <v>16</v>
      </c>
      <c r="O42" s="36">
        <v>36</v>
      </c>
      <c r="P42" s="36">
        <v>118</v>
      </c>
      <c r="Q42" s="38" t="s">
        <v>9947</v>
      </c>
      <c r="R42" s="38" t="s">
        <v>9441</v>
      </c>
      <c r="S42" s="38" t="s">
        <v>9948</v>
      </c>
      <c r="T42" s="38" t="s">
        <v>9952</v>
      </c>
      <c r="U42" s="38" t="s">
        <v>9952</v>
      </c>
      <c r="V42" s="38" t="s">
        <v>9951</v>
      </c>
      <c r="W42" s="38" t="s">
        <v>9951</v>
      </c>
      <c r="X42" s="38" t="s">
        <v>9951</v>
      </c>
      <c r="Y42" s="38" t="s">
        <v>9951</v>
      </c>
      <c r="Z42" s="38" t="s">
        <v>9951</v>
      </c>
      <c r="AA42" s="26" t="s">
        <v>9986</v>
      </c>
    </row>
    <row r="43" spans="1:27" x14ac:dyDescent="0.3">
      <c r="A43" s="36" t="s">
        <v>7935</v>
      </c>
      <c r="B43" s="36" t="s">
        <v>9457</v>
      </c>
      <c r="C43" s="36" t="s">
        <v>7936</v>
      </c>
      <c r="D43" s="36" t="s">
        <v>7855</v>
      </c>
      <c r="E43" s="36" t="s">
        <v>7937</v>
      </c>
      <c r="F43" s="36" t="s">
        <v>7857</v>
      </c>
      <c r="G43" s="36" t="s">
        <v>9484</v>
      </c>
      <c r="H43" s="36" t="s">
        <v>9454</v>
      </c>
      <c r="I43" s="36">
        <v>37</v>
      </c>
      <c r="J43" s="36">
        <v>0</v>
      </c>
      <c r="K43" s="36">
        <v>0</v>
      </c>
      <c r="L43" s="36">
        <v>0</v>
      </c>
      <c r="M43" s="36">
        <v>0</v>
      </c>
      <c r="N43" s="36">
        <v>37</v>
      </c>
      <c r="O43" s="36">
        <v>102</v>
      </c>
      <c r="P43" s="36">
        <v>111</v>
      </c>
      <c r="Q43" s="38" t="s">
        <v>9947</v>
      </c>
      <c r="R43" s="38" t="s">
        <v>9441</v>
      </c>
      <c r="S43" s="38" t="s">
        <v>9948</v>
      </c>
      <c r="T43" s="38" t="s">
        <v>9952</v>
      </c>
      <c r="U43" s="38" t="s">
        <v>9950</v>
      </c>
      <c r="V43" s="38" t="s">
        <v>9951</v>
      </c>
      <c r="W43" s="38" t="s">
        <v>9951</v>
      </c>
      <c r="X43" s="38" t="s">
        <v>9951</v>
      </c>
      <c r="Y43" s="38" t="s">
        <v>9951</v>
      </c>
      <c r="Z43" s="38" t="s">
        <v>9951</v>
      </c>
      <c r="AA43" s="26" t="s">
        <v>9986</v>
      </c>
    </row>
    <row r="44" spans="1:27" x14ac:dyDescent="0.3">
      <c r="A44" s="36" t="s">
        <v>7935</v>
      </c>
      <c r="B44" s="36" t="s">
        <v>9457</v>
      </c>
      <c r="C44" s="36" t="s">
        <v>7936</v>
      </c>
      <c r="D44" s="36" t="s">
        <v>7855</v>
      </c>
      <c r="E44" s="36" t="s">
        <v>7937</v>
      </c>
      <c r="F44" s="36" t="s">
        <v>7857</v>
      </c>
      <c r="G44" s="36" t="s">
        <v>9484</v>
      </c>
      <c r="H44" s="36" t="s">
        <v>9455</v>
      </c>
      <c r="I44" s="36">
        <v>73</v>
      </c>
      <c r="J44" s="36">
        <v>0</v>
      </c>
      <c r="K44" s="36">
        <v>0</v>
      </c>
      <c r="L44" s="36">
        <v>0</v>
      </c>
      <c r="M44" s="36">
        <v>1</v>
      </c>
      <c r="N44" s="36">
        <v>74</v>
      </c>
      <c r="O44" s="36">
        <v>297</v>
      </c>
      <c r="P44" s="36">
        <v>111</v>
      </c>
      <c r="Q44" s="38" t="s">
        <v>9947</v>
      </c>
      <c r="R44" s="38" t="s">
        <v>9441</v>
      </c>
      <c r="S44" s="38" t="s">
        <v>9948</v>
      </c>
      <c r="T44" s="38" t="s">
        <v>9952</v>
      </c>
      <c r="U44" s="38" t="s">
        <v>9950</v>
      </c>
      <c r="V44" s="38" t="s">
        <v>9951</v>
      </c>
      <c r="W44" s="38" t="s">
        <v>9951</v>
      </c>
      <c r="X44" s="38" t="s">
        <v>9951</v>
      </c>
      <c r="Y44" s="38" t="s">
        <v>9951</v>
      </c>
      <c r="Z44" s="38" t="s">
        <v>9951</v>
      </c>
      <c r="AA44" s="26" t="s">
        <v>9986</v>
      </c>
    </row>
    <row r="45" spans="1:27" x14ac:dyDescent="0.3">
      <c r="A45" s="36" t="s">
        <v>7939</v>
      </c>
      <c r="B45" s="36" t="s">
        <v>9451</v>
      </c>
      <c r="C45" s="36" t="s">
        <v>7940</v>
      </c>
      <c r="D45" s="36" t="s">
        <v>7941</v>
      </c>
      <c r="E45" s="36" t="s">
        <v>7846</v>
      </c>
      <c r="F45" s="36" t="s">
        <v>9452</v>
      </c>
      <c r="G45" s="36" t="s">
        <v>9456</v>
      </c>
      <c r="H45" s="36" t="s">
        <v>9454</v>
      </c>
      <c r="I45" s="36">
        <v>16</v>
      </c>
      <c r="J45" s="36">
        <v>8</v>
      </c>
      <c r="K45" s="36">
        <v>5</v>
      </c>
      <c r="L45" s="36">
        <v>4</v>
      </c>
      <c r="M45" s="36">
        <v>5</v>
      </c>
      <c r="N45" s="36">
        <v>38</v>
      </c>
      <c r="O45" s="36">
        <v>129</v>
      </c>
      <c r="P45" s="36">
        <v>95</v>
      </c>
      <c r="Q45" s="38" t="s">
        <v>9947</v>
      </c>
      <c r="R45" s="38" t="s">
        <v>9441</v>
      </c>
      <c r="S45" s="38" t="s">
        <v>9948</v>
      </c>
      <c r="T45" s="38" t="s">
        <v>9952</v>
      </c>
      <c r="U45" s="38" t="s">
        <v>9950</v>
      </c>
      <c r="V45" s="38" t="s">
        <v>9951</v>
      </c>
      <c r="W45" s="38" t="s">
        <v>9951</v>
      </c>
      <c r="X45" s="38" t="s">
        <v>9951</v>
      </c>
      <c r="Y45" s="38" t="s">
        <v>9951</v>
      </c>
      <c r="Z45" s="38" t="s">
        <v>9951</v>
      </c>
      <c r="AA45" s="26" t="s">
        <v>9986</v>
      </c>
    </row>
    <row r="46" spans="1:27" x14ac:dyDescent="0.3">
      <c r="A46" s="36" t="s">
        <v>7939</v>
      </c>
      <c r="B46" s="36" t="s">
        <v>9451</v>
      </c>
      <c r="C46" s="36" t="s">
        <v>7940</v>
      </c>
      <c r="D46" s="36" t="s">
        <v>7941</v>
      </c>
      <c r="E46" s="36" t="s">
        <v>7846</v>
      </c>
      <c r="F46" s="36" t="s">
        <v>9452</v>
      </c>
      <c r="G46" s="36" t="s">
        <v>9456</v>
      </c>
      <c r="H46" s="36" t="s">
        <v>9455</v>
      </c>
      <c r="I46" s="36">
        <v>14</v>
      </c>
      <c r="J46" s="36">
        <v>27</v>
      </c>
      <c r="K46" s="36">
        <v>7</v>
      </c>
      <c r="L46" s="36">
        <v>6</v>
      </c>
      <c r="M46" s="36">
        <v>3</v>
      </c>
      <c r="N46" s="36">
        <v>57</v>
      </c>
      <c r="O46" s="36">
        <v>252</v>
      </c>
      <c r="P46" s="36">
        <v>95</v>
      </c>
      <c r="Q46" s="38" t="s">
        <v>9947</v>
      </c>
      <c r="R46" s="38" t="s">
        <v>9441</v>
      </c>
      <c r="S46" s="38" t="s">
        <v>9948</v>
      </c>
      <c r="T46" s="38" t="s">
        <v>9952</v>
      </c>
      <c r="U46" s="38" t="s">
        <v>9950</v>
      </c>
      <c r="V46" s="38" t="s">
        <v>9951</v>
      </c>
      <c r="W46" s="38" t="s">
        <v>9951</v>
      </c>
      <c r="X46" s="38" t="s">
        <v>9951</v>
      </c>
      <c r="Y46" s="38" t="s">
        <v>9951</v>
      </c>
      <c r="Z46" s="38" t="s">
        <v>9951</v>
      </c>
      <c r="AA46" s="26" t="s">
        <v>9986</v>
      </c>
    </row>
    <row r="47" spans="1:27" x14ac:dyDescent="0.3">
      <c r="A47" s="36" t="s">
        <v>7942</v>
      </c>
      <c r="B47" s="36" t="s">
        <v>9457</v>
      </c>
      <c r="C47" s="36" t="s">
        <v>7943</v>
      </c>
      <c r="D47" s="36" t="s">
        <v>7944</v>
      </c>
      <c r="E47" s="36" t="s">
        <v>7945</v>
      </c>
      <c r="F47" s="36" t="s">
        <v>9485</v>
      </c>
      <c r="G47" s="36" t="s">
        <v>9486</v>
      </c>
      <c r="H47" s="36" t="s">
        <v>9454</v>
      </c>
      <c r="I47" s="36">
        <v>0</v>
      </c>
      <c r="J47" s="36">
        <v>2</v>
      </c>
      <c r="K47" s="36">
        <v>0</v>
      </c>
      <c r="L47" s="36">
        <v>0</v>
      </c>
      <c r="M47" s="36">
        <v>10</v>
      </c>
      <c r="N47" s="36">
        <v>12</v>
      </c>
      <c r="O47" s="36">
        <v>23</v>
      </c>
      <c r="P47" s="36">
        <v>94</v>
      </c>
      <c r="Q47" s="38" t="s">
        <v>9957</v>
      </c>
      <c r="R47" s="38" t="s">
        <v>9441</v>
      </c>
      <c r="S47" s="38" t="s">
        <v>9948</v>
      </c>
      <c r="T47" s="38" t="s">
        <v>9952</v>
      </c>
      <c r="U47" s="38" t="s">
        <v>9954</v>
      </c>
      <c r="V47" s="38" t="s">
        <v>9951</v>
      </c>
      <c r="W47" s="38" t="s">
        <v>9951</v>
      </c>
      <c r="X47" s="38" t="s">
        <v>9951</v>
      </c>
      <c r="Y47" s="38" t="s">
        <v>9951</v>
      </c>
      <c r="Z47" s="38" t="s">
        <v>9951</v>
      </c>
      <c r="AA47" s="26" t="s">
        <v>9986</v>
      </c>
    </row>
    <row r="48" spans="1:27" x14ac:dyDescent="0.3">
      <c r="A48" s="36" t="s">
        <v>7942</v>
      </c>
      <c r="B48" s="36" t="s">
        <v>9457</v>
      </c>
      <c r="C48" s="36" t="s">
        <v>7943</v>
      </c>
      <c r="D48" s="36" t="s">
        <v>7944</v>
      </c>
      <c r="E48" s="36" t="s">
        <v>7945</v>
      </c>
      <c r="F48" s="36" t="s">
        <v>9485</v>
      </c>
      <c r="G48" s="36" t="s">
        <v>9486</v>
      </c>
      <c r="H48" s="36" t="s">
        <v>9455</v>
      </c>
      <c r="I48" s="36">
        <v>21</v>
      </c>
      <c r="J48" s="36">
        <v>44</v>
      </c>
      <c r="K48" s="36">
        <v>0</v>
      </c>
      <c r="L48" s="36">
        <v>13</v>
      </c>
      <c r="M48" s="36">
        <v>4</v>
      </c>
      <c r="N48" s="36">
        <v>82</v>
      </c>
      <c r="O48" s="36">
        <v>118</v>
      </c>
      <c r="P48" s="36">
        <v>94</v>
      </c>
      <c r="Q48" s="38" t="s">
        <v>9957</v>
      </c>
      <c r="R48" s="38" t="s">
        <v>9441</v>
      </c>
      <c r="S48" s="38" t="s">
        <v>9948</v>
      </c>
      <c r="T48" s="38" t="s">
        <v>9952</v>
      </c>
      <c r="U48" s="38" t="s">
        <v>9954</v>
      </c>
      <c r="V48" s="38" t="s">
        <v>9951</v>
      </c>
      <c r="W48" s="38" t="s">
        <v>9951</v>
      </c>
      <c r="X48" s="38" t="s">
        <v>9951</v>
      </c>
      <c r="Y48" s="38" t="s">
        <v>9951</v>
      </c>
      <c r="Z48" s="38" t="s">
        <v>9951</v>
      </c>
      <c r="AA48" s="26" t="s">
        <v>9986</v>
      </c>
    </row>
    <row r="49" spans="1:27" x14ac:dyDescent="0.3">
      <c r="A49" s="36" t="s">
        <v>7947</v>
      </c>
      <c r="B49" s="36" t="s">
        <v>9487</v>
      </c>
      <c r="C49" s="36" t="s">
        <v>7948</v>
      </c>
      <c r="D49" s="36" t="s">
        <v>7949</v>
      </c>
      <c r="E49" s="36" t="s">
        <v>7867</v>
      </c>
      <c r="F49" s="36" t="s">
        <v>9488</v>
      </c>
      <c r="G49" s="36" t="s">
        <v>9489</v>
      </c>
      <c r="H49" s="36" t="s">
        <v>9454</v>
      </c>
      <c r="I49" s="36">
        <v>4</v>
      </c>
      <c r="J49" s="36">
        <v>14</v>
      </c>
      <c r="K49" s="36">
        <v>6</v>
      </c>
      <c r="L49" s="36">
        <v>6</v>
      </c>
      <c r="M49" s="36">
        <v>5</v>
      </c>
      <c r="N49" s="36">
        <v>35</v>
      </c>
      <c r="O49" s="36">
        <v>40</v>
      </c>
      <c r="P49" s="36">
        <v>86</v>
      </c>
      <c r="Q49" s="38" t="s">
        <v>9947</v>
      </c>
      <c r="R49" s="38" t="s">
        <v>9441</v>
      </c>
      <c r="S49" s="38" t="s">
        <v>9948</v>
      </c>
      <c r="T49" s="38" t="s">
        <v>9952</v>
      </c>
      <c r="U49" s="38" t="s">
        <v>9958</v>
      </c>
      <c r="V49" s="38" t="s">
        <v>9951</v>
      </c>
      <c r="W49" s="38" t="s">
        <v>9951</v>
      </c>
      <c r="X49" s="38" t="s">
        <v>9951</v>
      </c>
      <c r="Y49" s="38" t="s">
        <v>9951</v>
      </c>
      <c r="Z49" s="38" t="s">
        <v>9951</v>
      </c>
      <c r="AA49" s="26" t="s">
        <v>9986</v>
      </c>
    </row>
    <row r="50" spans="1:27" x14ac:dyDescent="0.3">
      <c r="A50" s="36" t="s">
        <v>7947</v>
      </c>
      <c r="B50" s="36" t="s">
        <v>9487</v>
      </c>
      <c r="C50" s="36" t="s">
        <v>7948</v>
      </c>
      <c r="D50" s="36" t="s">
        <v>7949</v>
      </c>
      <c r="E50" s="36" t="s">
        <v>7867</v>
      </c>
      <c r="F50" s="36" t="s">
        <v>9488</v>
      </c>
      <c r="G50" s="36" t="s">
        <v>9489</v>
      </c>
      <c r="H50" s="36" t="s">
        <v>9455</v>
      </c>
      <c r="I50" s="36">
        <v>13</v>
      </c>
      <c r="J50" s="36">
        <v>12</v>
      </c>
      <c r="K50" s="36">
        <v>3</v>
      </c>
      <c r="L50" s="36">
        <v>19</v>
      </c>
      <c r="M50" s="36">
        <v>4</v>
      </c>
      <c r="N50" s="36">
        <v>51</v>
      </c>
      <c r="O50" s="36">
        <v>58</v>
      </c>
      <c r="P50" s="36">
        <v>86</v>
      </c>
      <c r="Q50" s="38" t="s">
        <v>9947</v>
      </c>
      <c r="R50" s="38" t="s">
        <v>9441</v>
      </c>
      <c r="S50" s="38" t="s">
        <v>9948</v>
      </c>
      <c r="T50" s="38" t="s">
        <v>9952</v>
      </c>
      <c r="U50" s="38" t="s">
        <v>9958</v>
      </c>
      <c r="V50" s="38" t="s">
        <v>9951</v>
      </c>
      <c r="W50" s="38" t="s">
        <v>9951</v>
      </c>
      <c r="X50" s="38" t="s">
        <v>9951</v>
      </c>
      <c r="Y50" s="38" t="s">
        <v>9951</v>
      </c>
      <c r="Z50" s="38" t="s">
        <v>9951</v>
      </c>
      <c r="AA50" t="s">
        <v>9986</v>
      </c>
    </row>
    <row r="51" spans="1:27" x14ac:dyDescent="0.3">
      <c r="A51" s="36" t="s">
        <v>7952</v>
      </c>
      <c r="B51" s="36" t="s">
        <v>9463</v>
      </c>
      <c r="C51" s="36" t="s">
        <v>7953</v>
      </c>
      <c r="D51" s="36" t="s">
        <v>7855</v>
      </c>
      <c r="E51" s="36" t="s">
        <v>7945</v>
      </c>
      <c r="F51" s="36" t="s">
        <v>7220</v>
      </c>
      <c r="G51" s="36" t="s">
        <v>9490</v>
      </c>
      <c r="H51" s="36" t="s">
        <v>9454</v>
      </c>
      <c r="I51" s="36">
        <v>14</v>
      </c>
      <c r="J51" s="36">
        <v>21</v>
      </c>
      <c r="K51" s="36">
        <v>20</v>
      </c>
      <c r="L51" s="36">
        <v>3</v>
      </c>
      <c r="M51" s="36">
        <v>11</v>
      </c>
      <c r="N51" s="36">
        <v>69</v>
      </c>
      <c r="O51" s="36">
        <v>110</v>
      </c>
      <c r="P51" s="36">
        <v>84</v>
      </c>
      <c r="Q51" s="38" t="s">
        <v>9947</v>
      </c>
      <c r="R51" s="38" t="s">
        <v>9441</v>
      </c>
      <c r="S51" s="38" t="s">
        <v>9948</v>
      </c>
      <c r="T51" s="38" t="s">
        <v>9952</v>
      </c>
      <c r="U51" s="38" t="s">
        <v>9952</v>
      </c>
      <c r="V51" s="38" t="s">
        <v>9951</v>
      </c>
      <c r="W51" s="38" t="s">
        <v>9951</v>
      </c>
      <c r="X51" s="38" t="s">
        <v>9951</v>
      </c>
      <c r="Y51" s="38" t="s">
        <v>9951</v>
      </c>
      <c r="Z51" s="38" t="s">
        <v>9951</v>
      </c>
      <c r="AA51" s="26" t="s">
        <v>9987</v>
      </c>
    </row>
    <row r="52" spans="1:27" x14ac:dyDescent="0.3">
      <c r="A52" s="36" t="s">
        <v>7952</v>
      </c>
      <c r="B52" s="36" t="s">
        <v>9463</v>
      </c>
      <c r="C52" s="36" t="s">
        <v>7953</v>
      </c>
      <c r="D52" s="36" t="s">
        <v>7855</v>
      </c>
      <c r="E52" s="36" t="s">
        <v>7945</v>
      </c>
      <c r="F52" s="36" t="s">
        <v>7220</v>
      </c>
      <c r="G52" s="36" t="s">
        <v>9490</v>
      </c>
      <c r="H52" s="36" t="s">
        <v>9455</v>
      </c>
      <c r="I52" s="36">
        <v>10</v>
      </c>
      <c r="J52" s="36">
        <v>3</v>
      </c>
      <c r="K52" s="36">
        <v>0</v>
      </c>
      <c r="L52" s="36">
        <v>0</v>
      </c>
      <c r="M52" s="36">
        <v>2</v>
      </c>
      <c r="N52" s="36">
        <v>15</v>
      </c>
      <c r="O52" s="36">
        <v>26</v>
      </c>
      <c r="P52" s="36">
        <v>84</v>
      </c>
      <c r="Q52" s="38" t="s">
        <v>9947</v>
      </c>
      <c r="R52" s="38" t="s">
        <v>9441</v>
      </c>
      <c r="S52" s="38" t="s">
        <v>9948</v>
      </c>
      <c r="T52" s="38" t="s">
        <v>9952</v>
      </c>
      <c r="U52" s="38" t="s">
        <v>9952</v>
      </c>
      <c r="V52" s="38" t="s">
        <v>9951</v>
      </c>
      <c r="W52" s="38" t="s">
        <v>9951</v>
      </c>
      <c r="X52" s="38" t="s">
        <v>9951</v>
      </c>
      <c r="Y52" s="38" t="s">
        <v>9951</v>
      </c>
      <c r="Z52" s="38" t="s">
        <v>9951</v>
      </c>
      <c r="AA52" s="26" t="s">
        <v>9987</v>
      </c>
    </row>
    <row r="53" spans="1:27" x14ac:dyDescent="0.3">
      <c r="A53" s="36" t="s">
        <v>7955</v>
      </c>
      <c r="B53" s="36" t="s">
        <v>9468</v>
      </c>
      <c r="C53" s="36" t="s">
        <v>7956</v>
      </c>
      <c r="D53" s="36" t="s">
        <v>7855</v>
      </c>
      <c r="E53" s="36" t="s">
        <v>7957</v>
      </c>
      <c r="F53" s="36" t="s">
        <v>9491</v>
      </c>
      <c r="G53" s="36" t="s">
        <v>9492</v>
      </c>
      <c r="H53" s="36" t="s">
        <v>9454</v>
      </c>
      <c r="I53" s="36">
        <v>5</v>
      </c>
      <c r="J53" s="36">
        <v>0</v>
      </c>
      <c r="K53" s="36">
        <v>21</v>
      </c>
      <c r="L53" s="36">
        <v>3</v>
      </c>
      <c r="M53" s="36">
        <v>6</v>
      </c>
      <c r="N53" s="36">
        <v>35</v>
      </c>
      <c r="O53" s="36">
        <v>46</v>
      </c>
      <c r="P53" s="36">
        <v>82</v>
      </c>
      <c r="Q53" s="38" t="s">
        <v>9959</v>
      </c>
      <c r="R53" s="38" t="s">
        <v>9441</v>
      </c>
      <c r="S53" s="38" t="s">
        <v>9948</v>
      </c>
      <c r="T53" s="38" t="s">
        <v>9952</v>
      </c>
      <c r="U53" s="38" t="s">
        <v>9952</v>
      </c>
      <c r="V53" s="38" t="s">
        <v>9951</v>
      </c>
      <c r="W53" s="38" t="s">
        <v>9951</v>
      </c>
      <c r="X53" s="38" t="s">
        <v>9951</v>
      </c>
      <c r="Y53" s="38" t="s">
        <v>9951</v>
      </c>
      <c r="Z53" s="38" t="s">
        <v>9951</v>
      </c>
      <c r="AA53" s="26" t="s">
        <v>9986</v>
      </c>
    </row>
    <row r="54" spans="1:27" x14ac:dyDescent="0.3">
      <c r="A54" s="36" t="s">
        <v>7955</v>
      </c>
      <c r="B54" s="36" t="s">
        <v>9468</v>
      </c>
      <c r="C54" s="36" t="s">
        <v>7956</v>
      </c>
      <c r="D54" s="36" t="s">
        <v>7855</v>
      </c>
      <c r="E54" s="36" t="s">
        <v>7957</v>
      </c>
      <c r="F54" s="36" t="s">
        <v>9491</v>
      </c>
      <c r="G54" s="36" t="s">
        <v>9492</v>
      </c>
      <c r="H54" s="36" t="s">
        <v>9455</v>
      </c>
      <c r="I54" s="36">
        <v>5</v>
      </c>
      <c r="J54" s="36">
        <v>0</v>
      </c>
      <c r="K54" s="36">
        <v>6</v>
      </c>
      <c r="L54" s="36">
        <v>6</v>
      </c>
      <c r="M54" s="36">
        <v>30</v>
      </c>
      <c r="N54" s="36">
        <v>47</v>
      </c>
      <c r="O54" s="36">
        <v>60</v>
      </c>
      <c r="P54" s="36">
        <v>82</v>
      </c>
      <c r="Q54" s="38" t="s">
        <v>9959</v>
      </c>
      <c r="R54" s="38" t="s">
        <v>9441</v>
      </c>
      <c r="S54" s="38" t="s">
        <v>9948</v>
      </c>
      <c r="T54" s="38" t="s">
        <v>9952</v>
      </c>
      <c r="U54" s="38" t="s">
        <v>9952</v>
      </c>
      <c r="V54" s="38" t="s">
        <v>9951</v>
      </c>
      <c r="W54" s="38" t="s">
        <v>9951</v>
      </c>
      <c r="X54" s="38" t="s">
        <v>9951</v>
      </c>
      <c r="Y54" s="38" t="s">
        <v>9951</v>
      </c>
      <c r="Z54" s="38" t="s">
        <v>9951</v>
      </c>
      <c r="AA54" s="26" t="s">
        <v>9986</v>
      </c>
    </row>
    <row r="55" spans="1:27" x14ac:dyDescent="0.3">
      <c r="A55" s="36" t="s">
        <v>7959</v>
      </c>
      <c r="B55" s="36" t="s">
        <v>9468</v>
      </c>
      <c r="C55" s="36" t="s">
        <v>7960</v>
      </c>
      <c r="D55" s="36" t="s">
        <v>7961</v>
      </c>
      <c r="E55" s="36" t="s">
        <v>7962</v>
      </c>
      <c r="F55" s="36" t="s">
        <v>9491</v>
      </c>
      <c r="G55" s="36" t="s">
        <v>9493</v>
      </c>
      <c r="H55" s="36" t="s">
        <v>9454</v>
      </c>
      <c r="I55" s="36">
        <v>8</v>
      </c>
      <c r="J55" s="36">
        <v>0</v>
      </c>
      <c r="K55" s="36">
        <v>28</v>
      </c>
      <c r="L55" s="36">
        <v>8</v>
      </c>
      <c r="M55" s="36">
        <v>12</v>
      </c>
      <c r="N55" s="36">
        <v>56</v>
      </c>
      <c r="O55" s="36">
        <v>82</v>
      </c>
      <c r="P55" s="36">
        <v>79</v>
      </c>
      <c r="Q55" s="38" t="s">
        <v>9959</v>
      </c>
      <c r="R55" s="38" t="s">
        <v>9441</v>
      </c>
      <c r="S55" s="38" t="s">
        <v>9948</v>
      </c>
      <c r="T55" s="38" t="s">
        <v>9952</v>
      </c>
      <c r="U55" s="38" t="s">
        <v>9952</v>
      </c>
      <c r="V55" s="38" t="s">
        <v>9951</v>
      </c>
      <c r="W55" s="38" t="s">
        <v>9951</v>
      </c>
      <c r="X55" s="38" t="s">
        <v>9951</v>
      </c>
      <c r="Y55" s="38" t="s">
        <v>9951</v>
      </c>
      <c r="Z55" s="38" t="s">
        <v>9951</v>
      </c>
      <c r="AA55" s="26" t="s">
        <v>9986</v>
      </c>
    </row>
    <row r="56" spans="1:27" x14ac:dyDescent="0.3">
      <c r="A56" s="36" t="s">
        <v>7959</v>
      </c>
      <c r="B56" s="36" t="s">
        <v>9468</v>
      </c>
      <c r="C56" s="36" t="s">
        <v>7960</v>
      </c>
      <c r="D56" s="36" t="s">
        <v>7961</v>
      </c>
      <c r="E56" s="36" t="s">
        <v>7962</v>
      </c>
      <c r="F56" s="36" t="s">
        <v>9491</v>
      </c>
      <c r="G56" s="36" t="s">
        <v>9493</v>
      </c>
      <c r="H56" s="36" t="s">
        <v>9455</v>
      </c>
      <c r="I56" s="36">
        <v>1</v>
      </c>
      <c r="J56" s="36">
        <v>1</v>
      </c>
      <c r="K56" s="36">
        <v>1</v>
      </c>
      <c r="L56" s="36">
        <v>5</v>
      </c>
      <c r="M56" s="36">
        <v>15</v>
      </c>
      <c r="N56" s="36">
        <v>23</v>
      </c>
      <c r="O56" s="36">
        <v>65</v>
      </c>
      <c r="P56" s="36">
        <v>79</v>
      </c>
      <c r="Q56" s="38" t="s">
        <v>9959</v>
      </c>
      <c r="R56" s="38" t="s">
        <v>9441</v>
      </c>
      <c r="S56" s="38" t="s">
        <v>9948</v>
      </c>
      <c r="T56" s="38" t="s">
        <v>9952</v>
      </c>
      <c r="U56" s="38" t="s">
        <v>9952</v>
      </c>
      <c r="V56" s="38" t="s">
        <v>9951</v>
      </c>
      <c r="W56" s="38" t="s">
        <v>9951</v>
      </c>
      <c r="X56" s="38" t="s">
        <v>9951</v>
      </c>
      <c r="Y56" s="38" t="s">
        <v>9951</v>
      </c>
      <c r="Z56" s="38" t="s">
        <v>9951</v>
      </c>
      <c r="AA56" t="s">
        <v>9986</v>
      </c>
    </row>
    <row r="57" spans="1:27" x14ac:dyDescent="0.3">
      <c r="A57" s="36" t="s">
        <v>7964</v>
      </c>
      <c r="B57" s="36" t="s">
        <v>9468</v>
      </c>
      <c r="C57" s="36" t="s">
        <v>7965</v>
      </c>
      <c r="D57" s="36" t="s">
        <v>7855</v>
      </c>
      <c r="E57" s="36" t="s">
        <v>7957</v>
      </c>
      <c r="F57" s="36" t="s">
        <v>9491</v>
      </c>
      <c r="G57" s="36" t="s">
        <v>9494</v>
      </c>
      <c r="H57" s="36" t="s">
        <v>9454</v>
      </c>
      <c r="I57" s="36">
        <v>3</v>
      </c>
      <c r="J57" s="36">
        <v>0</v>
      </c>
      <c r="K57" s="36">
        <v>19</v>
      </c>
      <c r="L57" s="36">
        <v>0</v>
      </c>
      <c r="M57" s="36">
        <v>10</v>
      </c>
      <c r="N57" s="36">
        <v>32</v>
      </c>
      <c r="O57" s="36">
        <v>41</v>
      </c>
      <c r="P57" s="36">
        <v>79</v>
      </c>
      <c r="Q57" s="38" t="s">
        <v>9959</v>
      </c>
      <c r="R57" s="38" t="s">
        <v>9441</v>
      </c>
      <c r="S57" s="38" t="s">
        <v>9948</v>
      </c>
      <c r="T57" s="38" t="s">
        <v>9952</v>
      </c>
      <c r="U57" s="38" t="s">
        <v>9952</v>
      </c>
      <c r="V57" s="38" t="s">
        <v>9951</v>
      </c>
      <c r="W57" s="38" t="s">
        <v>9951</v>
      </c>
      <c r="X57" s="38" t="s">
        <v>9951</v>
      </c>
      <c r="Y57" s="38" t="s">
        <v>9951</v>
      </c>
      <c r="Z57" s="38" t="s">
        <v>9951</v>
      </c>
      <c r="AA57" s="26" t="s">
        <v>9987</v>
      </c>
    </row>
    <row r="58" spans="1:27" x14ac:dyDescent="0.3">
      <c r="A58" s="36" t="s">
        <v>7964</v>
      </c>
      <c r="B58" s="36" t="s">
        <v>9468</v>
      </c>
      <c r="C58" s="36" t="s">
        <v>7965</v>
      </c>
      <c r="D58" s="36" t="s">
        <v>7855</v>
      </c>
      <c r="E58" s="36" t="s">
        <v>7957</v>
      </c>
      <c r="F58" s="36" t="s">
        <v>9491</v>
      </c>
      <c r="G58" s="36" t="s">
        <v>9494</v>
      </c>
      <c r="H58" s="36" t="s">
        <v>9455</v>
      </c>
      <c r="I58" s="36">
        <v>4</v>
      </c>
      <c r="J58" s="36">
        <v>1</v>
      </c>
      <c r="K58" s="36">
        <v>13</v>
      </c>
      <c r="L58" s="36">
        <v>4</v>
      </c>
      <c r="M58" s="36">
        <v>25</v>
      </c>
      <c r="N58" s="36">
        <v>47</v>
      </c>
      <c r="O58" s="36">
        <v>85</v>
      </c>
      <c r="P58" s="36">
        <v>79</v>
      </c>
      <c r="Q58" s="38" t="s">
        <v>9959</v>
      </c>
      <c r="R58" s="38" t="s">
        <v>9441</v>
      </c>
      <c r="S58" s="38" t="s">
        <v>9948</v>
      </c>
      <c r="T58" s="38" t="s">
        <v>9952</v>
      </c>
      <c r="U58" s="38" t="s">
        <v>9952</v>
      </c>
      <c r="V58" s="38" t="s">
        <v>9951</v>
      </c>
      <c r="W58" s="38" t="s">
        <v>9951</v>
      </c>
      <c r="X58" s="38" t="s">
        <v>9951</v>
      </c>
      <c r="Y58" s="38" t="s">
        <v>9951</v>
      </c>
      <c r="Z58" s="38" t="s">
        <v>9951</v>
      </c>
      <c r="AA58" s="26" t="s">
        <v>9987</v>
      </c>
    </row>
    <row r="59" spans="1:27" x14ac:dyDescent="0.3">
      <c r="A59" s="36" t="s">
        <v>7967</v>
      </c>
      <c r="B59" s="36" t="s">
        <v>9451</v>
      </c>
      <c r="C59" s="36" t="s">
        <v>7968</v>
      </c>
      <c r="D59" s="36" t="s">
        <v>7969</v>
      </c>
      <c r="E59" s="36" t="s">
        <v>7846</v>
      </c>
      <c r="F59" s="36" t="s">
        <v>9452</v>
      </c>
      <c r="G59" s="36" t="s">
        <v>9495</v>
      </c>
      <c r="H59" s="36" t="s">
        <v>9454</v>
      </c>
      <c r="I59" s="36">
        <v>10</v>
      </c>
      <c r="J59" s="36">
        <v>23</v>
      </c>
      <c r="K59" s="36">
        <v>10</v>
      </c>
      <c r="L59" s="36">
        <v>11</v>
      </c>
      <c r="M59" s="36">
        <v>7</v>
      </c>
      <c r="N59" s="36">
        <v>61</v>
      </c>
      <c r="O59" s="36">
        <v>116</v>
      </c>
      <c r="P59" s="36">
        <v>76</v>
      </c>
      <c r="Q59" s="38" t="s">
        <v>9953</v>
      </c>
      <c r="R59" s="38" t="s">
        <v>9441</v>
      </c>
      <c r="S59" s="38" t="s">
        <v>9948</v>
      </c>
      <c r="T59" s="38" t="s">
        <v>9952</v>
      </c>
      <c r="U59" s="38" t="s">
        <v>9950</v>
      </c>
      <c r="V59" s="38" t="s">
        <v>9951</v>
      </c>
      <c r="W59" s="38" t="s">
        <v>9951</v>
      </c>
      <c r="X59" s="38" t="s">
        <v>9951</v>
      </c>
      <c r="Y59" s="38" t="s">
        <v>9951</v>
      </c>
      <c r="Z59" s="38" t="s">
        <v>9951</v>
      </c>
      <c r="AA59" s="26" t="s">
        <v>9986</v>
      </c>
    </row>
    <row r="60" spans="1:27" x14ac:dyDescent="0.3">
      <c r="A60" s="36" t="s">
        <v>7967</v>
      </c>
      <c r="B60" s="36" t="s">
        <v>9451</v>
      </c>
      <c r="C60" s="36" t="s">
        <v>7968</v>
      </c>
      <c r="D60" s="36" t="s">
        <v>7969</v>
      </c>
      <c r="E60" s="36" t="s">
        <v>7846</v>
      </c>
      <c r="F60" s="36" t="s">
        <v>9452</v>
      </c>
      <c r="G60" s="36" t="s">
        <v>9495</v>
      </c>
      <c r="H60" s="36" t="s">
        <v>9455</v>
      </c>
      <c r="I60" s="36">
        <v>0</v>
      </c>
      <c r="J60" s="36">
        <v>7</v>
      </c>
      <c r="K60" s="36">
        <v>3</v>
      </c>
      <c r="L60" s="36">
        <v>0</v>
      </c>
      <c r="M60" s="36">
        <v>5</v>
      </c>
      <c r="N60" s="36">
        <v>15</v>
      </c>
      <c r="O60" s="36">
        <v>27</v>
      </c>
      <c r="P60" s="36">
        <v>76</v>
      </c>
      <c r="Q60" s="38" t="s">
        <v>9953</v>
      </c>
      <c r="R60" s="38" t="s">
        <v>9441</v>
      </c>
      <c r="S60" s="38" t="s">
        <v>9948</v>
      </c>
      <c r="T60" s="38" t="s">
        <v>9952</v>
      </c>
      <c r="U60" s="38" t="s">
        <v>9950</v>
      </c>
      <c r="V60" s="38" t="s">
        <v>9951</v>
      </c>
      <c r="W60" s="38" t="s">
        <v>9951</v>
      </c>
      <c r="X60" s="38" t="s">
        <v>9951</v>
      </c>
      <c r="Y60" s="38" t="s">
        <v>9951</v>
      </c>
      <c r="Z60" s="38" t="s">
        <v>9951</v>
      </c>
      <c r="AA60" s="26" t="s">
        <v>9986</v>
      </c>
    </row>
    <row r="61" spans="1:27" x14ac:dyDescent="0.3">
      <c r="A61" s="36" t="s">
        <v>7971</v>
      </c>
      <c r="B61" s="36" t="s">
        <v>9496</v>
      </c>
      <c r="C61" s="36" t="s">
        <v>7865</v>
      </c>
      <c r="D61" s="36" t="s">
        <v>7866</v>
      </c>
      <c r="E61" s="36" t="s">
        <v>7867</v>
      </c>
      <c r="F61" s="36" t="s">
        <v>9497</v>
      </c>
      <c r="G61" s="36" t="s">
        <v>9498</v>
      </c>
      <c r="H61" s="36" t="s">
        <v>9455</v>
      </c>
      <c r="I61" s="36">
        <v>0</v>
      </c>
      <c r="J61" s="36">
        <v>43</v>
      </c>
      <c r="K61" s="36">
        <v>0</v>
      </c>
      <c r="L61" s="36">
        <v>30</v>
      </c>
      <c r="M61" s="36">
        <v>1</v>
      </c>
      <c r="N61" s="36">
        <v>74</v>
      </c>
      <c r="O61" s="36">
        <v>445</v>
      </c>
      <c r="P61" s="36">
        <v>74</v>
      </c>
      <c r="Q61" s="38" t="s">
        <v>9947</v>
      </c>
      <c r="R61" s="38" t="s">
        <v>9441</v>
      </c>
      <c r="S61" s="38" t="s">
        <v>9948</v>
      </c>
      <c r="T61" s="38" t="s">
        <v>9952</v>
      </c>
      <c r="U61" s="38" t="s">
        <v>9952</v>
      </c>
      <c r="V61" s="38" t="s">
        <v>9951</v>
      </c>
      <c r="W61" s="38" t="s">
        <v>9951</v>
      </c>
      <c r="X61" s="38" t="s">
        <v>9951</v>
      </c>
      <c r="Y61" s="38" t="s">
        <v>9951</v>
      </c>
      <c r="Z61" s="38" t="s">
        <v>9951</v>
      </c>
      <c r="AA61" s="26" t="s">
        <v>9986</v>
      </c>
    </row>
    <row r="62" spans="1:27" x14ac:dyDescent="0.3">
      <c r="A62" s="36" t="s">
        <v>7974</v>
      </c>
      <c r="B62" s="36" t="s">
        <v>9451</v>
      </c>
      <c r="C62" s="36" t="s">
        <v>7975</v>
      </c>
      <c r="D62" s="36" t="s">
        <v>7976</v>
      </c>
      <c r="E62" s="36" t="s">
        <v>7977</v>
      </c>
      <c r="F62" s="36" t="s">
        <v>9452</v>
      </c>
      <c r="G62" s="36" t="s">
        <v>9499</v>
      </c>
      <c r="H62" s="36" t="s">
        <v>9454</v>
      </c>
      <c r="I62" s="36">
        <v>0</v>
      </c>
      <c r="J62" s="36">
        <v>1</v>
      </c>
      <c r="K62" s="36">
        <v>0</v>
      </c>
      <c r="L62" s="36">
        <v>3</v>
      </c>
      <c r="M62" s="36">
        <v>0</v>
      </c>
      <c r="N62" s="36">
        <v>4</v>
      </c>
      <c r="O62" s="36">
        <v>8</v>
      </c>
      <c r="P62" s="36">
        <v>68</v>
      </c>
      <c r="Q62" s="38" t="s">
        <v>9947</v>
      </c>
      <c r="R62" s="38" t="s">
        <v>9441</v>
      </c>
      <c r="S62" s="38" t="s">
        <v>9948</v>
      </c>
      <c r="T62" s="38" t="s">
        <v>9952</v>
      </c>
      <c r="U62" s="38" t="s">
        <v>9950</v>
      </c>
      <c r="V62" s="38" t="s">
        <v>9951</v>
      </c>
      <c r="W62" s="38" t="s">
        <v>9951</v>
      </c>
      <c r="X62" s="38" t="s">
        <v>9951</v>
      </c>
      <c r="Y62" s="38" t="s">
        <v>9951</v>
      </c>
      <c r="Z62" s="38" t="s">
        <v>9951</v>
      </c>
      <c r="AA62" s="26" t="s">
        <v>9986</v>
      </c>
    </row>
    <row r="63" spans="1:27" x14ac:dyDescent="0.3">
      <c r="A63" s="36" t="s">
        <v>7974</v>
      </c>
      <c r="B63" s="36" t="s">
        <v>9451</v>
      </c>
      <c r="C63" s="36" t="s">
        <v>7975</v>
      </c>
      <c r="D63" s="36" t="s">
        <v>7976</v>
      </c>
      <c r="E63" s="36" t="s">
        <v>7977</v>
      </c>
      <c r="F63" s="36" t="s">
        <v>9452</v>
      </c>
      <c r="G63" s="36" t="s">
        <v>9499</v>
      </c>
      <c r="H63" s="36" t="s">
        <v>9455</v>
      </c>
      <c r="I63" s="36">
        <v>4</v>
      </c>
      <c r="J63" s="36">
        <v>7</v>
      </c>
      <c r="K63" s="36">
        <v>10</v>
      </c>
      <c r="L63" s="36">
        <v>26</v>
      </c>
      <c r="M63" s="36">
        <v>17</v>
      </c>
      <c r="N63" s="36">
        <v>64</v>
      </c>
      <c r="O63" s="36">
        <v>193</v>
      </c>
      <c r="P63" s="36">
        <v>68</v>
      </c>
      <c r="Q63" s="38" t="s">
        <v>9947</v>
      </c>
      <c r="R63" s="38" t="s">
        <v>9441</v>
      </c>
      <c r="S63" s="38" t="s">
        <v>9948</v>
      </c>
      <c r="T63" s="38" t="s">
        <v>9952</v>
      </c>
      <c r="U63" s="38" t="s">
        <v>9950</v>
      </c>
      <c r="V63" s="38" t="s">
        <v>9951</v>
      </c>
      <c r="W63" s="38" t="s">
        <v>9951</v>
      </c>
      <c r="X63" s="38" t="s">
        <v>9951</v>
      </c>
      <c r="Y63" s="38" t="s">
        <v>9951</v>
      </c>
      <c r="Z63" s="38" t="s">
        <v>9951</v>
      </c>
      <c r="AA63" s="26" t="s">
        <v>9986</v>
      </c>
    </row>
    <row r="64" spans="1:27" x14ac:dyDescent="0.3">
      <c r="A64" s="36" t="s">
        <v>7979</v>
      </c>
      <c r="B64" s="36" t="s">
        <v>9457</v>
      </c>
      <c r="C64" s="36" t="s">
        <v>7980</v>
      </c>
      <c r="D64" s="36" t="s">
        <v>7981</v>
      </c>
      <c r="E64" s="36" t="s">
        <v>7982</v>
      </c>
      <c r="F64" s="36" t="s">
        <v>9485</v>
      </c>
      <c r="G64" s="36" t="s">
        <v>9500</v>
      </c>
      <c r="H64" s="36" t="s">
        <v>9454</v>
      </c>
      <c r="I64" s="36">
        <v>8</v>
      </c>
      <c r="J64" s="36">
        <v>0</v>
      </c>
      <c r="K64" s="36">
        <v>0</v>
      </c>
      <c r="L64" s="36">
        <v>0</v>
      </c>
      <c r="M64" s="36">
        <v>0</v>
      </c>
      <c r="N64" s="36">
        <v>8</v>
      </c>
      <c r="O64" s="36">
        <v>12</v>
      </c>
      <c r="P64" s="36">
        <v>68</v>
      </c>
      <c r="Q64" s="38" t="s">
        <v>9953</v>
      </c>
      <c r="R64" s="38" t="s">
        <v>9441</v>
      </c>
      <c r="S64" s="38" t="s">
        <v>9948</v>
      </c>
      <c r="T64" s="38" t="s">
        <v>9952</v>
      </c>
      <c r="U64" s="38" t="s">
        <v>9954</v>
      </c>
      <c r="V64" s="38" t="s">
        <v>9951</v>
      </c>
      <c r="W64" s="38" t="s">
        <v>9951</v>
      </c>
      <c r="X64" s="38" t="s">
        <v>9951</v>
      </c>
      <c r="Y64" s="38" t="s">
        <v>9951</v>
      </c>
      <c r="Z64" s="38" t="s">
        <v>9951</v>
      </c>
      <c r="AA64" s="26" t="s">
        <v>9986</v>
      </c>
    </row>
    <row r="65" spans="1:30" x14ac:dyDescent="0.3">
      <c r="A65" s="36" t="s">
        <v>7979</v>
      </c>
      <c r="B65" s="36" t="s">
        <v>9457</v>
      </c>
      <c r="C65" s="36" t="s">
        <v>7980</v>
      </c>
      <c r="D65" s="36" t="s">
        <v>7981</v>
      </c>
      <c r="E65" s="36" t="s">
        <v>7982</v>
      </c>
      <c r="F65" s="36" t="s">
        <v>9485</v>
      </c>
      <c r="G65" s="36" t="s">
        <v>9500</v>
      </c>
      <c r="H65" s="36" t="s">
        <v>9455</v>
      </c>
      <c r="I65" s="36">
        <v>60</v>
      </c>
      <c r="J65" s="36">
        <v>0</v>
      </c>
      <c r="K65" s="36">
        <v>0</v>
      </c>
      <c r="L65" s="36">
        <v>0</v>
      </c>
      <c r="M65" s="36">
        <v>0</v>
      </c>
      <c r="N65" s="36">
        <v>60</v>
      </c>
      <c r="O65" s="36">
        <v>83</v>
      </c>
      <c r="P65" s="36">
        <v>68</v>
      </c>
      <c r="Q65" s="38" t="s">
        <v>9953</v>
      </c>
      <c r="R65" s="38" t="s">
        <v>9441</v>
      </c>
      <c r="S65" s="38" t="s">
        <v>9948</v>
      </c>
      <c r="T65" s="38" t="s">
        <v>9952</v>
      </c>
      <c r="U65" s="38" t="s">
        <v>9954</v>
      </c>
      <c r="V65" s="38" t="s">
        <v>9951</v>
      </c>
      <c r="W65" s="38" t="s">
        <v>9951</v>
      </c>
      <c r="X65" s="38" t="s">
        <v>9951</v>
      </c>
      <c r="Y65" s="38" t="s">
        <v>9951</v>
      </c>
      <c r="Z65" s="38" t="s">
        <v>9951</v>
      </c>
      <c r="AA65" s="26" t="s">
        <v>9986</v>
      </c>
    </row>
    <row r="66" spans="1:30" x14ac:dyDescent="0.3">
      <c r="A66" s="36" t="s">
        <v>7363</v>
      </c>
      <c r="B66" s="36" t="s">
        <v>9465</v>
      </c>
      <c r="C66" s="36" t="s">
        <v>7364</v>
      </c>
      <c r="D66" s="36" t="s">
        <v>7855</v>
      </c>
      <c r="E66" s="36" t="s">
        <v>7867</v>
      </c>
      <c r="F66" s="36" t="s">
        <v>9501</v>
      </c>
      <c r="G66" s="36" t="s">
        <v>9502</v>
      </c>
      <c r="H66" s="36" t="s">
        <v>9503</v>
      </c>
      <c r="I66" s="36">
        <v>14</v>
      </c>
      <c r="J66" s="36">
        <v>7</v>
      </c>
      <c r="K66" s="36">
        <v>21</v>
      </c>
      <c r="L66" s="36">
        <v>8</v>
      </c>
      <c r="M66" s="36">
        <v>13</v>
      </c>
      <c r="N66" s="36">
        <v>63</v>
      </c>
      <c r="O66" s="36">
        <v>76</v>
      </c>
      <c r="P66" s="36">
        <v>63</v>
      </c>
      <c r="Q66" s="38" t="s">
        <v>9960</v>
      </c>
      <c r="R66" s="38" t="s">
        <v>9441</v>
      </c>
      <c r="S66" s="38" t="s">
        <v>7347</v>
      </c>
      <c r="T66" s="38" t="s">
        <v>9952</v>
      </c>
      <c r="U66" s="38" t="s">
        <v>9952</v>
      </c>
      <c r="V66" s="38" t="s">
        <v>9956</v>
      </c>
      <c r="W66" s="38" t="s">
        <v>9956</v>
      </c>
      <c r="X66" s="38" t="s">
        <v>9956</v>
      </c>
      <c r="Y66" s="38" t="s">
        <v>9956</v>
      </c>
      <c r="Z66" s="38" t="s">
        <v>9956</v>
      </c>
      <c r="AA66" s="26" t="s">
        <v>9985</v>
      </c>
      <c r="AB66">
        <v>3</v>
      </c>
      <c r="AC66">
        <v>4</v>
      </c>
      <c r="AD66">
        <v>3</v>
      </c>
    </row>
    <row r="67" spans="1:30" x14ac:dyDescent="0.3">
      <c r="A67" s="36" t="s">
        <v>7985</v>
      </c>
      <c r="B67" s="36" t="s">
        <v>9504</v>
      </c>
      <c r="C67" s="36" t="s">
        <v>7986</v>
      </c>
      <c r="D67" s="36" t="s">
        <v>7987</v>
      </c>
      <c r="E67" s="36" t="s">
        <v>7867</v>
      </c>
      <c r="F67" s="36" t="s">
        <v>7170</v>
      </c>
      <c r="G67" s="36" t="s">
        <v>9505</v>
      </c>
      <c r="H67" s="36" t="s">
        <v>9454</v>
      </c>
      <c r="I67" s="36">
        <v>0</v>
      </c>
      <c r="J67" s="36">
        <v>11</v>
      </c>
      <c r="K67" s="36">
        <v>0</v>
      </c>
      <c r="L67" s="36">
        <v>0</v>
      </c>
      <c r="M67" s="36">
        <v>0</v>
      </c>
      <c r="N67" s="36">
        <v>11</v>
      </c>
      <c r="O67" s="36">
        <v>707</v>
      </c>
      <c r="P67" s="36">
        <v>57</v>
      </c>
      <c r="Q67" s="38" t="s">
        <v>9947</v>
      </c>
      <c r="R67" s="38" t="s">
        <v>9441</v>
      </c>
      <c r="S67" s="38" t="s">
        <v>9948</v>
      </c>
      <c r="T67" s="38" t="s">
        <v>9952</v>
      </c>
      <c r="U67" s="38" t="s">
        <v>9952</v>
      </c>
      <c r="V67" s="38" t="s">
        <v>9951</v>
      </c>
      <c r="W67" s="38" t="s">
        <v>9951</v>
      </c>
      <c r="X67" s="38" t="s">
        <v>9951</v>
      </c>
      <c r="Y67" s="38" t="s">
        <v>9951</v>
      </c>
      <c r="Z67" s="38" t="s">
        <v>9951</v>
      </c>
      <c r="AA67" s="26" t="s">
        <v>9986</v>
      </c>
    </row>
    <row r="68" spans="1:30" x14ac:dyDescent="0.3">
      <c r="A68" s="36" t="s">
        <v>7985</v>
      </c>
      <c r="B68" s="36" t="s">
        <v>9504</v>
      </c>
      <c r="C68" s="36" t="s">
        <v>7986</v>
      </c>
      <c r="D68" s="36" t="s">
        <v>7987</v>
      </c>
      <c r="E68" s="36" t="s">
        <v>7867</v>
      </c>
      <c r="F68" s="36" t="s">
        <v>7170</v>
      </c>
      <c r="G68" s="36" t="s">
        <v>9505</v>
      </c>
      <c r="H68" s="36" t="s">
        <v>9455</v>
      </c>
      <c r="I68" s="36">
        <v>0</v>
      </c>
      <c r="J68" s="36">
        <v>45</v>
      </c>
      <c r="K68" s="36">
        <v>0</v>
      </c>
      <c r="L68" s="36">
        <v>0</v>
      </c>
      <c r="M68" s="36">
        <v>1</v>
      </c>
      <c r="N68" s="36">
        <v>46</v>
      </c>
      <c r="O68" s="36">
        <v>1343</v>
      </c>
      <c r="P68" s="36">
        <v>57</v>
      </c>
      <c r="Q68" s="38" t="s">
        <v>9947</v>
      </c>
      <c r="R68" s="38" t="s">
        <v>9441</v>
      </c>
      <c r="S68" s="38" t="s">
        <v>9948</v>
      </c>
      <c r="T68" s="38" t="s">
        <v>9952</v>
      </c>
      <c r="U68" s="38" t="s">
        <v>9952</v>
      </c>
      <c r="V68" s="38" t="s">
        <v>9951</v>
      </c>
      <c r="W68" s="38" t="s">
        <v>9951</v>
      </c>
      <c r="X68" s="38" t="s">
        <v>9951</v>
      </c>
      <c r="Y68" s="38" t="s">
        <v>9951</v>
      </c>
      <c r="Z68" s="38" t="s">
        <v>9951</v>
      </c>
      <c r="AA68" s="26" t="s">
        <v>9986</v>
      </c>
    </row>
    <row r="69" spans="1:30" x14ac:dyDescent="0.3">
      <c r="A69" s="36" t="s">
        <v>7994</v>
      </c>
      <c r="B69" s="36" t="s">
        <v>9451</v>
      </c>
      <c r="C69" s="36" t="s">
        <v>7995</v>
      </c>
      <c r="D69" s="36" t="s">
        <v>7855</v>
      </c>
      <c r="E69" s="36" t="s">
        <v>7996</v>
      </c>
      <c r="F69" s="36" t="s">
        <v>7997</v>
      </c>
      <c r="G69" s="36" t="s">
        <v>9506</v>
      </c>
      <c r="H69" s="36" t="s">
        <v>9479</v>
      </c>
      <c r="I69" s="36">
        <v>9</v>
      </c>
      <c r="J69" s="36">
        <v>32</v>
      </c>
      <c r="K69" s="36">
        <v>0</v>
      </c>
      <c r="L69" s="36">
        <v>0</v>
      </c>
      <c r="M69" s="36">
        <v>13</v>
      </c>
      <c r="N69" s="36">
        <v>54</v>
      </c>
      <c r="O69" s="36">
        <v>502</v>
      </c>
      <c r="P69" s="36">
        <v>54</v>
      </c>
      <c r="Q69" s="38" t="s">
        <v>9947</v>
      </c>
      <c r="R69" s="38" t="s">
        <v>9441</v>
      </c>
      <c r="S69" s="38" t="s">
        <v>9948</v>
      </c>
      <c r="T69" s="38" t="s">
        <v>9952</v>
      </c>
      <c r="U69" s="38" t="s">
        <v>9950</v>
      </c>
      <c r="V69" s="38" t="s">
        <v>9951</v>
      </c>
      <c r="W69" s="38" t="s">
        <v>9956</v>
      </c>
      <c r="X69" s="38" t="s">
        <v>9951</v>
      </c>
      <c r="Y69" s="38" t="s">
        <v>9951</v>
      </c>
      <c r="Z69" s="38" t="s">
        <v>9956</v>
      </c>
      <c r="AA69" t="s">
        <v>9979</v>
      </c>
    </row>
    <row r="70" spans="1:30" x14ac:dyDescent="0.3">
      <c r="A70" s="36" t="s">
        <v>7989</v>
      </c>
      <c r="B70" s="36" t="s">
        <v>9459</v>
      </c>
      <c r="C70" s="36" t="s">
        <v>7990</v>
      </c>
      <c r="D70" s="36" t="s">
        <v>7991</v>
      </c>
      <c r="E70" s="36" t="s">
        <v>7992</v>
      </c>
      <c r="F70" s="36" t="s">
        <v>7993</v>
      </c>
      <c r="G70" s="36" t="s">
        <v>9507</v>
      </c>
      <c r="H70" s="36" t="s">
        <v>9454</v>
      </c>
      <c r="I70" s="36">
        <v>5</v>
      </c>
      <c r="J70" s="36">
        <v>9</v>
      </c>
      <c r="K70" s="36">
        <v>1</v>
      </c>
      <c r="L70" s="36">
        <v>5</v>
      </c>
      <c r="M70" s="36">
        <v>2</v>
      </c>
      <c r="N70" s="36">
        <v>22</v>
      </c>
      <c r="O70" s="36">
        <v>31</v>
      </c>
      <c r="P70" s="36">
        <v>54</v>
      </c>
      <c r="Q70" s="38" t="s">
        <v>9947</v>
      </c>
      <c r="R70" s="38" t="s">
        <v>9441</v>
      </c>
      <c r="S70" s="38" t="s">
        <v>9948</v>
      </c>
      <c r="T70" s="38" t="s">
        <v>9952</v>
      </c>
      <c r="U70" s="38" t="s">
        <v>9954</v>
      </c>
      <c r="V70" s="38" t="s">
        <v>9951</v>
      </c>
      <c r="W70" s="38" t="s">
        <v>9951</v>
      </c>
      <c r="X70" s="38" t="s">
        <v>9951</v>
      </c>
      <c r="Y70" s="38" t="s">
        <v>9951</v>
      </c>
      <c r="Z70" s="38" t="s">
        <v>9951</v>
      </c>
      <c r="AA70" s="26" t="s">
        <v>9986</v>
      </c>
    </row>
    <row r="71" spans="1:30" x14ac:dyDescent="0.3">
      <c r="A71" s="36" t="s">
        <v>7989</v>
      </c>
      <c r="B71" s="36" t="s">
        <v>9459</v>
      </c>
      <c r="C71" s="36" t="s">
        <v>7990</v>
      </c>
      <c r="D71" s="36" t="s">
        <v>7991</v>
      </c>
      <c r="E71" s="36" t="s">
        <v>7992</v>
      </c>
      <c r="F71" s="36" t="s">
        <v>7993</v>
      </c>
      <c r="G71" s="36" t="s">
        <v>9507</v>
      </c>
      <c r="H71" s="36" t="s">
        <v>9455</v>
      </c>
      <c r="I71" s="36">
        <v>17</v>
      </c>
      <c r="J71" s="36">
        <v>9</v>
      </c>
      <c r="K71" s="36">
        <v>0</v>
      </c>
      <c r="L71" s="36">
        <v>4</v>
      </c>
      <c r="M71" s="36">
        <v>2</v>
      </c>
      <c r="N71" s="36">
        <v>32</v>
      </c>
      <c r="O71" s="36">
        <v>57</v>
      </c>
      <c r="P71" s="36">
        <v>54</v>
      </c>
      <c r="Q71" s="38" t="s">
        <v>9947</v>
      </c>
      <c r="R71" s="38" t="s">
        <v>9441</v>
      </c>
      <c r="S71" s="38" t="s">
        <v>9948</v>
      </c>
      <c r="T71" s="38" t="s">
        <v>9952</v>
      </c>
      <c r="U71" s="38" t="s">
        <v>9954</v>
      </c>
      <c r="V71" s="38" t="s">
        <v>9951</v>
      </c>
      <c r="W71" s="38" t="s">
        <v>9951</v>
      </c>
      <c r="X71" s="38" t="s">
        <v>9951</v>
      </c>
      <c r="Y71" s="38" t="s">
        <v>9951</v>
      </c>
      <c r="Z71" s="38" t="s">
        <v>9951</v>
      </c>
      <c r="AA71" t="s">
        <v>9986</v>
      </c>
    </row>
    <row r="72" spans="1:30" x14ac:dyDescent="0.3">
      <c r="A72" s="36" t="s">
        <v>7344</v>
      </c>
      <c r="B72" s="36" t="s">
        <v>9463</v>
      </c>
      <c r="C72" s="36" t="s">
        <v>7999</v>
      </c>
      <c r="D72" s="36" t="s">
        <v>7855</v>
      </c>
      <c r="E72" s="36" t="s">
        <v>7867</v>
      </c>
      <c r="F72" s="36" t="s">
        <v>9508</v>
      </c>
      <c r="G72" s="36" t="s">
        <v>9509</v>
      </c>
      <c r="H72" s="36" t="s">
        <v>9454</v>
      </c>
      <c r="I72" s="36">
        <v>6</v>
      </c>
      <c r="J72" s="36">
        <v>0</v>
      </c>
      <c r="K72" s="36">
        <v>0</v>
      </c>
      <c r="L72" s="36">
        <v>0</v>
      </c>
      <c r="M72" s="36">
        <v>0</v>
      </c>
      <c r="N72" s="36">
        <v>6</v>
      </c>
      <c r="O72" s="36">
        <v>6</v>
      </c>
      <c r="P72" s="36">
        <v>52</v>
      </c>
      <c r="Q72" s="38" t="s">
        <v>9947</v>
      </c>
      <c r="R72" s="38" t="s">
        <v>9441</v>
      </c>
      <c r="S72" s="38" t="s">
        <v>9948</v>
      </c>
      <c r="T72" s="38" t="s">
        <v>9952</v>
      </c>
      <c r="U72" s="38" t="s">
        <v>9952</v>
      </c>
      <c r="V72" s="38" t="s">
        <v>9951</v>
      </c>
      <c r="W72" s="38" t="s">
        <v>9951</v>
      </c>
      <c r="X72" s="38" t="s">
        <v>9951</v>
      </c>
      <c r="Y72" s="38" t="s">
        <v>9956</v>
      </c>
      <c r="Z72" s="38" t="s">
        <v>9956</v>
      </c>
      <c r="AA72" s="26" t="s">
        <v>9987</v>
      </c>
    </row>
    <row r="73" spans="1:30" x14ac:dyDescent="0.3">
      <c r="A73" s="36" t="s">
        <v>7344</v>
      </c>
      <c r="B73" s="36" t="s">
        <v>9463</v>
      </c>
      <c r="C73" s="36" t="s">
        <v>7999</v>
      </c>
      <c r="D73" s="36" t="s">
        <v>7855</v>
      </c>
      <c r="E73" s="36" t="s">
        <v>7867</v>
      </c>
      <c r="F73" s="36" t="s">
        <v>9508</v>
      </c>
      <c r="G73" s="36" t="s">
        <v>9509</v>
      </c>
      <c r="H73" s="36" t="s">
        <v>9503</v>
      </c>
      <c r="I73" s="36">
        <v>8</v>
      </c>
      <c r="J73" s="36">
        <v>4</v>
      </c>
      <c r="K73" s="36">
        <v>7</v>
      </c>
      <c r="L73" s="36">
        <v>6</v>
      </c>
      <c r="M73" s="36">
        <v>1</v>
      </c>
      <c r="N73" s="36">
        <v>26</v>
      </c>
      <c r="O73" s="36">
        <v>26</v>
      </c>
      <c r="P73" s="36">
        <v>52</v>
      </c>
      <c r="Q73" s="38" t="s">
        <v>9947</v>
      </c>
      <c r="R73" s="38" t="s">
        <v>9441</v>
      </c>
      <c r="S73" s="38" t="s">
        <v>9948</v>
      </c>
      <c r="T73" s="38" t="s">
        <v>9952</v>
      </c>
      <c r="U73" s="38" t="s">
        <v>9952</v>
      </c>
      <c r="V73" s="38" t="s">
        <v>9951</v>
      </c>
      <c r="W73" s="38" t="s">
        <v>9951</v>
      </c>
      <c r="X73" s="38" t="s">
        <v>9951</v>
      </c>
      <c r="Y73" s="38" t="s">
        <v>9956</v>
      </c>
      <c r="Z73" s="38" t="s">
        <v>9956</v>
      </c>
      <c r="AA73" t="s">
        <v>9979</v>
      </c>
    </row>
    <row r="74" spans="1:30" x14ac:dyDescent="0.3">
      <c r="A74" s="36" t="s">
        <v>7344</v>
      </c>
      <c r="B74" s="36" t="s">
        <v>9463</v>
      </c>
      <c r="C74" s="36" t="s">
        <v>7999</v>
      </c>
      <c r="D74" s="36" t="s">
        <v>7855</v>
      </c>
      <c r="E74" s="36" t="s">
        <v>7867</v>
      </c>
      <c r="F74" s="36" t="s">
        <v>9508</v>
      </c>
      <c r="G74" s="36" t="s">
        <v>9509</v>
      </c>
      <c r="H74" s="36" t="s">
        <v>9479</v>
      </c>
      <c r="I74" s="36">
        <v>0</v>
      </c>
      <c r="J74" s="36">
        <v>1</v>
      </c>
      <c r="K74" s="36">
        <v>1</v>
      </c>
      <c r="L74" s="36">
        <v>4</v>
      </c>
      <c r="M74" s="36">
        <v>8</v>
      </c>
      <c r="N74" s="36">
        <v>14</v>
      </c>
      <c r="O74" s="36">
        <v>14</v>
      </c>
      <c r="P74" s="36">
        <v>52</v>
      </c>
      <c r="Q74" s="38" t="s">
        <v>9947</v>
      </c>
      <c r="R74" s="38" t="s">
        <v>9441</v>
      </c>
      <c r="S74" s="38" t="s">
        <v>9948</v>
      </c>
      <c r="T74" s="38" t="s">
        <v>9952</v>
      </c>
      <c r="U74" s="38" t="s">
        <v>9952</v>
      </c>
      <c r="V74" s="38" t="s">
        <v>9951</v>
      </c>
      <c r="W74" s="38" t="s">
        <v>9951</v>
      </c>
      <c r="X74" s="38" t="s">
        <v>9951</v>
      </c>
      <c r="Y74" s="38" t="s">
        <v>9956</v>
      </c>
      <c r="Z74" s="38" t="s">
        <v>9956</v>
      </c>
      <c r="AA74" t="s">
        <v>9979</v>
      </c>
    </row>
    <row r="75" spans="1:30" x14ac:dyDescent="0.3">
      <c r="A75" s="36" t="s">
        <v>7344</v>
      </c>
      <c r="B75" s="36" t="s">
        <v>9463</v>
      </c>
      <c r="C75" s="36" t="s">
        <v>7999</v>
      </c>
      <c r="D75" s="36" t="s">
        <v>7855</v>
      </c>
      <c r="E75" s="36" t="s">
        <v>7867</v>
      </c>
      <c r="F75" s="36" t="s">
        <v>9508</v>
      </c>
      <c r="G75" s="36" t="s">
        <v>9509</v>
      </c>
      <c r="H75" s="36" t="s">
        <v>9455</v>
      </c>
      <c r="I75" s="36">
        <v>0</v>
      </c>
      <c r="J75" s="36">
        <v>1</v>
      </c>
      <c r="K75" s="36">
        <v>5</v>
      </c>
      <c r="L75" s="36">
        <v>0</v>
      </c>
      <c r="M75" s="36">
        <v>0</v>
      </c>
      <c r="N75" s="36">
        <v>6</v>
      </c>
      <c r="O75" s="36">
        <v>6</v>
      </c>
      <c r="P75" s="36">
        <v>52</v>
      </c>
      <c r="Q75" s="38" t="s">
        <v>9947</v>
      </c>
      <c r="R75" s="38" t="s">
        <v>9441</v>
      </c>
      <c r="S75" s="38" t="s">
        <v>9948</v>
      </c>
      <c r="T75" s="38" t="s">
        <v>9952</v>
      </c>
      <c r="U75" s="38" t="s">
        <v>9952</v>
      </c>
      <c r="V75" s="38" t="s">
        <v>9951</v>
      </c>
      <c r="W75" s="38" t="s">
        <v>9951</v>
      </c>
      <c r="X75" s="38" t="s">
        <v>9951</v>
      </c>
      <c r="Y75" s="38" t="s">
        <v>9956</v>
      </c>
      <c r="Z75" s="38" t="s">
        <v>9956</v>
      </c>
      <c r="AA75" s="26" t="s">
        <v>9987</v>
      </c>
    </row>
    <row r="76" spans="1:30" x14ac:dyDescent="0.3">
      <c r="A76" s="36" t="s">
        <v>8001</v>
      </c>
      <c r="B76" s="36" t="s">
        <v>9451</v>
      </c>
      <c r="C76" s="36" t="s">
        <v>8002</v>
      </c>
      <c r="D76" s="36" t="s">
        <v>7855</v>
      </c>
      <c r="E76" s="36" t="s">
        <v>8003</v>
      </c>
      <c r="F76" s="36" t="s">
        <v>8004</v>
      </c>
      <c r="G76" s="36" t="s">
        <v>9510</v>
      </c>
      <c r="H76" s="36" t="s">
        <v>9454</v>
      </c>
      <c r="I76" s="36">
        <v>2</v>
      </c>
      <c r="J76" s="36">
        <v>0</v>
      </c>
      <c r="K76" s="36">
        <v>5</v>
      </c>
      <c r="L76" s="36">
        <v>0</v>
      </c>
      <c r="M76" s="36">
        <v>4</v>
      </c>
      <c r="N76" s="36">
        <v>11</v>
      </c>
      <c r="O76" s="36">
        <v>11</v>
      </c>
      <c r="P76" s="36">
        <v>51</v>
      </c>
      <c r="Q76" s="38" t="s">
        <v>9947</v>
      </c>
      <c r="R76" s="38" t="s">
        <v>9441</v>
      </c>
      <c r="S76" s="38" t="s">
        <v>9948</v>
      </c>
      <c r="T76" s="38" t="s">
        <v>9952</v>
      </c>
      <c r="U76" s="38" t="s">
        <v>9952</v>
      </c>
      <c r="V76" s="38" t="s">
        <v>9951</v>
      </c>
      <c r="W76" s="38" t="s">
        <v>9951</v>
      </c>
      <c r="X76" s="38" t="s">
        <v>9951</v>
      </c>
      <c r="Y76" s="38" t="s">
        <v>9951</v>
      </c>
      <c r="Z76" s="38" t="s">
        <v>9951</v>
      </c>
      <c r="AA76" t="s">
        <v>9987</v>
      </c>
    </row>
    <row r="77" spans="1:30" x14ac:dyDescent="0.3">
      <c r="A77" s="36" t="s">
        <v>8001</v>
      </c>
      <c r="B77" s="36" t="s">
        <v>9451</v>
      </c>
      <c r="C77" s="36" t="s">
        <v>8002</v>
      </c>
      <c r="D77" s="36" t="s">
        <v>7855</v>
      </c>
      <c r="E77" s="36" t="s">
        <v>8003</v>
      </c>
      <c r="F77" s="36" t="s">
        <v>8004</v>
      </c>
      <c r="G77" s="36" t="s">
        <v>9510</v>
      </c>
      <c r="H77" s="36" t="s">
        <v>9455</v>
      </c>
      <c r="I77" s="36">
        <v>16</v>
      </c>
      <c r="J77" s="36">
        <v>2</v>
      </c>
      <c r="K77" s="36">
        <v>18</v>
      </c>
      <c r="L77" s="36">
        <v>0</v>
      </c>
      <c r="M77" s="36">
        <v>4</v>
      </c>
      <c r="N77" s="36">
        <v>40</v>
      </c>
      <c r="O77" s="36">
        <v>42</v>
      </c>
      <c r="P77" s="36">
        <v>51</v>
      </c>
      <c r="Q77" s="38" t="s">
        <v>9947</v>
      </c>
      <c r="R77" s="38" t="s">
        <v>9441</v>
      </c>
      <c r="S77" s="38" t="s">
        <v>9948</v>
      </c>
      <c r="T77" s="38" t="s">
        <v>9952</v>
      </c>
      <c r="U77" s="38" t="s">
        <v>9952</v>
      </c>
      <c r="V77" s="38" t="s">
        <v>9951</v>
      </c>
      <c r="W77" s="38" t="s">
        <v>9951</v>
      </c>
      <c r="X77" s="38" t="s">
        <v>9951</v>
      </c>
      <c r="Y77" s="38" t="s">
        <v>9951</v>
      </c>
      <c r="Z77" s="38" t="s">
        <v>9951</v>
      </c>
      <c r="AA77" s="26" t="s">
        <v>9987</v>
      </c>
    </row>
    <row r="78" spans="1:30" x14ac:dyDescent="0.3">
      <c r="A78" s="36" t="s">
        <v>8011</v>
      </c>
      <c r="B78" s="36" t="s">
        <v>9463</v>
      </c>
      <c r="C78" s="36" t="s">
        <v>8012</v>
      </c>
      <c r="D78" s="36" t="s">
        <v>7855</v>
      </c>
      <c r="E78" s="36" t="s">
        <v>7875</v>
      </c>
      <c r="F78" s="36" t="s">
        <v>7876</v>
      </c>
      <c r="G78" s="36" t="s">
        <v>9511</v>
      </c>
      <c r="H78" s="36" t="s">
        <v>9454</v>
      </c>
      <c r="I78" s="36">
        <v>0</v>
      </c>
      <c r="J78" s="36">
        <v>0</v>
      </c>
      <c r="K78" s="36">
        <v>0</v>
      </c>
      <c r="L78" s="36">
        <v>6</v>
      </c>
      <c r="M78" s="36">
        <v>0</v>
      </c>
      <c r="N78" s="36">
        <v>6</v>
      </c>
      <c r="O78" s="36">
        <v>24</v>
      </c>
      <c r="P78" s="36">
        <v>49</v>
      </c>
      <c r="Q78" s="38" t="s">
        <v>9947</v>
      </c>
      <c r="R78" s="38" t="s">
        <v>9441</v>
      </c>
      <c r="S78" s="38" t="s">
        <v>9948</v>
      </c>
      <c r="T78" s="38" t="s">
        <v>9952</v>
      </c>
      <c r="U78" s="38" t="s">
        <v>9952</v>
      </c>
      <c r="V78" s="38" t="s">
        <v>9951</v>
      </c>
      <c r="W78" s="38" t="s">
        <v>9951</v>
      </c>
      <c r="X78" s="38" t="s">
        <v>9951</v>
      </c>
      <c r="Y78" s="38" t="s">
        <v>9951</v>
      </c>
      <c r="Z78" s="38" t="s">
        <v>9951</v>
      </c>
      <c r="AA78" s="26" t="s">
        <v>9986</v>
      </c>
    </row>
    <row r="79" spans="1:30" x14ac:dyDescent="0.3">
      <c r="A79" s="36" t="s">
        <v>8011</v>
      </c>
      <c r="B79" s="36" t="s">
        <v>9463</v>
      </c>
      <c r="C79" s="36" t="s">
        <v>8012</v>
      </c>
      <c r="D79" s="36" t="s">
        <v>7855</v>
      </c>
      <c r="E79" s="36" t="s">
        <v>7875</v>
      </c>
      <c r="F79" s="36" t="s">
        <v>7876</v>
      </c>
      <c r="G79" s="36" t="s">
        <v>9511</v>
      </c>
      <c r="H79" s="36" t="s">
        <v>9455</v>
      </c>
      <c r="I79" s="36">
        <v>0</v>
      </c>
      <c r="J79" s="36">
        <v>0</v>
      </c>
      <c r="K79" s="36">
        <v>0</v>
      </c>
      <c r="L79" s="36">
        <v>43</v>
      </c>
      <c r="M79" s="36">
        <v>0</v>
      </c>
      <c r="N79" s="36">
        <v>43</v>
      </c>
      <c r="O79" s="36">
        <v>188</v>
      </c>
      <c r="P79" s="36">
        <v>49</v>
      </c>
      <c r="Q79" s="38" t="s">
        <v>9947</v>
      </c>
      <c r="R79" s="38" t="s">
        <v>9441</v>
      </c>
      <c r="S79" s="38" t="s">
        <v>9948</v>
      </c>
      <c r="T79" s="38" t="s">
        <v>9952</v>
      </c>
      <c r="U79" s="38" t="s">
        <v>9952</v>
      </c>
      <c r="V79" s="38" t="s">
        <v>9951</v>
      </c>
      <c r="W79" s="38" t="s">
        <v>9951</v>
      </c>
      <c r="X79" s="38" t="s">
        <v>9951</v>
      </c>
      <c r="Y79" s="38" t="s">
        <v>9951</v>
      </c>
      <c r="Z79" s="38" t="s">
        <v>9951</v>
      </c>
      <c r="AA79" s="26" t="s">
        <v>9986</v>
      </c>
    </row>
    <row r="80" spans="1:30" x14ac:dyDescent="0.3">
      <c r="A80" s="36" t="s">
        <v>8006</v>
      </c>
      <c r="B80" s="36" t="s">
        <v>9512</v>
      </c>
      <c r="C80" s="36" t="s">
        <v>8007</v>
      </c>
      <c r="D80" s="36" t="s">
        <v>8008</v>
      </c>
      <c r="E80" s="36" t="s">
        <v>7895</v>
      </c>
      <c r="F80" s="36" t="s">
        <v>8009</v>
      </c>
      <c r="G80" s="36" t="s">
        <v>9513</v>
      </c>
      <c r="H80" s="36" t="s">
        <v>9454</v>
      </c>
      <c r="I80" s="36">
        <v>0</v>
      </c>
      <c r="J80" s="36">
        <v>1</v>
      </c>
      <c r="K80" s="36">
        <v>0</v>
      </c>
      <c r="L80" s="36">
        <v>1</v>
      </c>
      <c r="M80" s="36">
        <v>0</v>
      </c>
      <c r="N80" s="36">
        <v>2</v>
      </c>
      <c r="O80" s="36">
        <v>2</v>
      </c>
      <c r="P80" s="36">
        <v>49</v>
      </c>
      <c r="Q80" s="38" t="s">
        <v>9947</v>
      </c>
      <c r="R80" s="38" t="s">
        <v>9441</v>
      </c>
      <c r="S80" s="38" t="s">
        <v>9948</v>
      </c>
      <c r="T80" s="38" t="s">
        <v>9952</v>
      </c>
      <c r="U80" s="38" t="s">
        <v>9952</v>
      </c>
      <c r="V80" s="38" t="s">
        <v>9951</v>
      </c>
      <c r="W80" s="38" t="s">
        <v>9951</v>
      </c>
      <c r="X80" s="38" t="s">
        <v>9951</v>
      </c>
      <c r="Y80" s="38" t="s">
        <v>9951</v>
      </c>
      <c r="Z80" s="38" t="s">
        <v>9951</v>
      </c>
      <c r="AA80" s="26" t="s">
        <v>9986</v>
      </c>
    </row>
    <row r="81" spans="1:32" x14ac:dyDescent="0.3">
      <c r="A81" s="36" t="s">
        <v>8006</v>
      </c>
      <c r="B81" s="36" t="s">
        <v>9512</v>
      </c>
      <c r="C81" s="36" t="s">
        <v>8007</v>
      </c>
      <c r="D81" s="36" t="s">
        <v>8008</v>
      </c>
      <c r="E81" s="36" t="s">
        <v>7895</v>
      </c>
      <c r="F81" s="36" t="s">
        <v>8009</v>
      </c>
      <c r="G81" s="36" t="s">
        <v>9513</v>
      </c>
      <c r="H81" s="36" t="s">
        <v>9455</v>
      </c>
      <c r="I81" s="36">
        <v>16</v>
      </c>
      <c r="J81" s="36">
        <v>13</v>
      </c>
      <c r="K81" s="36">
        <v>0</v>
      </c>
      <c r="L81" s="36">
        <v>18</v>
      </c>
      <c r="M81" s="36">
        <v>0</v>
      </c>
      <c r="N81" s="36">
        <v>47</v>
      </c>
      <c r="O81" s="36">
        <v>55</v>
      </c>
      <c r="P81" s="36">
        <v>49</v>
      </c>
      <c r="Q81" s="38" t="s">
        <v>9947</v>
      </c>
      <c r="R81" s="38" t="s">
        <v>9441</v>
      </c>
      <c r="S81" s="38" t="s">
        <v>9948</v>
      </c>
      <c r="T81" s="38" t="s">
        <v>9952</v>
      </c>
      <c r="U81" s="38" t="s">
        <v>9952</v>
      </c>
      <c r="V81" s="38" t="s">
        <v>9951</v>
      </c>
      <c r="W81" s="38" t="s">
        <v>9951</v>
      </c>
      <c r="X81" s="38" t="s">
        <v>9951</v>
      </c>
      <c r="Y81" s="38" t="s">
        <v>9951</v>
      </c>
      <c r="Z81" s="38" t="s">
        <v>9951</v>
      </c>
      <c r="AA81" s="26" t="s">
        <v>9986</v>
      </c>
    </row>
    <row r="82" spans="1:32" x14ac:dyDescent="0.3">
      <c r="A82" s="36" t="s">
        <v>8014</v>
      </c>
      <c r="B82" s="36" t="s">
        <v>9457</v>
      </c>
      <c r="C82" s="36" t="s">
        <v>8015</v>
      </c>
      <c r="D82" s="36" t="s">
        <v>7855</v>
      </c>
      <c r="E82" s="36" t="s">
        <v>7846</v>
      </c>
      <c r="F82" s="36" t="s">
        <v>8016</v>
      </c>
      <c r="G82" s="36" t="s">
        <v>9514</v>
      </c>
      <c r="H82" s="36" t="s">
        <v>9479</v>
      </c>
      <c r="I82" s="36">
        <v>1</v>
      </c>
      <c r="J82" s="36">
        <v>8</v>
      </c>
      <c r="K82" s="36">
        <v>20</v>
      </c>
      <c r="L82" s="36">
        <v>8</v>
      </c>
      <c r="M82" s="36">
        <v>11</v>
      </c>
      <c r="N82" s="36">
        <v>48</v>
      </c>
      <c r="O82" s="36">
        <v>76</v>
      </c>
      <c r="P82" s="36">
        <v>48</v>
      </c>
      <c r="Q82" s="38" t="s">
        <v>9947</v>
      </c>
      <c r="R82" s="38" t="s">
        <v>9441</v>
      </c>
      <c r="S82" s="38" t="s">
        <v>9948</v>
      </c>
      <c r="T82" s="38" t="s">
        <v>9952</v>
      </c>
      <c r="U82" s="38" t="s">
        <v>9952</v>
      </c>
      <c r="V82" s="38" t="s">
        <v>9951</v>
      </c>
      <c r="W82" s="38" t="s">
        <v>9956</v>
      </c>
      <c r="X82" s="38" t="s">
        <v>9956</v>
      </c>
      <c r="Y82" s="38" t="s">
        <v>9956</v>
      </c>
      <c r="Z82" s="38" t="s">
        <v>9956</v>
      </c>
      <c r="AA82" t="s">
        <v>9979</v>
      </c>
    </row>
    <row r="83" spans="1:32" x14ac:dyDescent="0.3">
      <c r="A83" s="36" t="s">
        <v>8018</v>
      </c>
      <c r="B83" s="36" t="s">
        <v>9515</v>
      </c>
      <c r="C83" s="36" t="s">
        <v>8019</v>
      </c>
      <c r="D83" s="36" t="s">
        <v>8020</v>
      </c>
      <c r="E83" s="36" t="s">
        <v>7867</v>
      </c>
      <c r="F83" s="36" t="s">
        <v>8021</v>
      </c>
      <c r="G83" s="36" t="s">
        <v>9516</v>
      </c>
      <c r="H83" s="36" t="s">
        <v>9454</v>
      </c>
      <c r="I83" s="36">
        <v>4</v>
      </c>
      <c r="J83" s="36">
        <v>0</v>
      </c>
      <c r="K83" s="36">
        <v>7</v>
      </c>
      <c r="L83" s="36">
        <v>0</v>
      </c>
      <c r="M83" s="36">
        <v>5</v>
      </c>
      <c r="N83" s="36">
        <v>16</v>
      </c>
      <c r="O83" s="36">
        <v>31</v>
      </c>
      <c r="P83" s="36">
        <v>47</v>
      </c>
      <c r="Q83" s="38" t="s">
        <v>9947</v>
      </c>
      <c r="R83" s="38" t="s">
        <v>9441</v>
      </c>
      <c r="S83" s="38" t="s">
        <v>9948</v>
      </c>
      <c r="T83" s="38" t="s">
        <v>9952</v>
      </c>
      <c r="U83" s="38" t="s">
        <v>9958</v>
      </c>
      <c r="V83" s="38" t="s">
        <v>9951</v>
      </c>
      <c r="W83" s="38" t="s">
        <v>9951</v>
      </c>
      <c r="X83" s="38" t="s">
        <v>9951</v>
      </c>
      <c r="Y83" s="38" t="s">
        <v>9951</v>
      </c>
      <c r="Z83" s="38" t="s">
        <v>9951</v>
      </c>
      <c r="AA83" s="26" t="s">
        <v>9986</v>
      </c>
    </row>
    <row r="84" spans="1:32" x14ac:dyDescent="0.3">
      <c r="A84" s="36" t="s">
        <v>8018</v>
      </c>
      <c r="B84" s="36" t="s">
        <v>9515</v>
      </c>
      <c r="C84" s="36" t="s">
        <v>8019</v>
      </c>
      <c r="D84" s="36" t="s">
        <v>8020</v>
      </c>
      <c r="E84" s="36" t="s">
        <v>7867</v>
      </c>
      <c r="F84" s="36" t="s">
        <v>8021</v>
      </c>
      <c r="G84" s="36" t="s">
        <v>9516</v>
      </c>
      <c r="H84" s="36" t="s">
        <v>9455</v>
      </c>
      <c r="I84" s="36">
        <v>18</v>
      </c>
      <c r="J84" s="36">
        <v>0</v>
      </c>
      <c r="K84" s="36">
        <v>9</v>
      </c>
      <c r="L84" s="36">
        <v>0</v>
      </c>
      <c r="M84" s="36">
        <v>4</v>
      </c>
      <c r="N84" s="36">
        <v>31</v>
      </c>
      <c r="O84" s="36">
        <v>66</v>
      </c>
      <c r="P84" s="36">
        <v>47</v>
      </c>
      <c r="Q84" s="38" t="s">
        <v>9947</v>
      </c>
      <c r="R84" s="38" t="s">
        <v>9441</v>
      </c>
      <c r="S84" s="38" t="s">
        <v>9948</v>
      </c>
      <c r="T84" s="38" t="s">
        <v>9952</v>
      </c>
      <c r="U84" s="38" t="s">
        <v>9958</v>
      </c>
      <c r="V84" s="38" t="s">
        <v>9951</v>
      </c>
      <c r="W84" s="38" t="s">
        <v>9951</v>
      </c>
      <c r="X84" s="38" t="s">
        <v>9951</v>
      </c>
      <c r="Y84" s="38" t="s">
        <v>9951</v>
      </c>
      <c r="Z84" s="38" t="s">
        <v>9951</v>
      </c>
      <c r="AA84" s="26" t="s">
        <v>9986</v>
      </c>
    </row>
    <row r="85" spans="1:32" x14ac:dyDescent="0.3">
      <c r="A85" s="36" t="s">
        <v>8023</v>
      </c>
      <c r="B85" s="36" t="s">
        <v>9451</v>
      </c>
      <c r="C85" s="36" t="s">
        <v>8024</v>
      </c>
      <c r="D85" s="36" t="s">
        <v>8025</v>
      </c>
      <c r="E85" s="36" t="s">
        <v>8026</v>
      </c>
      <c r="F85" s="36" t="s">
        <v>7997</v>
      </c>
      <c r="G85" s="36" t="s">
        <v>9517</v>
      </c>
      <c r="H85" s="36" t="s">
        <v>9454</v>
      </c>
      <c r="I85" s="36">
        <v>26</v>
      </c>
      <c r="J85" s="36">
        <v>0</v>
      </c>
      <c r="K85" s="36">
        <v>1</v>
      </c>
      <c r="L85" s="36">
        <v>0</v>
      </c>
      <c r="M85" s="36">
        <v>0</v>
      </c>
      <c r="N85" s="36">
        <v>27</v>
      </c>
      <c r="O85" s="36">
        <v>29</v>
      </c>
      <c r="P85" s="36">
        <v>45</v>
      </c>
      <c r="Q85" s="38" t="s">
        <v>9947</v>
      </c>
      <c r="R85" s="38" t="s">
        <v>9441</v>
      </c>
      <c r="S85" s="38" t="s">
        <v>9948</v>
      </c>
      <c r="T85" s="38" t="s">
        <v>9952</v>
      </c>
      <c r="U85" s="38" t="s">
        <v>9954</v>
      </c>
      <c r="V85" s="38" t="s">
        <v>9951</v>
      </c>
      <c r="W85" s="38" t="s">
        <v>9951</v>
      </c>
      <c r="X85" s="38" t="s">
        <v>9951</v>
      </c>
      <c r="Y85" s="38" t="s">
        <v>9951</v>
      </c>
      <c r="Z85" s="38" t="s">
        <v>9951</v>
      </c>
      <c r="AA85" s="26" t="s">
        <v>9986</v>
      </c>
    </row>
    <row r="86" spans="1:32" x14ac:dyDescent="0.3">
      <c r="A86" s="36" t="s">
        <v>8023</v>
      </c>
      <c r="B86" s="36" t="s">
        <v>9451</v>
      </c>
      <c r="C86" s="36" t="s">
        <v>8024</v>
      </c>
      <c r="D86" s="36" t="s">
        <v>8025</v>
      </c>
      <c r="E86" s="36" t="s">
        <v>8026</v>
      </c>
      <c r="F86" s="36" t="s">
        <v>7997</v>
      </c>
      <c r="G86" s="36" t="s">
        <v>9517</v>
      </c>
      <c r="H86" s="36" t="s">
        <v>9455</v>
      </c>
      <c r="I86" s="36">
        <v>16</v>
      </c>
      <c r="J86" s="36">
        <v>0</v>
      </c>
      <c r="K86" s="36">
        <v>1</v>
      </c>
      <c r="L86" s="36">
        <v>1</v>
      </c>
      <c r="M86" s="36">
        <v>0</v>
      </c>
      <c r="N86" s="36">
        <v>18</v>
      </c>
      <c r="O86" s="36">
        <v>19</v>
      </c>
      <c r="P86" s="36">
        <v>45</v>
      </c>
      <c r="Q86" s="38" t="s">
        <v>9947</v>
      </c>
      <c r="R86" s="38" t="s">
        <v>9441</v>
      </c>
      <c r="S86" s="38" t="s">
        <v>9948</v>
      </c>
      <c r="T86" s="38" t="s">
        <v>9952</v>
      </c>
      <c r="U86" s="38" t="s">
        <v>9954</v>
      </c>
      <c r="V86" s="38" t="s">
        <v>9951</v>
      </c>
      <c r="W86" s="38" t="s">
        <v>9951</v>
      </c>
      <c r="X86" s="38" t="s">
        <v>9951</v>
      </c>
      <c r="Y86" s="38" t="s">
        <v>9951</v>
      </c>
      <c r="Z86" s="38" t="s">
        <v>9951</v>
      </c>
      <c r="AA86" s="26" t="s">
        <v>9986</v>
      </c>
    </row>
    <row r="87" spans="1:32" x14ac:dyDescent="0.3">
      <c r="A87" s="36" t="s">
        <v>8028</v>
      </c>
      <c r="B87" s="36" t="s">
        <v>9457</v>
      </c>
      <c r="C87" s="36" t="s">
        <v>8029</v>
      </c>
      <c r="D87" s="36" t="s">
        <v>7866</v>
      </c>
      <c r="E87" s="36" t="s">
        <v>7867</v>
      </c>
      <c r="F87" s="36" t="s">
        <v>7857</v>
      </c>
      <c r="G87" s="36" t="s">
        <v>9518</v>
      </c>
      <c r="H87" s="36" t="s">
        <v>9454</v>
      </c>
      <c r="I87" s="36">
        <v>6</v>
      </c>
      <c r="J87" s="36">
        <v>3</v>
      </c>
      <c r="K87" s="36">
        <v>7</v>
      </c>
      <c r="L87" s="36">
        <v>13</v>
      </c>
      <c r="M87" s="36">
        <v>9</v>
      </c>
      <c r="N87" s="36">
        <v>38</v>
      </c>
      <c r="O87" s="36">
        <v>129</v>
      </c>
      <c r="P87" s="36">
        <v>44</v>
      </c>
      <c r="Q87" s="38" t="s">
        <v>9953</v>
      </c>
      <c r="R87" s="38" t="s">
        <v>9441</v>
      </c>
      <c r="S87" s="38" t="s">
        <v>9948</v>
      </c>
      <c r="T87" s="38" t="s">
        <v>9952</v>
      </c>
      <c r="U87" s="38" t="s">
        <v>9950</v>
      </c>
      <c r="V87" s="38" t="s">
        <v>9951</v>
      </c>
      <c r="W87" s="38" t="s">
        <v>9951</v>
      </c>
      <c r="X87" s="38" t="s">
        <v>9951</v>
      </c>
      <c r="Y87" s="38" t="s">
        <v>9951</v>
      </c>
      <c r="Z87" s="38" t="s">
        <v>9951</v>
      </c>
      <c r="AA87" s="26" t="s">
        <v>9986</v>
      </c>
    </row>
    <row r="88" spans="1:32" x14ac:dyDescent="0.3">
      <c r="A88" s="36" t="s">
        <v>8028</v>
      </c>
      <c r="B88" s="36" t="s">
        <v>9457</v>
      </c>
      <c r="C88" s="36" t="s">
        <v>8029</v>
      </c>
      <c r="D88" s="36" t="s">
        <v>7866</v>
      </c>
      <c r="E88" s="36" t="s">
        <v>7867</v>
      </c>
      <c r="F88" s="36" t="s">
        <v>7857</v>
      </c>
      <c r="G88" s="36" t="s">
        <v>9518</v>
      </c>
      <c r="H88" s="36" t="s">
        <v>9455</v>
      </c>
      <c r="I88" s="36">
        <v>0</v>
      </c>
      <c r="J88" s="36">
        <v>5</v>
      </c>
      <c r="K88" s="36">
        <v>0</v>
      </c>
      <c r="L88" s="36">
        <v>0</v>
      </c>
      <c r="M88" s="36">
        <v>1</v>
      </c>
      <c r="N88" s="36">
        <v>6</v>
      </c>
      <c r="O88" s="36">
        <v>21</v>
      </c>
      <c r="P88" s="36">
        <v>44</v>
      </c>
      <c r="Q88" s="38" t="s">
        <v>9953</v>
      </c>
      <c r="R88" s="38" t="s">
        <v>9441</v>
      </c>
      <c r="S88" s="38" t="s">
        <v>9948</v>
      </c>
      <c r="T88" s="38" t="s">
        <v>9952</v>
      </c>
      <c r="U88" s="38" t="s">
        <v>9950</v>
      </c>
      <c r="V88" s="38" t="s">
        <v>9951</v>
      </c>
      <c r="W88" s="38" t="s">
        <v>9951</v>
      </c>
      <c r="X88" s="38" t="s">
        <v>9951</v>
      </c>
      <c r="Y88" s="38" t="s">
        <v>9951</v>
      </c>
      <c r="Z88" s="38" t="s">
        <v>9951</v>
      </c>
      <c r="AA88" s="26" t="s">
        <v>9986</v>
      </c>
    </row>
    <row r="89" spans="1:32" x14ac:dyDescent="0.3">
      <c r="A89" s="36" t="s">
        <v>8031</v>
      </c>
      <c r="B89" s="36" t="s">
        <v>9468</v>
      </c>
      <c r="C89" s="36" t="s">
        <v>8032</v>
      </c>
      <c r="D89" s="36" t="s">
        <v>8033</v>
      </c>
      <c r="E89" s="36" t="s">
        <v>7867</v>
      </c>
      <c r="F89" s="36" t="s">
        <v>9491</v>
      </c>
      <c r="G89" s="36" t="s">
        <v>9519</v>
      </c>
      <c r="H89" s="36" t="s">
        <v>9455</v>
      </c>
      <c r="I89" s="36">
        <v>3</v>
      </c>
      <c r="J89" s="36">
        <v>0</v>
      </c>
      <c r="K89" s="36">
        <v>31</v>
      </c>
      <c r="L89" s="36">
        <v>4</v>
      </c>
      <c r="M89" s="36">
        <v>1</v>
      </c>
      <c r="N89" s="36">
        <v>39</v>
      </c>
      <c r="O89" s="36">
        <v>107</v>
      </c>
      <c r="P89" s="36">
        <v>39</v>
      </c>
      <c r="Q89" s="38" t="s">
        <v>9947</v>
      </c>
      <c r="R89" s="38" t="s">
        <v>9441</v>
      </c>
      <c r="S89" s="38" t="s">
        <v>9948</v>
      </c>
      <c r="T89" s="38" t="s">
        <v>9952</v>
      </c>
      <c r="U89" s="38" t="s">
        <v>9952</v>
      </c>
      <c r="V89" s="38" t="s">
        <v>9951</v>
      </c>
      <c r="W89" s="38" t="s">
        <v>9951</v>
      </c>
      <c r="X89" s="38" t="s">
        <v>9951</v>
      </c>
      <c r="Y89" s="38" t="s">
        <v>9951</v>
      </c>
      <c r="Z89" s="38" t="s">
        <v>9951</v>
      </c>
      <c r="AA89" s="26" t="s">
        <v>9986</v>
      </c>
    </row>
    <row r="90" spans="1:32" x14ac:dyDescent="0.3">
      <c r="A90" s="36" t="s">
        <v>8035</v>
      </c>
      <c r="B90" s="36" t="s">
        <v>9451</v>
      </c>
      <c r="C90" s="36" t="s">
        <v>8002</v>
      </c>
      <c r="D90" s="36" t="s">
        <v>7855</v>
      </c>
      <c r="E90" s="36" t="s">
        <v>8036</v>
      </c>
      <c r="F90" s="36" t="s">
        <v>8004</v>
      </c>
      <c r="G90" s="36" t="s">
        <v>9520</v>
      </c>
      <c r="H90" s="36" t="s">
        <v>9479</v>
      </c>
      <c r="I90" s="36">
        <v>9</v>
      </c>
      <c r="J90" s="36">
        <v>14</v>
      </c>
      <c r="K90" s="36">
        <v>12</v>
      </c>
      <c r="L90" s="36">
        <v>4</v>
      </c>
      <c r="M90" s="36">
        <v>0</v>
      </c>
      <c r="N90" s="36">
        <v>39</v>
      </c>
      <c r="O90" s="36">
        <v>45</v>
      </c>
      <c r="P90" s="36">
        <v>39</v>
      </c>
      <c r="Q90" s="38" t="s">
        <v>9947</v>
      </c>
      <c r="R90" s="38" t="s">
        <v>9961</v>
      </c>
      <c r="S90" s="38" t="s">
        <v>9961</v>
      </c>
      <c r="T90" s="38" t="s">
        <v>9952</v>
      </c>
      <c r="U90" s="38" t="s">
        <v>9952</v>
      </c>
      <c r="V90" s="38" t="s">
        <v>9956</v>
      </c>
      <c r="W90" s="38" t="s">
        <v>9956</v>
      </c>
      <c r="X90" s="38" t="s">
        <v>9956</v>
      </c>
      <c r="Y90" s="38" t="s">
        <v>9956</v>
      </c>
      <c r="Z90" s="38" t="s">
        <v>9956</v>
      </c>
      <c r="AA90" t="s">
        <v>9978</v>
      </c>
    </row>
    <row r="91" spans="1:32" x14ac:dyDescent="0.3">
      <c r="A91" s="36" t="s">
        <v>8038</v>
      </c>
      <c r="B91" s="36" t="s">
        <v>9463</v>
      </c>
      <c r="C91" s="36" t="s">
        <v>8039</v>
      </c>
      <c r="D91" s="36" t="s">
        <v>8020</v>
      </c>
      <c r="E91" s="36" t="s">
        <v>7867</v>
      </c>
      <c r="F91" s="36" t="s">
        <v>7290</v>
      </c>
      <c r="G91" s="36" t="s">
        <v>9521</v>
      </c>
      <c r="H91" s="36" t="s">
        <v>9454</v>
      </c>
      <c r="I91" s="36">
        <v>0</v>
      </c>
      <c r="J91" s="36">
        <v>8</v>
      </c>
      <c r="K91" s="36">
        <v>1</v>
      </c>
      <c r="L91" s="36">
        <v>1</v>
      </c>
      <c r="M91" s="36">
        <v>0</v>
      </c>
      <c r="N91" s="36">
        <v>10</v>
      </c>
      <c r="O91" s="36">
        <v>60</v>
      </c>
      <c r="P91" s="36">
        <v>38</v>
      </c>
      <c r="Q91" s="38" t="s">
        <v>9947</v>
      </c>
      <c r="R91" s="38" t="s">
        <v>9441</v>
      </c>
      <c r="S91" s="38" t="s">
        <v>9948</v>
      </c>
      <c r="T91" s="38" t="s">
        <v>9949</v>
      </c>
      <c r="U91" s="38" t="s">
        <v>9952</v>
      </c>
      <c r="V91" s="38" t="s">
        <v>9951</v>
      </c>
      <c r="W91" s="38" t="s">
        <v>9951</v>
      </c>
      <c r="X91" s="38" t="s">
        <v>9951</v>
      </c>
      <c r="Y91" s="38" t="s">
        <v>9951</v>
      </c>
      <c r="Z91" s="38" t="s">
        <v>9951</v>
      </c>
      <c r="AA91" s="26" t="s">
        <v>9986</v>
      </c>
    </row>
    <row r="92" spans="1:32" x14ac:dyDescent="0.3">
      <c r="A92" s="36" t="s">
        <v>8038</v>
      </c>
      <c r="B92" s="36" t="s">
        <v>9463</v>
      </c>
      <c r="C92" s="36" t="s">
        <v>8039</v>
      </c>
      <c r="D92" s="36" t="s">
        <v>8020</v>
      </c>
      <c r="E92" s="36" t="s">
        <v>7867</v>
      </c>
      <c r="F92" s="36" t="s">
        <v>7290</v>
      </c>
      <c r="G92" s="36" t="s">
        <v>9521</v>
      </c>
      <c r="H92" s="36" t="s">
        <v>9455</v>
      </c>
      <c r="I92" s="36">
        <v>7</v>
      </c>
      <c r="J92" s="36">
        <v>13</v>
      </c>
      <c r="K92" s="36">
        <v>3</v>
      </c>
      <c r="L92" s="36">
        <v>2</v>
      </c>
      <c r="M92" s="36">
        <v>3</v>
      </c>
      <c r="N92" s="36">
        <v>28</v>
      </c>
      <c r="O92" s="36">
        <v>275</v>
      </c>
      <c r="P92" s="36">
        <v>38</v>
      </c>
      <c r="Q92" s="38" t="s">
        <v>9947</v>
      </c>
      <c r="R92" s="38" t="s">
        <v>9441</v>
      </c>
      <c r="S92" s="38" t="s">
        <v>9948</v>
      </c>
      <c r="T92" s="38" t="s">
        <v>9949</v>
      </c>
      <c r="U92" s="38" t="s">
        <v>9952</v>
      </c>
      <c r="V92" s="38" t="s">
        <v>9951</v>
      </c>
      <c r="W92" s="38" t="s">
        <v>9951</v>
      </c>
      <c r="X92" s="38" t="s">
        <v>9951</v>
      </c>
      <c r="Y92" s="38" t="s">
        <v>9951</v>
      </c>
      <c r="Z92" s="38" t="s">
        <v>9951</v>
      </c>
      <c r="AA92" s="26" t="s">
        <v>9986</v>
      </c>
    </row>
    <row r="93" spans="1:32" x14ac:dyDescent="0.3">
      <c r="A93" s="36" t="s">
        <v>8041</v>
      </c>
      <c r="B93" s="36" t="s">
        <v>9522</v>
      </c>
      <c r="C93" s="36" t="s">
        <v>8042</v>
      </c>
      <c r="D93" s="36" t="s">
        <v>8043</v>
      </c>
      <c r="E93" s="36" t="s">
        <v>7927</v>
      </c>
      <c r="F93" s="36" t="s">
        <v>8044</v>
      </c>
      <c r="G93" s="36" t="s">
        <v>9523</v>
      </c>
      <c r="H93" s="36" t="s">
        <v>9454</v>
      </c>
      <c r="I93" s="36">
        <v>12</v>
      </c>
      <c r="J93" s="36">
        <v>0</v>
      </c>
      <c r="K93" s="36">
        <v>0</v>
      </c>
      <c r="L93" s="36">
        <v>0</v>
      </c>
      <c r="M93" s="36">
        <v>0</v>
      </c>
      <c r="N93" s="36">
        <v>12</v>
      </c>
      <c r="O93" s="36">
        <v>159</v>
      </c>
      <c r="P93" s="36">
        <v>36</v>
      </c>
      <c r="Q93" s="38" t="s">
        <v>9947</v>
      </c>
      <c r="R93" s="38" t="s">
        <v>9441</v>
      </c>
      <c r="S93" s="38" t="s">
        <v>9948</v>
      </c>
      <c r="T93" s="38" t="s">
        <v>9952</v>
      </c>
      <c r="U93" s="38" t="s">
        <v>9952</v>
      </c>
      <c r="V93" s="38" t="s">
        <v>9951</v>
      </c>
      <c r="W93" s="38" t="s">
        <v>9951</v>
      </c>
      <c r="X93" s="38" t="s">
        <v>9951</v>
      </c>
      <c r="Y93" s="38" t="s">
        <v>9951</v>
      </c>
      <c r="Z93" s="38" t="s">
        <v>9951</v>
      </c>
      <c r="AA93" s="26" t="s">
        <v>9986</v>
      </c>
    </row>
    <row r="94" spans="1:32" x14ac:dyDescent="0.3">
      <c r="A94" s="36" t="s">
        <v>8041</v>
      </c>
      <c r="B94" s="36" t="s">
        <v>9522</v>
      </c>
      <c r="C94" s="36" t="s">
        <v>8042</v>
      </c>
      <c r="D94" s="36" t="s">
        <v>8043</v>
      </c>
      <c r="E94" s="36" t="s">
        <v>7927</v>
      </c>
      <c r="F94" s="36" t="s">
        <v>8044</v>
      </c>
      <c r="G94" s="36" t="s">
        <v>9523</v>
      </c>
      <c r="H94" s="36" t="s">
        <v>9455</v>
      </c>
      <c r="I94" s="36">
        <v>24</v>
      </c>
      <c r="J94" s="36">
        <v>0</v>
      </c>
      <c r="K94" s="36">
        <v>0</v>
      </c>
      <c r="L94" s="36">
        <v>0</v>
      </c>
      <c r="M94" s="36">
        <v>0</v>
      </c>
      <c r="N94" s="36">
        <v>24</v>
      </c>
      <c r="O94" s="36">
        <v>303</v>
      </c>
      <c r="P94" s="36">
        <v>36</v>
      </c>
      <c r="Q94" s="38" t="s">
        <v>9947</v>
      </c>
      <c r="R94" s="38" t="s">
        <v>9441</v>
      </c>
      <c r="S94" s="38" t="s">
        <v>9948</v>
      </c>
      <c r="T94" s="38" t="s">
        <v>9952</v>
      </c>
      <c r="U94" s="38" t="s">
        <v>9952</v>
      </c>
      <c r="V94" s="38" t="s">
        <v>9951</v>
      </c>
      <c r="W94" s="38" t="s">
        <v>9951</v>
      </c>
      <c r="X94" s="38" t="s">
        <v>9951</v>
      </c>
      <c r="Y94" s="38" t="s">
        <v>9951</v>
      </c>
      <c r="Z94" s="38" t="s">
        <v>9951</v>
      </c>
      <c r="AA94" t="s">
        <v>9986</v>
      </c>
    </row>
    <row r="95" spans="1:32" x14ac:dyDescent="0.3">
      <c r="A95" s="36" t="s">
        <v>8046</v>
      </c>
      <c r="B95" s="36" t="s">
        <v>9457</v>
      </c>
      <c r="C95" s="36" t="s">
        <v>8047</v>
      </c>
      <c r="D95" s="36" t="s">
        <v>8048</v>
      </c>
      <c r="E95" s="36" t="s">
        <v>7867</v>
      </c>
      <c r="F95" s="36" t="s">
        <v>8016</v>
      </c>
      <c r="G95" s="36" t="s">
        <v>9524</v>
      </c>
      <c r="H95" s="36" t="s">
        <v>9479</v>
      </c>
      <c r="I95" s="36">
        <v>0</v>
      </c>
      <c r="J95" s="36">
        <v>7</v>
      </c>
      <c r="K95" s="36">
        <v>14</v>
      </c>
      <c r="L95" s="36">
        <v>6</v>
      </c>
      <c r="M95" s="36">
        <v>9</v>
      </c>
      <c r="N95" s="36">
        <v>36</v>
      </c>
      <c r="O95" s="36">
        <v>47</v>
      </c>
      <c r="P95" s="36">
        <v>36</v>
      </c>
      <c r="Q95" s="38" t="s">
        <v>9947</v>
      </c>
      <c r="R95" s="38" t="s">
        <v>9441</v>
      </c>
      <c r="S95" s="38" t="s">
        <v>9948</v>
      </c>
      <c r="T95" s="38" t="s">
        <v>9952</v>
      </c>
      <c r="U95" s="38" t="s">
        <v>9954</v>
      </c>
      <c r="V95" s="38" t="s">
        <v>9951</v>
      </c>
      <c r="W95" s="38" t="s">
        <v>9956</v>
      </c>
      <c r="X95" s="38" t="s">
        <v>9956</v>
      </c>
      <c r="Y95" s="38" t="s">
        <v>9956</v>
      </c>
      <c r="Z95" s="38" t="s">
        <v>9956</v>
      </c>
      <c r="AA95" t="s">
        <v>9979</v>
      </c>
      <c r="AD95">
        <v>4</v>
      </c>
      <c r="AF95">
        <v>4</v>
      </c>
    </row>
    <row r="96" spans="1:32" x14ac:dyDescent="0.3">
      <c r="A96" s="36" t="s">
        <v>7392</v>
      </c>
      <c r="B96" s="36" t="s">
        <v>9463</v>
      </c>
      <c r="C96" s="36" t="s">
        <v>8050</v>
      </c>
      <c r="D96" s="36" t="s">
        <v>7855</v>
      </c>
      <c r="E96" s="36" t="s">
        <v>7867</v>
      </c>
      <c r="F96" s="36" t="s">
        <v>9508</v>
      </c>
      <c r="G96" s="36" t="s">
        <v>9525</v>
      </c>
      <c r="H96" s="36" t="s">
        <v>9454</v>
      </c>
      <c r="I96" s="36">
        <v>7</v>
      </c>
      <c r="J96" s="36">
        <v>1</v>
      </c>
      <c r="K96" s="36">
        <v>1</v>
      </c>
      <c r="L96" s="36">
        <v>0</v>
      </c>
      <c r="M96" s="36">
        <v>0</v>
      </c>
      <c r="N96" s="36">
        <v>9</v>
      </c>
      <c r="O96" s="36">
        <v>9</v>
      </c>
      <c r="P96" s="36">
        <v>35</v>
      </c>
      <c r="Q96" s="38" t="s">
        <v>9947</v>
      </c>
      <c r="R96" s="38" t="s">
        <v>9441</v>
      </c>
      <c r="S96" s="38" t="s">
        <v>9948</v>
      </c>
      <c r="T96" s="38" t="s">
        <v>9952</v>
      </c>
      <c r="U96" s="38" t="s">
        <v>9952</v>
      </c>
      <c r="V96" s="38" t="s">
        <v>9951</v>
      </c>
      <c r="W96" s="38" t="s">
        <v>9951</v>
      </c>
      <c r="X96" s="38" t="s">
        <v>9951</v>
      </c>
      <c r="Y96" s="38" t="s">
        <v>9956</v>
      </c>
      <c r="Z96" s="38" t="s">
        <v>9956</v>
      </c>
      <c r="AA96" s="26" t="s">
        <v>9987</v>
      </c>
    </row>
    <row r="97" spans="1:30" x14ac:dyDescent="0.3">
      <c r="A97" s="36" t="s">
        <v>7392</v>
      </c>
      <c r="B97" s="36" t="s">
        <v>9463</v>
      </c>
      <c r="C97" s="36" t="s">
        <v>8050</v>
      </c>
      <c r="D97" s="36" t="s">
        <v>7855</v>
      </c>
      <c r="E97" s="36" t="s">
        <v>7867</v>
      </c>
      <c r="F97" s="36" t="s">
        <v>9508</v>
      </c>
      <c r="G97" s="36" t="s">
        <v>9525</v>
      </c>
      <c r="H97" s="36" t="s">
        <v>9503</v>
      </c>
      <c r="I97" s="36">
        <v>5</v>
      </c>
      <c r="J97" s="36">
        <v>2</v>
      </c>
      <c r="K97" s="36">
        <v>5</v>
      </c>
      <c r="L97" s="36">
        <v>1</v>
      </c>
      <c r="M97" s="36">
        <v>0</v>
      </c>
      <c r="N97" s="36">
        <v>13</v>
      </c>
      <c r="O97" s="36">
        <v>13</v>
      </c>
      <c r="P97" s="36">
        <v>35</v>
      </c>
      <c r="Q97" s="38" t="s">
        <v>9947</v>
      </c>
      <c r="R97" s="38" t="s">
        <v>9441</v>
      </c>
      <c r="S97" s="38" t="s">
        <v>9948</v>
      </c>
      <c r="T97" s="38" t="s">
        <v>9952</v>
      </c>
      <c r="U97" s="38" t="s">
        <v>9952</v>
      </c>
      <c r="V97" s="38" t="s">
        <v>9951</v>
      </c>
      <c r="W97" s="38" t="s">
        <v>9951</v>
      </c>
      <c r="X97" s="38" t="s">
        <v>9951</v>
      </c>
      <c r="Y97" s="38" t="s">
        <v>9956</v>
      </c>
      <c r="Z97" s="38" t="s">
        <v>9956</v>
      </c>
      <c r="AA97" t="s">
        <v>9979</v>
      </c>
    </row>
    <row r="98" spans="1:30" x14ac:dyDescent="0.3">
      <c r="A98" s="36" t="s">
        <v>7392</v>
      </c>
      <c r="B98" s="36" t="s">
        <v>9463</v>
      </c>
      <c r="C98" s="36" t="s">
        <v>8050</v>
      </c>
      <c r="D98" s="36" t="s">
        <v>7855</v>
      </c>
      <c r="E98" s="36" t="s">
        <v>7867</v>
      </c>
      <c r="F98" s="36" t="s">
        <v>9508</v>
      </c>
      <c r="G98" s="36" t="s">
        <v>9525</v>
      </c>
      <c r="H98" s="36" t="s">
        <v>9479</v>
      </c>
      <c r="I98" s="36">
        <v>0</v>
      </c>
      <c r="J98" s="36">
        <v>0</v>
      </c>
      <c r="K98" s="36">
        <v>0</v>
      </c>
      <c r="L98" s="36">
        <v>2</v>
      </c>
      <c r="M98" s="36">
        <v>8</v>
      </c>
      <c r="N98" s="36">
        <v>10</v>
      </c>
      <c r="O98" s="36">
        <v>10</v>
      </c>
      <c r="P98" s="36">
        <v>35</v>
      </c>
      <c r="Q98" s="38" t="s">
        <v>9947</v>
      </c>
      <c r="R98" s="38" t="s">
        <v>9441</v>
      </c>
      <c r="S98" s="38" t="s">
        <v>9948</v>
      </c>
      <c r="T98" s="38" t="s">
        <v>9952</v>
      </c>
      <c r="U98" s="38" t="s">
        <v>9952</v>
      </c>
      <c r="V98" s="38" t="s">
        <v>9951</v>
      </c>
      <c r="W98" s="38" t="s">
        <v>9951</v>
      </c>
      <c r="X98" s="38" t="s">
        <v>9951</v>
      </c>
      <c r="Y98" s="38" t="s">
        <v>9956</v>
      </c>
      <c r="Z98" s="38" t="s">
        <v>9956</v>
      </c>
      <c r="AA98" t="s">
        <v>9980</v>
      </c>
    </row>
    <row r="99" spans="1:30" x14ac:dyDescent="0.3">
      <c r="A99" s="36" t="s">
        <v>7392</v>
      </c>
      <c r="B99" s="36" t="s">
        <v>9463</v>
      </c>
      <c r="C99" s="36" t="s">
        <v>8050</v>
      </c>
      <c r="D99" s="36" t="s">
        <v>7855</v>
      </c>
      <c r="E99" s="36" t="s">
        <v>7867</v>
      </c>
      <c r="F99" s="36" t="s">
        <v>9508</v>
      </c>
      <c r="G99" s="36" t="s">
        <v>9525</v>
      </c>
      <c r="H99" s="36" t="s">
        <v>9455</v>
      </c>
      <c r="I99" s="36">
        <v>0</v>
      </c>
      <c r="J99" s="36">
        <v>0</v>
      </c>
      <c r="K99" s="36">
        <v>3</v>
      </c>
      <c r="L99" s="36">
        <v>0</v>
      </c>
      <c r="M99" s="36">
        <v>0</v>
      </c>
      <c r="N99" s="36">
        <v>3</v>
      </c>
      <c r="O99" s="36">
        <v>3</v>
      </c>
      <c r="P99" s="36">
        <v>35</v>
      </c>
      <c r="Q99" s="38" t="s">
        <v>9947</v>
      </c>
      <c r="R99" s="38" t="s">
        <v>9441</v>
      </c>
      <c r="S99" s="38" t="s">
        <v>9948</v>
      </c>
      <c r="T99" s="38" t="s">
        <v>9952</v>
      </c>
      <c r="U99" s="38" t="s">
        <v>9952</v>
      </c>
      <c r="V99" s="38" t="s">
        <v>9951</v>
      </c>
      <c r="W99" s="38" t="s">
        <v>9951</v>
      </c>
      <c r="X99" s="38" t="s">
        <v>9951</v>
      </c>
      <c r="Y99" s="38" t="s">
        <v>9956</v>
      </c>
      <c r="Z99" s="38" t="s">
        <v>9956</v>
      </c>
      <c r="AA99" t="s">
        <v>9987</v>
      </c>
    </row>
    <row r="100" spans="1:30" x14ac:dyDescent="0.3">
      <c r="A100" s="36" t="s">
        <v>8052</v>
      </c>
      <c r="B100" s="36" t="s">
        <v>9451</v>
      </c>
      <c r="C100" s="36" t="s">
        <v>8053</v>
      </c>
      <c r="D100" s="36" t="s">
        <v>8054</v>
      </c>
      <c r="E100" s="36" t="s">
        <v>7846</v>
      </c>
      <c r="F100" s="36" t="s">
        <v>7300</v>
      </c>
      <c r="G100" s="36" t="s">
        <v>9526</v>
      </c>
      <c r="H100" s="36" t="s">
        <v>9454</v>
      </c>
      <c r="I100" s="36">
        <v>0</v>
      </c>
      <c r="J100" s="36">
        <v>0</v>
      </c>
      <c r="K100" s="36">
        <v>0</v>
      </c>
      <c r="L100" s="36">
        <v>0</v>
      </c>
      <c r="M100" s="36">
        <v>7</v>
      </c>
      <c r="N100" s="36">
        <v>7</v>
      </c>
      <c r="O100" s="36">
        <v>13</v>
      </c>
      <c r="P100" s="36">
        <v>33</v>
      </c>
      <c r="Q100" s="38" t="s">
        <v>9947</v>
      </c>
      <c r="R100" s="38" t="s">
        <v>9441</v>
      </c>
      <c r="S100" s="38" t="s">
        <v>9948</v>
      </c>
      <c r="T100" s="38" t="s">
        <v>9952</v>
      </c>
      <c r="U100" s="38" t="s">
        <v>9954</v>
      </c>
      <c r="V100" s="38" t="s">
        <v>9951</v>
      </c>
      <c r="W100" s="38" t="s">
        <v>9951</v>
      </c>
      <c r="X100" s="38" t="s">
        <v>9951</v>
      </c>
      <c r="Y100" s="38" t="s">
        <v>9951</v>
      </c>
      <c r="Z100" s="38" t="s">
        <v>9951</v>
      </c>
      <c r="AA100" s="26" t="s">
        <v>9986</v>
      </c>
    </row>
    <row r="101" spans="1:30" x14ac:dyDescent="0.3">
      <c r="A101" s="36" t="s">
        <v>8052</v>
      </c>
      <c r="B101" s="36" t="s">
        <v>9451</v>
      </c>
      <c r="C101" s="36" t="s">
        <v>8053</v>
      </c>
      <c r="D101" s="36" t="s">
        <v>8054</v>
      </c>
      <c r="E101" s="36" t="s">
        <v>7846</v>
      </c>
      <c r="F101" s="36" t="s">
        <v>7300</v>
      </c>
      <c r="G101" s="36" t="s">
        <v>9526</v>
      </c>
      <c r="H101" s="36" t="s">
        <v>9455</v>
      </c>
      <c r="I101" s="36">
        <v>0</v>
      </c>
      <c r="J101" s="36">
        <v>0</v>
      </c>
      <c r="K101" s="36">
        <v>0</v>
      </c>
      <c r="L101" s="36">
        <v>11</v>
      </c>
      <c r="M101" s="36">
        <v>15</v>
      </c>
      <c r="N101" s="36">
        <v>26</v>
      </c>
      <c r="O101" s="36">
        <v>40</v>
      </c>
      <c r="P101" s="36">
        <v>33</v>
      </c>
      <c r="Q101" s="38" t="s">
        <v>9947</v>
      </c>
      <c r="R101" s="38" t="s">
        <v>9441</v>
      </c>
      <c r="S101" s="38" t="s">
        <v>9948</v>
      </c>
      <c r="T101" s="38" t="s">
        <v>9952</v>
      </c>
      <c r="U101" s="38" t="s">
        <v>9954</v>
      </c>
      <c r="V101" s="38" t="s">
        <v>9951</v>
      </c>
      <c r="W101" s="38" t="s">
        <v>9951</v>
      </c>
      <c r="X101" s="38" t="s">
        <v>9951</v>
      </c>
      <c r="Y101" s="38" t="s">
        <v>9951</v>
      </c>
      <c r="Z101" s="38" t="s">
        <v>9951</v>
      </c>
      <c r="AA101" s="26" t="s">
        <v>9986</v>
      </c>
    </row>
    <row r="102" spans="1:30" x14ac:dyDescent="0.3">
      <c r="A102" s="36" t="s">
        <v>8056</v>
      </c>
      <c r="B102" s="36" t="s">
        <v>9522</v>
      </c>
      <c r="C102" s="36" t="s">
        <v>8057</v>
      </c>
      <c r="D102" s="36" t="s">
        <v>8058</v>
      </c>
      <c r="E102" s="36" t="s">
        <v>7927</v>
      </c>
      <c r="F102" s="36" t="s">
        <v>8044</v>
      </c>
      <c r="G102" s="36" t="s">
        <v>9527</v>
      </c>
      <c r="H102" s="36" t="s">
        <v>9454</v>
      </c>
      <c r="I102" s="36">
        <v>6</v>
      </c>
      <c r="J102" s="36">
        <v>4</v>
      </c>
      <c r="K102" s="36">
        <v>3</v>
      </c>
      <c r="L102" s="36">
        <v>1</v>
      </c>
      <c r="M102" s="36">
        <v>3</v>
      </c>
      <c r="N102" s="36">
        <v>17</v>
      </c>
      <c r="O102" s="36">
        <v>31</v>
      </c>
      <c r="P102" s="36">
        <v>32</v>
      </c>
      <c r="Q102" s="38" t="s">
        <v>9959</v>
      </c>
      <c r="R102" s="38" t="s">
        <v>9441</v>
      </c>
      <c r="S102" s="38" t="s">
        <v>9948</v>
      </c>
      <c r="T102" s="38" t="s">
        <v>9952</v>
      </c>
      <c r="U102" s="38" t="s">
        <v>9952</v>
      </c>
      <c r="V102" s="38" t="s">
        <v>9951</v>
      </c>
      <c r="W102" s="38" t="s">
        <v>9951</v>
      </c>
      <c r="X102" s="38" t="s">
        <v>9951</v>
      </c>
      <c r="Y102" s="38" t="s">
        <v>9951</v>
      </c>
      <c r="Z102" s="38" t="s">
        <v>9951</v>
      </c>
      <c r="AA102" s="26" t="s">
        <v>9986</v>
      </c>
    </row>
    <row r="103" spans="1:30" x14ac:dyDescent="0.3">
      <c r="A103" s="36" t="s">
        <v>8056</v>
      </c>
      <c r="B103" s="36" t="s">
        <v>9522</v>
      </c>
      <c r="C103" s="36" t="s">
        <v>8057</v>
      </c>
      <c r="D103" s="36" t="s">
        <v>8058</v>
      </c>
      <c r="E103" s="36" t="s">
        <v>7927</v>
      </c>
      <c r="F103" s="36" t="s">
        <v>8044</v>
      </c>
      <c r="G103" s="36" t="s">
        <v>9527</v>
      </c>
      <c r="H103" s="36" t="s">
        <v>9455</v>
      </c>
      <c r="I103" s="36">
        <v>6</v>
      </c>
      <c r="J103" s="36">
        <v>1</v>
      </c>
      <c r="K103" s="36">
        <v>6</v>
      </c>
      <c r="L103" s="36">
        <v>0</v>
      </c>
      <c r="M103" s="36">
        <v>2</v>
      </c>
      <c r="N103" s="36">
        <v>15</v>
      </c>
      <c r="O103" s="36">
        <v>24</v>
      </c>
      <c r="P103" s="36">
        <v>32</v>
      </c>
      <c r="Q103" s="38" t="s">
        <v>9959</v>
      </c>
      <c r="R103" s="38" t="s">
        <v>9441</v>
      </c>
      <c r="S103" s="38" t="s">
        <v>9948</v>
      </c>
      <c r="T103" s="38" t="s">
        <v>9952</v>
      </c>
      <c r="U103" s="38" t="s">
        <v>9952</v>
      </c>
      <c r="V103" s="38" t="s">
        <v>9951</v>
      </c>
      <c r="W103" s="38" t="s">
        <v>9951</v>
      </c>
      <c r="X103" s="38" t="s">
        <v>9951</v>
      </c>
      <c r="Y103" s="38" t="s">
        <v>9951</v>
      </c>
      <c r="Z103" s="38" t="s">
        <v>9951</v>
      </c>
      <c r="AA103" s="26" t="s">
        <v>9986</v>
      </c>
    </row>
    <row r="104" spans="1:30" x14ac:dyDescent="0.3">
      <c r="A104" s="36" t="s">
        <v>8060</v>
      </c>
      <c r="B104" s="36" t="s">
        <v>9457</v>
      </c>
      <c r="C104" s="36" t="s">
        <v>8061</v>
      </c>
      <c r="D104" s="36" t="s">
        <v>7855</v>
      </c>
      <c r="E104" s="36" t="s">
        <v>7867</v>
      </c>
      <c r="F104" s="36" t="s">
        <v>8016</v>
      </c>
      <c r="G104" s="36" t="s">
        <v>9528</v>
      </c>
      <c r="H104" s="36" t="s">
        <v>9479</v>
      </c>
      <c r="I104" s="36">
        <v>0</v>
      </c>
      <c r="J104" s="36">
        <v>3</v>
      </c>
      <c r="K104" s="36">
        <v>14</v>
      </c>
      <c r="L104" s="36">
        <v>5</v>
      </c>
      <c r="M104" s="36">
        <v>6</v>
      </c>
      <c r="N104" s="36">
        <v>28</v>
      </c>
      <c r="O104" s="36">
        <v>51</v>
      </c>
      <c r="P104" s="36">
        <v>28</v>
      </c>
      <c r="Q104" s="38" t="s">
        <v>9947</v>
      </c>
      <c r="R104" s="38" t="s">
        <v>9441</v>
      </c>
      <c r="S104" s="38" t="s">
        <v>9948</v>
      </c>
      <c r="T104" s="38" t="s">
        <v>9952</v>
      </c>
      <c r="U104" s="38" t="s">
        <v>9952</v>
      </c>
      <c r="V104" s="38" t="s">
        <v>9951</v>
      </c>
      <c r="W104" s="38" t="s">
        <v>9956</v>
      </c>
      <c r="X104" s="38" t="s">
        <v>9956</v>
      </c>
      <c r="Y104" s="38" t="s">
        <v>9956</v>
      </c>
      <c r="Z104" s="38" t="s">
        <v>9956</v>
      </c>
      <c r="AA104" t="s">
        <v>9979</v>
      </c>
      <c r="AD104">
        <v>10</v>
      </c>
    </row>
    <row r="105" spans="1:30" x14ac:dyDescent="0.3">
      <c r="A105" s="36" t="s">
        <v>8063</v>
      </c>
      <c r="B105" s="36" t="s">
        <v>9451</v>
      </c>
      <c r="C105" s="36" t="s">
        <v>8064</v>
      </c>
      <c r="D105" s="36" t="s">
        <v>8065</v>
      </c>
      <c r="E105" s="36" t="s">
        <v>8066</v>
      </c>
      <c r="F105" s="36" t="s">
        <v>9452</v>
      </c>
      <c r="G105" s="36" t="s">
        <v>9529</v>
      </c>
      <c r="H105" s="36" t="s">
        <v>9454</v>
      </c>
      <c r="I105" s="36">
        <v>1</v>
      </c>
      <c r="J105" s="36">
        <v>0</v>
      </c>
      <c r="K105" s="36">
        <v>0</v>
      </c>
      <c r="L105" s="36">
        <v>1</v>
      </c>
      <c r="M105" s="36">
        <v>0</v>
      </c>
      <c r="N105" s="36">
        <v>2</v>
      </c>
      <c r="O105" s="36">
        <v>2</v>
      </c>
      <c r="P105" s="36">
        <v>28</v>
      </c>
      <c r="Q105" s="38" t="s">
        <v>9947</v>
      </c>
      <c r="R105" s="38" t="s">
        <v>9441</v>
      </c>
      <c r="S105" s="38" t="s">
        <v>9948</v>
      </c>
      <c r="T105" s="38" t="s">
        <v>9952</v>
      </c>
      <c r="U105" s="38" t="s">
        <v>9950</v>
      </c>
      <c r="V105" s="38" t="s">
        <v>9951</v>
      </c>
      <c r="W105" s="38" t="s">
        <v>9951</v>
      </c>
      <c r="X105" s="38" t="s">
        <v>9951</v>
      </c>
      <c r="Y105" s="38" t="s">
        <v>9951</v>
      </c>
      <c r="Z105" s="38" t="s">
        <v>9951</v>
      </c>
      <c r="AA105" s="26" t="s">
        <v>9986</v>
      </c>
    </row>
    <row r="106" spans="1:30" x14ac:dyDescent="0.3">
      <c r="A106" s="36" t="s">
        <v>8063</v>
      </c>
      <c r="B106" s="36" t="s">
        <v>9451</v>
      </c>
      <c r="C106" s="36" t="s">
        <v>8064</v>
      </c>
      <c r="D106" s="36" t="s">
        <v>8065</v>
      </c>
      <c r="E106" s="36" t="s">
        <v>8066</v>
      </c>
      <c r="F106" s="36" t="s">
        <v>9452</v>
      </c>
      <c r="G106" s="36" t="s">
        <v>9529</v>
      </c>
      <c r="H106" s="36" t="s">
        <v>9455</v>
      </c>
      <c r="I106" s="36">
        <v>0</v>
      </c>
      <c r="J106" s="36">
        <v>4</v>
      </c>
      <c r="K106" s="36">
        <v>14</v>
      </c>
      <c r="L106" s="36">
        <v>8</v>
      </c>
      <c r="M106" s="36">
        <v>0</v>
      </c>
      <c r="N106" s="36">
        <v>26</v>
      </c>
      <c r="O106" s="36">
        <v>48</v>
      </c>
      <c r="P106" s="36">
        <v>28</v>
      </c>
      <c r="Q106" s="38" t="s">
        <v>9947</v>
      </c>
      <c r="R106" s="38" t="s">
        <v>9441</v>
      </c>
      <c r="S106" s="38" t="s">
        <v>9948</v>
      </c>
      <c r="T106" s="38" t="s">
        <v>9952</v>
      </c>
      <c r="U106" s="38" t="s">
        <v>9950</v>
      </c>
      <c r="V106" s="38" t="s">
        <v>9951</v>
      </c>
      <c r="W106" s="38" t="s">
        <v>9951</v>
      </c>
      <c r="X106" s="38" t="s">
        <v>9951</v>
      </c>
      <c r="Y106" s="38" t="s">
        <v>9951</v>
      </c>
      <c r="Z106" s="38" t="s">
        <v>9951</v>
      </c>
      <c r="AA106" s="26" t="s">
        <v>9986</v>
      </c>
    </row>
    <row r="107" spans="1:30" x14ac:dyDescent="0.3">
      <c r="A107" s="36" t="s">
        <v>8068</v>
      </c>
      <c r="B107" s="36" t="s">
        <v>9451</v>
      </c>
      <c r="C107" s="36" t="s">
        <v>8069</v>
      </c>
      <c r="D107" s="36" t="s">
        <v>8070</v>
      </c>
      <c r="E107" s="36" t="s">
        <v>7867</v>
      </c>
      <c r="F107" s="36" t="s">
        <v>7300</v>
      </c>
      <c r="G107" s="36" t="s">
        <v>9530</v>
      </c>
      <c r="H107" s="36" t="s">
        <v>9454</v>
      </c>
      <c r="I107" s="36">
        <v>0</v>
      </c>
      <c r="J107" s="36">
        <v>0</v>
      </c>
      <c r="K107" s="36">
        <v>2</v>
      </c>
      <c r="L107" s="36">
        <v>0</v>
      </c>
      <c r="M107" s="36">
        <v>2</v>
      </c>
      <c r="N107" s="36">
        <v>4</v>
      </c>
      <c r="O107" s="36">
        <v>5</v>
      </c>
      <c r="P107" s="36">
        <v>28</v>
      </c>
      <c r="Q107" s="38" t="s">
        <v>9953</v>
      </c>
      <c r="R107" s="38" t="s">
        <v>9441</v>
      </c>
      <c r="S107" s="38" t="s">
        <v>9948</v>
      </c>
      <c r="T107" s="38" t="s">
        <v>9952</v>
      </c>
      <c r="U107" s="38" t="s">
        <v>9954</v>
      </c>
      <c r="V107" s="38" t="s">
        <v>9951</v>
      </c>
      <c r="W107" s="38" t="s">
        <v>9951</v>
      </c>
      <c r="X107" s="38" t="s">
        <v>9951</v>
      </c>
      <c r="Y107" s="38" t="s">
        <v>9951</v>
      </c>
      <c r="Z107" s="38" t="s">
        <v>9951</v>
      </c>
      <c r="AA107" s="26" t="s">
        <v>9986</v>
      </c>
    </row>
    <row r="108" spans="1:30" x14ac:dyDescent="0.3">
      <c r="A108" s="36" t="s">
        <v>8068</v>
      </c>
      <c r="B108" s="36" t="s">
        <v>9451</v>
      </c>
      <c r="C108" s="36" t="s">
        <v>8069</v>
      </c>
      <c r="D108" s="36" t="s">
        <v>8070</v>
      </c>
      <c r="E108" s="36" t="s">
        <v>7867</v>
      </c>
      <c r="F108" s="36" t="s">
        <v>7300</v>
      </c>
      <c r="G108" s="36" t="s">
        <v>9530</v>
      </c>
      <c r="H108" s="36" t="s">
        <v>9455</v>
      </c>
      <c r="I108" s="36">
        <v>0</v>
      </c>
      <c r="J108" s="36">
        <v>0</v>
      </c>
      <c r="K108" s="36">
        <v>12</v>
      </c>
      <c r="L108" s="36">
        <v>0</v>
      </c>
      <c r="M108" s="36">
        <v>12</v>
      </c>
      <c r="N108" s="36">
        <v>24</v>
      </c>
      <c r="O108" s="36">
        <v>39</v>
      </c>
      <c r="P108" s="36">
        <v>28</v>
      </c>
      <c r="Q108" s="38" t="s">
        <v>9953</v>
      </c>
      <c r="R108" s="38" t="s">
        <v>9441</v>
      </c>
      <c r="S108" s="38" t="s">
        <v>9948</v>
      </c>
      <c r="T108" s="38" t="s">
        <v>9952</v>
      </c>
      <c r="U108" s="38" t="s">
        <v>9954</v>
      </c>
      <c r="V108" s="38" t="s">
        <v>9951</v>
      </c>
      <c r="W108" s="38" t="s">
        <v>9951</v>
      </c>
      <c r="X108" s="38" t="s">
        <v>9951</v>
      </c>
      <c r="Y108" s="38" t="s">
        <v>9951</v>
      </c>
      <c r="Z108" s="38" t="s">
        <v>9951</v>
      </c>
      <c r="AA108" s="26" t="s">
        <v>9986</v>
      </c>
    </row>
    <row r="109" spans="1:30" x14ac:dyDescent="0.3">
      <c r="A109" s="36" t="s">
        <v>8072</v>
      </c>
      <c r="B109" s="36" t="s">
        <v>9463</v>
      </c>
      <c r="C109" s="36" t="s">
        <v>8073</v>
      </c>
      <c r="D109" s="36" t="s">
        <v>8033</v>
      </c>
      <c r="E109" s="36" t="s">
        <v>7918</v>
      </c>
      <c r="F109" s="36" t="s">
        <v>7132</v>
      </c>
      <c r="G109" s="36" t="s">
        <v>9531</v>
      </c>
      <c r="H109" s="36" t="s">
        <v>9454</v>
      </c>
      <c r="I109" s="36">
        <v>0</v>
      </c>
      <c r="J109" s="36">
        <v>15</v>
      </c>
      <c r="K109" s="36">
        <v>0</v>
      </c>
      <c r="L109" s="36">
        <v>0</v>
      </c>
      <c r="M109" s="36">
        <v>0</v>
      </c>
      <c r="N109" s="36">
        <v>15</v>
      </c>
      <c r="O109" s="36">
        <v>31</v>
      </c>
      <c r="P109" s="36">
        <v>27</v>
      </c>
      <c r="Q109" s="38" t="s">
        <v>9962</v>
      </c>
      <c r="R109" s="38" t="s">
        <v>9441</v>
      </c>
      <c r="S109" s="38" t="s">
        <v>9948</v>
      </c>
      <c r="T109" s="38" t="s">
        <v>9952</v>
      </c>
      <c r="U109" s="38" t="s">
        <v>9954</v>
      </c>
      <c r="V109" s="38" t="s">
        <v>9951</v>
      </c>
      <c r="W109" s="38" t="s">
        <v>9951</v>
      </c>
      <c r="X109" s="38" t="s">
        <v>9951</v>
      </c>
      <c r="Y109" s="38" t="s">
        <v>9951</v>
      </c>
      <c r="Z109" s="38" t="s">
        <v>9951</v>
      </c>
      <c r="AA109" t="s">
        <v>9986</v>
      </c>
    </row>
    <row r="110" spans="1:30" x14ac:dyDescent="0.3">
      <c r="A110" s="36" t="s">
        <v>8072</v>
      </c>
      <c r="B110" s="36" t="s">
        <v>9463</v>
      </c>
      <c r="C110" s="36" t="s">
        <v>8073</v>
      </c>
      <c r="D110" s="36" t="s">
        <v>8033</v>
      </c>
      <c r="E110" s="36" t="s">
        <v>7918</v>
      </c>
      <c r="F110" s="36" t="s">
        <v>7132</v>
      </c>
      <c r="G110" s="36" t="s">
        <v>9531</v>
      </c>
      <c r="H110" s="36" t="s">
        <v>9455</v>
      </c>
      <c r="I110" s="36">
        <v>0</v>
      </c>
      <c r="J110" s="36">
        <v>12</v>
      </c>
      <c r="K110" s="36">
        <v>0</v>
      </c>
      <c r="L110" s="36">
        <v>0</v>
      </c>
      <c r="M110" s="36">
        <v>0</v>
      </c>
      <c r="N110" s="36">
        <v>12</v>
      </c>
      <c r="O110" s="36">
        <v>18</v>
      </c>
      <c r="P110" s="36">
        <v>27</v>
      </c>
      <c r="Q110" s="38" t="s">
        <v>9962</v>
      </c>
      <c r="R110" s="38" t="s">
        <v>9441</v>
      </c>
      <c r="S110" s="38" t="s">
        <v>9948</v>
      </c>
      <c r="T110" s="38" t="s">
        <v>9952</v>
      </c>
      <c r="U110" s="38" t="s">
        <v>9954</v>
      </c>
      <c r="V110" s="38" t="s">
        <v>9951</v>
      </c>
      <c r="W110" s="38" t="s">
        <v>9951</v>
      </c>
      <c r="X110" s="38" t="s">
        <v>9951</v>
      </c>
      <c r="Y110" s="38" t="s">
        <v>9951</v>
      </c>
      <c r="Z110" s="38" t="s">
        <v>9951</v>
      </c>
      <c r="AA110" s="26" t="s">
        <v>9986</v>
      </c>
    </row>
    <row r="111" spans="1:30" x14ac:dyDescent="0.3">
      <c r="A111" s="36" t="s">
        <v>8081</v>
      </c>
      <c r="B111" s="36" t="s">
        <v>9463</v>
      </c>
      <c r="C111" s="36" t="s">
        <v>8082</v>
      </c>
      <c r="D111" s="36" t="s">
        <v>8083</v>
      </c>
      <c r="E111" s="36" t="s">
        <v>8084</v>
      </c>
      <c r="F111" s="36" t="s">
        <v>8079</v>
      </c>
      <c r="G111" s="36" t="s">
        <v>9532</v>
      </c>
      <c r="H111" s="36" t="s">
        <v>9479</v>
      </c>
      <c r="I111" s="36">
        <v>4</v>
      </c>
      <c r="J111" s="36">
        <v>11</v>
      </c>
      <c r="K111" s="36">
        <v>0</v>
      </c>
      <c r="L111" s="36">
        <v>0</v>
      </c>
      <c r="M111" s="36">
        <v>0</v>
      </c>
      <c r="N111" s="36">
        <v>15</v>
      </c>
      <c r="O111" s="36">
        <v>24</v>
      </c>
      <c r="P111" s="36">
        <v>26</v>
      </c>
      <c r="Q111" s="38" t="s">
        <v>9947</v>
      </c>
      <c r="R111" s="38" t="s">
        <v>9441</v>
      </c>
      <c r="S111" s="38" t="s">
        <v>9948</v>
      </c>
      <c r="T111" s="38" t="s">
        <v>9952</v>
      </c>
      <c r="U111" s="38" t="s">
        <v>9950</v>
      </c>
      <c r="V111" s="38" t="s">
        <v>9951</v>
      </c>
      <c r="W111" s="38" t="s">
        <v>9956</v>
      </c>
      <c r="X111" s="38" t="s">
        <v>9951</v>
      </c>
      <c r="Y111" s="38" t="s">
        <v>9951</v>
      </c>
      <c r="Z111" s="38" t="s">
        <v>9956</v>
      </c>
      <c r="AA111" t="s">
        <v>9979</v>
      </c>
    </row>
    <row r="112" spans="1:30" x14ac:dyDescent="0.3">
      <c r="A112" s="36" t="s">
        <v>8081</v>
      </c>
      <c r="B112" s="36" t="s">
        <v>9463</v>
      </c>
      <c r="C112" s="36" t="s">
        <v>8082</v>
      </c>
      <c r="D112" s="36" t="s">
        <v>8083</v>
      </c>
      <c r="E112" s="36" t="s">
        <v>8084</v>
      </c>
      <c r="F112" s="36" t="s">
        <v>8079</v>
      </c>
      <c r="G112" s="36" t="s">
        <v>9532</v>
      </c>
      <c r="H112" s="36" t="s">
        <v>9455</v>
      </c>
      <c r="I112" s="36">
        <v>0</v>
      </c>
      <c r="J112" s="36">
        <v>9</v>
      </c>
      <c r="K112" s="36">
        <v>2</v>
      </c>
      <c r="L112" s="36">
        <v>0</v>
      </c>
      <c r="M112" s="36">
        <v>0</v>
      </c>
      <c r="N112" s="36">
        <v>11</v>
      </c>
      <c r="O112" s="36">
        <v>15</v>
      </c>
      <c r="P112" s="36">
        <v>26</v>
      </c>
      <c r="Q112" s="38" t="s">
        <v>9947</v>
      </c>
      <c r="R112" s="38" t="s">
        <v>9441</v>
      </c>
      <c r="S112" s="38" t="s">
        <v>9948</v>
      </c>
      <c r="T112" s="38" t="s">
        <v>9952</v>
      </c>
      <c r="U112" s="38" t="s">
        <v>9950</v>
      </c>
      <c r="V112" s="38" t="s">
        <v>9951</v>
      </c>
      <c r="W112" s="38" t="s">
        <v>9956</v>
      </c>
      <c r="X112" s="38" t="s">
        <v>9951</v>
      </c>
      <c r="Y112" s="38" t="s">
        <v>9951</v>
      </c>
      <c r="Z112" s="38" t="s">
        <v>9956</v>
      </c>
      <c r="AA112" s="26" t="s">
        <v>9987</v>
      </c>
    </row>
    <row r="113" spans="1:27" x14ac:dyDescent="0.3">
      <c r="A113" s="36" t="s">
        <v>8075</v>
      </c>
      <c r="B113" s="36" t="s">
        <v>9463</v>
      </c>
      <c r="C113" s="36" t="s">
        <v>8076</v>
      </c>
      <c r="D113" s="36" t="s">
        <v>8077</v>
      </c>
      <c r="E113" s="36" t="s">
        <v>8078</v>
      </c>
      <c r="F113" s="36" t="s">
        <v>8079</v>
      </c>
      <c r="G113" s="36" t="s">
        <v>9533</v>
      </c>
      <c r="H113" s="36" t="s">
        <v>9454</v>
      </c>
      <c r="I113" s="36">
        <v>6</v>
      </c>
      <c r="J113" s="36">
        <v>0</v>
      </c>
      <c r="K113" s="36">
        <v>0</v>
      </c>
      <c r="L113" s="36">
        <v>11</v>
      </c>
      <c r="M113" s="36">
        <v>0</v>
      </c>
      <c r="N113" s="36">
        <v>17</v>
      </c>
      <c r="O113" s="36">
        <v>17</v>
      </c>
      <c r="P113" s="36">
        <v>26</v>
      </c>
      <c r="Q113" s="38" t="s">
        <v>9947</v>
      </c>
      <c r="R113" s="38" t="s">
        <v>9441</v>
      </c>
      <c r="S113" s="38" t="s">
        <v>9948</v>
      </c>
      <c r="T113" s="38" t="s">
        <v>9952</v>
      </c>
      <c r="U113" s="38" t="s">
        <v>9950</v>
      </c>
      <c r="V113" s="38" t="s">
        <v>9951</v>
      </c>
      <c r="W113" s="38" t="s">
        <v>9956</v>
      </c>
      <c r="X113" s="38" t="s">
        <v>9956</v>
      </c>
      <c r="Y113" s="38" t="s">
        <v>9951</v>
      </c>
      <c r="Z113" s="38" t="s">
        <v>9956</v>
      </c>
      <c r="AA113" s="26" t="s">
        <v>9986</v>
      </c>
    </row>
    <row r="114" spans="1:27" x14ac:dyDescent="0.3">
      <c r="A114" s="36" t="s">
        <v>8075</v>
      </c>
      <c r="B114" s="36" t="s">
        <v>9463</v>
      </c>
      <c r="C114" s="36" t="s">
        <v>8076</v>
      </c>
      <c r="D114" s="36" t="s">
        <v>8077</v>
      </c>
      <c r="E114" s="36" t="s">
        <v>8078</v>
      </c>
      <c r="F114" s="36" t="s">
        <v>8079</v>
      </c>
      <c r="G114" s="36" t="s">
        <v>9533</v>
      </c>
      <c r="H114" s="36" t="s">
        <v>9479</v>
      </c>
      <c r="I114" s="36">
        <v>0</v>
      </c>
      <c r="J114" s="36">
        <v>2</v>
      </c>
      <c r="K114" s="36">
        <v>0</v>
      </c>
      <c r="L114" s="36">
        <v>0</v>
      </c>
      <c r="M114" s="36">
        <v>0</v>
      </c>
      <c r="N114" s="36">
        <v>2</v>
      </c>
      <c r="O114" s="36">
        <v>2</v>
      </c>
      <c r="P114" s="36">
        <v>26</v>
      </c>
      <c r="Q114" s="38" t="s">
        <v>9947</v>
      </c>
      <c r="R114" s="38" t="s">
        <v>9441</v>
      </c>
      <c r="S114" s="38" t="s">
        <v>9948</v>
      </c>
      <c r="T114" s="38" t="s">
        <v>9952</v>
      </c>
      <c r="U114" s="38" t="s">
        <v>9950</v>
      </c>
      <c r="V114" s="38" t="s">
        <v>9951</v>
      </c>
      <c r="W114" s="38" t="s">
        <v>9956</v>
      </c>
      <c r="X114" s="38" t="s">
        <v>9956</v>
      </c>
      <c r="Y114" s="38" t="s">
        <v>9951</v>
      </c>
      <c r="Z114" s="38" t="s">
        <v>9956</v>
      </c>
      <c r="AA114" t="s">
        <v>9980</v>
      </c>
    </row>
    <row r="115" spans="1:27" x14ac:dyDescent="0.3">
      <c r="A115" s="36" t="s">
        <v>8075</v>
      </c>
      <c r="B115" s="36" t="s">
        <v>9463</v>
      </c>
      <c r="C115" s="36" t="s">
        <v>8076</v>
      </c>
      <c r="D115" s="36" t="s">
        <v>8077</v>
      </c>
      <c r="E115" s="36" t="s">
        <v>8078</v>
      </c>
      <c r="F115" s="36" t="s">
        <v>8079</v>
      </c>
      <c r="G115" s="36" t="s">
        <v>9533</v>
      </c>
      <c r="H115" s="36" t="s">
        <v>9455</v>
      </c>
      <c r="I115" s="36">
        <v>0</v>
      </c>
      <c r="J115" s="36">
        <v>0</v>
      </c>
      <c r="K115" s="36">
        <v>0</v>
      </c>
      <c r="L115" s="36">
        <v>7</v>
      </c>
      <c r="M115" s="36">
        <v>0</v>
      </c>
      <c r="N115" s="36">
        <v>7</v>
      </c>
      <c r="O115" s="36">
        <v>7</v>
      </c>
      <c r="P115" s="36">
        <v>26</v>
      </c>
      <c r="Q115" s="38" t="s">
        <v>9947</v>
      </c>
      <c r="R115" s="38" t="s">
        <v>9441</v>
      </c>
      <c r="S115" s="38" t="s">
        <v>9948</v>
      </c>
      <c r="T115" s="38" t="s">
        <v>9952</v>
      </c>
      <c r="U115" s="38" t="s">
        <v>9950</v>
      </c>
      <c r="V115" s="38" t="s">
        <v>9951</v>
      </c>
      <c r="W115" s="38" t="s">
        <v>9956</v>
      </c>
      <c r="X115" s="38" t="s">
        <v>9956</v>
      </c>
      <c r="Y115" s="38" t="s">
        <v>9951</v>
      </c>
      <c r="Z115" s="38" t="s">
        <v>9956</v>
      </c>
      <c r="AA115" s="26" t="s">
        <v>9986</v>
      </c>
    </row>
    <row r="116" spans="1:27" x14ac:dyDescent="0.3">
      <c r="A116" s="36" t="s">
        <v>8086</v>
      </c>
      <c r="B116" s="36" t="s">
        <v>9468</v>
      </c>
      <c r="C116" s="36" t="s">
        <v>8087</v>
      </c>
      <c r="D116" s="36" t="s">
        <v>8033</v>
      </c>
      <c r="E116" s="36" t="s">
        <v>7867</v>
      </c>
      <c r="F116" s="36" t="s">
        <v>9491</v>
      </c>
      <c r="G116" s="36" t="s">
        <v>9534</v>
      </c>
      <c r="H116" s="36" t="s">
        <v>9479</v>
      </c>
      <c r="I116" s="36">
        <v>2</v>
      </c>
      <c r="J116" s="36">
        <v>12</v>
      </c>
      <c r="K116" s="36">
        <v>0</v>
      </c>
      <c r="L116" s="36">
        <v>9</v>
      </c>
      <c r="M116" s="36">
        <v>0</v>
      </c>
      <c r="N116" s="36">
        <v>23</v>
      </c>
      <c r="O116" s="36">
        <v>202</v>
      </c>
      <c r="P116" s="36">
        <v>25</v>
      </c>
      <c r="Q116" s="38" t="s">
        <v>9947</v>
      </c>
      <c r="R116" s="38" t="s">
        <v>9441</v>
      </c>
      <c r="S116" s="38" t="s">
        <v>9948</v>
      </c>
      <c r="T116" s="38" t="s">
        <v>9952</v>
      </c>
      <c r="U116" s="38" t="s">
        <v>9952</v>
      </c>
      <c r="V116" s="38" t="s">
        <v>9951</v>
      </c>
      <c r="W116" s="38" t="s">
        <v>9956</v>
      </c>
      <c r="X116" s="38" t="s">
        <v>9951</v>
      </c>
      <c r="Y116" s="38" t="s">
        <v>9956</v>
      </c>
      <c r="Z116" s="38" t="s">
        <v>9951</v>
      </c>
      <c r="AA116" t="s">
        <v>9979</v>
      </c>
    </row>
    <row r="117" spans="1:27" x14ac:dyDescent="0.3">
      <c r="A117" s="36" t="s">
        <v>8086</v>
      </c>
      <c r="B117" s="36" t="s">
        <v>9468</v>
      </c>
      <c r="C117" s="36" t="s">
        <v>8087</v>
      </c>
      <c r="D117" s="36" t="s">
        <v>8033</v>
      </c>
      <c r="E117" s="36" t="s">
        <v>7867</v>
      </c>
      <c r="F117" s="36" t="s">
        <v>9491</v>
      </c>
      <c r="G117" s="36" t="s">
        <v>9534</v>
      </c>
      <c r="H117" s="36" t="s">
        <v>9455</v>
      </c>
      <c r="I117" s="36">
        <v>0</v>
      </c>
      <c r="J117" s="36">
        <v>0</v>
      </c>
      <c r="K117" s="36">
        <v>0</v>
      </c>
      <c r="L117" s="36">
        <v>0</v>
      </c>
      <c r="M117" s="36">
        <v>2</v>
      </c>
      <c r="N117" s="36">
        <v>2</v>
      </c>
      <c r="O117" s="36">
        <v>9</v>
      </c>
      <c r="P117" s="36">
        <v>25</v>
      </c>
      <c r="Q117" s="38" t="s">
        <v>9947</v>
      </c>
      <c r="R117" s="38" t="s">
        <v>9441</v>
      </c>
      <c r="S117" s="38" t="s">
        <v>9948</v>
      </c>
      <c r="T117" s="38" t="s">
        <v>9952</v>
      </c>
      <c r="U117" s="38" t="s">
        <v>9952</v>
      </c>
      <c r="V117" s="38" t="s">
        <v>9951</v>
      </c>
      <c r="W117" s="38" t="s">
        <v>9956</v>
      </c>
      <c r="X117" s="38" t="s">
        <v>9951</v>
      </c>
      <c r="Y117" s="38" t="s">
        <v>9956</v>
      </c>
      <c r="Z117" s="38" t="s">
        <v>9951</v>
      </c>
      <c r="AA117" t="s">
        <v>9987</v>
      </c>
    </row>
    <row r="118" spans="1:27" x14ac:dyDescent="0.3">
      <c r="A118" s="36" t="s">
        <v>8089</v>
      </c>
      <c r="B118" s="36" t="s">
        <v>9512</v>
      </c>
      <c r="C118" s="36" t="s">
        <v>8090</v>
      </c>
      <c r="D118" s="36" t="s">
        <v>8091</v>
      </c>
      <c r="E118" s="36" t="s">
        <v>7895</v>
      </c>
      <c r="F118" s="36" t="s">
        <v>8009</v>
      </c>
      <c r="G118" s="36" t="s">
        <v>9535</v>
      </c>
      <c r="H118" s="36" t="s">
        <v>9455</v>
      </c>
      <c r="I118" s="36">
        <v>3</v>
      </c>
      <c r="J118" s="36">
        <v>16</v>
      </c>
      <c r="K118" s="36">
        <v>0</v>
      </c>
      <c r="L118" s="36">
        <v>4</v>
      </c>
      <c r="M118" s="36">
        <v>0</v>
      </c>
      <c r="N118" s="36">
        <v>23</v>
      </c>
      <c r="O118" s="36">
        <v>28</v>
      </c>
      <c r="P118" s="36">
        <v>23</v>
      </c>
      <c r="Q118" s="38" t="s">
        <v>9947</v>
      </c>
      <c r="R118" s="38" t="s">
        <v>9441</v>
      </c>
      <c r="S118" s="38" t="s">
        <v>9948</v>
      </c>
      <c r="T118" s="38" t="s">
        <v>9952</v>
      </c>
      <c r="U118" s="38" t="s">
        <v>9952</v>
      </c>
      <c r="V118" s="38" t="s">
        <v>9951</v>
      </c>
      <c r="W118" s="38" t="s">
        <v>9951</v>
      </c>
      <c r="X118" s="38" t="s">
        <v>9951</v>
      </c>
      <c r="Y118" s="38" t="s">
        <v>9951</v>
      </c>
      <c r="Z118" s="38" t="s">
        <v>9951</v>
      </c>
      <c r="AA118" s="26" t="s">
        <v>9986</v>
      </c>
    </row>
    <row r="119" spans="1:27" x14ac:dyDescent="0.3">
      <c r="A119" s="36" t="s">
        <v>8093</v>
      </c>
      <c r="B119" s="36" t="s">
        <v>9451</v>
      </c>
      <c r="C119" s="36" t="s">
        <v>8094</v>
      </c>
      <c r="D119" s="36" t="s">
        <v>8095</v>
      </c>
      <c r="E119" s="36" t="s">
        <v>7945</v>
      </c>
      <c r="F119" s="36" t="s">
        <v>9452</v>
      </c>
      <c r="G119" s="36" t="s">
        <v>9536</v>
      </c>
      <c r="H119" s="36" t="s">
        <v>9454</v>
      </c>
      <c r="I119" s="36">
        <v>0</v>
      </c>
      <c r="J119" s="36">
        <v>4</v>
      </c>
      <c r="K119" s="36">
        <v>3</v>
      </c>
      <c r="L119" s="36">
        <v>2</v>
      </c>
      <c r="M119" s="36">
        <v>1</v>
      </c>
      <c r="N119" s="36">
        <v>10</v>
      </c>
      <c r="O119" s="36">
        <v>10</v>
      </c>
      <c r="P119" s="36">
        <v>22</v>
      </c>
      <c r="Q119" s="38" t="s">
        <v>9953</v>
      </c>
      <c r="R119" s="38" t="s">
        <v>9441</v>
      </c>
      <c r="S119" s="38" t="s">
        <v>9948</v>
      </c>
      <c r="T119" s="38" t="s">
        <v>9952</v>
      </c>
      <c r="U119" s="38" t="s">
        <v>9952</v>
      </c>
      <c r="V119" s="38" t="s">
        <v>9951</v>
      </c>
      <c r="W119" s="38" t="s">
        <v>9951</v>
      </c>
      <c r="X119" s="38" t="s">
        <v>9951</v>
      </c>
      <c r="Y119" s="38" t="s">
        <v>9951</v>
      </c>
      <c r="Z119" s="38" t="s">
        <v>9951</v>
      </c>
      <c r="AA119" s="26" t="s">
        <v>9986</v>
      </c>
    </row>
    <row r="120" spans="1:27" x14ac:dyDescent="0.3">
      <c r="A120" s="36" t="s">
        <v>8093</v>
      </c>
      <c r="B120" s="36" t="s">
        <v>9451</v>
      </c>
      <c r="C120" s="36" t="s">
        <v>8094</v>
      </c>
      <c r="D120" s="36" t="s">
        <v>8095</v>
      </c>
      <c r="E120" s="36" t="s">
        <v>7945</v>
      </c>
      <c r="F120" s="36" t="s">
        <v>9452</v>
      </c>
      <c r="G120" s="36" t="s">
        <v>9536</v>
      </c>
      <c r="H120" s="36" t="s">
        <v>9455</v>
      </c>
      <c r="I120" s="36">
        <v>1</v>
      </c>
      <c r="J120" s="36">
        <v>3</v>
      </c>
      <c r="K120" s="36">
        <v>1</v>
      </c>
      <c r="L120" s="36">
        <v>3</v>
      </c>
      <c r="M120" s="36">
        <v>4</v>
      </c>
      <c r="N120" s="36">
        <v>12</v>
      </c>
      <c r="O120" s="36">
        <v>21</v>
      </c>
      <c r="P120" s="36">
        <v>22</v>
      </c>
      <c r="Q120" s="38" t="s">
        <v>9953</v>
      </c>
      <c r="R120" s="38" t="s">
        <v>9441</v>
      </c>
      <c r="S120" s="38" t="s">
        <v>9948</v>
      </c>
      <c r="T120" s="38" t="s">
        <v>9952</v>
      </c>
      <c r="U120" s="38" t="s">
        <v>9952</v>
      </c>
      <c r="V120" s="38" t="s">
        <v>9951</v>
      </c>
      <c r="W120" s="38" t="s">
        <v>9951</v>
      </c>
      <c r="X120" s="38" t="s">
        <v>9951</v>
      </c>
      <c r="Y120" s="38" t="s">
        <v>9951</v>
      </c>
      <c r="Z120" s="38" t="s">
        <v>9951</v>
      </c>
      <c r="AA120" s="26" t="s">
        <v>9986</v>
      </c>
    </row>
    <row r="121" spans="1:27" x14ac:dyDescent="0.3">
      <c r="A121" s="36" t="s">
        <v>8097</v>
      </c>
      <c r="B121" s="36" t="s">
        <v>9512</v>
      </c>
      <c r="C121" s="36" t="s">
        <v>8098</v>
      </c>
      <c r="D121" s="36" t="s">
        <v>8091</v>
      </c>
      <c r="E121" s="36" t="s">
        <v>7895</v>
      </c>
      <c r="F121" s="36" t="s">
        <v>8009</v>
      </c>
      <c r="G121" s="36" t="s">
        <v>9537</v>
      </c>
      <c r="H121" s="36" t="s">
        <v>9454</v>
      </c>
      <c r="I121" s="36">
        <v>1</v>
      </c>
      <c r="J121" s="36">
        <v>1</v>
      </c>
      <c r="K121" s="36">
        <v>2</v>
      </c>
      <c r="L121" s="36">
        <v>2</v>
      </c>
      <c r="M121" s="36">
        <v>0</v>
      </c>
      <c r="N121" s="36">
        <v>6</v>
      </c>
      <c r="O121" s="36">
        <v>8</v>
      </c>
      <c r="P121" s="36">
        <v>22</v>
      </c>
      <c r="Q121" s="38" t="s">
        <v>9947</v>
      </c>
      <c r="R121" s="38" t="s">
        <v>9441</v>
      </c>
      <c r="S121" s="38" t="s">
        <v>9948</v>
      </c>
      <c r="T121" s="38" t="s">
        <v>9952</v>
      </c>
      <c r="U121" s="38" t="s">
        <v>9952</v>
      </c>
      <c r="V121" s="38" t="s">
        <v>9951</v>
      </c>
      <c r="W121" s="38" t="s">
        <v>9951</v>
      </c>
      <c r="X121" s="38" t="s">
        <v>9951</v>
      </c>
      <c r="Y121" s="38" t="s">
        <v>9951</v>
      </c>
      <c r="Z121" s="38" t="s">
        <v>9951</v>
      </c>
      <c r="AA121" s="26" t="s">
        <v>9986</v>
      </c>
    </row>
    <row r="122" spans="1:27" x14ac:dyDescent="0.3">
      <c r="A122" s="36" t="s">
        <v>8097</v>
      </c>
      <c r="B122" s="36" t="s">
        <v>9512</v>
      </c>
      <c r="C122" s="36" t="s">
        <v>8098</v>
      </c>
      <c r="D122" s="36" t="s">
        <v>8091</v>
      </c>
      <c r="E122" s="36" t="s">
        <v>7895</v>
      </c>
      <c r="F122" s="36" t="s">
        <v>8009</v>
      </c>
      <c r="G122" s="36" t="s">
        <v>9537</v>
      </c>
      <c r="H122" s="36" t="s">
        <v>9455</v>
      </c>
      <c r="I122" s="36">
        <v>6</v>
      </c>
      <c r="J122" s="36">
        <v>0</v>
      </c>
      <c r="K122" s="36">
        <v>3</v>
      </c>
      <c r="L122" s="36">
        <v>7</v>
      </c>
      <c r="M122" s="36">
        <v>0</v>
      </c>
      <c r="N122" s="36">
        <v>16</v>
      </c>
      <c r="O122" s="36">
        <v>18</v>
      </c>
      <c r="P122" s="36">
        <v>22</v>
      </c>
      <c r="Q122" s="38" t="s">
        <v>9947</v>
      </c>
      <c r="R122" s="38" t="s">
        <v>9441</v>
      </c>
      <c r="S122" s="38" t="s">
        <v>9948</v>
      </c>
      <c r="T122" s="38" t="s">
        <v>9952</v>
      </c>
      <c r="U122" s="38" t="s">
        <v>9952</v>
      </c>
      <c r="V122" s="38" t="s">
        <v>9951</v>
      </c>
      <c r="W122" s="38" t="s">
        <v>9951</v>
      </c>
      <c r="X122" s="38" t="s">
        <v>9951</v>
      </c>
      <c r="Y122" s="38" t="s">
        <v>9951</v>
      </c>
      <c r="Z122" s="38" t="s">
        <v>9951</v>
      </c>
      <c r="AA122" s="26" t="s">
        <v>9986</v>
      </c>
    </row>
    <row r="123" spans="1:27" x14ac:dyDescent="0.3">
      <c r="A123" s="36" t="s">
        <v>8100</v>
      </c>
      <c r="B123" s="36" t="s">
        <v>9538</v>
      </c>
      <c r="C123" s="36" t="s">
        <v>8101</v>
      </c>
      <c r="D123" s="36" t="s">
        <v>8102</v>
      </c>
      <c r="E123" s="36" t="s">
        <v>7867</v>
      </c>
      <c r="F123" s="36" t="s">
        <v>9539</v>
      </c>
      <c r="G123" s="36" t="s">
        <v>9540</v>
      </c>
      <c r="H123" s="36" t="s">
        <v>9454</v>
      </c>
      <c r="I123" s="36">
        <v>8</v>
      </c>
      <c r="J123" s="36">
        <v>5</v>
      </c>
      <c r="K123" s="36">
        <v>1</v>
      </c>
      <c r="L123" s="36">
        <v>0</v>
      </c>
      <c r="M123" s="36">
        <v>4</v>
      </c>
      <c r="N123" s="36">
        <v>18</v>
      </c>
      <c r="O123" s="36">
        <v>176</v>
      </c>
      <c r="P123" s="36">
        <v>21</v>
      </c>
      <c r="Q123" s="38" t="s">
        <v>9947</v>
      </c>
      <c r="R123" s="38" t="s">
        <v>9441</v>
      </c>
      <c r="S123" s="38" t="s">
        <v>9948</v>
      </c>
      <c r="T123" s="38" t="s">
        <v>9952</v>
      </c>
      <c r="U123" s="38" t="s">
        <v>9950</v>
      </c>
      <c r="V123" s="38" t="s">
        <v>9951</v>
      </c>
      <c r="W123" s="38" t="s">
        <v>9951</v>
      </c>
      <c r="X123" s="38" t="s">
        <v>9951</v>
      </c>
      <c r="Y123" s="38" t="s">
        <v>9951</v>
      </c>
      <c r="Z123" s="38" t="s">
        <v>9951</v>
      </c>
      <c r="AA123" s="26" t="s">
        <v>9986</v>
      </c>
    </row>
    <row r="124" spans="1:27" x14ac:dyDescent="0.3">
      <c r="A124" s="36" t="s">
        <v>8100</v>
      </c>
      <c r="B124" s="36" t="s">
        <v>9538</v>
      </c>
      <c r="C124" s="36" t="s">
        <v>8101</v>
      </c>
      <c r="D124" s="36" t="s">
        <v>8102</v>
      </c>
      <c r="E124" s="36" t="s">
        <v>7867</v>
      </c>
      <c r="F124" s="36" t="s">
        <v>9539</v>
      </c>
      <c r="G124" s="36" t="s">
        <v>9540</v>
      </c>
      <c r="H124" s="36" t="s">
        <v>9455</v>
      </c>
      <c r="I124" s="36">
        <v>0</v>
      </c>
      <c r="J124" s="36">
        <v>1</v>
      </c>
      <c r="K124" s="36">
        <v>0</v>
      </c>
      <c r="L124" s="36">
        <v>1</v>
      </c>
      <c r="M124" s="36">
        <v>1</v>
      </c>
      <c r="N124" s="36">
        <v>3</v>
      </c>
      <c r="O124" s="36">
        <v>26</v>
      </c>
      <c r="P124" s="36">
        <v>21</v>
      </c>
      <c r="Q124" s="38" t="s">
        <v>9947</v>
      </c>
      <c r="R124" s="38" t="s">
        <v>9441</v>
      </c>
      <c r="S124" s="38" t="s">
        <v>9948</v>
      </c>
      <c r="T124" s="38" t="s">
        <v>9952</v>
      </c>
      <c r="U124" s="38" t="s">
        <v>9950</v>
      </c>
      <c r="V124" s="38" t="s">
        <v>9951</v>
      </c>
      <c r="W124" s="38" t="s">
        <v>9951</v>
      </c>
      <c r="X124" s="38" t="s">
        <v>9951</v>
      </c>
      <c r="Y124" s="38" t="s">
        <v>9951</v>
      </c>
      <c r="Z124" s="38" t="s">
        <v>9951</v>
      </c>
      <c r="AA124" s="26" t="s">
        <v>9986</v>
      </c>
    </row>
    <row r="125" spans="1:27" x14ac:dyDescent="0.3">
      <c r="A125" s="36" t="s">
        <v>8105</v>
      </c>
      <c r="B125" s="36" t="s">
        <v>9451</v>
      </c>
      <c r="C125" s="36" t="s">
        <v>8106</v>
      </c>
      <c r="D125" s="36" t="s">
        <v>8107</v>
      </c>
      <c r="E125" s="36" t="s">
        <v>7846</v>
      </c>
      <c r="F125" s="36" t="s">
        <v>9452</v>
      </c>
      <c r="G125" s="36" t="s">
        <v>9541</v>
      </c>
      <c r="H125" s="36" t="s">
        <v>9454</v>
      </c>
      <c r="I125" s="36">
        <v>0</v>
      </c>
      <c r="J125" s="36">
        <v>0</v>
      </c>
      <c r="K125" s="36">
        <v>0</v>
      </c>
      <c r="L125" s="36">
        <v>3</v>
      </c>
      <c r="M125" s="36">
        <v>0</v>
      </c>
      <c r="N125" s="36">
        <v>3</v>
      </c>
      <c r="O125" s="36">
        <v>3</v>
      </c>
      <c r="P125" s="36">
        <v>21</v>
      </c>
      <c r="Q125" s="38" t="s">
        <v>9947</v>
      </c>
      <c r="R125" s="38" t="s">
        <v>9441</v>
      </c>
      <c r="S125" s="38" t="s">
        <v>9948</v>
      </c>
      <c r="T125" s="38" t="s">
        <v>9952</v>
      </c>
      <c r="U125" s="38" t="s">
        <v>9950</v>
      </c>
      <c r="V125" s="38" t="s">
        <v>9951</v>
      </c>
      <c r="W125" s="38" t="s">
        <v>9951</v>
      </c>
      <c r="X125" s="38" t="s">
        <v>9951</v>
      </c>
      <c r="Y125" s="38" t="s">
        <v>9951</v>
      </c>
      <c r="Z125" s="38" t="s">
        <v>9951</v>
      </c>
      <c r="AA125" s="26" t="s">
        <v>9986</v>
      </c>
    </row>
    <row r="126" spans="1:27" x14ac:dyDescent="0.3">
      <c r="A126" s="36" t="s">
        <v>8105</v>
      </c>
      <c r="B126" s="36" t="s">
        <v>9451</v>
      </c>
      <c r="C126" s="36" t="s">
        <v>8106</v>
      </c>
      <c r="D126" s="36" t="s">
        <v>8107</v>
      </c>
      <c r="E126" s="36" t="s">
        <v>7846</v>
      </c>
      <c r="F126" s="36" t="s">
        <v>9452</v>
      </c>
      <c r="G126" s="36" t="s">
        <v>9541</v>
      </c>
      <c r="H126" s="36" t="s">
        <v>9455</v>
      </c>
      <c r="I126" s="36">
        <v>0</v>
      </c>
      <c r="J126" s="36">
        <v>0</v>
      </c>
      <c r="K126" s="36">
        <v>0</v>
      </c>
      <c r="L126" s="36">
        <v>18</v>
      </c>
      <c r="M126" s="36">
        <v>0</v>
      </c>
      <c r="N126" s="36">
        <v>18</v>
      </c>
      <c r="O126" s="36">
        <v>47</v>
      </c>
      <c r="P126" s="36">
        <v>21</v>
      </c>
      <c r="Q126" s="38" t="s">
        <v>9947</v>
      </c>
      <c r="R126" s="38" t="s">
        <v>9441</v>
      </c>
      <c r="S126" s="38" t="s">
        <v>9948</v>
      </c>
      <c r="T126" s="38" t="s">
        <v>9952</v>
      </c>
      <c r="U126" s="38" t="s">
        <v>9950</v>
      </c>
      <c r="V126" s="38" t="s">
        <v>9951</v>
      </c>
      <c r="W126" s="38" t="s">
        <v>9951</v>
      </c>
      <c r="X126" s="38" t="s">
        <v>9951</v>
      </c>
      <c r="Y126" s="38" t="s">
        <v>9951</v>
      </c>
      <c r="Z126" s="38" t="s">
        <v>9951</v>
      </c>
      <c r="AA126" s="26" t="s">
        <v>9986</v>
      </c>
    </row>
    <row r="127" spans="1:27" x14ac:dyDescent="0.3">
      <c r="A127" s="36" t="s">
        <v>8109</v>
      </c>
      <c r="B127" s="36" t="s">
        <v>9465</v>
      </c>
      <c r="C127" s="36" t="s">
        <v>8110</v>
      </c>
      <c r="D127" s="36" t="s">
        <v>8111</v>
      </c>
      <c r="E127" s="36" t="s">
        <v>7890</v>
      </c>
      <c r="F127" s="36" t="s">
        <v>8112</v>
      </c>
      <c r="G127" s="36" t="s">
        <v>9542</v>
      </c>
      <c r="H127" s="36" t="s">
        <v>9454</v>
      </c>
      <c r="I127" s="36">
        <v>0</v>
      </c>
      <c r="J127" s="36">
        <v>0</v>
      </c>
      <c r="K127" s="36">
        <v>0</v>
      </c>
      <c r="L127" s="36">
        <v>1</v>
      </c>
      <c r="M127" s="36">
        <v>0</v>
      </c>
      <c r="N127" s="36">
        <v>1</v>
      </c>
      <c r="O127" s="36">
        <v>1</v>
      </c>
      <c r="P127" s="36">
        <v>19</v>
      </c>
      <c r="Q127" s="38" t="s">
        <v>9953</v>
      </c>
      <c r="R127" s="38" t="s">
        <v>9441</v>
      </c>
      <c r="S127" s="38" t="s">
        <v>9948</v>
      </c>
      <c r="T127" s="38" t="s">
        <v>9952</v>
      </c>
      <c r="U127" s="38" t="s">
        <v>9952</v>
      </c>
      <c r="V127" s="38" t="s">
        <v>9951</v>
      </c>
      <c r="W127" s="38" t="s">
        <v>9951</v>
      </c>
      <c r="X127" s="38" t="s">
        <v>9951</v>
      </c>
      <c r="Y127" s="38" t="s">
        <v>9951</v>
      </c>
      <c r="Z127" s="38" t="s">
        <v>9951</v>
      </c>
      <c r="AA127" s="26" t="s">
        <v>9986</v>
      </c>
    </row>
    <row r="128" spans="1:27" x14ac:dyDescent="0.3">
      <c r="A128" s="36" t="s">
        <v>8109</v>
      </c>
      <c r="B128" s="36" t="s">
        <v>9465</v>
      </c>
      <c r="C128" s="36" t="s">
        <v>8110</v>
      </c>
      <c r="D128" s="36" t="s">
        <v>8111</v>
      </c>
      <c r="E128" s="36" t="s">
        <v>7890</v>
      </c>
      <c r="F128" s="36" t="s">
        <v>8112</v>
      </c>
      <c r="G128" s="36" t="s">
        <v>9542</v>
      </c>
      <c r="H128" s="36" t="s">
        <v>9455</v>
      </c>
      <c r="I128" s="36">
        <v>9</v>
      </c>
      <c r="J128" s="36">
        <v>0</v>
      </c>
      <c r="K128" s="36">
        <v>8</v>
      </c>
      <c r="L128" s="36">
        <v>1</v>
      </c>
      <c r="M128" s="36">
        <v>0</v>
      </c>
      <c r="N128" s="36">
        <v>18</v>
      </c>
      <c r="O128" s="36">
        <v>21</v>
      </c>
      <c r="P128" s="36">
        <v>19</v>
      </c>
      <c r="Q128" s="38" t="s">
        <v>9953</v>
      </c>
      <c r="R128" s="38" t="s">
        <v>9441</v>
      </c>
      <c r="S128" s="38" t="s">
        <v>9948</v>
      </c>
      <c r="T128" s="38" t="s">
        <v>9952</v>
      </c>
      <c r="U128" s="38" t="s">
        <v>9952</v>
      </c>
      <c r="V128" s="38" t="s">
        <v>9951</v>
      </c>
      <c r="W128" s="38" t="s">
        <v>9951</v>
      </c>
      <c r="X128" s="38" t="s">
        <v>9951</v>
      </c>
      <c r="Y128" s="38" t="s">
        <v>9951</v>
      </c>
      <c r="Z128" s="38" t="s">
        <v>9951</v>
      </c>
      <c r="AA128" s="26" t="s">
        <v>9986</v>
      </c>
    </row>
    <row r="129" spans="1:30" x14ac:dyDescent="0.3">
      <c r="A129" s="36" t="s">
        <v>8114</v>
      </c>
      <c r="B129" s="36" t="s">
        <v>9487</v>
      </c>
      <c r="C129" s="36" t="s">
        <v>8115</v>
      </c>
      <c r="D129" s="36" t="s">
        <v>7855</v>
      </c>
      <c r="E129" s="36" t="s">
        <v>7867</v>
      </c>
      <c r="F129" s="36" t="s">
        <v>8116</v>
      </c>
      <c r="G129" s="36" t="s">
        <v>9543</v>
      </c>
      <c r="H129" s="36" t="s">
        <v>9479</v>
      </c>
      <c r="I129" s="36">
        <v>0</v>
      </c>
      <c r="J129" s="36">
        <v>4</v>
      </c>
      <c r="K129" s="36">
        <v>9</v>
      </c>
      <c r="L129" s="36">
        <v>1</v>
      </c>
      <c r="M129" s="36">
        <v>5</v>
      </c>
      <c r="N129" s="36">
        <v>19</v>
      </c>
      <c r="O129" s="36">
        <v>19</v>
      </c>
      <c r="P129" s="36">
        <v>19</v>
      </c>
      <c r="Q129" s="38" t="s">
        <v>9947</v>
      </c>
      <c r="R129" s="38" t="s">
        <v>9441</v>
      </c>
      <c r="S129" s="38" t="s">
        <v>9948</v>
      </c>
      <c r="T129" s="38" t="s">
        <v>9952</v>
      </c>
      <c r="U129" s="38" t="s">
        <v>9952</v>
      </c>
      <c r="V129" s="38" t="s">
        <v>9951</v>
      </c>
      <c r="W129" s="38" t="s">
        <v>9956</v>
      </c>
      <c r="X129" s="38" t="s">
        <v>9956</v>
      </c>
      <c r="Y129" s="38" t="s">
        <v>9956</v>
      </c>
      <c r="Z129" s="38" t="s">
        <v>9956</v>
      </c>
      <c r="AA129" t="s">
        <v>9979</v>
      </c>
      <c r="AD129">
        <v>3</v>
      </c>
    </row>
    <row r="130" spans="1:30" x14ac:dyDescent="0.3">
      <c r="A130" s="36" t="s">
        <v>8118</v>
      </c>
      <c r="B130" s="36" t="s">
        <v>9451</v>
      </c>
      <c r="C130" s="36" t="s">
        <v>8119</v>
      </c>
      <c r="D130" s="36" t="s">
        <v>8120</v>
      </c>
      <c r="E130" s="36" t="s">
        <v>8121</v>
      </c>
      <c r="F130" s="36" t="s">
        <v>9452</v>
      </c>
      <c r="G130" s="36" t="s">
        <v>9544</v>
      </c>
      <c r="H130" s="36" t="s">
        <v>9454</v>
      </c>
      <c r="I130" s="36">
        <v>3</v>
      </c>
      <c r="J130" s="36">
        <v>15</v>
      </c>
      <c r="K130" s="36">
        <v>0</v>
      </c>
      <c r="L130" s="36">
        <v>0</v>
      </c>
      <c r="M130" s="36">
        <v>0</v>
      </c>
      <c r="N130" s="36">
        <v>18</v>
      </c>
      <c r="O130" s="36">
        <v>73</v>
      </c>
      <c r="P130" s="36">
        <v>18</v>
      </c>
      <c r="Q130" s="38" t="s">
        <v>9947</v>
      </c>
      <c r="R130" s="38" t="s">
        <v>9441</v>
      </c>
      <c r="S130" s="38" t="s">
        <v>9948</v>
      </c>
      <c r="T130" s="38" t="s">
        <v>9952</v>
      </c>
      <c r="U130" s="38" t="s">
        <v>9950</v>
      </c>
      <c r="V130" s="38" t="s">
        <v>9951</v>
      </c>
      <c r="W130" s="38" t="s">
        <v>9951</v>
      </c>
      <c r="X130" s="38" t="s">
        <v>9951</v>
      </c>
      <c r="Y130" s="38" t="s">
        <v>9951</v>
      </c>
      <c r="Z130" s="38" t="s">
        <v>9951</v>
      </c>
      <c r="AA130" s="26" t="s">
        <v>9986</v>
      </c>
    </row>
    <row r="131" spans="1:30" x14ac:dyDescent="0.3">
      <c r="A131" s="36" t="s">
        <v>8123</v>
      </c>
      <c r="B131" s="36" t="s">
        <v>9459</v>
      </c>
      <c r="C131" s="36" t="s">
        <v>8124</v>
      </c>
      <c r="D131" s="36" t="s">
        <v>8125</v>
      </c>
      <c r="E131" s="36" t="s">
        <v>8126</v>
      </c>
      <c r="F131" s="36" t="s">
        <v>7076</v>
      </c>
      <c r="G131" s="36" t="s">
        <v>9545</v>
      </c>
      <c r="H131" s="36" t="s">
        <v>9454</v>
      </c>
      <c r="I131" s="36">
        <v>0</v>
      </c>
      <c r="J131" s="36">
        <v>0</v>
      </c>
      <c r="K131" s="36">
        <v>0</v>
      </c>
      <c r="L131" s="36">
        <v>1</v>
      </c>
      <c r="M131" s="36">
        <v>0</v>
      </c>
      <c r="N131" s="36">
        <v>1</v>
      </c>
      <c r="O131" s="36">
        <v>1</v>
      </c>
      <c r="P131" s="36">
        <v>18</v>
      </c>
      <c r="Q131" s="38" t="s">
        <v>9947</v>
      </c>
      <c r="R131" s="38" t="s">
        <v>9441</v>
      </c>
      <c r="S131" s="38" t="s">
        <v>9948</v>
      </c>
      <c r="T131" s="38" t="s">
        <v>9952</v>
      </c>
      <c r="U131" s="38" t="s">
        <v>9952</v>
      </c>
      <c r="V131" s="38" t="s">
        <v>9951</v>
      </c>
      <c r="W131" s="38" t="s">
        <v>9951</v>
      </c>
      <c r="X131" s="38" t="s">
        <v>9951</v>
      </c>
      <c r="Y131" s="38" t="s">
        <v>9951</v>
      </c>
      <c r="Z131" s="38" t="s">
        <v>9951</v>
      </c>
      <c r="AA131" s="26" t="s">
        <v>9986</v>
      </c>
    </row>
    <row r="132" spans="1:30" x14ac:dyDescent="0.3">
      <c r="A132" s="36" t="s">
        <v>8123</v>
      </c>
      <c r="B132" s="36" t="s">
        <v>9459</v>
      </c>
      <c r="C132" s="36" t="s">
        <v>8124</v>
      </c>
      <c r="D132" s="36" t="s">
        <v>8125</v>
      </c>
      <c r="E132" s="36" t="s">
        <v>8126</v>
      </c>
      <c r="F132" s="36" t="s">
        <v>7076</v>
      </c>
      <c r="G132" s="36" t="s">
        <v>9545</v>
      </c>
      <c r="H132" s="36" t="s">
        <v>9455</v>
      </c>
      <c r="I132" s="36">
        <v>0</v>
      </c>
      <c r="J132" s="36">
        <v>0</v>
      </c>
      <c r="K132" s="36">
        <v>0</v>
      </c>
      <c r="L132" s="36">
        <v>17</v>
      </c>
      <c r="M132" s="36">
        <v>0</v>
      </c>
      <c r="N132" s="36">
        <v>17</v>
      </c>
      <c r="O132" s="36">
        <v>17</v>
      </c>
      <c r="P132" s="36">
        <v>18</v>
      </c>
      <c r="Q132" s="38" t="s">
        <v>9947</v>
      </c>
      <c r="R132" s="38" t="s">
        <v>9441</v>
      </c>
      <c r="S132" s="38" t="s">
        <v>9948</v>
      </c>
      <c r="T132" s="38" t="s">
        <v>9952</v>
      </c>
      <c r="U132" s="38" t="s">
        <v>9952</v>
      </c>
      <c r="V132" s="38" t="s">
        <v>9951</v>
      </c>
      <c r="W132" s="38" t="s">
        <v>9951</v>
      </c>
      <c r="X132" s="38" t="s">
        <v>9951</v>
      </c>
      <c r="Y132" s="38" t="s">
        <v>9951</v>
      </c>
      <c r="Z132" s="38" t="s">
        <v>9951</v>
      </c>
      <c r="AA132" s="26" t="s">
        <v>9986</v>
      </c>
    </row>
    <row r="133" spans="1:30" x14ac:dyDescent="0.3">
      <c r="A133" s="36" t="s">
        <v>8128</v>
      </c>
      <c r="B133" s="36" t="s">
        <v>9512</v>
      </c>
      <c r="C133" s="36" t="s">
        <v>8129</v>
      </c>
      <c r="D133" s="36" t="s">
        <v>7855</v>
      </c>
      <c r="E133" s="36" t="s">
        <v>8130</v>
      </c>
      <c r="F133" s="36" t="s">
        <v>7111</v>
      </c>
      <c r="G133" s="36" t="s">
        <v>9546</v>
      </c>
      <c r="H133" s="36" t="s">
        <v>9479</v>
      </c>
      <c r="I133" s="36">
        <v>1</v>
      </c>
      <c r="J133" s="36">
        <v>0</v>
      </c>
      <c r="K133" s="36">
        <v>5</v>
      </c>
      <c r="L133" s="36">
        <v>0</v>
      </c>
      <c r="M133" s="36">
        <v>8</v>
      </c>
      <c r="N133" s="36">
        <v>14</v>
      </c>
      <c r="O133" s="36">
        <v>31</v>
      </c>
      <c r="P133" s="36">
        <v>17</v>
      </c>
      <c r="Q133" s="38" t="s">
        <v>9959</v>
      </c>
      <c r="R133" s="38" t="s">
        <v>9441</v>
      </c>
      <c r="S133" s="38" t="s">
        <v>9948</v>
      </c>
      <c r="T133" s="38" t="s">
        <v>9952</v>
      </c>
      <c r="U133" s="38" t="s">
        <v>9952</v>
      </c>
      <c r="V133" s="38" t="s">
        <v>9951</v>
      </c>
      <c r="W133" s="38" t="s">
        <v>9951</v>
      </c>
      <c r="X133" s="38" t="s">
        <v>9951</v>
      </c>
      <c r="Y133" s="38" t="s">
        <v>9951</v>
      </c>
      <c r="Z133" s="38" t="s">
        <v>9951</v>
      </c>
      <c r="AA133" t="s">
        <v>9979</v>
      </c>
    </row>
    <row r="134" spans="1:30" x14ac:dyDescent="0.3">
      <c r="A134" s="36" t="s">
        <v>8128</v>
      </c>
      <c r="B134" s="36" t="s">
        <v>9512</v>
      </c>
      <c r="C134" s="36" t="s">
        <v>8129</v>
      </c>
      <c r="D134" s="36" t="s">
        <v>7855</v>
      </c>
      <c r="E134" s="36" t="s">
        <v>8130</v>
      </c>
      <c r="F134" s="36" t="s">
        <v>7111</v>
      </c>
      <c r="G134" s="36" t="s">
        <v>9546</v>
      </c>
      <c r="H134" s="36" t="s">
        <v>9455</v>
      </c>
      <c r="I134" s="36">
        <v>0</v>
      </c>
      <c r="J134" s="36">
        <v>0</v>
      </c>
      <c r="K134" s="36">
        <v>2</v>
      </c>
      <c r="L134" s="36">
        <v>0</v>
      </c>
      <c r="M134" s="36">
        <v>1</v>
      </c>
      <c r="N134" s="36">
        <v>3</v>
      </c>
      <c r="O134" s="36">
        <v>10</v>
      </c>
      <c r="P134" s="36">
        <v>17</v>
      </c>
      <c r="Q134" s="38" t="s">
        <v>9959</v>
      </c>
      <c r="R134" s="38" t="s">
        <v>9441</v>
      </c>
      <c r="S134" s="38" t="s">
        <v>9948</v>
      </c>
      <c r="T134" s="38" t="s">
        <v>9952</v>
      </c>
      <c r="U134" s="38" t="s">
        <v>9952</v>
      </c>
      <c r="V134" s="38" t="s">
        <v>9951</v>
      </c>
      <c r="W134" s="38" t="s">
        <v>9951</v>
      </c>
      <c r="X134" s="38" t="s">
        <v>9951</v>
      </c>
      <c r="Y134" s="38" t="s">
        <v>9951</v>
      </c>
      <c r="Z134" s="38" t="s">
        <v>9951</v>
      </c>
      <c r="AA134" s="26" t="s">
        <v>9987</v>
      </c>
    </row>
    <row r="135" spans="1:30" x14ac:dyDescent="0.3">
      <c r="A135" s="36" t="s">
        <v>8132</v>
      </c>
      <c r="B135" s="36" t="s">
        <v>9547</v>
      </c>
      <c r="C135" s="36" t="s">
        <v>8133</v>
      </c>
      <c r="D135" s="36" t="s">
        <v>8134</v>
      </c>
      <c r="E135" s="36" t="s">
        <v>7895</v>
      </c>
      <c r="F135" s="36" t="s">
        <v>9548</v>
      </c>
      <c r="G135" s="36" t="s">
        <v>9549</v>
      </c>
      <c r="H135" s="36" t="s">
        <v>9454</v>
      </c>
      <c r="I135" s="36">
        <v>0</v>
      </c>
      <c r="J135" s="36">
        <v>0</v>
      </c>
      <c r="K135" s="36">
        <v>0</v>
      </c>
      <c r="L135" s="36">
        <v>1</v>
      </c>
      <c r="M135" s="36">
        <v>0</v>
      </c>
      <c r="N135" s="36">
        <v>1</v>
      </c>
      <c r="O135" s="36">
        <v>1</v>
      </c>
      <c r="P135" s="36">
        <v>16</v>
      </c>
      <c r="Q135" s="38" t="s">
        <v>9947</v>
      </c>
      <c r="R135" s="38" t="s">
        <v>9441</v>
      </c>
      <c r="S135" s="38" t="s">
        <v>9948</v>
      </c>
      <c r="T135" s="38" t="s">
        <v>9952</v>
      </c>
      <c r="U135" s="38" t="s">
        <v>9952</v>
      </c>
      <c r="V135" s="38" t="s">
        <v>9951</v>
      </c>
      <c r="W135" s="38" t="s">
        <v>9951</v>
      </c>
      <c r="X135" s="38" t="s">
        <v>9956</v>
      </c>
      <c r="Y135" s="38" t="s">
        <v>9951</v>
      </c>
      <c r="Z135" s="38" t="s">
        <v>9951</v>
      </c>
      <c r="AA135" t="s">
        <v>9987</v>
      </c>
    </row>
    <row r="136" spans="1:30" x14ac:dyDescent="0.3">
      <c r="A136" s="36" t="s">
        <v>8132</v>
      </c>
      <c r="B136" s="36" t="s">
        <v>9547</v>
      </c>
      <c r="C136" s="36" t="s">
        <v>8133</v>
      </c>
      <c r="D136" s="36" t="s">
        <v>8134</v>
      </c>
      <c r="E136" s="36" t="s">
        <v>7895</v>
      </c>
      <c r="F136" s="36" t="s">
        <v>9548</v>
      </c>
      <c r="G136" s="36" t="s">
        <v>9549</v>
      </c>
      <c r="H136" s="36" t="s">
        <v>9479</v>
      </c>
      <c r="I136" s="36">
        <v>1</v>
      </c>
      <c r="J136" s="36">
        <v>0</v>
      </c>
      <c r="K136" s="36">
        <v>7</v>
      </c>
      <c r="L136" s="36">
        <v>0</v>
      </c>
      <c r="M136" s="36">
        <v>0</v>
      </c>
      <c r="N136" s="36">
        <v>8</v>
      </c>
      <c r="O136" s="36">
        <v>8</v>
      </c>
      <c r="P136" s="36">
        <v>16</v>
      </c>
      <c r="Q136" s="38" t="s">
        <v>9947</v>
      </c>
      <c r="R136" s="38" t="s">
        <v>9441</v>
      </c>
      <c r="S136" s="38" t="s">
        <v>9948</v>
      </c>
      <c r="T136" s="38" t="s">
        <v>9952</v>
      </c>
      <c r="U136" s="38" t="s">
        <v>9952</v>
      </c>
      <c r="V136" s="38" t="s">
        <v>9951</v>
      </c>
      <c r="W136" s="38" t="s">
        <v>9951</v>
      </c>
      <c r="X136" s="38" t="s">
        <v>9956</v>
      </c>
      <c r="Y136" s="38" t="s">
        <v>9951</v>
      </c>
      <c r="Z136" s="38" t="s">
        <v>9951</v>
      </c>
      <c r="AA136" t="s">
        <v>9979</v>
      </c>
    </row>
    <row r="137" spans="1:30" x14ac:dyDescent="0.3">
      <c r="A137" s="36" t="s">
        <v>8132</v>
      </c>
      <c r="B137" s="36" t="s">
        <v>9547</v>
      </c>
      <c r="C137" s="36" t="s">
        <v>8133</v>
      </c>
      <c r="D137" s="36" t="s">
        <v>8134</v>
      </c>
      <c r="E137" s="36" t="s">
        <v>7895</v>
      </c>
      <c r="F137" s="36" t="s">
        <v>9548</v>
      </c>
      <c r="G137" s="36" t="s">
        <v>9549</v>
      </c>
      <c r="H137" s="36" t="s">
        <v>9455</v>
      </c>
      <c r="I137" s="36">
        <v>0</v>
      </c>
      <c r="J137" s="36">
        <v>0</v>
      </c>
      <c r="K137" s="36">
        <v>0</v>
      </c>
      <c r="L137" s="36">
        <v>6</v>
      </c>
      <c r="M137" s="36">
        <v>1</v>
      </c>
      <c r="N137" s="36">
        <v>7</v>
      </c>
      <c r="O137" s="36">
        <v>9</v>
      </c>
      <c r="P137" s="36">
        <v>16</v>
      </c>
      <c r="Q137" s="38" t="s">
        <v>9947</v>
      </c>
      <c r="R137" s="38" t="s">
        <v>9441</v>
      </c>
      <c r="S137" s="38" t="s">
        <v>9948</v>
      </c>
      <c r="T137" s="38" t="s">
        <v>9952</v>
      </c>
      <c r="U137" s="38" t="s">
        <v>9952</v>
      </c>
      <c r="V137" s="38" t="s">
        <v>9951</v>
      </c>
      <c r="W137" s="38" t="s">
        <v>9951</v>
      </c>
      <c r="X137" s="38" t="s">
        <v>9956</v>
      </c>
      <c r="Y137" s="38" t="s">
        <v>9951</v>
      </c>
      <c r="Z137" s="38" t="s">
        <v>9951</v>
      </c>
      <c r="AA137" s="26" t="s">
        <v>9987</v>
      </c>
    </row>
    <row r="138" spans="1:30" x14ac:dyDescent="0.3">
      <c r="A138" s="36" t="s">
        <v>8142</v>
      </c>
      <c r="B138" s="36" t="s">
        <v>9512</v>
      </c>
      <c r="C138" s="36" t="s">
        <v>8143</v>
      </c>
      <c r="D138" s="36" t="s">
        <v>7855</v>
      </c>
      <c r="E138" s="36" t="s">
        <v>7867</v>
      </c>
      <c r="F138" s="36" t="s">
        <v>7111</v>
      </c>
      <c r="G138" s="36" t="s">
        <v>9550</v>
      </c>
      <c r="H138" s="36" t="s">
        <v>9454</v>
      </c>
      <c r="I138" s="36">
        <v>4</v>
      </c>
      <c r="J138" s="36">
        <v>1</v>
      </c>
      <c r="K138" s="36">
        <v>0</v>
      </c>
      <c r="L138" s="36">
        <v>0</v>
      </c>
      <c r="M138" s="36">
        <v>0</v>
      </c>
      <c r="N138" s="36">
        <v>5</v>
      </c>
      <c r="O138" s="36">
        <v>9</v>
      </c>
      <c r="P138" s="36">
        <v>14</v>
      </c>
      <c r="Q138" s="38" t="s">
        <v>9959</v>
      </c>
      <c r="R138" s="38" t="s">
        <v>9441</v>
      </c>
      <c r="S138" s="38" t="s">
        <v>9948</v>
      </c>
      <c r="T138" s="38" t="s">
        <v>9952</v>
      </c>
      <c r="U138" s="38" t="s">
        <v>9952</v>
      </c>
      <c r="V138" s="38" t="s">
        <v>9951</v>
      </c>
      <c r="W138" s="38" t="s">
        <v>9951</v>
      </c>
      <c r="X138" s="38" t="s">
        <v>9956</v>
      </c>
      <c r="Y138" s="38" t="s">
        <v>9956</v>
      </c>
      <c r="Z138" s="38" t="s">
        <v>9956</v>
      </c>
      <c r="AA138" s="26" t="s">
        <v>9986</v>
      </c>
    </row>
    <row r="139" spans="1:30" x14ac:dyDescent="0.3">
      <c r="A139" s="36" t="s">
        <v>8142</v>
      </c>
      <c r="B139" s="36" t="s">
        <v>9512</v>
      </c>
      <c r="C139" s="36" t="s">
        <v>8143</v>
      </c>
      <c r="D139" s="36" t="s">
        <v>7855</v>
      </c>
      <c r="E139" s="36" t="s">
        <v>7867</v>
      </c>
      <c r="F139" s="36" t="s">
        <v>7111</v>
      </c>
      <c r="G139" s="36" t="s">
        <v>9550</v>
      </c>
      <c r="H139" s="36" t="s">
        <v>9479</v>
      </c>
      <c r="I139" s="36">
        <v>0</v>
      </c>
      <c r="J139" s="36">
        <v>0</v>
      </c>
      <c r="K139" s="36">
        <v>0</v>
      </c>
      <c r="L139" s="36">
        <v>1</v>
      </c>
      <c r="M139" s="36">
        <v>1</v>
      </c>
      <c r="N139" s="36">
        <v>2</v>
      </c>
      <c r="O139" s="36">
        <v>6</v>
      </c>
      <c r="P139" s="36">
        <v>14</v>
      </c>
      <c r="Q139" s="38" t="s">
        <v>9959</v>
      </c>
      <c r="R139" s="38" t="s">
        <v>9441</v>
      </c>
      <c r="S139" s="38" t="s">
        <v>9948</v>
      </c>
      <c r="T139" s="38" t="s">
        <v>9952</v>
      </c>
      <c r="U139" s="38" t="s">
        <v>9952</v>
      </c>
      <c r="V139" s="38" t="s">
        <v>9951</v>
      </c>
      <c r="W139" s="38" t="s">
        <v>9951</v>
      </c>
      <c r="X139" s="38" t="s">
        <v>9956</v>
      </c>
      <c r="Y139" s="38" t="s">
        <v>9956</v>
      </c>
      <c r="Z139" s="38" t="s">
        <v>9956</v>
      </c>
      <c r="AA139" t="s">
        <v>9980</v>
      </c>
    </row>
    <row r="140" spans="1:30" x14ac:dyDescent="0.3">
      <c r="A140" s="36" t="s">
        <v>8142</v>
      </c>
      <c r="B140" s="36" t="s">
        <v>9512</v>
      </c>
      <c r="C140" s="36" t="s">
        <v>8143</v>
      </c>
      <c r="D140" s="36" t="s">
        <v>7855</v>
      </c>
      <c r="E140" s="36" t="s">
        <v>7867</v>
      </c>
      <c r="F140" s="36" t="s">
        <v>7111</v>
      </c>
      <c r="G140" s="36" t="s">
        <v>9550</v>
      </c>
      <c r="H140" s="36" t="s">
        <v>9455</v>
      </c>
      <c r="I140" s="36">
        <v>1</v>
      </c>
      <c r="J140" s="36">
        <v>5</v>
      </c>
      <c r="K140" s="36">
        <v>1</v>
      </c>
      <c r="L140" s="36">
        <v>0</v>
      </c>
      <c r="M140" s="36">
        <v>0</v>
      </c>
      <c r="N140" s="36">
        <v>7</v>
      </c>
      <c r="O140" s="36">
        <v>18</v>
      </c>
      <c r="P140" s="36">
        <v>14</v>
      </c>
      <c r="Q140" s="38" t="s">
        <v>9959</v>
      </c>
      <c r="R140" s="38" t="s">
        <v>9441</v>
      </c>
      <c r="S140" s="38" t="s">
        <v>9948</v>
      </c>
      <c r="T140" s="38" t="s">
        <v>9952</v>
      </c>
      <c r="U140" s="38" t="s">
        <v>9952</v>
      </c>
      <c r="V140" s="38" t="s">
        <v>9951</v>
      </c>
      <c r="W140" s="38" t="s">
        <v>9951</v>
      </c>
      <c r="X140" s="38" t="s">
        <v>9956</v>
      </c>
      <c r="Y140" s="38" t="s">
        <v>9956</v>
      </c>
      <c r="Z140" s="38" t="s">
        <v>9956</v>
      </c>
      <c r="AA140" s="26" t="s">
        <v>9986</v>
      </c>
    </row>
    <row r="141" spans="1:30" x14ac:dyDescent="0.3">
      <c r="A141" s="36" t="s">
        <v>8145</v>
      </c>
      <c r="B141" s="36" t="s">
        <v>9551</v>
      </c>
      <c r="C141" s="36" t="s">
        <v>8146</v>
      </c>
      <c r="D141" s="36" t="s">
        <v>8147</v>
      </c>
      <c r="E141" s="36" t="s">
        <v>8126</v>
      </c>
      <c r="F141" s="36" t="s">
        <v>8148</v>
      </c>
      <c r="G141" s="36" t="s">
        <v>9552</v>
      </c>
      <c r="H141" s="36" t="s">
        <v>9454</v>
      </c>
      <c r="I141" s="36">
        <v>1</v>
      </c>
      <c r="J141" s="36">
        <v>0</v>
      </c>
      <c r="K141" s="36">
        <v>0</v>
      </c>
      <c r="L141" s="36">
        <v>0</v>
      </c>
      <c r="M141" s="36">
        <v>0</v>
      </c>
      <c r="N141" s="36">
        <v>1</v>
      </c>
      <c r="O141" s="36">
        <v>1</v>
      </c>
      <c r="P141" s="36">
        <v>14</v>
      </c>
      <c r="Q141" s="38" t="s">
        <v>9959</v>
      </c>
      <c r="R141" s="38" t="s">
        <v>9441</v>
      </c>
      <c r="S141" s="38" t="s">
        <v>9948</v>
      </c>
      <c r="T141" s="38" t="s">
        <v>9952</v>
      </c>
      <c r="U141" s="38" t="s">
        <v>9952</v>
      </c>
      <c r="V141" s="38" t="s">
        <v>9951</v>
      </c>
      <c r="W141" s="38" t="s">
        <v>9951</v>
      </c>
      <c r="X141" s="38" t="s">
        <v>9951</v>
      </c>
      <c r="Y141" s="38" t="s">
        <v>9951</v>
      </c>
      <c r="Z141" s="38" t="s">
        <v>9951</v>
      </c>
      <c r="AA141" s="26" t="s">
        <v>9986</v>
      </c>
    </row>
    <row r="142" spans="1:30" x14ac:dyDescent="0.3">
      <c r="A142" s="36" t="s">
        <v>8145</v>
      </c>
      <c r="B142" s="36" t="s">
        <v>9551</v>
      </c>
      <c r="C142" s="36" t="s">
        <v>8146</v>
      </c>
      <c r="D142" s="36" t="s">
        <v>8147</v>
      </c>
      <c r="E142" s="36" t="s">
        <v>8126</v>
      </c>
      <c r="F142" s="36" t="s">
        <v>8148</v>
      </c>
      <c r="G142" s="36" t="s">
        <v>9552</v>
      </c>
      <c r="H142" s="36" t="s">
        <v>9455</v>
      </c>
      <c r="I142" s="36">
        <v>5</v>
      </c>
      <c r="J142" s="36">
        <v>0</v>
      </c>
      <c r="K142" s="36">
        <v>8</v>
      </c>
      <c r="L142" s="36">
        <v>0</v>
      </c>
      <c r="M142" s="36">
        <v>0</v>
      </c>
      <c r="N142" s="36">
        <v>13</v>
      </c>
      <c r="O142" s="36">
        <v>15</v>
      </c>
      <c r="P142" s="36">
        <v>14</v>
      </c>
      <c r="Q142" s="38" t="s">
        <v>9959</v>
      </c>
      <c r="R142" s="38" t="s">
        <v>9441</v>
      </c>
      <c r="S142" s="38" t="s">
        <v>9948</v>
      </c>
      <c r="T142" s="38" t="s">
        <v>9952</v>
      </c>
      <c r="U142" s="38" t="s">
        <v>9952</v>
      </c>
      <c r="V142" s="38" t="s">
        <v>9951</v>
      </c>
      <c r="W142" s="38" t="s">
        <v>9951</v>
      </c>
      <c r="X142" s="38" t="s">
        <v>9951</v>
      </c>
      <c r="Y142" s="38" t="s">
        <v>9951</v>
      </c>
      <c r="Z142" s="38" t="s">
        <v>9951</v>
      </c>
      <c r="AA142" s="26" t="s">
        <v>9986</v>
      </c>
    </row>
    <row r="143" spans="1:30" x14ac:dyDescent="0.3">
      <c r="A143" s="36" t="s">
        <v>8136</v>
      </c>
      <c r="B143" s="36" t="s">
        <v>9459</v>
      </c>
      <c r="C143" s="36" t="s">
        <v>8124</v>
      </c>
      <c r="D143" s="36" t="s">
        <v>8137</v>
      </c>
      <c r="E143" s="36" t="s">
        <v>8126</v>
      </c>
      <c r="F143" s="36" t="s">
        <v>7076</v>
      </c>
      <c r="G143" s="36" t="s">
        <v>9553</v>
      </c>
      <c r="H143" s="36" t="s">
        <v>9454</v>
      </c>
      <c r="I143" s="36">
        <v>0</v>
      </c>
      <c r="J143" s="36">
        <v>0</v>
      </c>
      <c r="K143" s="36">
        <v>2</v>
      </c>
      <c r="L143" s="36">
        <v>0</v>
      </c>
      <c r="M143" s="36">
        <v>0</v>
      </c>
      <c r="N143" s="36">
        <v>2</v>
      </c>
      <c r="O143" s="36">
        <v>2</v>
      </c>
      <c r="P143" s="36">
        <v>14</v>
      </c>
      <c r="Q143" s="38" t="s">
        <v>9947</v>
      </c>
      <c r="R143" s="38" t="s">
        <v>9441</v>
      </c>
      <c r="S143" s="38" t="s">
        <v>9948</v>
      </c>
      <c r="T143" s="38" t="s">
        <v>9952</v>
      </c>
      <c r="U143" s="38" t="s">
        <v>9952</v>
      </c>
      <c r="V143" s="38" t="s">
        <v>9951</v>
      </c>
      <c r="W143" s="38" t="s">
        <v>9951</v>
      </c>
      <c r="X143" s="38" t="s">
        <v>9951</v>
      </c>
      <c r="Y143" s="38" t="s">
        <v>9951</v>
      </c>
      <c r="Z143" s="38" t="s">
        <v>9951</v>
      </c>
      <c r="AA143" s="26" t="s">
        <v>9986</v>
      </c>
    </row>
    <row r="144" spans="1:30" x14ac:dyDescent="0.3">
      <c r="A144" s="36" t="s">
        <v>8136</v>
      </c>
      <c r="B144" s="36" t="s">
        <v>9459</v>
      </c>
      <c r="C144" s="36" t="s">
        <v>8124</v>
      </c>
      <c r="D144" s="36" t="s">
        <v>8137</v>
      </c>
      <c r="E144" s="36" t="s">
        <v>8126</v>
      </c>
      <c r="F144" s="36" t="s">
        <v>7076</v>
      </c>
      <c r="G144" s="36" t="s">
        <v>9553</v>
      </c>
      <c r="H144" s="36" t="s">
        <v>9455</v>
      </c>
      <c r="I144" s="36">
        <v>0</v>
      </c>
      <c r="J144" s="36">
        <v>0</v>
      </c>
      <c r="K144" s="36">
        <v>12</v>
      </c>
      <c r="L144" s="36">
        <v>0</v>
      </c>
      <c r="M144" s="36">
        <v>0</v>
      </c>
      <c r="N144" s="36">
        <v>12</v>
      </c>
      <c r="O144" s="36">
        <v>12</v>
      </c>
      <c r="P144" s="36">
        <v>14</v>
      </c>
      <c r="Q144" s="38" t="s">
        <v>9947</v>
      </c>
      <c r="R144" s="38" t="s">
        <v>9441</v>
      </c>
      <c r="S144" s="38" t="s">
        <v>9948</v>
      </c>
      <c r="T144" s="38" t="s">
        <v>9952</v>
      </c>
      <c r="U144" s="38" t="s">
        <v>9952</v>
      </c>
      <c r="V144" s="38" t="s">
        <v>9951</v>
      </c>
      <c r="W144" s="38" t="s">
        <v>9951</v>
      </c>
      <c r="X144" s="38" t="s">
        <v>9951</v>
      </c>
      <c r="Y144" s="38" t="s">
        <v>9951</v>
      </c>
      <c r="Z144" s="38" t="s">
        <v>9951</v>
      </c>
      <c r="AA144" s="26" t="s">
        <v>9986</v>
      </c>
    </row>
    <row r="145" spans="1:27" x14ac:dyDescent="0.3">
      <c r="A145" s="36" t="s">
        <v>8139</v>
      </c>
      <c r="B145" s="36" t="s">
        <v>9463</v>
      </c>
      <c r="C145" s="36" t="s">
        <v>8076</v>
      </c>
      <c r="D145" s="36" t="s">
        <v>8140</v>
      </c>
      <c r="E145" s="36" t="s">
        <v>8084</v>
      </c>
      <c r="F145" s="36" t="s">
        <v>8079</v>
      </c>
      <c r="G145" s="36" t="s">
        <v>9554</v>
      </c>
      <c r="H145" s="36" t="s">
        <v>9479</v>
      </c>
      <c r="I145" s="36">
        <v>1</v>
      </c>
      <c r="J145" s="36">
        <v>2</v>
      </c>
      <c r="K145" s="36">
        <v>0</v>
      </c>
      <c r="L145" s="36">
        <v>0</v>
      </c>
      <c r="M145" s="36">
        <v>0</v>
      </c>
      <c r="N145" s="36">
        <v>3</v>
      </c>
      <c r="O145" s="36">
        <v>3</v>
      </c>
      <c r="P145" s="36">
        <v>14</v>
      </c>
      <c r="Q145" s="38" t="s">
        <v>9947</v>
      </c>
      <c r="R145" s="38" t="s">
        <v>9441</v>
      </c>
      <c r="S145" s="38" t="s">
        <v>9948</v>
      </c>
      <c r="T145" s="38" t="s">
        <v>9952</v>
      </c>
      <c r="U145" s="38" t="s">
        <v>9950</v>
      </c>
      <c r="V145" s="38" t="s">
        <v>9951</v>
      </c>
      <c r="W145" s="38" t="s">
        <v>9956</v>
      </c>
      <c r="X145" s="38" t="s">
        <v>9956</v>
      </c>
      <c r="Y145" s="38" t="s">
        <v>9951</v>
      </c>
      <c r="Z145" s="38" t="s">
        <v>9956</v>
      </c>
      <c r="AA145" t="s">
        <v>9979</v>
      </c>
    </row>
    <row r="146" spans="1:27" x14ac:dyDescent="0.3">
      <c r="A146" s="36" t="s">
        <v>8139</v>
      </c>
      <c r="B146" s="36" t="s">
        <v>9463</v>
      </c>
      <c r="C146" s="36" t="s">
        <v>8076</v>
      </c>
      <c r="D146" s="36" t="s">
        <v>8140</v>
      </c>
      <c r="E146" s="36" t="s">
        <v>8084</v>
      </c>
      <c r="F146" s="36" t="s">
        <v>8079</v>
      </c>
      <c r="G146" s="36" t="s">
        <v>9554</v>
      </c>
      <c r="H146" s="36" t="s">
        <v>9455</v>
      </c>
      <c r="I146" s="36">
        <v>0</v>
      </c>
      <c r="J146" s="36">
        <v>0</v>
      </c>
      <c r="K146" s="36">
        <v>0</v>
      </c>
      <c r="L146" s="36">
        <v>11</v>
      </c>
      <c r="M146" s="36">
        <v>0</v>
      </c>
      <c r="N146" s="36">
        <v>11</v>
      </c>
      <c r="O146" s="36">
        <v>11</v>
      </c>
      <c r="P146" s="36">
        <v>14</v>
      </c>
      <c r="Q146" s="38" t="s">
        <v>9947</v>
      </c>
      <c r="R146" s="38" t="s">
        <v>9441</v>
      </c>
      <c r="S146" s="38" t="s">
        <v>9948</v>
      </c>
      <c r="T146" s="38" t="s">
        <v>9952</v>
      </c>
      <c r="U146" s="38" t="s">
        <v>9950</v>
      </c>
      <c r="V146" s="38" t="s">
        <v>9951</v>
      </c>
      <c r="W146" s="38" t="s">
        <v>9956</v>
      </c>
      <c r="X146" s="38" t="s">
        <v>9956</v>
      </c>
      <c r="Y146" s="38" t="s">
        <v>9951</v>
      </c>
      <c r="Z146" s="38" t="s">
        <v>9956</v>
      </c>
      <c r="AA146" s="26" t="s">
        <v>9986</v>
      </c>
    </row>
    <row r="147" spans="1:27" x14ac:dyDescent="0.3">
      <c r="A147" s="36" t="s">
        <v>8160</v>
      </c>
      <c r="B147" s="36" t="s">
        <v>9515</v>
      </c>
      <c r="C147" s="36" t="s">
        <v>8161</v>
      </c>
      <c r="D147" s="36" t="s">
        <v>8162</v>
      </c>
      <c r="E147" s="36" t="s">
        <v>7867</v>
      </c>
      <c r="F147" s="36" t="s">
        <v>8163</v>
      </c>
      <c r="G147" s="36" t="s">
        <v>9555</v>
      </c>
      <c r="H147" s="36" t="s">
        <v>9455</v>
      </c>
      <c r="I147" s="36">
        <v>0</v>
      </c>
      <c r="J147" s="36">
        <v>3</v>
      </c>
      <c r="K147" s="36">
        <v>9</v>
      </c>
      <c r="L147" s="36">
        <v>1</v>
      </c>
      <c r="M147" s="36">
        <v>0</v>
      </c>
      <c r="N147" s="36">
        <v>13</v>
      </c>
      <c r="O147" s="36">
        <v>111</v>
      </c>
      <c r="P147" s="36">
        <v>13</v>
      </c>
      <c r="Q147" s="38" t="s">
        <v>9947</v>
      </c>
      <c r="R147" s="38" t="s">
        <v>9441</v>
      </c>
      <c r="S147" s="38" t="s">
        <v>9948</v>
      </c>
      <c r="T147" s="38" t="s">
        <v>9952</v>
      </c>
      <c r="U147" s="38" t="s">
        <v>9952</v>
      </c>
      <c r="V147" s="38" t="s">
        <v>9951</v>
      </c>
      <c r="W147" s="38" t="s">
        <v>9951</v>
      </c>
      <c r="X147" s="38" t="s">
        <v>9951</v>
      </c>
      <c r="Y147" s="38" t="s">
        <v>9951</v>
      </c>
      <c r="Z147" s="38" t="s">
        <v>9951</v>
      </c>
      <c r="AA147" s="26" t="s">
        <v>9986</v>
      </c>
    </row>
    <row r="148" spans="1:27" x14ac:dyDescent="0.3">
      <c r="A148" s="36" t="s">
        <v>8150</v>
      </c>
      <c r="B148" s="36" t="s">
        <v>9480</v>
      </c>
      <c r="C148" s="36" t="s">
        <v>8151</v>
      </c>
      <c r="D148" s="36" t="s">
        <v>8152</v>
      </c>
      <c r="E148" s="36" t="s">
        <v>8153</v>
      </c>
      <c r="F148" s="36" t="s">
        <v>7737</v>
      </c>
      <c r="G148" s="36" t="s">
        <v>9556</v>
      </c>
      <c r="H148" s="36" t="s">
        <v>9455</v>
      </c>
      <c r="I148" s="36">
        <v>1</v>
      </c>
      <c r="J148" s="36">
        <v>11</v>
      </c>
      <c r="K148" s="36">
        <v>0</v>
      </c>
      <c r="L148" s="36">
        <v>1</v>
      </c>
      <c r="M148" s="36">
        <v>0</v>
      </c>
      <c r="N148" s="36">
        <v>13</v>
      </c>
      <c r="O148" s="36">
        <v>76</v>
      </c>
      <c r="P148" s="36">
        <v>13</v>
      </c>
      <c r="Q148" s="38" t="s">
        <v>9953</v>
      </c>
      <c r="R148" s="38" t="s">
        <v>9441</v>
      </c>
      <c r="S148" s="38" t="s">
        <v>9948</v>
      </c>
      <c r="T148" s="38" t="s">
        <v>9952</v>
      </c>
      <c r="U148" s="38" t="s">
        <v>9963</v>
      </c>
      <c r="V148" s="38" t="s">
        <v>9951</v>
      </c>
      <c r="W148" s="38" t="s">
        <v>9951</v>
      </c>
      <c r="X148" s="38" t="s">
        <v>9951</v>
      </c>
      <c r="Y148" s="38" t="s">
        <v>9951</v>
      </c>
      <c r="Z148" s="38" t="s">
        <v>9951</v>
      </c>
      <c r="AA148" s="26" t="s">
        <v>9986</v>
      </c>
    </row>
    <row r="149" spans="1:27" x14ac:dyDescent="0.3">
      <c r="A149" s="36" t="s">
        <v>8155</v>
      </c>
      <c r="B149" s="36" t="s">
        <v>9557</v>
      </c>
      <c r="C149" s="36" t="s">
        <v>8156</v>
      </c>
      <c r="D149" s="36" t="s">
        <v>8157</v>
      </c>
      <c r="E149" s="36" t="s">
        <v>7867</v>
      </c>
      <c r="F149" s="36" t="s">
        <v>8158</v>
      </c>
      <c r="G149" s="36" t="s">
        <v>9558</v>
      </c>
      <c r="H149" s="36" t="s">
        <v>9455</v>
      </c>
      <c r="I149" s="36">
        <v>4</v>
      </c>
      <c r="J149" s="36">
        <v>2</v>
      </c>
      <c r="K149" s="36">
        <v>0</v>
      </c>
      <c r="L149" s="36">
        <v>4</v>
      </c>
      <c r="M149" s="36">
        <v>3</v>
      </c>
      <c r="N149" s="36">
        <v>13</v>
      </c>
      <c r="O149" s="36">
        <v>38</v>
      </c>
      <c r="P149" s="36">
        <v>13</v>
      </c>
      <c r="Q149" s="38" t="s">
        <v>9947</v>
      </c>
      <c r="R149" s="38" t="s">
        <v>9441</v>
      </c>
      <c r="S149" s="38" t="s">
        <v>9948</v>
      </c>
      <c r="T149" s="38" t="s">
        <v>9952</v>
      </c>
      <c r="U149" s="38" t="s">
        <v>9952</v>
      </c>
      <c r="V149" s="38" t="s">
        <v>9951</v>
      </c>
      <c r="W149" s="38" t="s">
        <v>9951</v>
      </c>
      <c r="X149" s="38" t="s">
        <v>9951</v>
      </c>
      <c r="Y149" s="38" t="s">
        <v>9951</v>
      </c>
      <c r="Z149" s="38" t="s">
        <v>9951</v>
      </c>
      <c r="AA149" s="26" t="s">
        <v>9986</v>
      </c>
    </row>
    <row r="150" spans="1:27" x14ac:dyDescent="0.3">
      <c r="A150" s="36" t="s">
        <v>8170</v>
      </c>
      <c r="B150" s="36" t="s">
        <v>9468</v>
      </c>
      <c r="C150" s="36" t="s">
        <v>8171</v>
      </c>
      <c r="D150" s="36" t="s">
        <v>8172</v>
      </c>
      <c r="E150" s="36" t="s">
        <v>8173</v>
      </c>
      <c r="F150" s="36" t="s">
        <v>9491</v>
      </c>
      <c r="G150" s="36" t="s">
        <v>9559</v>
      </c>
      <c r="H150" s="36" t="s">
        <v>9454</v>
      </c>
      <c r="I150" s="36">
        <v>0</v>
      </c>
      <c r="J150" s="36">
        <v>1</v>
      </c>
      <c r="K150" s="36">
        <v>0</v>
      </c>
      <c r="L150" s="36">
        <v>0</v>
      </c>
      <c r="M150" s="36">
        <v>0</v>
      </c>
      <c r="N150" s="36">
        <v>1</v>
      </c>
      <c r="O150" s="36">
        <v>1</v>
      </c>
      <c r="P150" s="36">
        <v>12</v>
      </c>
      <c r="Q150" s="38" t="s">
        <v>9947</v>
      </c>
      <c r="R150" s="38" t="s">
        <v>9441</v>
      </c>
      <c r="S150" s="38" t="s">
        <v>9948</v>
      </c>
      <c r="T150" s="38" t="s">
        <v>9952</v>
      </c>
      <c r="U150" s="38" t="s">
        <v>9952</v>
      </c>
      <c r="V150" s="38" t="s">
        <v>9951</v>
      </c>
      <c r="W150" s="38" t="s">
        <v>9951</v>
      </c>
      <c r="X150" s="38" t="s">
        <v>9951</v>
      </c>
      <c r="Y150" s="38" t="s">
        <v>9951</v>
      </c>
      <c r="Z150" s="38" t="s">
        <v>9951</v>
      </c>
      <c r="AA150" s="26" t="s">
        <v>9987</v>
      </c>
    </row>
    <row r="151" spans="1:27" x14ac:dyDescent="0.3">
      <c r="A151" s="36" t="s">
        <v>8170</v>
      </c>
      <c r="B151" s="36" t="s">
        <v>9468</v>
      </c>
      <c r="C151" s="36" t="s">
        <v>8171</v>
      </c>
      <c r="D151" s="36" t="s">
        <v>8172</v>
      </c>
      <c r="E151" s="36" t="s">
        <v>8173</v>
      </c>
      <c r="F151" s="36" t="s">
        <v>9491</v>
      </c>
      <c r="G151" s="36" t="s">
        <v>9559</v>
      </c>
      <c r="H151" s="36" t="s">
        <v>9455</v>
      </c>
      <c r="I151" s="36">
        <v>2</v>
      </c>
      <c r="J151" s="36">
        <v>0</v>
      </c>
      <c r="K151" s="36">
        <v>0</v>
      </c>
      <c r="L151" s="36">
        <v>0</v>
      </c>
      <c r="M151" s="36">
        <v>9</v>
      </c>
      <c r="N151" s="36">
        <v>11</v>
      </c>
      <c r="O151" s="36">
        <v>27</v>
      </c>
      <c r="P151" s="36">
        <v>12</v>
      </c>
      <c r="Q151" s="38" t="s">
        <v>9947</v>
      </c>
      <c r="R151" s="38" t="s">
        <v>9441</v>
      </c>
      <c r="S151" s="38" t="s">
        <v>9948</v>
      </c>
      <c r="T151" s="38" t="s">
        <v>9952</v>
      </c>
      <c r="U151" s="38" t="s">
        <v>9952</v>
      </c>
      <c r="V151" s="38" t="s">
        <v>9951</v>
      </c>
      <c r="W151" s="38" t="s">
        <v>9951</v>
      </c>
      <c r="X151" s="38" t="s">
        <v>9951</v>
      </c>
      <c r="Y151" s="38" t="s">
        <v>9951</v>
      </c>
      <c r="Z151" s="38" t="s">
        <v>9951</v>
      </c>
      <c r="AA151" s="26" t="s">
        <v>9986</v>
      </c>
    </row>
    <row r="152" spans="1:27" x14ac:dyDescent="0.3">
      <c r="A152" s="36" t="s">
        <v>8165</v>
      </c>
      <c r="B152" s="36" t="s">
        <v>9457</v>
      </c>
      <c r="C152" s="36" t="s">
        <v>8166</v>
      </c>
      <c r="D152" s="36" t="s">
        <v>7855</v>
      </c>
      <c r="E152" s="36" t="s">
        <v>8167</v>
      </c>
      <c r="F152" s="36" t="s">
        <v>8168</v>
      </c>
      <c r="G152" s="36" t="s">
        <v>9560</v>
      </c>
      <c r="H152" s="36" t="s">
        <v>9454</v>
      </c>
      <c r="I152" s="36">
        <v>0</v>
      </c>
      <c r="J152" s="36">
        <v>1</v>
      </c>
      <c r="K152" s="36">
        <v>0</v>
      </c>
      <c r="L152" s="36">
        <v>0</v>
      </c>
      <c r="M152" s="36">
        <v>0</v>
      </c>
      <c r="N152" s="36">
        <v>1</v>
      </c>
      <c r="O152" s="36">
        <v>1</v>
      </c>
      <c r="P152" s="36">
        <v>12</v>
      </c>
      <c r="Q152" s="38" t="s">
        <v>9953</v>
      </c>
      <c r="R152" s="38" t="s">
        <v>9441</v>
      </c>
      <c r="S152" s="38" t="s">
        <v>9948</v>
      </c>
      <c r="T152" s="38" t="s">
        <v>9952</v>
      </c>
      <c r="U152" s="38" t="s">
        <v>9952</v>
      </c>
      <c r="V152" s="38" t="s">
        <v>9951</v>
      </c>
      <c r="W152" s="38" t="s">
        <v>9951</v>
      </c>
      <c r="X152" s="38" t="s">
        <v>9956</v>
      </c>
      <c r="Y152" s="38" t="s">
        <v>9956</v>
      </c>
      <c r="Z152" s="38" t="s">
        <v>9956</v>
      </c>
      <c r="AA152" s="26" t="s">
        <v>9986</v>
      </c>
    </row>
    <row r="153" spans="1:27" x14ac:dyDescent="0.3">
      <c r="A153" s="36" t="s">
        <v>8165</v>
      </c>
      <c r="B153" s="36" t="s">
        <v>9457</v>
      </c>
      <c r="C153" s="36" t="s">
        <v>8166</v>
      </c>
      <c r="D153" s="36" t="s">
        <v>7855</v>
      </c>
      <c r="E153" s="36" t="s">
        <v>8167</v>
      </c>
      <c r="F153" s="36" t="s">
        <v>8168</v>
      </c>
      <c r="G153" s="36" t="s">
        <v>9560</v>
      </c>
      <c r="H153" s="36" t="s">
        <v>9479</v>
      </c>
      <c r="I153" s="36">
        <v>2</v>
      </c>
      <c r="J153" s="36">
        <v>0</v>
      </c>
      <c r="K153" s="36">
        <v>3</v>
      </c>
      <c r="L153" s="36">
        <v>3</v>
      </c>
      <c r="M153" s="36">
        <v>1</v>
      </c>
      <c r="N153" s="36">
        <v>9</v>
      </c>
      <c r="O153" s="36">
        <v>10</v>
      </c>
      <c r="P153" s="36">
        <v>12</v>
      </c>
      <c r="Q153" s="38" t="s">
        <v>9953</v>
      </c>
      <c r="R153" s="38" t="s">
        <v>9441</v>
      </c>
      <c r="S153" s="38" t="s">
        <v>9948</v>
      </c>
      <c r="T153" s="38" t="s">
        <v>9952</v>
      </c>
      <c r="U153" s="38" t="s">
        <v>9952</v>
      </c>
      <c r="V153" s="38" t="s">
        <v>9951</v>
      </c>
      <c r="W153" s="38" t="s">
        <v>9951</v>
      </c>
      <c r="X153" s="38" t="s">
        <v>9956</v>
      </c>
      <c r="Y153" s="38" t="s">
        <v>9956</v>
      </c>
      <c r="Z153" s="38" t="s">
        <v>9956</v>
      </c>
      <c r="AA153" t="s">
        <v>9979</v>
      </c>
    </row>
    <row r="154" spans="1:27" x14ac:dyDescent="0.3">
      <c r="A154" s="36" t="s">
        <v>8165</v>
      </c>
      <c r="B154" s="36" t="s">
        <v>9457</v>
      </c>
      <c r="C154" s="36" t="s">
        <v>8166</v>
      </c>
      <c r="D154" s="36" t="s">
        <v>7855</v>
      </c>
      <c r="E154" s="36" t="s">
        <v>8167</v>
      </c>
      <c r="F154" s="36" t="s">
        <v>8168</v>
      </c>
      <c r="G154" s="36" t="s">
        <v>9560</v>
      </c>
      <c r="H154" s="36" t="s">
        <v>9455</v>
      </c>
      <c r="I154" s="36">
        <v>0</v>
      </c>
      <c r="J154" s="36">
        <v>2</v>
      </c>
      <c r="K154" s="36">
        <v>0</v>
      </c>
      <c r="L154" s="36">
        <v>0</v>
      </c>
      <c r="M154" s="36">
        <v>0</v>
      </c>
      <c r="N154" s="36">
        <v>2</v>
      </c>
      <c r="O154" s="36">
        <v>3</v>
      </c>
      <c r="P154" s="36">
        <v>12</v>
      </c>
      <c r="Q154" s="38" t="s">
        <v>9953</v>
      </c>
      <c r="R154" s="38" t="s">
        <v>9441</v>
      </c>
      <c r="S154" s="38" t="s">
        <v>9948</v>
      </c>
      <c r="T154" s="38" t="s">
        <v>9952</v>
      </c>
      <c r="U154" s="38" t="s">
        <v>9952</v>
      </c>
      <c r="V154" s="38" t="s">
        <v>9951</v>
      </c>
      <c r="W154" s="38" t="s">
        <v>9951</v>
      </c>
      <c r="X154" s="38" t="s">
        <v>9956</v>
      </c>
      <c r="Y154" s="38" t="s">
        <v>9956</v>
      </c>
      <c r="Z154" s="38" t="s">
        <v>9956</v>
      </c>
      <c r="AA154" s="26" t="s">
        <v>9986</v>
      </c>
    </row>
    <row r="155" spans="1:27" x14ac:dyDescent="0.3">
      <c r="A155" s="36" t="s">
        <v>8187</v>
      </c>
      <c r="B155" s="36" t="s">
        <v>9463</v>
      </c>
      <c r="C155" s="36" t="s">
        <v>8188</v>
      </c>
      <c r="D155" s="36" t="s">
        <v>7861</v>
      </c>
      <c r="E155" s="36" t="s">
        <v>7867</v>
      </c>
      <c r="F155" s="36" t="s">
        <v>8189</v>
      </c>
      <c r="G155" s="36" t="s">
        <v>9561</v>
      </c>
      <c r="H155" s="36" t="s">
        <v>9455</v>
      </c>
      <c r="I155" s="36">
        <v>1</v>
      </c>
      <c r="J155" s="36">
        <v>1</v>
      </c>
      <c r="K155" s="36">
        <v>9</v>
      </c>
      <c r="L155" s="36">
        <v>0</v>
      </c>
      <c r="M155" s="36">
        <v>0</v>
      </c>
      <c r="N155" s="36">
        <v>11</v>
      </c>
      <c r="O155" s="36">
        <v>222</v>
      </c>
      <c r="P155" s="36">
        <v>11</v>
      </c>
      <c r="Q155" s="38" t="s">
        <v>9962</v>
      </c>
      <c r="R155" s="38" t="s">
        <v>9441</v>
      </c>
      <c r="S155" s="38" t="s">
        <v>9948</v>
      </c>
      <c r="T155" s="38" t="s">
        <v>9952</v>
      </c>
      <c r="U155" s="38" t="s">
        <v>9952</v>
      </c>
      <c r="V155" s="38" t="s">
        <v>9951</v>
      </c>
      <c r="W155" s="38" t="s">
        <v>9951</v>
      </c>
      <c r="X155" s="38" t="s">
        <v>9951</v>
      </c>
      <c r="Y155" s="38" t="s">
        <v>9951</v>
      </c>
      <c r="Z155" s="38" t="s">
        <v>9951</v>
      </c>
      <c r="AA155" s="26" t="s">
        <v>9986</v>
      </c>
    </row>
    <row r="156" spans="1:27" x14ac:dyDescent="0.3">
      <c r="A156" s="36" t="s">
        <v>8178</v>
      </c>
      <c r="B156" s="36" t="s">
        <v>9457</v>
      </c>
      <c r="C156" s="36" t="s">
        <v>8179</v>
      </c>
      <c r="D156" s="36" t="s">
        <v>8180</v>
      </c>
      <c r="E156" s="36" t="s">
        <v>7846</v>
      </c>
      <c r="F156" s="36" t="s">
        <v>9485</v>
      </c>
      <c r="G156" s="36" t="s">
        <v>9562</v>
      </c>
      <c r="H156" s="36" t="s">
        <v>9454</v>
      </c>
      <c r="I156" s="36">
        <v>0</v>
      </c>
      <c r="J156" s="36">
        <v>6</v>
      </c>
      <c r="K156" s="36">
        <v>0</v>
      </c>
      <c r="L156" s="36">
        <v>0</v>
      </c>
      <c r="M156" s="36">
        <v>0</v>
      </c>
      <c r="N156" s="36">
        <v>6</v>
      </c>
      <c r="O156" s="36">
        <v>15</v>
      </c>
      <c r="P156" s="36">
        <v>11</v>
      </c>
      <c r="Q156" s="38" t="s">
        <v>9953</v>
      </c>
      <c r="R156" s="38" t="s">
        <v>9441</v>
      </c>
      <c r="S156" s="38" t="s">
        <v>9948</v>
      </c>
      <c r="T156" s="38" t="s">
        <v>9952</v>
      </c>
      <c r="U156" s="38" t="s">
        <v>9952</v>
      </c>
      <c r="V156" s="38" t="s">
        <v>9951</v>
      </c>
      <c r="W156" s="38" t="s">
        <v>9951</v>
      </c>
      <c r="X156" s="38" t="s">
        <v>9951</v>
      </c>
      <c r="Y156" s="38" t="s">
        <v>9951</v>
      </c>
      <c r="Z156" s="38" t="s">
        <v>9951</v>
      </c>
      <c r="AA156" s="26" t="s">
        <v>9986</v>
      </c>
    </row>
    <row r="157" spans="1:27" x14ac:dyDescent="0.3">
      <c r="A157" s="36" t="s">
        <v>8178</v>
      </c>
      <c r="B157" s="36" t="s">
        <v>9457</v>
      </c>
      <c r="C157" s="36" t="s">
        <v>8179</v>
      </c>
      <c r="D157" s="36" t="s">
        <v>8180</v>
      </c>
      <c r="E157" s="36" t="s">
        <v>7846</v>
      </c>
      <c r="F157" s="36" t="s">
        <v>9485</v>
      </c>
      <c r="G157" s="36" t="s">
        <v>9562</v>
      </c>
      <c r="H157" s="36" t="s">
        <v>9455</v>
      </c>
      <c r="I157" s="36">
        <v>0</v>
      </c>
      <c r="J157" s="36">
        <v>2</v>
      </c>
      <c r="K157" s="36">
        <v>0</v>
      </c>
      <c r="L157" s="36">
        <v>0</v>
      </c>
      <c r="M157" s="36">
        <v>3</v>
      </c>
      <c r="N157" s="36">
        <v>5</v>
      </c>
      <c r="O157" s="36">
        <v>26</v>
      </c>
      <c r="P157" s="36">
        <v>11</v>
      </c>
      <c r="Q157" s="38" t="s">
        <v>9953</v>
      </c>
      <c r="R157" s="38" t="s">
        <v>9441</v>
      </c>
      <c r="S157" s="38" t="s">
        <v>9948</v>
      </c>
      <c r="T157" s="38" t="s">
        <v>9952</v>
      </c>
      <c r="U157" s="38" t="s">
        <v>9952</v>
      </c>
      <c r="V157" s="38" t="s">
        <v>9951</v>
      </c>
      <c r="W157" s="38" t="s">
        <v>9951</v>
      </c>
      <c r="X157" s="38" t="s">
        <v>9951</v>
      </c>
      <c r="Y157" s="38" t="s">
        <v>9951</v>
      </c>
      <c r="Z157" s="38" t="s">
        <v>9951</v>
      </c>
      <c r="AA157" s="26" t="s">
        <v>9986</v>
      </c>
    </row>
    <row r="158" spans="1:27" x14ac:dyDescent="0.3">
      <c r="A158" s="36" t="s">
        <v>8175</v>
      </c>
      <c r="B158" s="36" t="s">
        <v>9512</v>
      </c>
      <c r="C158" s="36" t="s">
        <v>8176</v>
      </c>
      <c r="D158" s="36" t="s">
        <v>8091</v>
      </c>
      <c r="E158" s="36" t="s">
        <v>7895</v>
      </c>
      <c r="F158" s="36" t="s">
        <v>8009</v>
      </c>
      <c r="G158" s="36" t="s">
        <v>9563</v>
      </c>
      <c r="H158" s="36" t="s">
        <v>9454</v>
      </c>
      <c r="I158" s="36">
        <v>1</v>
      </c>
      <c r="J158" s="36">
        <v>1</v>
      </c>
      <c r="K158" s="36">
        <v>0</v>
      </c>
      <c r="L158" s="36">
        <v>1</v>
      </c>
      <c r="M158" s="36">
        <v>0</v>
      </c>
      <c r="N158" s="36">
        <v>3</v>
      </c>
      <c r="O158" s="36">
        <v>4</v>
      </c>
      <c r="P158" s="36">
        <v>11</v>
      </c>
      <c r="Q158" s="38" t="s">
        <v>9947</v>
      </c>
      <c r="R158" s="38" t="s">
        <v>9441</v>
      </c>
      <c r="S158" s="38" t="s">
        <v>9948</v>
      </c>
      <c r="T158" s="38" t="s">
        <v>9952</v>
      </c>
      <c r="U158" s="38" t="s">
        <v>9952</v>
      </c>
      <c r="V158" s="38" t="s">
        <v>9951</v>
      </c>
      <c r="W158" s="38" t="s">
        <v>9951</v>
      </c>
      <c r="X158" s="38" t="s">
        <v>9951</v>
      </c>
      <c r="Y158" s="38" t="s">
        <v>9951</v>
      </c>
      <c r="Z158" s="38" t="s">
        <v>9951</v>
      </c>
      <c r="AA158" s="26" t="s">
        <v>9986</v>
      </c>
    </row>
    <row r="159" spans="1:27" x14ac:dyDescent="0.3">
      <c r="A159" s="36" t="s">
        <v>8175</v>
      </c>
      <c r="B159" s="36" t="s">
        <v>9512</v>
      </c>
      <c r="C159" s="36" t="s">
        <v>8176</v>
      </c>
      <c r="D159" s="36" t="s">
        <v>8091</v>
      </c>
      <c r="E159" s="36" t="s">
        <v>7895</v>
      </c>
      <c r="F159" s="36" t="s">
        <v>8009</v>
      </c>
      <c r="G159" s="36" t="s">
        <v>9563</v>
      </c>
      <c r="H159" s="36" t="s">
        <v>9455</v>
      </c>
      <c r="I159" s="36">
        <v>0</v>
      </c>
      <c r="J159" s="36">
        <v>6</v>
      </c>
      <c r="K159" s="36">
        <v>0</v>
      </c>
      <c r="L159" s="36">
        <v>1</v>
      </c>
      <c r="M159" s="36">
        <v>1</v>
      </c>
      <c r="N159" s="36">
        <v>8</v>
      </c>
      <c r="O159" s="36">
        <v>12</v>
      </c>
      <c r="P159" s="36">
        <v>11</v>
      </c>
      <c r="Q159" s="38" t="s">
        <v>9947</v>
      </c>
      <c r="R159" s="38" t="s">
        <v>9441</v>
      </c>
      <c r="S159" s="38" t="s">
        <v>9948</v>
      </c>
      <c r="T159" s="38" t="s">
        <v>9952</v>
      </c>
      <c r="U159" s="38" t="s">
        <v>9952</v>
      </c>
      <c r="V159" s="38" t="s">
        <v>9951</v>
      </c>
      <c r="W159" s="38" t="s">
        <v>9951</v>
      </c>
      <c r="X159" s="38" t="s">
        <v>9951</v>
      </c>
      <c r="Y159" s="38" t="s">
        <v>9951</v>
      </c>
      <c r="Z159" s="38" t="s">
        <v>9951</v>
      </c>
      <c r="AA159" s="26" t="s">
        <v>9986</v>
      </c>
    </row>
    <row r="160" spans="1:27" x14ac:dyDescent="0.3">
      <c r="A160" s="36" t="s">
        <v>8191</v>
      </c>
      <c r="B160" s="36" t="s">
        <v>9465</v>
      </c>
      <c r="C160" s="36" t="s">
        <v>8192</v>
      </c>
      <c r="D160" s="36" t="s">
        <v>8193</v>
      </c>
      <c r="E160" s="36" t="s">
        <v>7867</v>
      </c>
      <c r="F160" s="36" t="s">
        <v>9564</v>
      </c>
      <c r="G160" s="36" t="s">
        <v>9565</v>
      </c>
      <c r="H160" s="36" t="s">
        <v>9479</v>
      </c>
      <c r="I160" s="36">
        <v>1</v>
      </c>
      <c r="J160" s="36">
        <v>0</v>
      </c>
      <c r="K160" s="36">
        <v>3</v>
      </c>
      <c r="L160" s="36">
        <v>4</v>
      </c>
      <c r="M160" s="36">
        <v>3</v>
      </c>
      <c r="N160" s="36">
        <v>11</v>
      </c>
      <c r="O160" s="36">
        <v>16</v>
      </c>
      <c r="P160" s="36">
        <v>11</v>
      </c>
      <c r="Q160" s="38" t="s">
        <v>9947</v>
      </c>
      <c r="R160" s="38" t="s">
        <v>9441</v>
      </c>
      <c r="S160" s="38" t="s">
        <v>9948</v>
      </c>
      <c r="T160" s="38" t="s">
        <v>9952</v>
      </c>
      <c r="U160" s="38" t="s">
        <v>9954</v>
      </c>
      <c r="V160" s="38" t="s">
        <v>9951</v>
      </c>
      <c r="W160" s="38" t="s">
        <v>9951</v>
      </c>
      <c r="X160" s="38" t="s">
        <v>9956</v>
      </c>
      <c r="Y160" s="38" t="s">
        <v>9956</v>
      </c>
      <c r="Z160" s="38" t="s">
        <v>9956</v>
      </c>
      <c r="AA160" t="s">
        <v>9979</v>
      </c>
    </row>
    <row r="161" spans="1:28" x14ac:dyDescent="0.3">
      <c r="A161" s="36" t="s">
        <v>7116</v>
      </c>
      <c r="B161" s="36" t="s">
        <v>9566</v>
      </c>
      <c r="C161" s="36" t="s">
        <v>8185</v>
      </c>
      <c r="D161" s="36" t="s">
        <v>7855</v>
      </c>
      <c r="E161" s="36" t="s">
        <v>7927</v>
      </c>
      <c r="F161" s="36" t="s">
        <v>9567</v>
      </c>
      <c r="G161" s="36" t="s">
        <v>9568</v>
      </c>
      <c r="H161" s="36" t="s">
        <v>9503</v>
      </c>
      <c r="I161" s="36">
        <v>3</v>
      </c>
      <c r="J161" s="36">
        <v>0</v>
      </c>
      <c r="K161" s="36">
        <v>1</v>
      </c>
      <c r="L161" s="36">
        <v>0</v>
      </c>
      <c r="M161" s="36">
        <v>0</v>
      </c>
      <c r="N161" s="36">
        <v>4</v>
      </c>
      <c r="O161" s="36">
        <v>7</v>
      </c>
      <c r="P161" s="36">
        <v>11</v>
      </c>
      <c r="Q161" s="38" t="s">
        <v>9964</v>
      </c>
      <c r="R161" s="38" t="s">
        <v>9441</v>
      </c>
      <c r="S161" s="38" t="s">
        <v>9965</v>
      </c>
      <c r="T161" s="38" t="s">
        <v>9952</v>
      </c>
      <c r="U161" s="38" t="s">
        <v>9952</v>
      </c>
      <c r="V161" s="38" t="s">
        <v>9956</v>
      </c>
      <c r="W161" s="38" t="s">
        <v>9956</v>
      </c>
      <c r="X161" s="38" t="s">
        <v>9956</v>
      </c>
      <c r="Y161" s="38" t="s">
        <v>9956</v>
      </c>
      <c r="Z161" s="38" t="s">
        <v>9956</v>
      </c>
      <c r="AA161" s="26" t="s">
        <v>9985</v>
      </c>
      <c r="AB161">
        <v>6</v>
      </c>
    </row>
    <row r="162" spans="1:28" x14ac:dyDescent="0.3">
      <c r="A162" s="36" t="s">
        <v>7116</v>
      </c>
      <c r="B162" s="36" t="s">
        <v>9566</v>
      </c>
      <c r="C162" s="36" t="s">
        <v>8185</v>
      </c>
      <c r="D162" s="36" t="s">
        <v>7855</v>
      </c>
      <c r="E162" s="36" t="s">
        <v>7927</v>
      </c>
      <c r="F162" s="36" t="s">
        <v>9567</v>
      </c>
      <c r="G162" s="36" t="s">
        <v>9568</v>
      </c>
      <c r="H162" s="36" t="s">
        <v>9569</v>
      </c>
      <c r="I162" s="36">
        <v>7</v>
      </c>
      <c r="J162" s="36">
        <v>0</v>
      </c>
      <c r="K162" s="36">
        <v>0</v>
      </c>
      <c r="L162" s="36">
        <v>0</v>
      </c>
      <c r="M162" s="36">
        <v>0</v>
      </c>
      <c r="N162" s="36">
        <v>7</v>
      </c>
      <c r="O162" s="36">
        <v>8</v>
      </c>
      <c r="P162" s="36">
        <v>11</v>
      </c>
      <c r="Q162" s="38" t="s">
        <v>9964</v>
      </c>
      <c r="R162" s="38" t="s">
        <v>9441</v>
      </c>
      <c r="S162" s="38" t="s">
        <v>9965</v>
      </c>
      <c r="T162" s="38" t="s">
        <v>9952</v>
      </c>
      <c r="U162" s="38" t="s">
        <v>9952</v>
      </c>
      <c r="V162" s="38" t="s">
        <v>9956</v>
      </c>
      <c r="W162" s="38" t="s">
        <v>9956</v>
      </c>
      <c r="X162" s="38" t="s">
        <v>9956</v>
      </c>
      <c r="Y162" s="38" t="s">
        <v>9956</v>
      </c>
      <c r="Z162" s="38" t="s">
        <v>9956</v>
      </c>
      <c r="AA162" t="s">
        <v>9985</v>
      </c>
      <c r="AB162">
        <v>6</v>
      </c>
    </row>
    <row r="163" spans="1:28" x14ac:dyDescent="0.3">
      <c r="A163" s="36" t="s">
        <v>8182</v>
      </c>
      <c r="B163" s="36" t="s">
        <v>9463</v>
      </c>
      <c r="C163" s="36" t="s">
        <v>8076</v>
      </c>
      <c r="D163" s="36" t="s">
        <v>8183</v>
      </c>
      <c r="E163" s="36" t="s">
        <v>8084</v>
      </c>
      <c r="F163" s="36" t="s">
        <v>8079</v>
      </c>
      <c r="G163" s="36" t="s">
        <v>9570</v>
      </c>
      <c r="H163" s="36" t="s">
        <v>9479</v>
      </c>
      <c r="I163" s="36">
        <v>2</v>
      </c>
      <c r="J163" s="36">
        <v>6</v>
      </c>
      <c r="K163" s="36">
        <v>1</v>
      </c>
      <c r="L163" s="36">
        <v>0</v>
      </c>
      <c r="M163" s="36">
        <v>0</v>
      </c>
      <c r="N163" s="36">
        <v>9</v>
      </c>
      <c r="O163" s="36">
        <v>10</v>
      </c>
      <c r="P163" s="36">
        <v>11</v>
      </c>
      <c r="Q163" s="38" t="s">
        <v>9947</v>
      </c>
      <c r="R163" s="38" t="s">
        <v>9441</v>
      </c>
      <c r="S163" s="38" t="s">
        <v>9948</v>
      </c>
      <c r="T163" s="38" t="s">
        <v>9952</v>
      </c>
      <c r="U163" s="38" t="s">
        <v>9950</v>
      </c>
      <c r="V163" s="38" t="s">
        <v>9951</v>
      </c>
      <c r="W163" s="38" t="s">
        <v>9956</v>
      </c>
      <c r="X163" s="38" t="s">
        <v>9956</v>
      </c>
      <c r="Y163" s="38" t="s">
        <v>9951</v>
      </c>
      <c r="Z163" s="38" t="s">
        <v>9956</v>
      </c>
      <c r="AA163" t="s">
        <v>9979</v>
      </c>
    </row>
    <row r="164" spans="1:28" x14ac:dyDescent="0.3">
      <c r="A164" s="36" t="s">
        <v>8182</v>
      </c>
      <c r="B164" s="36" t="s">
        <v>9463</v>
      </c>
      <c r="C164" s="36" t="s">
        <v>8076</v>
      </c>
      <c r="D164" s="36" t="s">
        <v>8183</v>
      </c>
      <c r="E164" s="36" t="s">
        <v>8084</v>
      </c>
      <c r="F164" s="36" t="s">
        <v>8079</v>
      </c>
      <c r="G164" s="36" t="s">
        <v>9570</v>
      </c>
      <c r="H164" s="36" t="s">
        <v>9455</v>
      </c>
      <c r="I164" s="36">
        <v>0</v>
      </c>
      <c r="J164" s="36">
        <v>2</v>
      </c>
      <c r="K164" s="36">
        <v>0</v>
      </c>
      <c r="L164" s="36">
        <v>0</v>
      </c>
      <c r="M164" s="36">
        <v>0</v>
      </c>
      <c r="N164" s="36">
        <v>2</v>
      </c>
      <c r="O164" s="36">
        <v>3</v>
      </c>
      <c r="P164" s="36">
        <v>11</v>
      </c>
      <c r="Q164" s="38" t="s">
        <v>9947</v>
      </c>
      <c r="R164" s="38" t="s">
        <v>9441</v>
      </c>
      <c r="S164" s="38" t="s">
        <v>9948</v>
      </c>
      <c r="T164" s="38" t="s">
        <v>9952</v>
      </c>
      <c r="U164" s="38" t="s">
        <v>9950</v>
      </c>
      <c r="V164" s="38" t="s">
        <v>9951</v>
      </c>
      <c r="W164" s="38" t="s">
        <v>9956</v>
      </c>
      <c r="X164" s="38" t="s">
        <v>9956</v>
      </c>
      <c r="Y164" s="38" t="s">
        <v>9951</v>
      </c>
      <c r="Z164" s="38" t="s">
        <v>9956</v>
      </c>
      <c r="AA164" s="26" t="s">
        <v>9987</v>
      </c>
    </row>
    <row r="165" spans="1:28" x14ac:dyDescent="0.3">
      <c r="A165" s="36" t="s">
        <v>8196</v>
      </c>
      <c r="B165" s="36" t="s">
        <v>9465</v>
      </c>
      <c r="C165" s="36" t="s">
        <v>8197</v>
      </c>
      <c r="D165" s="36" t="s">
        <v>8198</v>
      </c>
      <c r="E165" s="36" t="s">
        <v>7867</v>
      </c>
      <c r="F165" s="36" t="s">
        <v>9571</v>
      </c>
      <c r="G165" s="36" t="s">
        <v>9572</v>
      </c>
      <c r="H165" s="36" t="s">
        <v>9454</v>
      </c>
      <c r="I165" s="36">
        <v>1</v>
      </c>
      <c r="J165" s="36">
        <v>0</v>
      </c>
      <c r="K165" s="36">
        <v>2</v>
      </c>
      <c r="L165" s="36">
        <v>0</v>
      </c>
      <c r="M165" s="36">
        <v>0</v>
      </c>
      <c r="N165" s="36">
        <v>3</v>
      </c>
      <c r="O165" s="36">
        <v>18</v>
      </c>
      <c r="P165" s="36">
        <v>10</v>
      </c>
      <c r="Q165" s="38" t="s">
        <v>9957</v>
      </c>
      <c r="R165" s="38" t="s">
        <v>9441</v>
      </c>
      <c r="S165" s="38" t="s">
        <v>9948</v>
      </c>
      <c r="T165" s="38" t="s">
        <v>9952</v>
      </c>
      <c r="U165" s="38" t="s">
        <v>9952</v>
      </c>
      <c r="V165" s="38" t="s">
        <v>9951</v>
      </c>
      <c r="W165" s="38" t="s">
        <v>9951</v>
      </c>
      <c r="X165" s="38" t="s">
        <v>9951</v>
      </c>
      <c r="Y165" s="38" t="s">
        <v>9951</v>
      </c>
      <c r="Z165" s="38" t="s">
        <v>9951</v>
      </c>
      <c r="AA165" s="26" t="s">
        <v>9986</v>
      </c>
    </row>
    <row r="166" spans="1:28" x14ac:dyDescent="0.3">
      <c r="A166" s="36" t="s">
        <v>8196</v>
      </c>
      <c r="B166" s="36" t="s">
        <v>9465</v>
      </c>
      <c r="C166" s="36" t="s">
        <v>8197</v>
      </c>
      <c r="D166" s="36" t="s">
        <v>8198</v>
      </c>
      <c r="E166" s="36" t="s">
        <v>7867</v>
      </c>
      <c r="F166" s="36" t="s">
        <v>9571</v>
      </c>
      <c r="G166" s="36" t="s">
        <v>9572</v>
      </c>
      <c r="H166" s="36" t="s">
        <v>9455</v>
      </c>
      <c r="I166" s="36">
        <v>3</v>
      </c>
      <c r="J166" s="36">
        <v>0</v>
      </c>
      <c r="K166" s="36">
        <v>2</v>
      </c>
      <c r="L166" s="36">
        <v>2</v>
      </c>
      <c r="M166" s="36">
        <v>0</v>
      </c>
      <c r="N166" s="36">
        <v>7</v>
      </c>
      <c r="O166" s="36">
        <v>59</v>
      </c>
      <c r="P166" s="36">
        <v>10</v>
      </c>
      <c r="Q166" s="38" t="s">
        <v>9957</v>
      </c>
      <c r="R166" s="38" t="s">
        <v>9441</v>
      </c>
      <c r="S166" s="38" t="s">
        <v>9948</v>
      </c>
      <c r="T166" s="38" t="s">
        <v>9952</v>
      </c>
      <c r="U166" s="38" t="s">
        <v>9952</v>
      </c>
      <c r="V166" s="38" t="s">
        <v>9951</v>
      </c>
      <c r="W166" s="38" t="s">
        <v>9951</v>
      </c>
      <c r="X166" s="38" t="s">
        <v>9951</v>
      </c>
      <c r="Y166" s="38" t="s">
        <v>9951</v>
      </c>
      <c r="Z166" s="38" t="s">
        <v>9951</v>
      </c>
      <c r="AA166" s="26" t="s">
        <v>9986</v>
      </c>
    </row>
    <row r="167" spans="1:28" x14ac:dyDescent="0.3">
      <c r="A167" s="36" t="s">
        <v>8205</v>
      </c>
      <c r="B167" s="36" t="s">
        <v>9463</v>
      </c>
      <c r="C167" s="36" t="s">
        <v>8206</v>
      </c>
      <c r="D167" s="36" t="s">
        <v>8207</v>
      </c>
      <c r="E167" s="36" t="s">
        <v>7867</v>
      </c>
      <c r="F167" s="36" t="s">
        <v>9573</v>
      </c>
      <c r="G167" s="36" t="s">
        <v>9574</v>
      </c>
      <c r="H167" s="36" t="s">
        <v>9454</v>
      </c>
      <c r="I167" s="36">
        <v>0</v>
      </c>
      <c r="J167" s="36">
        <v>1</v>
      </c>
      <c r="K167" s="36">
        <v>0</v>
      </c>
      <c r="L167" s="36">
        <v>0</v>
      </c>
      <c r="M167" s="36">
        <v>3</v>
      </c>
      <c r="N167" s="36">
        <v>4</v>
      </c>
      <c r="O167" s="36">
        <v>14</v>
      </c>
      <c r="P167" s="36">
        <v>10</v>
      </c>
      <c r="Q167" s="38" t="s">
        <v>9947</v>
      </c>
      <c r="R167" s="38" t="s">
        <v>9441</v>
      </c>
      <c r="S167" s="38" t="s">
        <v>9948</v>
      </c>
      <c r="T167" s="38" t="s">
        <v>9952</v>
      </c>
      <c r="U167" s="38" t="s">
        <v>9952</v>
      </c>
      <c r="V167" s="38" t="s">
        <v>9951</v>
      </c>
      <c r="W167" s="38" t="s">
        <v>9951</v>
      </c>
      <c r="X167" s="38" t="s">
        <v>9951</v>
      </c>
      <c r="Y167" s="38" t="s">
        <v>9951</v>
      </c>
      <c r="Z167" s="38" t="s">
        <v>9951</v>
      </c>
      <c r="AA167" s="26" t="s">
        <v>9986</v>
      </c>
    </row>
    <row r="168" spans="1:28" x14ac:dyDescent="0.3">
      <c r="A168" s="36" t="s">
        <v>8205</v>
      </c>
      <c r="B168" s="36" t="s">
        <v>9463</v>
      </c>
      <c r="C168" s="36" t="s">
        <v>8206</v>
      </c>
      <c r="D168" s="36" t="s">
        <v>8207</v>
      </c>
      <c r="E168" s="36" t="s">
        <v>7867</v>
      </c>
      <c r="F168" s="36" t="s">
        <v>9573</v>
      </c>
      <c r="G168" s="36" t="s">
        <v>9574</v>
      </c>
      <c r="H168" s="36" t="s">
        <v>9455</v>
      </c>
      <c r="I168" s="36">
        <v>0</v>
      </c>
      <c r="J168" s="36">
        <v>1</v>
      </c>
      <c r="K168" s="36">
        <v>0</v>
      </c>
      <c r="L168" s="36">
        <v>0</v>
      </c>
      <c r="M168" s="36">
        <v>5</v>
      </c>
      <c r="N168" s="36">
        <v>6</v>
      </c>
      <c r="O168" s="36">
        <v>53</v>
      </c>
      <c r="P168" s="36">
        <v>10</v>
      </c>
      <c r="Q168" s="38" t="s">
        <v>9947</v>
      </c>
      <c r="R168" s="38" t="s">
        <v>9441</v>
      </c>
      <c r="S168" s="38" t="s">
        <v>9948</v>
      </c>
      <c r="T168" s="38" t="s">
        <v>9952</v>
      </c>
      <c r="U168" s="38" t="s">
        <v>9952</v>
      </c>
      <c r="V168" s="38" t="s">
        <v>9951</v>
      </c>
      <c r="W168" s="38" t="s">
        <v>9951</v>
      </c>
      <c r="X168" s="38" t="s">
        <v>9951</v>
      </c>
      <c r="Y168" s="38" t="s">
        <v>9951</v>
      </c>
      <c r="Z168" s="38" t="s">
        <v>9951</v>
      </c>
      <c r="AA168" s="26" t="s">
        <v>9986</v>
      </c>
    </row>
    <row r="169" spans="1:28" x14ac:dyDescent="0.3">
      <c r="A169" s="36" t="s">
        <v>8201</v>
      </c>
      <c r="B169" s="36" t="s">
        <v>9475</v>
      </c>
      <c r="C169" s="36" t="s">
        <v>8202</v>
      </c>
      <c r="D169" s="36" t="s">
        <v>7855</v>
      </c>
      <c r="E169" s="36" t="s">
        <v>7867</v>
      </c>
      <c r="F169" s="36" t="s">
        <v>8203</v>
      </c>
      <c r="G169" s="36" t="s">
        <v>9575</v>
      </c>
      <c r="H169" s="36" t="s">
        <v>9479</v>
      </c>
      <c r="I169" s="36">
        <v>0</v>
      </c>
      <c r="J169" s="36">
        <v>0</v>
      </c>
      <c r="K169" s="36">
        <v>0</v>
      </c>
      <c r="L169" s="36">
        <v>8</v>
      </c>
      <c r="M169" s="36">
        <v>0</v>
      </c>
      <c r="N169" s="36">
        <v>8</v>
      </c>
      <c r="O169" s="36">
        <v>20</v>
      </c>
      <c r="P169" s="36">
        <v>10</v>
      </c>
      <c r="Q169" s="38" t="s">
        <v>9947</v>
      </c>
      <c r="R169" s="38" t="s">
        <v>9441</v>
      </c>
      <c r="S169" s="38" t="s">
        <v>9948</v>
      </c>
      <c r="T169" s="38" t="s">
        <v>9952</v>
      </c>
      <c r="U169" s="38" t="s">
        <v>9952</v>
      </c>
      <c r="V169" s="38" t="s">
        <v>9951</v>
      </c>
      <c r="W169" s="38" t="s">
        <v>9951</v>
      </c>
      <c r="X169" s="38" t="s">
        <v>9951</v>
      </c>
      <c r="Y169" s="38" t="s">
        <v>9956</v>
      </c>
      <c r="Z169" s="38" t="s">
        <v>9951</v>
      </c>
      <c r="AA169" t="s">
        <v>9980</v>
      </c>
    </row>
    <row r="170" spans="1:28" x14ac:dyDescent="0.3">
      <c r="A170" s="36" t="s">
        <v>8201</v>
      </c>
      <c r="B170" s="36" t="s">
        <v>9475</v>
      </c>
      <c r="C170" s="36" t="s">
        <v>8202</v>
      </c>
      <c r="D170" s="36" t="s">
        <v>7855</v>
      </c>
      <c r="E170" s="36" t="s">
        <v>7867</v>
      </c>
      <c r="F170" s="36" t="s">
        <v>8203</v>
      </c>
      <c r="G170" s="36" t="s">
        <v>9575</v>
      </c>
      <c r="H170" s="36" t="s">
        <v>9455</v>
      </c>
      <c r="I170" s="36">
        <v>0</v>
      </c>
      <c r="J170" s="36">
        <v>0</v>
      </c>
      <c r="K170" s="36">
        <v>0</v>
      </c>
      <c r="L170" s="36">
        <v>0</v>
      </c>
      <c r="M170" s="36">
        <v>2</v>
      </c>
      <c r="N170" s="36">
        <v>2</v>
      </c>
      <c r="O170" s="36">
        <v>3</v>
      </c>
      <c r="P170" s="36">
        <v>10</v>
      </c>
      <c r="Q170" s="38" t="s">
        <v>9947</v>
      </c>
      <c r="R170" s="38" t="s">
        <v>9441</v>
      </c>
      <c r="S170" s="38" t="s">
        <v>9948</v>
      </c>
      <c r="T170" s="38" t="s">
        <v>9952</v>
      </c>
      <c r="U170" s="38" t="s">
        <v>9952</v>
      </c>
      <c r="V170" s="38" t="s">
        <v>9951</v>
      </c>
      <c r="W170" s="38" t="s">
        <v>9951</v>
      </c>
      <c r="X170" s="38" t="s">
        <v>9951</v>
      </c>
      <c r="Y170" s="38" t="s">
        <v>9956</v>
      </c>
      <c r="Z170" s="38" t="s">
        <v>9951</v>
      </c>
      <c r="AA170" t="s">
        <v>9986</v>
      </c>
    </row>
    <row r="171" spans="1:28" x14ac:dyDescent="0.3">
      <c r="A171" s="36" t="s">
        <v>8209</v>
      </c>
      <c r="B171" s="36" t="s">
        <v>9512</v>
      </c>
      <c r="C171" s="36" t="s">
        <v>8210</v>
      </c>
      <c r="D171" s="36" t="s">
        <v>8211</v>
      </c>
      <c r="E171" s="36" t="s">
        <v>7895</v>
      </c>
      <c r="F171" s="36" t="s">
        <v>8009</v>
      </c>
      <c r="G171" s="36" t="s">
        <v>9576</v>
      </c>
      <c r="H171" s="36" t="s">
        <v>9455</v>
      </c>
      <c r="I171" s="36">
        <v>2</v>
      </c>
      <c r="J171" s="36">
        <v>7</v>
      </c>
      <c r="K171" s="36">
        <v>0</v>
      </c>
      <c r="L171" s="36">
        <v>0</v>
      </c>
      <c r="M171" s="36">
        <v>1</v>
      </c>
      <c r="N171" s="36">
        <v>10</v>
      </c>
      <c r="O171" s="36">
        <v>11</v>
      </c>
      <c r="P171" s="36">
        <v>10</v>
      </c>
      <c r="Q171" s="38" t="s">
        <v>9947</v>
      </c>
      <c r="R171" s="38" t="s">
        <v>9441</v>
      </c>
      <c r="S171" s="38" t="s">
        <v>9948</v>
      </c>
      <c r="T171" s="38" t="s">
        <v>9952</v>
      </c>
      <c r="U171" s="38" t="s">
        <v>9952</v>
      </c>
      <c r="V171" s="38" t="s">
        <v>9951</v>
      </c>
      <c r="W171" s="38" t="s">
        <v>9951</v>
      </c>
      <c r="X171" s="38" t="s">
        <v>9951</v>
      </c>
      <c r="Y171" s="38" t="s">
        <v>9951</v>
      </c>
      <c r="Z171" s="38" t="s">
        <v>9951</v>
      </c>
      <c r="AA171" s="26" t="s">
        <v>9986</v>
      </c>
    </row>
    <row r="172" spans="1:28" x14ac:dyDescent="0.3">
      <c r="A172" s="36" t="s">
        <v>8217</v>
      </c>
      <c r="B172" s="36" t="s">
        <v>9457</v>
      </c>
      <c r="C172" s="36" t="s">
        <v>8218</v>
      </c>
      <c r="D172" s="36" t="s">
        <v>8219</v>
      </c>
      <c r="E172" s="36" t="s">
        <v>7890</v>
      </c>
      <c r="F172" s="36" t="s">
        <v>7857</v>
      </c>
      <c r="G172" s="36" t="s">
        <v>9577</v>
      </c>
      <c r="H172" s="36" t="s">
        <v>9454</v>
      </c>
      <c r="I172" s="36">
        <v>0</v>
      </c>
      <c r="J172" s="36">
        <v>0</v>
      </c>
      <c r="K172" s="36">
        <v>1</v>
      </c>
      <c r="L172" s="36">
        <v>2</v>
      </c>
      <c r="M172" s="36">
        <v>0</v>
      </c>
      <c r="N172" s="36">
        <v>3</v>
      </c>
      <c r="O172" s="36">
        <v>30</v>
      </c>
      <c r="P172" s="36">
        <v>9</v>
      </c>
      <c r="Q172" s="38" t="s">
        <v>9947</v>
      </c>
      <c r="R172" s="38" t="s">
        <v>9441</v>
      </c>
      <c r="S172" s="38" t="s">
        <v>9948</v>
      </c>
      <c r="T172" s="38" t="s">
        <v>9952</v>
      </c>
      <c r="U172" s="38" t="s">
        <v>9952</v>
      </c>
      <c r="V172" s="38" t="s">
        <v>9951</v>
      </c>
      <c r="W172" s="38" t="s">
        <v>9951</v>
      </c>
      <c r="X172" s="38" t="s">
        <v>9951</v>
      </c>
      <c r="Y172" s="38" t="s">
        <v>9951</v>
      </c>
      <c r="Z172" s="38" t="s">
        <v>9951</v>
      </c>
      <c r="AA172" s="26" t="s">
        <v>9986</v>
      </c>
    </row>
    <row r="173" spans="1:28" x14ac:dyDescent="0.3">
      <c r="A173" s="36" t="s">
        <v>8217</v>
      </c>
      <c r="B173" s="36" t="s">
        <v>9457</v>
      </c>
      <c r="C173" s="36" t="s">
        <v>8218</v>
      </c>
      <c r="D173" s="36" t="s">
        <v>8219</v>
      </c>
      <c r="E173" s="36" t="s">
        <v>7890</v>
      </c>
      <c r="F173" s="36" t="s">
        <v>7857</v>
      </c>
      <c r="G173" s="36" t="s">
        <v>9577</v>
      </c>
      <c r="H173" s="36" t="s">
        <v>9455</v>
      </c>
      <c r="I173" s="36">
        <v>2</v>
      </c>
      <c r="J173" s="36">
        <v>0</v>
      </c>
      <c r="K173" s="36">
        <v>2</v>
      </c>
      <c r="L173" s="36">
        <v>1</v>
      </c>
      <c r="M173" s="36">
        <v>1</v>
      </c>
      <c r="N173" s="36">
        <v>6</v>
      </c>
      <c r="O173" s="36">
        <v>39</v>
      </c>
      <c r="P173" s="36">
        <v>9</v>
      </c>
      <c r="Q173" s="38" t="s">
        <v>9947</v>
      </c>
      <c r="R173" s="38" t="s">
        <v>9441</v>
      </c>
      <c r="S173" s="38" t="s">
        <v>9948</v>
      </c>
      <c r="T173" s="38" t="s">
        <v>9952</v>
      </c>
      <c r="U173" s="38" t="s">
        <v>9952</v>
      </c>
      <c r="V173" s="38" t="s">
        <v>9951</v>
      </c>
      <c r="W173" s="38" t="s">
        <v>9951</v>
      </c>
      <c r="X173" s="38" t="s">
        <v>9951</v>
      </c>
      <c r="Y173" s="38" t="s">
        <v>9951</v>
      </c>
      <c r="Z173" s="38" t="s">
        <v>9951</v>
      </c>
      <c r="AA173" s="26" t="s">
        <v>9986</v>
      </c>
    </row>
    <row r="174" spans="1:28" x14ac:dyDescent="0.3">
      <c r="A174" s="36" t="s">
        <v>8225</v>
      </c>
      <c r="B174" s="36" t="s">
        <v>9557</v>
      </c>
      <c r="C174" s="36" t="s">
        <v>8226</v>
      </c>
      <c r="D174" s="36" t="s">
        <v>7855</v>
      </c>
      <c r="E174" s="36" t="s">
        <v>7867</v>
      </c>
      <c r="F174" s="36" t="s">
        <v>8227</v>
      </c>
      <c r="G174" s="36" t="s">
        <v>9578</v>
      </c>
      <c r="H174" s="36" t="s">
        <v>9455</v>
      </c>
      <c r="I174" s="36">
        <v>0</v>
      </c>
      <c r="J174" s="36">
        <v>0</v>
      </c>
      <c r="K174" s="36">
        <v>0</v>
      </c>
      <c r="L174" s="36">
        <v>1</v>
      </c>
      <c r="M174" s="36">
        <v>8</v>
      </c>
      <c r="N174" s="36">
        <v>9</v>
      </c>
      <c r="O174" s="36">
        <v>67</v>
      </c>
      <c r="P174" s="36">
        <v>9</v>
      </c>
      <c r="Q174" s="38" t="s">
        <v>9947</v>
      </c>
      <c r="R174" s="38" t="s">
        <v>9441</v>
      </c>
      <c r="S174" s="38" t="s">
        <v>9948</v>
      </c>
      <c r="T174" s="38" t="s">
        <v>9952</v>
      </c>
      <c r="U174" s="38" t="s">
        <v>9952</v>
      </c>
      <c r="V174" s="38" t="s">
        <v>9951</v>
      </c>
      <c r="W174" s="38" t="s">
        <v>9951</v>
      </c>
      <c r="X174" s="38" t="s">
        <v>9951</v>
      </c>
      <c r="Y174" s="38" t="s">
        <v>9951</v>
      </c>
      <c r="Z174" s="38" t="s">
        <v>9951</v>
      </c>
      <c r="AA174" s="26" t="s">
        <v>9986</v>
      </c>
    </row>
    <row r="175" spans="1:28" x14ac:dyDescent="0.3">
      <c r="A175" s="36" t="s">
        <v>8234</v>
      </c>
      <c r="B175" s="36" t="s">
        <v>9557</v>
      </c>
      <c r="C175" s="36" t="s">
        <v>8235</v>
      </c>
      <c r="D175" s="36" t="s">
        <v>7855</v>
      </c>
      <c r="E175" s="36" t="s">
        <v>8236</v>
      </c>
      <c r="F175" s="36" t="s">
        <v>7268</v>
      </c>
      <c r="G175" s="36" t="s">
        <v>9579</v>
      </c>
      <c r="H175" s="36" t="s">
        <v>9454</v>
      </c>
      <c r="I175" s="36">
        <v>0</v>
      </c>
      <c r="J175" s="36">
        <v>0</v>
      </c>
      <c r="K175" s="36">
        <v>0</v>
      </c>
      <c r="L175" s="36">
        <v>1</v>
      </c>
      <c r="M175" s="36">
        <v>0</v>
      </c>
      <c r="N175" s="36">
        <v>1</v>
      </c>
      <c r="O175" s="36">
        <v>27</v>
      </c>
      <c r="P175" s="36">
        <v>9</v>
      </c>
      <c r="Q175" s="38" t="s">
        <v>9959</v>
      </c>
      <c r="R175" s="38" t="s">
        <v>9441</v>
      </c>
      <c r="S175" s="38" t="s">
        <v>9948</v>
      </c>
      <c r="T175" s="38" t="s">
        <v>9952</v>
      </c>
      <c r="U175" s="38" t="s">
        <v>9952</v>
      </c>
      <c r="V175" s="38" t="s">
        <v>9951</v>
      </c>
      <c r="W175" s="38" t="s">
        <v>9951</v>
      </c>
      <c r="X175" s="38" t="s">
        <v>9951</v>
      </c>
      <c r="Y175" s="38" t="s">
        <v>9951</v>
      </c>
      <c r="Z175" s="38" t="s">
        <v>9951</v>
      </c>
      <c r="AA175" s="26" t="s">
        <v>9986</v>
      </c>
    </row>
    <row r="176" spans="1:28" x14ac:dyDescent="0.3">
      <c r="A176" s="36" t="s">
        <v>8234</v>
      </c>
      <c r="B176" s="36" t="s">
        <v>9557</v>
      </c>
      <c r="C176" s="36" t="s">
        <v>8235</v>
      </c>
      <c r="D176" s="36" t="s">
        <v>7855</v>
      </c>
      <c r="E176" s="36" t="s">
        <v>8236</v>
      </c>
      <c r="F176" s="36" t="s">
        <v>7268</v>
      </c>
      <c r="G176" s="36" t="s">
        <v>9579</v>
      </c>
      <c r="H176" s="36" t="s">
        <v>9455</v>
      </c>
      <c r="I176" s="36">
        <v>1</v>
      </c>
      <c r="J176" s="36">
        <v>3</v>
      </c>
      <c r="K176" s="36">
        <v>4</v>
      </c>
      <c r="L176" s="36">
        <v>0</v>
      </c>
      <c r="M176" s="36">
        <v>0</v>
      </c>
      <c r="N176" s="36">
        <v>8</v>
      </c>
      <c r="O176" s="36">
        <v>18</v>
      </c>
      <c r="P176" s="36">
        <v>9</v>
      </c>
      <c r="Q176" s="38" t="s">
        <v>9959</v>
      </c>
      <c r="R176" s="38" t="s">
        <v>9441</v>
      </c>
      <c r="S176" s="38" t="s">
        <v>9948</v>
      </c>
      <c r="T176" s="38" t="s">
        <v>9952</v>
      </c>
      <c r="U176" s="38" t="s">
        <v>9952</v>
      </c>
      <c r="V176" s="38" t="s">
        <v>9951</v>
      </c>
      <c r="W176" s="38" t="s">
        <v>9951</v>
      </c>
      <c r="X176" s="38" t="s">
        <v>9951</v>
      </c>
      <c r="Y176" s="38" t="s">
        <v>9951</v>
      </c>
      <c r="Z176" s="38" t="s">
        <v>9951</v>
      </c>
      <c r="AA176" s="26" t="s">
        <v>9986</v>
      </c>
    </row>
    <row r="177" spans="1:27" x14ac:dyDescent="0.3">
      <c r="A177" s="36" t="s">
        <v>8213</v>
      </c>
      <c r="B177" s="36" t="s">
        <v>9457</v>
      </c>
      <c r="C177" s="36" t="s">
        <v>8214</v>
      </c>
      <c r="D177" s="36" t="s">
        <v>8215</v>
      </c>
      <c r="E177" s="36" t="s">
        <v>7867</v>
      </c>
      <c r="F177" s="36" t="s">
        <v>7857</v>
      </c>
      <c r="G177" s="36" t="s">
        <v>9580</v>
      </c>
      <c r="H177" s="36" t="s">
        <v>9454</v>
      </c>
      <c r="I177" s="36">
        <v>0</v>
      </c>
      <c r="J177" s="36">
        <v>0</v>
      </c>
      <c r="K177" s="36">
        <v>2</v>
      </c>
      <c r="L177" s="36">
        <v>0</v>
      </c>
      <c r="M177" s="36">
        <v>0</v>
      </c>
      <c r="N177" s="36">
        <v>2</v>
      </c>
      <c r="O177" s="36">
        <v>9</v>
      </c>
      <c r="P177" s="36">
        <v>9</v>
      </c>
      <c r="Q177" s="38" t="s">
        <v>9953</v>
      </c>
      <c r="R177" s="38" t="s">
        <v>9441</v>
      </c>
      <c r="S177" s="38" t="s">
        <v>9948</v>
      </c>
      <c r="T177" s="38" t="s">
        <v>9952</v>
      </c>
      <c r="U177" s="38" t="s">
        <v>9952</v>
      </c>
      <c r="V177" s="38" t="s">
        <v>9951</v>
      </c>
      <c r="W177" s="38" t="s">
        <v>9951</v>
      </c>
      <c r="X177" s="38" t="s">
        <v>9951</v>
      </c>
      <c r="Y177" s="38" t="s">
        <v>9956</v>
      </c>
      <c r="Z177" s="38" t="s">
        <v>9951</v>
      </c>
      <c r="AA177" s="26" t="s">
        <v>9986</v>
      </c>
    </row>
    <row r="178" spans="1:27" x14ac:dyDescent="0.3">
      <c r="A178" s="36" t="s">
        <v>8213</v>
      </c>
      <c r="B178" s="36" t="s">
        <v>9457</v>
      </c>
      <c r="C178" s="36" t="s">
        <v>8214</v>
      </c>
      <c r="D178" s="36" t="s">
        <v>8215</v>
      </c>
      <c r="E178" s="36" t="s">
        <v>7867</v>
      </c>
      <c r="F178" s="36" t="s">
        <v>7857</v>
      </c>
      <c r="G178" s="36" t="s">
        <v>9580</v>
      </c>
      <c r="H178" s="36" t="s">
        <v>9479</v>
      </c>
      <c r="I178" s="36">
        <v>0</v>
      </c>
      <c r="J178" s="36">
        <v>0</v>
      </c>
      <c r="K178" s="36">
        <v>0</v>
      </c>
      <c r="L178" s="36">
        <v>3</v>
      </c>
      <c r="M178" s="36">
        <v>0</v>
      </c>
      <c r="N178" s="36">
        <v>3</v>
      </c>
      <c r="O178" s="36">
        <v>13</v>
      </c>
      <c r="P178" s="36">
        <v>9</v>
      </c>
      <c r="Q178" s="38" t="s">
        <v>9953</v>
      </c>
      <c r="R178" s="38" t="s">
        <v>9441</v>
      </c>
      <c r="S178" s="38" t="s">
        <v>9948</v>
      </c>
      <c r="T178" s="38" t="s">
        <v>9952</v>
      </c>
      <c r="U178" s="38" t="s">
        <v>9952</v>
      </c>
      <c r="V178" s="38" t="s">
        <v>9951</v>
      </c>
      <c r="W178" s="38" t="s">
        <v>9951</v>
      </c>
      <c r="X178" s="38" t="s">
        <v>9951</v>
      </c>
      <c r="Y178" s="38" t="s">
        <v>9956</v>
      </c>
      <c r="Z178" s="38" t="s">
        <v>9951</v>
      </c>
      <c r="AA178" t="s">
        <v>9980</v>
      </c>
    </row>
    <row r="179" spans="1:27" x14ac:dyDescent="0.3">
      <c r="A179" s="36" t="s">
        <v>8213</v>
      </c>
      <c r="B179" s="36" t="s">
        <v>9457</v>
      </c>
      <c r="C179" s="36" t="s">
        <v>8214</v>
      </c>
      <c r="D179" s="36" t="s">
        <v>8215</v>
      </c>
      <c r="E179" s="36" t="s">
        <v>7867</v>
      </c>
      <c r="F179" s="36" t="s">
        <v>7857</v>
      </c>
      <c r="G179" s="36" t="s">
        <v>9580</v>
      </c>
      <c r="H179" s="36" t="s">
        <v>9455</v>
      </c>
      <c r="I179" s="36">
        <v>1</v>
      </c>
      <c r="J179" s="36">
        <v>1</v>
      </c>
      <c r="K179" s="36">
        <v>1</v>
      </c>
      <c r="L179" s="36">
        <v>0</v>
      </c>
      <c r="M179" s="36">
        <v>1</v>
      </c>
      <c r="N179" s="36">
        <v>4</v>
      </c>
      <c r="O179" s="36">
        <v>16</v>
      </c>
      <c r="P179" s="36">
        <v>9</v>
      </c>
      <c r="Q179" s="38" t="s">
        <v>9953</v>
      </c>
      <c r="R179" s="38" t="s">
        <v>9441</v>
      </c>
      <c r="S179" s="38" t="s">
        <v>9948</v>
      </c>
      <c r="T179" s="38" t="s">
        <v>9952</v>
      </c>
      <c r="U179" s="38" t="s">
        <v>9952</v>
      </c>
      <c r="V179" s="38" t="s">
        <v>9951</v>
      </c>
      <c r="W179" s="38" t="s">
        <v>9951</v>
      </c>
      <c r="X179" s="38" t="s">
        <v>9951</v>
      </c>
      <c r="Y179" s="38" t="s">
        <v>9956</v>
      </c>
      <c r="Z179" s="38" t="s">
        <v>9951</v>
      </c>
      <c r="AA179" s="26" t="s">
        <v>9986</v>
      </c>
    </row>
    <row r="180" spans="1:27" x14ac:dyDescent="0.3">
      <c r="A180" s="36" t="s">
        <v>8244</v>
      </c>
      <c r="B180" s="36" t="s">
        <v>9487</v>
      </c>
      <c r="C180" s="36" t="s">
        <v>8245</v>
      </c>
      <c r="D180" s="36" t="s">
        <v>8246</v>
      </c>
      <c r="E180" s="36" t="s">
        <v>8247</v>
      </c>
      <c r="F180" s="36" t="s">
        <v>9581</v>
      </c>
      <c r="G180" s="36" t="s">
        <v>9582</v>
      </c>
      <c r="H180" s="36" t="s">
        <v>9454</v>
      </c>
      <c r="I180" s="36">
        <v>0</v>
      </c>
      <c r="J180" s="36">
        <v>0</v>
      </c>
      <c r="K180" s="36">
        <v>0</v>
      </c>
      <c r="L180" s="36">
        <v>0</v>
      </c>
      <c r="M180" s="36">
        <v>1</v>
      </c>
      <c r="N180" s="36">
        <v>1</v>
      </c>
      <c r="O180" s="36">
        <v>5</v>
      </c>
      <c r="P180" s="36">
        <v>9</v>
      </c>
      <c r="Q180" s="38" t="s">
        <v>9947</v>
      </c>
      <c r="R180" s="38" t="s">
        <v>9441</v>
      </c>
      <c r="S180" s="38" t="s">
        <v>9948</v>
      </c>
      <c r="T180" s="38" t="s">
        <v>9952</v>
      </c>
      <c r="U180" s="38" t="s">
        <v>9952</v>
      </c>
      <c r="V180" s="38" t="s">
        <v>9951</v>
      </c>
      <c r="W180" s="38" t="s">
        <v>9951</v>
      </c>
      <c r="X180" s="38" t="s">
        <v>9951</v>
      </c>
      <c r="Y180" s="38" t="s">
        <v>9951</v>
      </c>
      <c r="Z180" s="38" t="s">
        <v>9951</v>
      </c>
      <c r="AA180" s="26" t="s">
        <v>9986</v>
      </c>
    </row>
    <row r="181" spans="1:27" x14ac:dyDescent="0.3">
      <c r="A181" s="36" t="s">
        <v>8244</v>
      </c>
      <c r="B181" s="36" t="s">
        <v>9487</v>
      </c>
      <c r="C181" s="36" t="s">
        <v>8245</v>
      </c>
      <c r="D181" s="36" t="s">
        <v>8246</v>
      </c>
      <c r="E181" s="36" t="s">
        <v>8247</v>
      </c>
      <c r="F181" s="36" t="s">
        <v>9581</v>
      </c>
      <c r="G181" s="36" t="s">
        <v>9582</v>
      </c>
      <c r="H181" s="36" t="s">
        <v>9455</v>
      </c>
      <c r="I181" s="36">
        <v>3</v>
      </c>
      <c r="J181" s="36">
        <v>0</v>
      </c>
      <c r="K181" s="36">
        <v>3</v>
      </c>
      <c r="L181" s="36">
        <v>0</v>
      </c>
      <c r="M181" s="36">
        <v>2</v>
      </c>
      <c r="N181" s="36">
        <v>8</v>
      </c>
      <c r="O181" s="36">
        <v>27</v>
      </c>
      <c r="P181" s="36">
        <v>9</v>
      </c>
      <c r="Q181" s="38" t="s">
        <v>9947</v>
      </c>
      <c r="R181" s="38" t="s">
        <v>9441</v>
      </c>
      <c r="S181" s="38" t="s">
        <v>9948</v>
      </c>
      <c r="T181" s="38" t="s">
        <v>9952</v>
      </c>
      <c r="U181" s="38" t="s">
        <v>9952</v>
      </c>
      <c r="V181" s="38" t="s">
        <v>9951</v>
      </c>
      <c r="W181" s="38" t="s">
        <v>9951</v>
      </c>
      <c r="X181" s="38" t="s">
        <v>9951</v>
      </c>
      <c r="Y181" s="38" t="s">
        <v>9951</v>
      </c>
      <c r="Z181" s="38" t="s">
        <v>9951</v>
      </c>
      <c r="AA181" s="26" t="s">
        <v>9986</v>
      </c>
    </row>
    <row r="182" spans="1:27" x14ac:dyDescent="0.3">
      <c r="A182" s="36" t="s">
        <v>8221</v>
      </c>
      <c r="B182" s="36" t="s">
        <v>9522</v>
      </c>
      <c r="C182" s="36" t="s">
        <v>8222</v>
      </c>
      <c r="D182" s="36" t="s">
        <v>8223</v>
      </c>
      <c r="E182" s="36" t="s">
        <v>7927</v>
      </c>
      <c r="F182" s="36" t="s">
        <v>8044</v>
      </c>
      <c r="G182" s="36" t="s">
        <v>9583</v>
      </c>
      <c r="H182" s="36" t="s">
        <v>9454</v>
      </c>
      <c r="I182" s="36">
        <v>0</v>
      </c>
      <c r="J182" s="36">
        <v>0</v>
      </c>
      <c r="K182" s="36">
        <v>0</v>
      </c>
      <c r="L182" s="36">
        <v>0</v>
      </c>
      <c r="M182" s="36">
        <v>1</v>
      </c>
      <c r="N182" s="36">
        <v>1</v>
      </c>
      <c r="O182" s="36">
        <v>1</v>
      </c>
      <c r="P182" s="36">
        <v>9</v>
      </c>
      <c r="Q182" s="38" t="s">
        <v>9959</v>
      </c>
      <c r="R182" s="38" t="s">
        <v>9441</v>
      </c>
      <c r="S182" s="38" t="s">
        <v>9948</v>
      </c>
      <c r="T182" s="38" t="s">
        <v>9952</v>
      </c>
      <c r="U182" s="38" t="s">
        <v>9952</v>
      </c>
      <c r="V182" s="38" t="s">
        <v>9951</v>
      </c>
      <c r="W182" s="38" t="s">
        <v>9951</v>
      </c>
      <c r="X182" s="38" t="s">
        <v>9951</v>
      </c>
      <c r="Y182" s="38" t="s">
        <v>9951</v>
      </c>
      <c r="Z182" s="38" t="s">
        <v>9951</v>
      </c>
      <c r="AA182" s="26" t="s">
        <v>9986</v>
      </c>
    </row>
    <row r="183" spans="1:27" x14ac:dyDescent="0.3">
      <c r="A183" s="36" t="s">
        <v>8221</v>
      </c>
      <c r="B183" s="36" t="s">
        <v>9522</v>
      </c>
      <c r="C183" s="36" t="s">
        <v>8222</v>
      </c>
      <c r="D183" s="36" t="s">
        <v>8223</v>
      </c>
      <c r="E183" s="36" t="s">
        <v>7927</v>
      </c>
      <c r="F183" s="36" t="s">
        <v>8044</v>
      </c>
      <c r="G183" s="36" t="s">
        <v>9583</v>
      </c>
      <c r="H183" s="36" t="s">
        <v>9455</v>
      </c>
      <c r="I183" s="36">
        <v>8</v>
      </c>
      <c r="J183" s="36">
        <v>0</v>
      </c>
      <c r="K183" s="36">
        <v>0</v>
      </c>
      <c r="L183" s="36">
        <v>0</v>
      </c>
      <c r="M183" s="36">
        <v>0</v>
      </c>
      <c r="N183" s="36">
        <v>8</v>
      </c>
      <c r="O183" s="36">
        <v>15</v>
      </c>
      <c r="P183" s="36">
        <v>9</v>
      </c>
      <c r="Q183" s="38" t="s">
        <v>9959</v>
      </c>
      <c r="R183" s="38" t="s">
        <v>9441</v>
      </c>
      <c r="S183" s="38" t="s">
        <v>9948</v>
      </c>
      <c r="T183" s="38" t="s">
        <v>9952</v>
      </c>
      <c r="U183" s="38" t="s">
        <v>9952</v>
      </c>
      <c r="V183" s="38" t="s">
        <v>9951</v>
      </c>
      <c r="W183" s="38" t="s">
        <v>9951</v>
      </c>
      <c r="X183" s="38" t="s">
        <v>9951</v>
      </c>
      <c r="Y183" s="38" t="s">
        <v>9951</v>
      </c>
      <c r="Z183" s="38" t="s">
        <v>9951</v>
      </c>
      <c r="AA183" s="26" t="s">
        <v>9986</v>
      </c>
    </row>
    <row r="184" spans="1:27" x14ac:dyDescent="0.3">
      <c r="A184" s="36" t="s">
        <v>8238</v>
      </c>
      <c r="B184" s="36" t="s">
        <v>9584</v>
      </c>
      <c r="C184" s="36" t="s">
        <v>8239</v>
      </c>
      <c r="D184" s="36" t="s">
        <v>8240</v>
      </c>
      <c r="E184" s="36" t="s">
        <v>8241</v>
      </c>
      <c r="F184" s="36" t="s">
        <v>8242</v>
      </c>
      <c r="G184" s="36" t="s">
        <v>9585</v>
      </c>
      <c r="H184" s="36" t="s">
        <v>9454</v>
      </c>
      <c r="I184" s="36">
        <v>0</v>
      </c>
      <c r="J184" s="36">
        <v>0</v>
      </c>
      <c r="K184" s="36">
        <v>1</v>
      </c>
      <c r="L184" s="36">
        <v>0</v>
      </c>
      <c r="M184" s="36">
        <v>0</v>
      </c>
      <c r="N184" s="36">
        <v>1</v>
      </c>
      <c r="O184" s="36">
        <v>1</v>
      </c>
      <c r="P184" s="36">
        <v>9</v>
      </c>
      <c r="Q184" s="38" t="s">
        <v>9953</v>
      </c>
      <c r="R184" s="38" t="s">
        <v>9441</v>
      </c>
      <c r="S184" s="38" t="s">
        <v>9948</v>
      </c>
      <c r="T184" s="38" t="s">
        <v>9952</v>
      </c>
      <c r="U184" s="38" t="s">
        <v>9966</v>
      </c>
      <c r="V184" s="38" t="s">
        <v>9951</v>
      </c>
      <c r="W184" s="38" t="s">
        <v>9951</v>
      </c>
      <c r="X184" s="38" t="s">
        <v>9951</v>
      </c>
      <c r="Y184" s="38" t="s">
        <v>9951</v>
      </c>
      <c r="Z184" s="38" t="s">
        <v>9951</v>
      </c>
      <c r="AA184" s="26" t="s">
        <v>9986</v>
      </c>
    </row>
    <row r="185" spans="1:27" x14ac:dyDescent="0.3">
      <c r="A185" s="36" t="s">
        <v>8238</v>
      </c>
      <c r="B185" s="36" t="s">
        <v>9584</v>
      </c>
      <c r="C185" s="36" t="s">
        <v>8239</v>
      </c>
      <c r="D185" s="36" t="s">
        <v>8240</v>
      </c>
      <c r="E185" s="36" t="s">
        <v>8241</v>
      </c>
      <c r="F185" s="36" t="s">
        <v>8242</v>
      </c>
      <c r="G185" s="36" t="s">
        <v>9585</v>
      </c>
      <c r="H185" s="36" t="s">
        <v>9455</v>
      </c>
      <c r="I185" s="36">
        <v>0</v>
      </c>
      <c r="J185" s="36">
        <v>0</v>
      </c>
      <c r="K185" s="36">
        <v>8</v>
      </c>
      <c r="L185" s="36">
        <v>0</v>
      </c>
      <c r="M185" s="36">
        <v>0</v>
      </c>
      <c r="N185" s="36">
        <v>8</v>
      </c>
      <c r="O185" s="36">
        <v>11</v>
      </c>
      <c r="P185" s="36">
        <v>9</v>
      </c>
      <c r="Q185" s="38" t="s">
        <v>9953</v>
      </c>
      <c r="R185" s="38" t="s">
        <v>9441</v>
      </c>
      <c r="S185" s="38" t="s">
        <v>9948</v>
      </c>
      <c r="T185" s="38" t="s">
        <v>9952</v>
      </c>
      <c r="U185" s="38" t="s">
        <v>9966</v>
      </c>
      <c r="V185" s="38" t="s">
        <v>9951</v>
      </c>
      <c r="W185" s="38" t="s">
        <v>9951</v>
      </c>
      <c r="X185" s="38" t="s">
        <v>9951</v>
      </c>
      <c r="Y185" s="38" t="s">
        <v>9951</v>
      </c>
      <c r="Z185" s="38" t="s">
        <v>9951</v>
      </c>
      <c r="AA185" s="26" t="s">
        <v>9986</v>
      </c>
    </row>
    <row r="186" spans="1:27" x14ac:dyDescent="0.3">
      <c r="A186" s="36" t="s">
        <v>8229</v>
      </c>
      <c r="B186" s="36" t="s">
        <v>9468</v>
      </c>
      <c r="C186" s="36" t="s">
        <v>8230</v>
      </c>
      <c r="D186" s="36" t="s">
        <v>8231</v>
      </c>
      <c r="E186" s="36" t="s">
        <v>8232</v>
      </c>
      <c r="F186" s="36" t="s">
        <v>7477</v>
      </c>
      <c r="G186" s="36" t="s">
        <v>9586</v>
      </c>
      <c r="H186" s="36" t="s">
        <v>9454</v>
      </c>
      <c r="I186" s="36">
        <v>3</v>
      </c>
      <c r="J186" s="36">
        <v>0</v>
      </c>
      <c r="K186" s="36">
        <v>4</v>
      </c>
      <c r="L186" s="36">
        <v>1</v>
      </c>
      <c r="M186" s="36">
        <v>0</v>
      </c>
      <c r="N186" s="36">
        <v>8</v>
      </c>
      <c r="O186" s="36">
        <v>9</v>
      </c>
      <c r="P186" s="36">
        <v>9</v>
      </c>
      <c r="Q186" s="38" t="s">
        <v>9947</v>
      </c>
      <c r="R186" s="38" t="s">
        <v>9441</v>
      </c>
      <c r="S186" s="38" t="s">
        <v>9948</v>
      </c>
      <c r="T186" s="38" t="s">
        <v>9952</v>
      </c>
      <c r="U186" s="38" t="s">
        <v>9952</v>
      </c>
      <c r="V186" s="38" t="s">
        <v>9951</v>
      </c>
      <c r="W186" s="38" t="s">
        <v>9951</v>
      </c>
      <c r="X186" s="38" t="s">
        <v>9951</v>
      </c>
      <c r="Y186" s="38" t="s">
        <v>9951</v>
      </c>
      <c r="Z186" s="38" t="s">
        <v>9951</v>
      </c>
      <c r="AA186" t="s">
        <v>9986</v>
      </c>
    </row>
    <row r="187" spans="1:27" x14ac:dyDescent="0.3">
      <c r="A187" s="36" t="s">
        <v>8229</v>
      </c>
      <c r="B187" s="36" t="s">
        <v>9468</v>
      </c>
      <c r="C187" s="36" t="s">
        <v>8230</v>
      </c>
      <c r="D187" s="36" t="s">
        <v>8231</v>
      </c>
      <c r="E187" s="36" t="s">
        <v>8232</v>
      </c>
      <c r="F187" s="36" t="s">
        <v>7477</v>
      </c>
      <c r="G187" s="36" t="s">
        <v>9586</v>
      </c>
      <c r="H187" s="36" t="s">
        <v>9455</v>
      </c>
      <c r="I187" s="36">
        <v>0</v>
      </c>
      <c r="J187" s="36">
        <v>0</v>
      </c>
      <c r="K187" s="36">
        <v>0</v>
      </c>
      <c r="L187" s="36">
        <v>1</v>
      </c>
      <c r="M187" s="36">
        <v>0</v>
      </c>
      <c r="N187" s="36">
        <v>1</v>
      </c>
      <c r="O187" s="36">
        <v>2</v>
      </c>
      <c r="P187" s="36">
        <v>9</v>
      </c>
      <c r="Q187" s="38" t="s">
        <v>9947</v>
      </c>
      <c r="R187" s="38" t="s">
        <v>9441</v>
      </c>
      <c r="S187" s="38" t="s">
        <v>9948</v>
      </c>
      <c r="T187" s="38" t="s">
        <v>9952</v>
      </c>
      <c r="U187" s="38" t="s">
        <v>9952</v>
      </c>
      <c r="V187" s="38" t="s">
        <v>9951</v>
      </c>
      <c r="W187" s="38" t="s">
        <v>9951</v>
      </c>
      <c r="X187" s="38" t="s">
        <v>9951</v>
      </c>
      <c r="Y187" s="38" t="s">
        <v>9951</v>
      </c>
      <c r="Z187" s="38" t="s">
        <v>9951</v>
      </c>
      <c r="AA187" s="26" t="s">
        <v>9986</v>
      </c>
    </row>
    <row r="188" spans="1:27" x14ac:dyDescent="0.3">
      <c r="A188" s="36" t="s">
        <v>8250</v>
      </c>
      <c r="B188" s="36" t="s">
        <v>9463</v>
      </c>
      <c r="C188" s="36" t="s">
        <v>8251</v>
      </c>
      <c r="D188" s="36" t="s">
        <v>8252</v>
      </c>
      <c r="E188" s="36" t="s">
        <v>8253</v>
      </c>
      <c r="F188" s="36" t="s">
        <v>9573</v>
      </c>
      <c r="G188" s="36" t="s">
        <v>9587</v>
      </c>
      <c r="H188" s="36" t="s">
        <v>9454</v>
      </c>
      <c r="I188" s="36">
        <v>0</v>
      </c>
      <c r="J188" s="36">
        <v>2</v>
      </c>
      <c r="K188" s="36">
        <v>0</v>
      </c>
      <c r="L188" s="36">
        <v>0</v>
      </c>
      <c r="M188" s="36">
        <v>0</v>
      </c>
      <c r="N188" s="36">
        <v>2</v>
      </c>
      <c r="O188" s="36">
        <v>18</v>
      </c>
      <c r="P188" s="36">
        <v>8</v>
      </c>
      <c r="Q188" s="38" t="s">
        <v>9959</v>
      </c>
      <c r="R188" s="38" t="s">
        <v>9441</v>
      </c>
      <c r="S188" s="38" t="s">
        <v>9948</v>
      </c>
      <c r="T188" s="38" t="s">
        <v>9952</v>
      </c>
      <c r="U188" s="38" t="s">
        <v>9952</v>
      </c>
      <c r="V188" s="38" t="s">
        <v>9951</v>
      </c>
      <c r="W188" s="38" t="s">
        <v>9951</v>
      </c>
      <c r="X188" s="38" t="s">
        <v>9951</v>
      </c>
      <c r="Y188" s="38" t="s">
        <v>9951</v>
      </c>
      <c r="Z188" s="38" t="s">
        <v>9951</v>
      </c>
      <c r="AA188" s="26" t="s">
        <v>9986</v>
      </c>
    </row>
    <row r="189" spans="1:27" x14ac:dyDescent="0.3">
      <c r="A189" s="36" t="s">
        <v>8250</v>
      </c>
      <c r="B189" s="36" t="s">
        <v>9463</v>
      </c>
      <c r="C189" s="36" t="s">
        <v>8251</v>
      </c>
      <c r="D189" s="36" t="s">
        <v>8252</v>
      </c>
      <c r="E189" s="36" t="s">
        <v>8253</v>
      </c>
      <c r="F189" s="36" t="s">
        <v>9573</v>
      </c>
      <c r="G189" s="36" t="s">
        <v>9587</v>
      </c>
      <c r="H189" s="36" t="s">
        <v>9455</v>
      </c>
      <c r="I189" s="36">
        <v>0</v>
      </c>
      <c r="J189" s="36">
        <v>3</v>
      </c>
      <c r="K189" s="36">
        <v>0</v>
      </c>
      <c r="L189" s="36">
        <v>3</v>
      </c>
      <c r="M189" s="36">
        <v>0</v>
      </c>
      <c r="N189" s="36">
        <v>6</v>
      </c>
      <c r="O189" s="36">
        <v>35</v>
      </c>
      <c r="P189" s="36">
        <v>8</v>
      </c>
      <c r="Q189" s="38" t="s">
        <v>9959</v>
      </c>
      <c r="R189" s="38" t="s">
        <v>9441</v>
      </c>
      <c r="S189" s="38" t="s">
        <v>9948</v>
      </c>
      <c r="T189" s="38" t="s">
        <v>9952</v>
      </c>
      <c r="U189" s="38" t="s">
        <v>9952</v>
      </c>
      <c r="V189" s="38" t="s">
        <v>9951</v>
      </c>
      <c r="W189" s="38" t="s">
        <v>9951</v>
      </c>
      <c r="X189" s="38" t="s">
        <v>9951</v>
      </c>
      <c r="Y189" s="38" t="s">
        <v>9951</v>
      </c>
      <c r="Z189" s="38" t="s">
        <v>9951</v>
      </c>
      <c r="AA189" s="26" t="s">
        <v>9986</v>
      </c>
    </row>
    <row r="190" spans="1:27" x14ac:dyDescent="0.3">
      <c r="A190" s="36" t="s">
        <v>8259</v>
      </c>
      <c r="B190" s="36" t="s">
        <v>9522</v>
      </c>
      <c r="C190" s="36" t="s">
        <v>8260</v>
      </c>
      <c r="D190" s="36" t="s">
        <v>8261</v>
      </c>
      <c r="E190" s="36" t="s">
        <v>8126</v>
      </c>
      <c r="F190" s="36" t="s">
        <v>9588</v>
      </c>
      <c r="G190" s="36" t="s">
        <v>9589</v>
      </c>
      <c r="H190" s="36" t="s">
        <v>9454</v>
      </c>
      <c r="I190" s="36">
        <v>0</v>
      </c>
      <c r="J190" s="36">
        <v>0</v>
      </c>
      <c r="K190" s="36">
        <v>1</v>
      </c>
      <c r="L190" s="36">
        <v>0</v>
      </c>
      <c r="M190" s="36">
        <v>0</v>
      </c>
      <c r="N190" s="36">
        <v>1</v>
      </c>
      <c r="O190" s="36">
        <v>1</v>
      </c>
      <c r="P190" s="36">
        <v>8</v>
      </c>
      <c r="Q190" s="38" t="s">
        <v>9947</v>
      </c>
      <c r="R190" s="38" t="s">
        <v>9441</v>
      </c>
      <c r="S190" s="38" t="s">
        <v>9948</v>
      </c>
      <c r="T190" s="38" t="s">
        <v>9952</v>
      </c>
      <c r="U190" s="38" t="s">
        <v>9952</v>
      </c>
      <c r="V190" s="38" t="s">
        <v>9956</v>
      </c>
      <c r="W190" s="38" t="s">
        <v>9951</v>
      </c>
      <c r="X190" s="38" t="s">
        <v>9951</v>
      </c>
      <c r="Y190" s="38" t="s">
        <v>9951</v>
      </c>
      <c r="Z190" s="38" t="s">
        <v>9951</v>
      </c>
      <c r="AA190" s="26" t="s">
        <v>9986</v>
      </c>
    </row>
    <row r="191" spans="1:27" x14ac:dyDescent="0.3">
      <c r="A191" s="36" t="s">
        <v>8259</v>
      </c>
      <c r="B191" s="36" t="s">
        <v>9522</v>
      </c>
      <c r="C191" s="36" t="s">
        <v>8260</v>
      </c>
      <c r="D191" s="36" t="s">
        <v>8261</v>
      </c>
      <c r="E191" s="36" t="s">
        <v>8126</v>
      </c>
      <c r="F191" s="36" t="s">
        <v>9588</v>
      </c>
      <c r="G191" s="36" t="s">
        <v>9589</v>
      </c>
      <c r="H191" s="36" t="s">
        <v>9479</v>
      </c>
      <c r="I191" s="36">
        <v>1</v>
      </c>
      <c r="J191" s="36">
        <v>0</v>
      </c>
      <c r="K191" s="36">
        <v>0</v>
      </c>
      <c r="L191" s="36">
        <v>0</v>
      </c>
      <c r="M191" s="36">
        <v>0</v>
      </c>
      <c r="N191" s="36">
        <v>1</v>
      </c>
      <c r="O191" s="36">
        <v>1</v>
      </c>
      <c r="P191" s="36">
        <v>8</v>
      </c>
      <c r="Q191" s="38" t="s">
        <v>9947</v>
      </c>
      <c r="R191" s="38" t="s">
        <v>9441</v>
      </c>
      <c r="S191" s="38" t="s">
        <v>9948</v>
      </c>
      <c r="T191" s="38" t="s">
        <v>9952</v>
      </c>
      <c r="U191" s="38" t="s">
        <v>9952</v>
      </c>
      <c r="V191" s="38" t="s">
        <v>9956</v>
      </c>
      <c r="W191" s="38" t="s">
        <v>9951</v>
      </c>
      <c r="X191" s="38" t="s">
        <v>9951</v>
      </c>
      <c r="Y191" s="38" t="s">
        <v>9951</v>
      </c>
      <c r="Z191" s="38" t="s">
        <v>9951</v>
      </c>
      <c r="AA191" t="s">
        <v>9980</v>
      </c>
    </row>
    <row r="192" spans="1:27" x14ac:dyDescent="0.3">
      <c r="A192" s="36" t="s">
        <v>8259</v>
      </c>
      <c r="B192" s="36" t="s">
        <v>9522</v>
      </c>
      <c r="C192" s="36" t="s">
        <v>8260</v>
      </c>
      <c r="D192" s="36" t="s">
        <v>8261</v>
      </c>
      <c r="E192" s="36" t="s">
        <v>8126</v>
      </c>
      <c r="F192" s="36" t="s">
        <v>9588</v>
      </c>
      <c r="G192" s="36" t="s">
        <v>9589</v>
      </c>
      <c r="H192" s="36" t="s">
        <v>9455</v>
      </c>
      <c r="I192" s="36">
        <v>0</v>
      </c>
      <c r="J192" s="36">
        <v>0</v>
      </c>
      <c r="K192" s="36">
        <v>0</v>
      </c>
      <c r="L192" s="36">
        <v>1</v>
      </c>
      <c r="M192" s="36">
        <v>5</v>
      </c>
      <c r="N192" s="36">
        <v>6</v>
      </c>
      <c r="O192" s="36">
        <v>14</v>
      </c>
      <c r="P192" s="36">
        <v>8</v>
      </c>
      <c r="Q192" s="38" t="s">
        <v>9947</v>
      </c>
      <c r="R192" s="38" t="s">
        <v>9441</v>
      </c>
      <c r="S192" s="38" t="s">
        <v>9948</v>
      </c>
      <c r="T192" s="38" t="s">
        <v>9952</v>
      </c>
      <c r="U192" s="38" t="s">
        <v>9952</v>
      </c>
      <c r="V192" s="38" t="s">
        <v>9956</v>
      </c>
      <c r="W192" s="38" t="s">
        <v>9951</v>
      </c>
      <c r="X192" s="38" t="s">
        <v>9951</v>
      </c>
      <c r="Y192" s="38" t="s">
        <v>9951</v>
      </c>
      <c r="Z192" s="38" t="s">
        <v>9951</v>
      </c>
      <c r="AA192" s="26" t="s">
        <v>9986</v>
      </c>
    </row>
    <row r="193" spans="1:27" x14ac:dyDescent="0.3">
      <c r="A193" s="36" t="s">
        <v>8264</v>
      </c>
      <c r="B193" s="36" t="s">
        <v>9457</v>
      </c>
      <c r="C193" s="36" t="s">
        <v>8265</v>
      </c>
      <c r="D193" s="36" t="s">
        <v>8266</v>
      </c>
      <c r="E193" s="36" t="s">
        <v>7918</v>
      </c>
      <c r="F193" s="36" t="s">
        <v>9485</v>
      </c>
      <c r="G193" s="36" t="s">
        <v>9562</v>
      </c>
      <c r="H193" s="36" t="s">
        <v>9454</v>
      </c>
      <c r="I193" s="36">
        <v>0</v>
      </c>
      <c r="J193" s="36">
        <v>0</v>
      </c>
      <c r="K193" s="36">
        <v>0</v>
      </c>
      <c r="L193" s="36">
        <v>0</v>
      </c>
      <c r="M193" s="36">
        <v>4</v>
      </c>
      <c r="N193" s="36">
        <v>4</v>
      </c>
      <c r="O193" s="36">
        <v>5</v>
      </c>
      <c r="P193" s="36">
        <v>8</v>
      </c>
      <c r="Q193" s="38" t="s">
        <v>9947</v>
      </c>
      <c r="R193" s="38" t="s">
        <v>9441</v>
      </c>
      <c r="S193" s="38" t="s">
        <v>9948</v>
      </c>
      <c r="T193" s="38" t="s">
        <v>9952</v>
      </c>
      <c r="U193" s="38" t="s">
        <v>9952</v>
      </c>
      <c r="V193" s="38" t="s">
        <v>9951</v>
      </c>
      <c r="W193" s="38" t="s">
        <v>9951</v>
      </c>
      <c r="X193" s="38" t="s">
        <v>9951</v>
      </c>
      <c r="Y193" s="38" t="s">
        <v>9951</v>
      </c>
      <c r="Z193" s="38" t="s">
        <v>9951</v>
      </c>
      <c r="AA193" s="26" t="s">
        <v>9986</v>
      </c>
    </row>
    <row r="194" spans="1:27" x14ac:dyDescent="0.3">
      <c r="A194" s="36" t="s">
        <v>8264</v>
      </c>
      <c r="B194" s="36" t="s">
        <v>9457</v>
      </c>
      <c r="C194" s="36" t="s">
        <v>8265</v>
      </c>
      <c r="D194" s="36" t="s">
        <v>8266</v>
      </c>
      <c r="E194" s="36" t="s">
        <v>7918</v>
      </c>
      <c r="F194" s="36" t="s">
        <v>9485</v>
      </c>
      <c r="G194" s="36" t="s">
        <v>9562</v>
      </c>
      <c r="H194" s="36" t="s">
        <v>9455</v>
      </c>
      <c r="I194" s="36">
        <v>0</v>
      </c>
      <c r="J194" s="36">
        <v>0</v>
      </c>
      <c r="K194" s="36">
        <v>0</v>
      </c>
      <c r="L194" s="36">
        <v>0</v>
      </c>
      <c r="M194" s="36">
        <v>4</v>
      </c>
      <c r="N194" s="36">
        <v>4</v>
      </c>
      <c r="O194" s="36">
        <v>7</v>
      </c>
      <c r="P194" s="36">
        <v>8</v>
      </c>
      <c r="Q194" s="38" t="s">
        <v>9947</v>
      </c>
      <c r="R194" s="38" t="s">
        <v>9441</v>
      </c>
      <c r="S194" s="38" t="s">
        <v>9948</v>
      </c>
      <c r="T194" s="38" t="s">
        <v>9952</v>
      </c>
      <c r="U194" s="38" t="s">
        <v>9952</v>
      </c>
      <c r="V194" s="38" t="s">
        <v>9951</v>
      </c>
      <c r="W194" s="38" t="s">
        <v>9951</v>
      </c>
      <c r="X194" s="38" t="s">
        <v>9951</v>
      </c>
      <c r="Y194" s="38" t="s">
        <v>9951</v>
      </c>
      <c r="Z194" s="38" t="s">
        <v>9951</v>
      </c>
      <c r="AA194" s="26" t="s">
        <v>9986</v>
      </c>
    </row>
    <row r="195" spans="1:27" x14ac:dyDescent="0.3">
      <c r="A195" s="36" t="s">
        <v>8267</v>
      </c>
      <c r="B195" s="36" t="s">
        <v>9451</v>
      </c>
      <c r="C195" s="36" t="s">
        <v>8024</v>
      </c>
      <c r="D195" s="36" t="s">
        <v>8268</v>
      </c>
      <c r="E195" s="36" t="s">
        <v>8026</v>
      </c>
      <c r="F195" s="36" t="s">
        <v>7997</v>
      </c>
      <c r="G195" s="36" t="s">
        <v>9590</v>
      </c>
      <c r="H195" s="36" t="s">
        <v>9454</v>
      </c>
      <c r="I195" s="36">
        <v>2</v>
      </c>
      <c r="J195" s="36">
        <v>0</v>
      </c>
      <c r="K195" s="36">
        <v>0</v>
      </c>
      <c r="L195" s="36">
        <v>1</v>
      </c>
      <c r="M195" s="36">
        <v>0</v>
      </c>
      <c r="N195" s="36">
        <v>3</v>
      </c>
      <c r="O195" s="36">
        <v>4</v>
      </c>
      <c r="P195" s="36">
        <v>8</v>
      </c>
      <c r="Q195" s="38" t="s">
        <v>9947</v>
      </c>
      <c r="R195" s="38" t="s">
        <v>9441</v>
      </c>
      <c r="S195" s="38" t="s">
        <v>9948</v>
      </c>
      <c r="T195" s="38" t="s">
        <v>9952</v>
      </c>
      <c r="U195" s="38" t="s">
        <v>9954</v>
      </c>
      <c r="V195" s="38" t="s">
        <v>9951</v>
      </c>
      <c r="W195" s="38" t="s">
        <v>9951</v>
      </c>
      <c r="X195" s="38" t="s">
        <v>9951</v>
      </c>
      <c r="Y195" s="38" t="s">
        <v>9951</v>
      </c>
      <c r="Z195" s="38" t="s">
        <v>9951</v>
      </c>
      <c r="AA195" s="26" t="s">
        <v>9987</v>
      </c>
    </row>
    <row r="196" spans="1:27" x14ac:dyDescent="0.3">
      <c r="A196" s="36" t="s">
        <v>8267</v>
      </c>
      <c r="B196" s="36" t="s">
        <v>9451</v>
      </c>
      <c r="C196" s="36" t="s">
        <v>8024</v>
      </c>
      <c r="D196" s="36" t="s">
        <v>8268</v>
      </c>
      <c r="E196" s="36" t="s">
        <v>8026</v>
      </c>
      <c r="F196" s="36" t="s">
        <v>7997</v>
      </c>
      <c r="G196" s="36" t="s">
        <v>9590</v>
      </c>
      <c r="H196" s="36" t="s">
        <v>9455</v>
      </c>
      <c r="I196" s="36">
        <v>3</v>
      </c>
      <c r="J196" s="36">
        <v>1</v>
      </c>
      <c r="K196" s="36">
        <v>1</v>
      </c>
      <c r="L196" s="36">
        <v>0</v>
      </c>
      <c r="M196" s="36">
        <v>0</v>
      </c>
      <c r="N196" s="36">
        <v>5</v>
      </c>
      <c r="O196" s="36">
        <v>7</v>
      </c>
      <c r="P196" s="36">
        <v>8</v>
      </c>
      <c r="Q196" s="38" t="s">
        <v>9947</v>
      </c>
      <c r="R196" s="38" t="s">
        <v>9441</v>
      </c>
      <c r="S196" s="38" t="s">
        <v>9948</v>
      </c>
      <c r="T196" s="38" t="s">
        <v>9952</v>
      </c>
      <c r="U196" s="38" t="s">
        <v>9954</v>
      </c>
      <c r="V196" s="38" t="s">
        <v>9951</v>
      </c>
      <c r="W196" s="38" t="s">
        <v>9951</v>
      </c>
      <c r="X196" s="38" t="s">
        <v>9951</v>
      </c>
      <c r="Y196" s="38" t="s">
        <v>9951</v>
      </c>
      <c r="Z196" s="38" t="s">
        <v>9951</v>
      </c>
      <c r="AA196" s="26" t="s">
        <v>9987</v>
      </c>
    </row>
    <row r="197" spans="1:27" x14ac:dyDescent="0.3">
      <c r="A197" s="36" t="s">
        <v>8255</v>
      </c>
      <c r="B197" s="36" t="s">
        <v>9451</v>
      </c>
      <c r="C197" s="36" t="s">
        <v>8256</v>
      </c>
      <c r="D197" s="36" t="s">
        <v>8257</v>
      </c>
      <c r="E197" s="36" t="s">
        <v>8026</v>
      </c>
      <c r="F197" s="36" t="s">
        <v>7997</v>
      </c>
      <c r="G197" s="36" t="s">
        <v>9591</v>
      </c>
      <c r="H197" s="36" t="s">
        <v>9454</v>
      </c>
      <c r="I197" s="36">
        <v>2</v>
      </c>
      <c r="J197" s="36">
        <v>0</v>
      </c>
      <c r="K197" s="36">
        <v>0</v>
      </c>
      <c r="L197" s="36">
        <v>0</v>
      </c>
      <c r="M197" s="36">
        <v>0</v>
      </c>
      <c r="N197" s="36">
        <v>2</v>
      </c>
      <c r="O197" s="36">
        <v>2</v>
      </c>
      <c r="P197" s="36">
        <v>8</v>
      </c>
      <c r="Q197" s="38" t="s">
        <v>9947</v>
      </c>
      <c r="R197" s="38" t="s">
        <v>9441</v>
      </c>
      <c r="S197" s="38" t="s">
        <v>9948</v>
      </c>
      <c r="T197" s="38" t="s">
        <v>9952</v>
      </c>
      <c r="U197" s="38" t="s">
        <v>9954</v>
      </c>
      <c r="V197" s="38" t="s">
        <v>9951</v>
      </c>
      <c r="W197" s="38" t="s">
        <v>9956</v>
      </c>
      <c r="X197" s="38" t="s">
        <v>9956</v>
      </c>
      <c r="Y197" s="38" t="s">
        <v>9956</v>
      </c>
      <c r="Z197" s="38" t="s">
        <v>9956</v>
      </c>
      <c r="AA197" s="26" t="s">
        <v>9986</v>
      </c>
    </row>
    <row r="198" spans="1:27" x14ac:dyDescent="0.3">
      <c r="A198" s="36" t="s">
        <v>8255</v>
      </c>
      <c r="B198" s="36" t="s">
        <v>9451</v>
      </c>
      <c r="C198" s="36" t="s">
        <v>8256</v>
      </c>
      <c r="D198" s="36" t="s">
        <v>8257</v>
      </c>
      <c r="E198" s="36" t="s">
        <v>8026</v>
      </c>
      <c r="F198" s="36" t="s">
        <v>7997</v>
      </c>
      <c r="G198" s="36" t="s">
        <v>9591</v>
      </c>
      <c r="H198" s="36" t="s">
        <v>9479</v>
      </c>
      <c r="I198" s="36">
        <v>0</v>
      </c>
      <c r="J198" s="36">
        <v>2</v>
      </c>
      <c r="K198" s="36">
        <v>2</v>
      </c>
      <c r="L198" s="36">
        <v>1</v>
      </c>
      <c r="M198" s="36">
        <v>1</v>
      </c>
      <c r="N198" s="36">
        <v>6</v>
      </c>
      <c r="O198" s="36">
        <v>6</v>
      </c>
      <c r="P198" s="36">
        <v>8</v>
      </c>
      <c r="Q198" s="38" t="s">
        <v>9947</v>
      </c>
      <c r="R198" s="38" t="s">
        <v>9441</v>
      </c>
      <c r="S198" s="38" t="s">
        <v>9948</v>
      </c>
      <c r="T198" s="38" t="s">
        <v>9952</v>
      </c>
      <c r="U198" s="38" t="s">
        <v>9954</v>
      </c>
      <c r="V198" s="38" t="s">
        <v>9951</v>
      </c>
      <c r="W198" s="38" t="s">
        <v>9956</v>
      </c>
      <c r="X198" s="38" t="s">
        <v>9956</v>
      </c>
      <c r="Y198" s="38" t="s">
        <v>9956</v>
      </c>
      <c r="Z198" s="38" t="s">
        <v>9956</v>
      </c>
      <c r="AA198" t="s">
        <v>9980</v>
      </c>
    </row>
    <row r="199" spans="1:27" x14ac:dyDescent="0.3">
      <c r="A199" s="36" t="s">
        <v>8293</v>
      </c>
      <c r="B199" s="36" t="s">
        <v>9463</v>
      </c>
      <c r="C199" s="36" t="s">
        <v>8294</v>
      </c>
      <c r="D199" s="36" t="s">
        <v>7855</v>
      </c>
      <c r="E199" s="36" t="s">
        <v>8295</v>
      </c>
      <c r="F199" s="36" t="s">
        <v>8296</v>
      </c>
      <c r="G199" s="36" t="s">
        <v>9592</v>
      </c>
      <c r="H199" s="36" t="s">
        <v>9454</v>
      </c>
      <c r="I199" s="36">
        <v>0</v>
      </c>
      <c r="J199" s="36">
        <v>0</v>
      </c>
      <c r="K199" s="36">
        <v>0</v>
      </c>
      <c r="L199" s="36">
        <v>1</v>
      </c>
      <c r="M199" s="36">
        <v>0</v>
      </c>
      <c r="N199" s="36">
        <v>1</v>
      </c>
      <c r="O199" s="36">
        <v>17</v>
      </c>
      <c r="P199" s="36">
        <v>7</v>
      </c>
      <c r="Q199" s="38" t="s">
        <v>9953</v>
      </c>
      <c r="R199" s="38" t="s">
        <v>9441</v>
      </c>
      <c r="S199" s="38" t="s">
        <v>9948</v>
      </c>
      <c r="T199" s="38" t="s">
        <v>9952</v>
      </c>
      <c r="U199" s="38" t="s">
        <v>9950</v>
      </c>
      <c r="V199" s="38" t="s">
        <v>9951</v>
      </c>
      <c r="W199" s="38" t="s">
        <v>9951</v>
      </c>
      <c r="X199" s="38" t="s">
        <v>9951</v>
      </c>
      <c r="Y199" s="38" t="s">
        <v>9951</v>
      </c>
      <c r="Z199" s="38" t="s">
        <v>9951</v>
      </c>
      <c r="AA199" s="26" t="s">
        <v>9986</v>
      </c>
    </row>
    <row r="200" spans="1:27" x14ac:dyDescent="0.3">
      <c r="A200" s="36" t="s">
        <v>8293</v>
      </c>
      <c r="B200" s="36" t="s">
        <v>9463</v>
      </c>
      <c r="C200" s="36" t="s">
        <v>8294</v>
      </c>
      <c r="D200" s="36" t="s">
        <v>7855</v>
      </c>
      <c r="E200" s="36" t="s">
        <v>8295</v>
      </c>
      <c r="F200" s="36" t="s">
        <v>8296</v>
      </c>
      <c r="G200" s="36" t="s">
        <v>9592</v>
      </c>
      <c r="H200" s="36" t="s">
        <v>9455</v>
      </c>
      <c r="I200" s="36">
        <v>1</v>
      </c>
      <c r="J200" s="36">
        <v>3</v>
      </c>
      <c r="K200" s="36">
        <v>0</v>
      </c>
      <c r="L200" s="36">
        <v>2</v>
      </c>
      <c r="M200" s="36">
        <v>0</v>
      </c>
      <c r="N200" s="36">
        <v>6</v>
      </c>
      <c r="O200" s="36">
        <v>156</v>
      </c>
      <c r="P200" s="36">
        <v>7</v>
      </c>
      <c r="Q200" s="38" t="s">
        <v>9953</v>
      </c>
      <c r="R200" s="38" t="s">
        <v>9441</v>
      </c>
      <c r="S200" s="38" t="s">
        <v>9948</v>
      </c>
      <c r="T200" s="38" t="s">
        <v>9952</v>
      </c>
      <c r="U200" s="38" t="s">
        <v>9950</v>
      </c>
      <c r="V200" s="38" t="s">
        <v>9951</v>
      </c>
      <c r="W200" s="38" t="s">
        <v>9951</v>
      </c>
      <c r="X200" s="38" t="s">
        <v>9951</v>
      </c>
      <c r="Y200" s="38" t="s">
        <v>9951</v>
      </c>
      <c r="Z200" s="38" t="s">
        <v>9951</v>
      </c>
      <c r="AA200" s="26" t="s">
        <v>9986</v>
      </c>
    </row>
    <row r="201" spans="1:27" x14ac:dyDescent="0.3">
      <c r="A201" s="36" t="s">
        <v>8322</v>
      </c>
      <c r="B201" s="36" t="s">
        <v>9457</v>
      </c>
      <c r="C201" s="36" t="s">
        <v>8323</v>
      </c>
      <c r="D201" s="36" t="s">
        <v>8324</v>
      </c>
      <c r="E201" s="36" t="s">
        <v>8325</v>
      </c>
      <c r="F201" s="36" t="s">
        <v>7857</v>
      </c>
      <c r="G201" s="36" t="s">
        <v>9474</v>
      </c>
      <c r="H201" s="36" t="s">
        <v>9454</v>
      </c>
      <c r="I201" s="36">
        <v>0</v>
      </c>
      <c r="J201" s="36">
        <v>0</v>
      </c>
      <c r="K201" s="36">
        <v>0</v>
      </c>
      <c r="L201" s="36">
        <v>0</v>
      </c>
      <c r="M201" s="36">
        <v>1</v>
      </c>
      <c r="N201" s="36">
        <v>1</v>
      </c>
      <c r="O201" s="36">
        <v>20</v>
      </c>
      <c r="P201" s="36">
        <v>7</v>
      </c>
      <c r="Q201" s="38" t="s">
        <v>9947</v>
      </c>
      <c r="R201" s="38" t="s">
        <v>9441</v>
      </c>
      <c r="S201" s="38" t="s">
        <v>9948</v>
      </c>
      <c r="T201" s="38" t="s">
        <v>9952</v>
      </c>
      <c r="U201" s="38" t="s">
        <v>9952</v>
      </c>
      <c r="V201" s="38" t="s">
        <v>9951</v>
      </c>
      <c r="W201" s="38" t="s">
        <v>9951</v>
      </c>
      <c r="X201" s="38" t="s">
        <v>9951</v>
      </c>
      <c r="Y201" s="38" t="s">
        <v>9951</v>
      </c>
      <c r="Z201" s="38" t="s">
        <v>9951</v>
      </c>
      <c r="AA201" s="26" t="s">
        <v>9986</v>
      </c>
    </row>
    <row r="202" spans="1:27" x14ac:dyDescent="0.3">
      <c r="A202" s="36" t="s">
        <v>8322</v>
      </c>
      <c r="B202" s="36" t="s">
        <v>9457</v>
      </c>
      <c r="C202" s="36" t="s">
        <v>8323</v>
      </c>
      <c r="D202" s="36" t="s">
        <v>8324</v>
      </c>
      <c r="E202" s="36" t="s">
        <v>8325</v>
      </c>
      <c r="F202" s="36" t="s">
        <v>7857</v>
      </c>
      <c r="G202" s="36" t="s">
        <v>9474</v>
      </c>
      <c r="H202" s="36" t="s">
        <v>9455</v>
      </c>
      <c r="I202" s="36">
        <v>0</v>
      </c>
      <c r="J202" s="36">
        <v>4</v>
      </c>
      <c r="K202" s="36">
        <v>0</v>
      </c>
      <c r="L202" s="36">
        <v>1</v>
      </c>
      <c r="M202" s="36">
        <v>1</v>
      </c>
      <c r="N202" s="36">
        <v>6</v>
      </c>
      <c r="O202" s="36">
        <v>146</v>
      </c>
      <c r="P202" s="36">
        <v>7</v>
      </c>
      <c r="Q202" s="38" t="s">
        <v>9947</v>
      </c>
      <c r="R202" s="38" t="s">
        <v>9441</v>
      </c>
      <c r="S202" s="38" t="s">
        <v>9948</v>
      </c>
      <c r="T202" s="38" t="s">
        <v>9952</v>
      </c>
      <c r="U202" s="38" t="s">
        <v>9952</v>
      </c>
      <c r="V202" s="38" t="s">
        <v>9951</v>
      </c>
      <c r="W202" s="38" t="s">
        <v>9951</v>
      </c>
      <c r="X202" s="38" t="s">
        <v>9951</v>
      </c>
      <c r="Y202" s="38" t="s">
        <v>9951</v>
      </c>
      <c r="Z202" s="38" t="s">
        <v>9951</v>
      </c>
      <c r="AA202" s="26" t="s">
        <v>9986</v>
      </c>
    </row>
    <row r="203" spans="1:27" x14ac:dyDescent="0.3">
      <c r="A203" s="36" t="s">
        <v>8287</v>
      </c>
      <c r="B203" s="36" t="s">
        <v>9451</v>
      </c>
      <c r="C203" s="36" t="s">
        <v>8288</v>
      </c>
      <c r="D203" s="36" t="s">
        <v>7871</v>
      </c>
      <c r="E203" s="36" t="s">
        <v>7846</v>
      </c>
      <c r="F203" s="36" t="s">
        <v>9452</v>
      </c>
      <c r="G203" s="36" t="s">
        <v>9593</v>
      </c>
      <c r="H203" s="36" t="s">
        <v>9454</v>
      </c>
      <c r="I203" s="36">
        <v>1</v>
      </c>
      <c r="J203" s="36">
        <v>0</v>
      </c>
      <c r="K203" s="36">
        <v>0</v>
      </c>
      <c r="L203" s="36">
        <v>0</v>
      </c>
      <c r="M203" s="36">
        <v>0</v>
      </c>
      <c r="N203" s="36">
        <v>1</v>
      </c>
      <c r="O203" s="36">
        <v>2</v>
      </c>
      <c r="P203" s="36">
        <v>7</v>
      </c>
      <c r="Q203" s="38" t="s">
        <v>9947</v>
      </c>
      <c r="R203" s="38" t="s">
        <v>7347</v>
      </c>
      <c r="S203" s="38" t="s">
        <v>9948</v>
      </c>
      <c r="T203" s="38" t="s">
        <v>9952</v>
      </c>
      <c r="U203" s="38" t="s">
        <v>9950</v>
      </c>
      <c r="V203" s="38" t="s">
        <v>9956</v>
      </c>
      <c r="W203" s="38" t="s">
        <v>9956</v>
      </c>
      <c r="X203" s="38" t="s">
        <v>9956</v>
      </c>
      <c r="Y203" s="38" t="s">
        <v>9956</v>
      </c>
      <c r="Z203" s="38" t="s">
        <v>9956</v>
      </c>
      <c r="AA203" t="s">
        <v>9978</v>
      </c>
    </row>
    <row r="204" spans="1:27" x14ac:dyDescent="0.3">
      <c r="A204" s="36" t="s">
        <v>8287</v>
      </c>
      <c r="B204" s="36" t="s">
        <v>9451</v>
      </c>
      <c r="C204" s="36" t="s">
        <v>8288</v>
      </c>
      <c r="D204" s="36" t="s">
        <v>7871</v>
      </c>
      <c r="E204" s="36" t="s">
        <v>7846</v>
      </c>
      <c r="F204" s="36" t="s">
        <v>9452</v>
      </c>
      <c r="G204" s="36" t="s">
        <v>9593</v>
      </c>
      <c r="H204" s="36" t="s">
        <v>9479</v>
      </c>
      <c r="I204" s="36">
        <v>1</v>
      </c>
      <c r="J204" s="36">
        <v>0</v>
      </c>
      <c r="K204" s="36">
        <v>0</v>
      </c>
      <c r="L204" s="36">
        <v>1</v>
      </c>
      <c r="M204" s="36">
        <v>0</v>
      </c>
      <c r="N204" s="36">
        <v>2</v>
      </c>
      <c r="O204" s="36">
        <v>6</v>
      </c>
      <c r="P204" s="36">
        <v>7</v>
      </c>
      <c r="Q204" s="38" t="s">
        <v>9947</v>
      </c>
      <c r="R204" s="38" t="s">
        <v>7347</v>
      </c>
      <c r="S204" s="38" t="s">
        <v>9948</v>
      </c>
      <c r="T204" s="38" t="s">
        <v>9952</v>
      </c>
      <c r="U204" s="38" t="s">
        <v>9950</v>
      </c>
      <c r="V204" s="38" t="s">
        <v>9956</v>
      </c>
      <c r="W204" s="38" t="s">
        <v>9956</v>
      </c>
      <c r="X204" s="38" t="s">
        <v>9956</v>
      </c>
      <c r="Y204" s="38" t="s">
        <v>9956</v>
      </c>
      <c r="Z204" s="38" t="s">
        <v>9956</v>
      </c>
      <c r="AA204" t="s">
        <v>9978</v>
      </c>
    </row>
    <row r="205" spans="1:27" x14ac:dyDescent="0.3">
      <c r="A205" s="36" t="s">
        <v>8287</v>
      </c>
      <c r="B205" s="36" t="s">
        <v>9451</v>
      </c>
      <c r="C205" s="36" t="s">
        <v>8288</v>
      </c>
      <c r="D205" s="36" t="s">
        <v>7871</v>
      </c>
      <c r="E205" s="36" t="s">
        <v>7846</v>
      </c>
      <c r="F205" s="36" t="s">
        <v>9452</v>
      </c>
      <c r="G205" s="36" t="s">
        <v>9593</v>
      </c>
      <c r="H205" s="36" t="s">
        <v>9455</v>
      </c>
      <c r="I205" s="36">
        <v>3</v>
      </c>
      <c r="J205" s="36">
        <v>0</v>
      </c>
      <c r="K205" s="36">
        <v>0</v>
      </c>
      <c r="L205" s="36">
        <v>1</v>
      </c>
      <c r="M205" s="36">
        <v>0</v>
      </c>
      <c r="N205" s="36">
        <v>4</v>
      </c>
      <c r="O205" s="36">
        <v>19</v>
      </c>
      <c r="P205" s="36">
        <v>7</v>
      </c>
      <c r="Q205" s="38" t="s">
        <v>9947</v>
      </c>
      <c r="R205" s="38" t="s">
        <v>7347</v>
      </c>
      <c r="S205" s="38" t="s">
        <v>9948</v>
      </c>
      <c r="T205" s="38" t="s">
        <v>9952</v>
      </c>
      <c r="U205" s="38" t="s">
        <v>9950</v>
      </c>
      <c r="V205" s="38" t="s">
        <v>9956</v>
      </c>
      <c r="W205" s="38" t="s">
        <v>9956</v>
      </c>
      <c r="X205" s="38" t="s">
        <v>9956</v>
      </c>
      <c r="Y205" s="38" t="s">
        <v>9956</v>
      </c>
      <c r="Z205" s="38" t="s">
        <v>9956</v>
      </c>
      <c r="AA205" t="s">
        <v>9978</v>
      </c>
    </row>
    <row r="206" spans="1:27" x14ac:dyDescent="0.3">
      <c r="A206" s="36" t="s">
        <v>8270</v>
      </c>
      <c r="B206" s="36" t="s">
        <v>9451</v>
      </c>
      <c r="C206" s="36" t="s">
        <v>8271</v>
      </c>
      <c r="D206" s="36" t="s">
        <v>8272</v>
      </c>
      <c r="E206" s="36" t="s">
        <v>8273</v>
      </c>
      <c r="F206" s="36" t="s">
        <v>9452</v>
      </c>
      <c r="G206" s="36" t="s">
        <v>9594</v>
      </c>
      <c r="H206" s="36" t="s">
        <v>9454</v>
      </c>
      <c r="I206" s="36">
        <v>2</v>
      </c>
      <c r="J206" s="36">
        <v>4</v>
      </c>
      <c r="K206" s="36">
        <v>0</v>
      </c>
      <c r="L206" s="36">
        <v>0</v>
      </c>
      <c r="M206" s="36">
        <v>0</v>
      </c>
      <c r="N206" s="36">
        <v>6</v>
      </c>
      <c r="O206" s="36">
        <v>21</v>
      </c>
      <c r="P206" s="36">
        <v>7</v>
      </c>
      <c r="Q206" s="38" t="s">
        <v>9953</v>
      </c>
      <c r="R206" s="38" t="s">
        <v>9441</v>
      </c>
      <c r="S206" s="38" t="s">
        <v>9948</v>
      </c>
      <c r="T206" s="38" t="s">
        <v>9952</v>
      </c>
      <c r="U206" s="38" t="s">
        <v>9966</v>
      </c>
      <c r="V206" s="38" t="s">
        <v>9951</v>
      </c>
      <c r="W206" s="38" t="s">
        <v>9951</v>
      </c>
      <c r="X206" s="38" t="s">
        <v>9951</v>
      </c>
      <c r="Y206" s="38" t="s">
        <v>9951</v>
      </c>
      <c r="Z206" s="38" t="s">
        <v>9951</v>
      </c>
      <c r="AA206" s="26" t="s">
        <v>9986</v>
      </c>
    </row>
    <row r="207" spans="1:27" x14ac:dyDescent="0.3">
      <c r="A207" s="36" t="s">
        <v>8270</v>
      </c>
      <c r="B207" s="36" t="s">
        <v>9451</v>
      </c>
      <c r="C207" s="36" t="s">
        <v>8271</v>
      </c>
      <c r="D207" s="36" t="s">
        <v>8272</v>
      </c>
      <c r="E207" s="36" t="s">
        <v>8273</v>
      </c>
      <c r="F207" s="36" t="s">
        <v>9452</v>
      </c>
      <c r="G207" s="36" t="s">
        <v>9594</v>
      </c>
      <c r="H207" s="36" t="s">
        <v>9455</v>
      </c>
      <c r="I207" s="36">
        <v>0</v>
      </c>
      <c r="J207" s="36">
        <v>0</v>
      </c>
      <c r="K207" s="36">
        <v>0</v>
      </c>
      <c r="L207" s="36">
        <v>0</v>
      </c>
      <c r="M207" s="36">
        <v>1</v>
      </c>
      <c r="N207" s="36">
        <v>1</v>
      </c>
      <c r="O207" s="36">
        <v>3</v>
      </c>
      <c r="P207" s="36">
        <v>7</v>
      </c>
      <c r="Q207" s="38" t="s">
        <v>9953</v>
      </c>
      <c r="R207" s="38" t="s">
        <v>9441</v>
      </c>
      <c r="S207" s="38" t="s">
        <v>9948</v>
      </c>
      <c r="T207" s="38" t="s">
        <v>9952</v>
      </c>
      <c r="U207" s="38" t="s">
        <v>9966</v>
      </c>
      <c r="V207" s="38" t="s">
        <v>9951</v>
      </c>
      <c r="W207" s="38" t="s">
        <v>9951</v>
      </c>
      <c r="X207" s="38" t="s">
        <v>9951</v>
      </c>
      <c r="Y207" s="38" t="s">
        <v>9951</v>
      </c>
      <c r="Z207" s="38" t="s">
        <v>9951</v>
      </c>
      <c r="AA207" s="26" t="s">
        <v>9986</v>
      </c>
    </row>
    <row r="208" spans="1:27" x14ac:dyDescent="0.3">
      <c r="A208" s="36" t="s">
        <v>7440</v>
      </c>
      <c r="B208" s="36" t="s">
        <v>9515</v>
      </c>
      <c r="C208" s="36" t="s">
        <v>8316</v>
      </c>
      <c r="D208" s="36" t="s">
        <v>8317</v>
      </c>
      <c r="E208" s="36" t="s">
        <v>7867</v>
      </c>
      <c r="F208" s="36" t="s">
        <v>9595</v>
      </c>
      <c r="G208" s="36" t="s">
        <v>9596</v>
      </c>
      <c r="H208" s="36" t="s">
        <v>9503</v>
      </c>
      <c r="I208" s="36">
        <v>2</v>
      </c>
      <c r="J208" s="36">
        <v>4</v>
      </c>
      <c r="K208" s="36">
        <v>1</v>
      </c>
      <c r="L208" s="36">
        <v>0</v>
      </c>
      <c r="M208" s="36">
        <v>0</v>
      </c>
      <c r="N208" s="36">
        <v>7</v>
      </c>
      <c r="O208" s="36">
        <v>18</v>
      </c>
      <c r="P208" s="36">
        <v>7</v>
      </c>
      <c r="Q208" s="38" t="s">
        <v>9947</v>
      </c>
      <c r="R208" s="38" t="s">
        <v>9441</v>
      </c>
      <c r="S208" s="38" t="s">
        <v>7347</v>
      </c>
      <c r="T208" s="38" t="s">
        <v>9952</v>
      </c>
      <c r="U208" s="38" t="s">
        <v>9952</v>
      </c>
      <c r="V208" s="38" t="s">
        <v>9951</v>
      </c>
      <c r="W208" s="38" t="s">
        <v>9956</v>
      </c>
      <c r="X208" s="38" t="s">
        <v>9956</v>
      </c>
      <c r="Y208" s="38" t="s">
        <v>9956</v>
      </c>
      <c r="Z208" s="38" t="s">
        <v>9956</v>
      </c>
      <c r="AA208" t="s">
        <v>9979</v>
      </c>
    </row>
    <row r="209" spans="1:27" x14ac:dyDescent="0.3">
      <c r="A209" s="36" t="s">
        <v>8298</v>
      </c>
      <c r="B209" s="36" t="s">
        <v>9480</v>
      </c>
      <c r="C209" s="36" t="s">
        <v>8299</v>
      </c>
      <c r="D209" s="36" t="s">
        <v>8300</v>
      </c>
      <c r="E209" s="36" t="s">
        <v>7867</v>
      </c>
      <c r="F209" s="36" t="s">
        <v>7737</v>
      </c>
      <c r="G209" s="36" t="s">
        <v>9597</v>
      </c>
      <c r="H209" s="36" t="s">
        <v>9454</v>
      </c>
      <c r="I209" s="36">
        <v>0</v>
      </c>
      <c r="J209" s="36">
        <v>0</v>
      </c>
      <c r="K209" s="36">
        <v>2</v>
      </c>
      <c r="L209" s="36">
        <v>0</v>
      </c>
      <c r="M209" s="36">
        <v>0</v>
      </c>
      <c r="N209" s="36">
        <v>2</v>
      </c>
      <c r="O209" s="36">
        <v>4</v>
      </c>
      <c r="P209" s="36">
        <v>7</v>
      </c>
      <c r="Q209" s="38" t="s">
        <v>9947</v>
      </c>
      <c r="R209" s="38" t="s">
        <v>9441</v>
      </c>
      <c r="S209" s="38" t="s">
        <v>9948</v>
      </c>
      <c r="T209" s="38" t="s">
        <v>9952</v>
      </c>
      <c r="U209" s="38" t="s">
        <v>9952</v>
      </c>
      <c r="V209" s="38" t="s">
        <v>9951</v>
      </c>
      <c r="W209" s="38" t="s">
        <v>9951</v>
      </c>
      <c r="X209" s="38" t="s">
        <v>9951</v>
      </c>
      <c r="Y209" s="38" t="s">
        <v>9951</v>
      </c>
      <c r="Z209" s="38" t="s">
        <v>9951</v>
      </c>
      <c r="AA209" s="26" t="s">
        <v>9986</v>
      </c>
    </row>
    <row r="210" spans="1:27" x14ac:dyDescent="0.3">
      <c r="A210" s="36" t="s">
        <v>8298</v>
      </c>
      <c r="B210" s="36" t="s">
        <v>9480</v>
      </c>
      <c r="C210" s="36" t="s">
        <v>8299</v>
      </c>
      <c r="D210" s="36" t="s">
        <v>8300</v>
      </c>
      <c r="E210" s="36" t="s">
        <v>7867</v>
      </c>
      <c r="F210" s="36" t="s">
        <v>7737</v>
      </c>
      <c r="G210" s="36" t="s">
        <v>9597</v>
      </c>
      <c r="H210" s="36" t="s">
        <v>9455</v>
      </c>
      <c r="I210" s="36">
        <v>0</v>
      </c>
      <c r="J210" s="36">
        <v>0</v>
      </c>
      <c r="K210" s="36">
        <v>5</v>
      </c>
      <c r="L210" s="36">
        <v>0</v>
      </c>
      <c r="M210" s="36">
        <v>0</v>
      </c>
      <c r="N210" s="36">
        <v>5</v>
      </c>
      <c r="O210" s="36">
        <v>9</v>
      </c>
      <c r="P210" s="36">
        <v>7</v>
      </c>
      <c r="Q210" s="38" t="s">
        <v>9947</v>
      </c>
      <c r="R210" s="38" t="s">
        <v>9441</v>
      </c>
      <c r="S210" s="38" t="s">
        <v>9948</v>
      </c>
      <c r="T210" s="38" t="s">
        <v>9952</v>
      </c>
      <c r="U210" s="38" t="s">
        <v>9952</v>
      </c>
      <c r="V210" s="38" t="s">
        <v>9951</v>
      </c>
      <c r="W210" s="38" t="s">
        <v>9951</v>
      </c>
      <c r="X210" s="38" t="s">
        <v>9951</v>
      </c>
      <c r="Y210" s="38" t="s">
        <v>9951</v>
      </c>
      <c r="Z210" s="38" t="s">
        <v>9951</v>
      </c>
      <c r="AA210" s="26" t="s">
        <v>9986</v>
      </c>
    </row>
    <row r="211" spans="1:27" x14ac:dyDescent="0.3">
      <c r="A211" s="36" t="s">
        <v>8304</v>
      </c>
      <c r="B211" s="36" t="s">
        <v>9496</v>
      </c>
      <c r="C211" s="36" t="s">
        <v>8305</v>
      </c>
      <c r="D211" s="36" t="s">
        <v>7855</v>
      </c>
      <c r="E211" s="36" t="s">
        <v>8306</v>
      </c>
      <c r="F211" s="36" t="s">
        <v>9497</v>
      </c>
      <c r="G211" s="36" t="s">
        <v>9598</v>
      </c>
      <c r="H211" s="36" t="s">
        <v>9454</v>
      </c>
      <c r="I211" s="36">
        <v>0</v>
      </c>
      <c r="J211" s="36">
        <v>0</v>
      </c>
      <c r="K211" s="36">
        <v>2</v>
      </c>
      <c r="L211" s="36">
        <v>0</v>
      </c>
      <c r="M211" s="36">
        <v>0</v>
      </c>
      <c r="N211" s="36">
        <v>2</v>
      </c>
      <c r="O211" s="36">
        <v>2</v>
      </c>
      <c r="P211" s="36">
        <v>7</v>
      </c>
      <c r="Q211" s="38" t="s">
        <v>9953</v>
      </c>
      <c r="R211" s="38" t="s">
        <v>9441</v>
      </c>
      <c r="S211" s="38" t="s">
        <v>9948</v>
      </c>
      <c r="T211" s="38" t="s">
        <v>9952</v>
      </c>
      <c r="U211" s="38" t="s">
        <v>9952</v>
      </c>
      <c r="V211" s="38" t="s">
        <v>9951</v>
      </c>
      <c r="W211" s="38" t="s">
        <v>9951</v>
      </c>
      <c r="X211" s="38" t="s">
        <v>9951</v>
      </c>
      <c r="Y211" s="38" t="s">
        <v>9951</v>
      </c>
      <c r="Z211" s="38" t="s">
        <v>9951</v>
      </c>
      <c r="AA211" s="26" t="s">
        <v>9986</v>
      </c>
    </row>
    <row r="212" spans="1:27" x14ac:dyDescent="0.3">
      <c r="A212" s="36" t="s">
        <v>8304</v>
      </c>
      <c r="B212" s="36" t="s">
        <v>9496</v>
      </c>
      <c r="C212" s="36" t="s">
        <v>8305</v>
      </c>
      <c r="D212" s="36" t="s">
        <v>7855</v>
      </c>
      <c r="E212" s="36" t="s">
        <v>8306</v>
      </c>
      <c r="F212" s="36" t="s">
        <v>9497</v>
      </c>
      <c r="G212" s="36" t="s">
        <v>9598</v>
      </c>
      <c r="H212" s="36" t="s">
        <v>9455</v>
      </c>
      <c r="I212" s="36">
        <v>3</v>
      </c>
      <c r="J212" s="36">
        <v>0</v>
      </c>
      <c r="K212" s="36">
        <v>2</v>
      </c>
      <c r="L212" s="36">
        <v>0</v>
      </c>
      <c r="M212" s="36">
        <v>0</v>
      </c>
      <c r="N212" s="36">
        <v>5</v>
      </c>
      <c r="O212" s="36">
        <v>7</v>
      </c>
      <c r="P212" s="36">
        <v>7</v>
      </c>
      <c r="Q212" s="38" t="s">
        <v>9953</v>
      </c>
      <c r="R212" s="38" t="s">
        <v>9441</v>
      </c>
      <c r="S212" s="38" t="s">
        <v>9948</v>
      </c>
      <c r="T212" s="38" t="s">
        <v>9952</v>
      </c>
      <c r="U212" s="38" t="s">
        <v>9952</v>
      </c>
      <c r="V212" s="38" t="s">
        <v>9951</v>
      </c>
      <c r="W212" s="38" t="s">
        <v>9951</v>
      </c>
      <c r="X212" s="38" t="s">
        <v>9951</v>
      </c>
      <c r="Y212" s="38" t="s">
        <v>9951</v>
      </c>
      <c r="Z212" s="38" t="s">
        <v>9951</v>
      </c>
      <c r="AA212" s="26" t="s">
        <v>9986</v>
      </c>
    </row>
    <row r="213" spans="1:27" x14ac:dyDescent="0.3">
      <c r="A213" s="36" t="s">
        <v>8329</v>
      </c>
      <c r="B213" s="36" t="s">
        <v>9487</v>
      </c>
      <c r="C213" s="36" t="s">
        <v>8330</v>
      </c>
      <c r="D213" s="36" t="s">
        <v>7855</v>
      </c>
      <c r="E213" s="36" t="s">
        <v>7867</v>
      </c>
      <c r="F213" s="36" t="s">
        <v>8116</v>
      </c>
      <c r="G213" s="36" t="s">
        <v>9599</v>
      </c>
      <c r="H213" s="36" t="s">
        <v>9454</v>
      </c>
      <c r="I213" s="36">
        <v>1</v>
      </c>
      <c r="J213" s="36">
        <v>0</v>
      </c>
      <c r="K213" s="36">
        <v>0</v>
      </c>
      <c r="L213" s="36">
        <v>0</v>
      </c>
      <c r="M213" s="36">
        <v>0</v>
      </c>
      <c r="N213" s="36">
        <v>1</v>
      </c>
      <c r="O213" s="36">
        <v>1</v>
      </c>
      <c r="P213" s="36">
        <v>7</v>
      </c>
      <c r="Q213" s="38" t="s">
        <v>9947</v>
      </c>
      <c r="R213" s="38" t="s">
        <v>9441</v>
      </c>
      <c r="S213" s="38" t="s">
        <v>9948</v>
      </c>
      <c r="T213" s="38" t="s">
        <v>9952</v>
      </c>
      <c r="U213" s="38" t="s">
        <v>9952</v>
      </c>
      <c r="V213" s="38" t="s">
        <v>9951</v>
      </c>
      <c r="W213" s="38" t="s">
        <v>9951</v>
      </c>
      <c r="X213" s="38" t="s">
        <v>9956</v>
      </c>
      <c r="Y213" s="38" t="s">
        <v>9956</v>
      </c>
      <c r="Z213" s="38" t="s">
        <v>9956</v>
      </c>
      <c r="AA213" s="26" t="s">
        <v>9986</v>
      </c>
    </row>
    <row r="214" spans="1:27" x14ac:dyDescent="0.3">
      <c r="A214" s="36" t="s">
        <v>8329</v>
      </c>
      <c r="B214" s="36" t="s">
        <v>9487</v>
      </c>
      <c r="C214" s="36" t="s">
        <v>8330</v>
      </c>
      <c r="D214" s="36" t="s">
        <v>7855</v>
      </c>
      <c r="E214" s="36" t="s">
        <v>7867</v>
      </c>
      <c r="F214" s="36" t="s">
        <v>8116</v>
      </c>
      <c r="G214" s="36" t="s">
        <v>9599</v>
      </c>
      <c r="H214" s="36" t="s">
        <v>9479</v>
      </c>
      <c r="I214" s="36">
        <v>0</v>
      </c>
      <c r="J214" s="36">
        <v>0</v>
      </c>
      <c r="K214" s="36">
        <v>3</v>
      </c>
      <c r="L214" s="36">
        <v>1</v>
      </c>
      <c r="M214" s="36">
        <v>2</v>
      </c>
      <c r="N214" s="36">
        <v>6</v>
      </c>
      <c r="O214" s="36">
        <v>7</v>
      </c>
      <c r="P214" s="36">
        <v>7</v>
      </c>
      <c r="Q214" s="38" t="s">
        <v>9947</v>
      </c>
      <c r="R214" s="38" t="s">
        <v>9441</v>
      </c>
      <c r="S214" s="38" t="s">
        <v>9948</v>
      </c>
      <c r="T214" s="38" t="s">
        <v>9952</v>
      </c>
      <c r="U214" s="38" t="s">
        <v>9952</v>
      </c>
      <c r="V214" s="38" t="s">
        <v>9951</v>
      </c>
      <c r="W214" s="38" t="s">
        <v>9951</v>
      </c>
      <c r="X214" s="38" t="s">
        <v>9956</v>
      </c>
      <c r="Y214" s="38" t="s">
        <v>9956</v>
      </c>
      <c r="Z214" s="38" t="s">
        <v>9956</v>
      </c>
      <c r="AA214" t="s">
        <v>9980</v>
      </c>
    </row>
    <row r="215" spans="1:27" x14ac:dyDescent="0.3">
      <c r="A215" s="36" t="s">
        <v>8319</v>
      </c>
      <c r="B215" s="36" t="s">
        <v>9487</v>
      </c>
      <c r="C215" s="36" t="s">
        <v>8320</v>
      </c>
      <c r="D215" s="36" t="s">
        <v>7855</v>
      </c>
      <c r="E215" s="36" t="s">
        <v>7867</v>
      </c>
      <c r="F215" s="36" t="s">
        <v>8116</v>
      </c>
      <c r="G215" s="36" t="s">
        <v>9600</v>
      </c>
      <c r="H215" s="36" t="s">
        <v>9479</v>
      </c>
      <c r="I215" s="36">
        <v>0</v>
      </c>
      <c r="J215" s="36">
        <v>3</v>
      </c>
      <c r="K215" s="36">
        <v>3</v>
      </c>
      <c r="L215" s="36">
        <v>0</v>
      </c>
      <c r="M215" s="36">
        <v>1</v>
      </c>
      <c r="N215" s="36">
        <v>7</v>
      </c>
      <c r="O215" s="36">
        <v>8</v>
      </c>
      <c r="P215" s="36">
        <v>7</v>
      </c>
      <c r="Q215" s="38" t="s">
        <v>9947</v>
      </c>
      <c r="R215" s="38" t="s">
        <v>9441</v>
      </c>
      <c r="S215" s="38" t="s">
        <v>9948</v>
      </c>
      <c r="T215" s="38" t="s">
        <v>9952</v>
      </c>
      <c r="U215" s="38" t="s">
        <v>9952</v>
      </c>
      <c r="V215" s="38" t="s">
        <v>9951</v>
      </c>
      <c r="W215" s="38" t="s">
        <v>9956</v>
      </c>
      <c r="X215" s="38" t="s">
        <v>9956</v>
      </c>
      <c r="Y215" s="38" t="s">
        <v>9956</v>
      </c>
      <c r="Z215" s="38" t="s">
        <v>9956</v>
      </c>
      <c r="AA215" t="s">
        <v>9980</v>
      </c>
    </row>
    <row r="216" spans="1:27" x14ac:dyDescent="0.3">
      <c r="A216" s="36" t="s">
        <v>8308</v>
      </c>
      <c r="B216" s="36" t="s">
        <v>9457</v>
      </c>
      <c r="C216" s="36" t="s">
        <v>8309</v>
      </c>
      <c r="D216" s="36" t="s">
        <v>7855</v>
      </c>
      <c r="E216" s="36" t="s">
        <v>8310</v>
      </c>
      <c r="F216" s="36" t="s">
        <v>9485</v>
      </c>
      <c r="G216" s="36" t="s">
        <v>9601</v>
      </c>
      <c r="H216" s="36" t="s">
        <v>9454</v>
      </c>
      <c r="I216" s="36">
        <v>0</v>
      </c>
      <c r="J216" s="36">
        <v>5</v>
      </c>
      <c r="K216" s="36">
        <v>0</v>
      </c>
      <c r="L216" s="36">
        <v>0</v>
      </c>
      <c r="M216" s="36">
        <v>0</v>
      </c>
      <c r="N216" s="36">
        <v>5</v>
      </c>
      <c r="O216" s="36">
        <v>6</v>
      </c>
      <c r="P216" s="36">
        <v>7</v>
      </c>
      <c r="Q216" s="38" t="s">
        <v>9947</v>
      </c>
      <c r="R216" s="38" t="s">
        <v>9441</v>
      </c>
      <c r="S216" s="38" t="s">
        <v>9948</v>
      </c>
      <c r="T216" s="38" t="s">
        <v>9952</v>
      </c>
      <c r="U216" s="38" t="s">
        <v>9954</v>
      </c>
      <c r="V216" s="38" t="s">
        <v>9951</v>
      </c>
      <c r="W216" s="38" t="s">
        <v>9951</v>
      </c>
      <c r="X216" s="38" t="s">
        <v>9951</v>
      </c>
      <c r="Y216" s="38" t="s">
        <v>9951</v>
      </c>
      <c r="Z216" s="38" t="s">
        <v>9951</v>
      </c>
      <c r="AA216" s="26" t="s">
        <v>9986</v>
      </c>
    </row>
    <row r="217" spans="1:27" x14ac:dyDescent="0.3">
      <c r="A217" s="36" t="s">
        <v>8308</v>
      </c>
      <c r="B217" s="36" t="s">
        <v>9457</v>
      </c>
      <c r="C217" s="36" t="s">
        <v>8309</v>
      </c>
      <c r="D217" s="36" t="s">
        <v>7855</v>
      </c>
      <c r="E217" s="36" t="s">
        <v>8310</v>
      </c>
      <c r="F217" s="36" t="s">
        <v>9485</v>
      </c>
      <c r="G217" s="36" t="s">
        <v>9601</v>
      </c>
      <c r="H217" s="36" t="s">
        <v>9455</v>
      </c>
      <c r="I217" s="36">
        <v>0</v>
      </c>
      <c r="J217" s="36">
        <v>0</v>
      </c>
      <c r="K217" s="36">
        <v>0</v>
      </c>
      <c r="L217" s="36">
        <v>1</v>
      </c>
      <c r="M217" s="36">
        <v>1</v>
      </c>
      <c r="N217" s="36">
        <v>2</v>
      </c>
      <c r="O217" s="36">
        <v>2</v>
      </c>
      <c r="P217" s="36">
        <v>7</v>
      </c>
      <c r="Q217" s="38" t="s">
        <v>9947</v>
      </c>
      <c r="R217" s="38" t="s">
        <v>9441</v>
      </c>
      <c r="S217" s="38" t="s">
        <v>9948</v>
      </c>
      <c r="T217" s="38" t="s">
        <v>9952</v>
      </c>
      <c r="U217" s="38" t="s">
        <v>9954</v>
      </c>
      <c r="V217" s="38" t="s">
        <v>9951</v>
      </c>
      <c r="W217" s="38" t="s">
        <v>9951</v>
      </c>
      <c r="X217" s="38" t="s">
        <v>9951</v>
      </c>
      <c r="Y217" s="38" t="s">
        <v>9951</v>
      </c>
      <c r="Z217" s="38" t="s">
        <v>9951</v>
      </c>
      <c r="AA217" s="26" t="s">
        <v>9986</v>
      </c>
    </row>
    <row r="218" spans="1:27" x14ac:dyDescent="0.3">
      <c r="A218" s="36" t="s">
        <v>8312</v>
      </c>
      <c r="B218" s="36" t="s">
        <v>9451</v>
      </c>
      <c r="C218" s="36" t="s">
        <v>8313</v>
      </c>
      <c r="D218" s="36" t="s">
        <v>8314</v>
      </c>
      <c r="E218" s="36" t="s">
        <v>8026</v>
      </c>
      <c r="F218" s="36" t="s">
        <v>7997</v>
      </c>
      <c r="G218" s="36" t="s">
        <v>9602</v>
      </c>
      <c r="H218" s="36" t="s">
        <v>9479</v>
      </c>
      <c r="I218" s="36">
        <v>0</v>
      </c>
      <c r="J218" s="36">
        <v>4</v>
      </c>
      <c r="K218" s="36">
        <v>3</v>
      </c>
      <c r="L218" s="36">
        <v>0</v>
      </c>
      <c r="M218" s="36">
        <v>0</v>
      </c>
      <c r="N218" s="36">
        <v>7</v>
      </c>
      <c r="O218" s="36">
        <v>7</v>
      </c>
      <c r="P218" s="36">
        <v>7</v>
      </c>
      <c r="Q218" s="38" t="s">
        <v>9947</v>
      </c>
      <c r="R218" s="38" t="s">
        <v>9441</v>
      </c>
      <c r="S218" s="38" t="s">
        <v>9948</v>
      </c>
      <c r="T218" s="38" t="s">
        <v>9952</v>
      </c>
      <c r="U218" s="38" t="s">
        <v>9954</v>
      </c>
      <c r="V218" s="38" t="s">
        <v>9951</v>
      </c>
      <c r="W218" s="38" t="s">
        <v>9956</v>
      </c>
      <c r="X218" s="38" t="s">
        <v>9956</v>
      </c>
      <c r="Y218" s="38" t="s">
        <v>9956</v>
      </c>
      <c r="Z218" s="38" t="s">
        <v>9956</v>
      </c>
      <c r="AA218" t="s">
        <v>9980</v>
      </c>
    </row>
    <row r="219" spans="1:27" x14ac:dyDescent="0.3">
      <c r="A219" s="36" t="s">
        <v>7447</v>
      </c>
      <c r="B219" s="36" t="s">
        <v>9515</v>
      </c>
      <c r="C219" s="36" t="s">
        <v>8302</v>
      </c>
      <c r="D219" s="36" t="s">
        <v>7855</v>
      </c>
      <c r="E219" s="36" t="s">
        <v>7867</v>
      </c>
      <c r="F219" s="36" t="s">
        <v>9595</v>
      </c>
      <c r="G219" s="36" t="s">
        <v>9603</v>
      </c>
      <c r="H219" s="36" t="s">
        <v>9503</v>
      </c>
      <c r="I219" s="36">
        <v>0</v>
      </c>
      <c r="J219" s="36">
        <v>0</v>
      </c>
      <c r="K219" s="36">
        <v>6</v>
      </c>
      <c r="L219" s="36">
        <v>1</v>
      </c>
      <c r="M219" s="36">
        <v>0</v>
      </c>
      <c r="N219" s="36">
        <v>7</v>
      </c>
      <c r="O219" s="36">
        <v>7</v>
      </c>
      <c r="P219" s="36">
        <v>7</v>
      </c>
      <c r="Q219" s="38" t="s">
        <v>9960</v>
      </c>
      <c r="R219" s="38" t="s">
        <v>9441</v>
      </c>
      <c r="S219" s="38" t="s">
        <v>7347</v>
      </c>
      <c r="T219" s="38" t="s">
        <v>9952</v>
      </c>
      <c r="U219" s="38" t="s">
        <v>9952</v>
      </c>
      <c r="V219" s="38" t="s">
        <v>9956</v>
      </c>
      <c r="W219" s="38" t="s">
        <v>9956</v>
      </c>
      <c r="X219" s="38" t="s">
        <v>9956</v>
      </c>
      <c r="Y219" s="38" t="s">
        <v>9956</v>
      </c>
      <c r="Z219" s="38" t="s">
        <v>9956</v>
      </c>
      <c r="AA219" t="s">
        <v>9982</v>
      </c>
    </row>
    <row r="220" spans="1:27" x14ac:dyDescent="0.3">
      <c r="A220" s="36" t="s">
        <v>8290</v>
      </c>
      <c r="B220" s="36" t="s">
        <v>9512</v>
      </c>
      <c r="C220" s="36" t="s">
        <v>8291</v>
      </c>
      <c r="D220" s="36" t="s">
        <v>7855</v>
      </c>
      <c r="E220" s="36" t="s">
        <v>7867</v>
      </c>
      <c r="F220" s="36" t="s">
        <v>7111</v>
      </c>
      <c r="G220" s="36" t="s">
        <v>9604</v>
      </c>
      <c r="H220" s="36" t="s">
        <v>9479</v>
      </c>
      <c r="I220" s="36">
        <v>3</v>
      </c>
      <c r="J220" s="36">
        <v>0</v>
      </c>
      <c r="K220" s="36">
        <v>0</v>
      </c>
      <c r="L220" s="36">
        <v>1</v>
      </c>
      <c r="M220" s="36">
        <v>0</v>
      </c>
      <c r="N220" s="36">
        <v>4</v>
      </c>
      <c r="O220" s="36">
        <v>4</v>
      </c>
      <c r="P220" s="36">
        <v>7</v>
      </c>
      <c r="Q220" s="38" t="s">
        <v>9947</v>
      </c>
      <c r="R220" s="38" t="s">
        <v>9441</v>
      </c>
      <c r="S220" s="38" t="s">
        <v>9948</v>
      </c>
      <c r="T220" s="38" t="s">
        <v>9952</v>
      </c>
      <c r="U220" s="38" t="s">
        <v>9952</v>
      </c>
      <c r="V220" s="38" t="s">
        <v>9956</v>
      </c>
      <c r="W220" s="38" t="s">
        <v>9951</v>
      </c>
      <c r="X220" s="38" t="s">
        <v>9951</v>
      </c>
      <c r="Y220" s="38" t="s">
        <v>9956</v>
      </c>
      <c r="Z220" s="38" t="s">
        <v>9951</v>
      </c>
      <c r="AA220" t="s">
        <v>9980</v>
      </c>
    </row>
    <row r="221" spans="1:27" x14ac:dyDescent="0.3">
      <c r="A221" s="36" t="s">
        <v>8290</v>
      </c>
      <c r="B221" s="36" t="s">
        <v>9512</v>
      </c>
      <c r="C221" s="36" t="s">
        <v>8291</v>
      </c>
      <c r="D221" s="36" t="s">
        <v>7855</v>
      </c>
      <c r="E221" s="36" t="s">
        <v>7867</v>
      </c>
      <c r="F221" s="36" t="s">
        <v>7111</v>
      </c>
      <c r="G221" s="36" t="s">
        <v>9604</v>
      </c>
      <c r="H221" s="36" t="s">
        <v>9455</v>
      </c>
      <c r="I221" s="36">
        <v>0</v>
      </c>
      <c r="J221" s="36">
        <v>3</v>
      </c>
      <c r="K221" s="36">
        <v>0</v>
      </c>
      <c r="L221" s="36">
        <v>0</v>
      </c>
      <c r="M221" s="36">
        <v>0</v>
      </c>
      <c r="N221" s="36">
        <v>3</v>
      </c>
      <c r="O221" s="36">
        <v>3</v>
      </c>
      <c r="P221" s="36">
        <v>7</v>
      </c>
      <c r="Q221" s="38" t="s">
        <v>9947</v>
      </c>
      <c r="R221" s="38" t="s">
        <v>9441</v>
      </c>
      <c r="S221" s="38" t="s">
        <v>9948</v>
      </c>
      <c r="T221" s="38" t="s">
        <v>9952</v>
      </c>
      <c r="U221" s="38" t="s">
        <v>9952</v>
      </c>
      <c r="V221" s="38" t="s">
        <v>9956</v>
      </c>
      <c r="W221" s="38" t="s">
        <v>9951</v>
      </c>
      <c r="X221" s="38" t="s">
        <v>9951</v>
      </c>
      <c r="Y221" s="38" t="s">
        <v>9956</v>
      </c>
      <c r="Z221" s="38" t="s">
        <v>9951</v>
      </c>
      <c r="AA221" s="26" t="s">
        <v>9986</v>
      </c>
    </row>
    <row r="222" spans="1:27" x14ac:dyDescent="0.3">
      <c r="A222" s="36" t="s">
        <v>7512</v>
      </c>
      <c r="B222" s="36" t="s">
        <v>9463</v>
      </c>
      <c r="C222" s="36" t="s">
        <v>8275</v>
      </c>
      <c r="D222" s="36" t="s">
        <v>7855</v>
      </c>
      <c r="E222" s="36" t="s">
        <v>7867</v>
      </c>
      <c r="F222" s="36" t="s">
        <v>9508</v>
      </c>
      <c r="G222" s="36" t="s">
        <v>9605</v>
      </c>
      <c r="H222" s="36" t="s">
        <v>9503</v>
      </c>
      <c r="I222" s="36">
        <v>0</v>
      </c>
      <c r="J222" s="36">
        <v>4</v>
      </c>
      <c r="K222" s="36">
        <v>0</v>
      </c>
      <c r="L222" s="36">
        <v>1</v>
      </c>
      <c r="M222" s="36">
        <v>2</v>
      </c>
      <c r="N222" s="36">
        <v>7</v>
      </c>
      <c r="O222" s="36">
        <v>7</v>
      </c>
      <c r="P222" s="36">
        <v>7</v>
      </c>
      <c r="Q222" s="38" t="s">
        <v>9960</v>
      </c>
      <c r="R222" s="38" t="s">
        <v>9441</v>
      </c>
      <c r="S222" s="38" t="s">
        <v>7347</v>
      </c>
      <c r="T222" s="38" t="s">
        <v>9952</v>
      </c>
      <c r="U222" s="38" t="s">
        <v>9952</v>
      </c>
      <c r="V222" s="38" t="s">
        <v>9956</v>
      </c>
      <c r="W222" s="38" t="s">
        <v>9956</v>
      </c>
      <c r="X222" s="38" t="s">
        <v>9956</v>
      </c>
      <c r="Y222" s="38" t="s">
        <v>9956</v>
      </c>
      <c r="Z222" s="38" t="s">
        <v>9956</v>
      </c>
      <c r="AA222" t="s">
        <v>9982</v>
      </c>
    </row>
    <row r="223" spans="1:27" x14ac:dyDescent="0.3">
      <c r="A223" s="36" t="s">
        <v>8277</v>
      </c>
      <c r="B223" s="36" t="s">
        <v>9459</v>
      </c>
      <c r="C223" s="36" t="s">
        <v>8278</v>
      </c>
      <c r="D223" s="36" t="s">
        <v>8279</v>
      </c>
      <c r="E223" s="36" t="s">
        <v>8126</v>
      </c>
      <c r="F223" s="36" t="s">
        <v>8280</v>
      </c>
      <c r="G223" s="36" t="s">
        <v>9606</v>
      </c>
      <c r="H223" s="36" t="s">
        <v>9479</v>
      </c>
      <c r="I223" s="36">
        <v>1</v>
      </c>
      <c r="J223" s="36">
        <v>0</v>
      </c>
      <c r="K223" s="36">
        <v>6</v>
      </c>
      <c r="L223" s="36">
        <v>0</v>
      </c>
      <c r="M223" s="36">
        <v>0</v>
      </c>
      <c r="N223" s="36">
        <v>7</v>
      </c>
      <c r="O223" s="36">
        <v>7</v>
      </c>
      <c r="P223" s="36">
        <v>7</v>
      </c>
      <c r="Q223" s="38" t="s">
        <v>9947</v>
      </c>
      <c r="R223" s="38" t="s">
        <v>9441</v>
      </c>
      <c r="S223" s="38" t="s">
        <v>9948</v>
      </c>
      <c r="T223" s="38" t="s">
        <v>9952</v>
      </c>
      <c r="U223" s="38" t="s">
        <v>9952</v>
      </c>
      <c r="V223" s="38" t="s">
        <v>9951</v>
      </c>
      <c r="W223" s="38" t="s">
        <v>9951</v>
      </c>
      <c r="X223" s="38" t="s">
        <v>9956</v>
      </c>
      <c r="Y223" s="38" t="s">
        <v>9951</v>
      </c>
      <c r="Z223" s="38" t="s">
        <v>9951</v>
      </c>
      <c r="AA223" t="s">
        <v>9979</v>
      </c>
    </row>
    <row r="224" spans="1:27" x14ac:dyDescent="0.3">
      <c r="A224" s="36" t="s">
        <v>8326</v>
      </c>
      <c r="B224" s="36" t="s">
        <v>9465</v>
      </c>
      <c r="C224" s="36" t="s">
        <v>8327</v>
      </c>
      <c r="D224" s="36" t="s">
        <v>7855</v>
      </c>
      <c r="E224" s="36" t="s">
        <v>7867</v>
      </c>
      <c r="F224" s="36" t="s">
        <v>9501</v>
      </c>
      <c r="G224" s="36" t="s">
        <v>9607</v>
      </c>
      <c r="H224" s="36" t="s">
        <v>9479</v>
      </c>
      <c r="I224" s="36">
        <v>0</v>
      </c>
      <c r="J224" s="36">
        <v>0</v>
      </c>
      <c r="K224" s="36">
        <v>6</v>
      </c>
      <c r="L224" s="36">
        <v>1</v>
      </c>
      <c r="M224" s="36">
        <v>0</v>
      </c>
      <c r="N224" s="36">
        <v>7</v>
      </c>
      <c r="O224" s="36">
        <v>7</v>
      </c>
      <c r="P224" s="36">
        <v>7</v>
      </c>
      <c r="Q224" s="38" t="s">
        <v>9947</v>
      </c>
      <c r="R224" s="38" t="s">
        <v>9441</v>
      </c>
      <c r="S224" s="38" t="s">
        <v>9948</v>
      </c>
      <c r="T224" s="38" t="s">
        <v>9952</v>
      </c>
      <c r="U224" s="38" t="s">
        <v>9952</v>
      </c>
      <c r="V224" s="38" t="s">
        <v>9951</v>
      </c>
      <c r="W224" s="38" t="s">
        <v>9956</v>
      </c>
      <c r="X224" s="38" t="s">
        <v>9956</v>
      </c>
      <c r="Y224" s="38" t="s">
        <v>9956</v>
      </c>
      <c r="Z224" s="38" t="s">
        <v>9956</v>
      </c>
      <c r="AA224" t="s">
        <v>9980</v>
      </c>
    </row>
    <row r="225" spans="1:27" x14ac:dyDescent="0.3">
      <c r="A225" s="36" t="s">
        <v>8282</v>
      </c>
      <c r="B225" s="36" t="s">
        <v>9463</v>
      </c>
      <c r="C225" s="36" t="s">
        <v>8283</v>
      </c>
      <c r="D225" s="36" t="s">
        <v>8284</v>
      </c>
      <c r="E225" s="36" t="s">
        <v>8285</v>
      </c>
      <c r="F225" s="36" t="s">
        <v>7220</v>
      </c>
      <c r="G225" s="36" t="s">
        <v>9608</v>
      </c>
      <c r="H225" s="36" t="s">
        <v>9454</v>
      </c>
      <c r="I225" s="36">
        <v>0</v>
      </c>
      <c r="J225" s="36">
        <v>1</v>
      </c>
      <c r="K225" s="36">
        <v>0</v>
      </c>
      <c r="L225" s="36">
        <v>0</v>
      </c>
      <c r="M225" s="36">
        <v>0</v>
      </c>
      <c r="N225" s="36">
        <v>1</v>
      </c>
      <c r="O225" s="36">
        <v>1</v>
      </c>
      <c r="P225" s="36">
        <v>7</v>
      </c>
      <c r="Q225" s="38" t="s">
        <v>9947</v>
      </c>
      <c r="R225" s="38" t="s">
        <v>9441</v>
      </c>
      <c r="S225" s="38" t="s">
        <v>9948</v>
      </c>
      <c r="T225" s="38" t="s">
        <v>9952</v>
      </c>
      <c r="U225" s="38" t="s">
        <v>9950</v>
      </c>
      <c r="V225" s="38" t="s">
        <v>9951</v>
      </c>
      <c r="W225" s="38" t="s">
        <v>9951</v>
      </c>
      <c r="X225" s="38" t="s">
        <v>9951</v>
      </c>
      <c r="Y225" s="38" t="s">
        <v>9951</v>
      </c>
      <c r="Z225" s="38" t="s">
        <v>9951</v>
      </c>
      <c r="AA225" s="26" t="s">
        <v>9986</v>
      </c>
    </row>
    <row r="226" spans="1:27" x14ac:dyDescent="0.3">
      <c r="A226" s="36" t="s">
        <v>8282</v>
      </c>
      <c r="B226" s="36" t="s">
        <v>9463</v>
      </c>
      <c r="C226" s="36" t="s">
        <v>8283</v>
      </c>
      <c r="D226" s="36" t="s">
        <v>8284</v>
      </c>
      <c r="E226" s="36" t="s">
        <v>8285</v>
      </c>
      <c r="F226" s="36" t="s">
        <v>7220</v>
      </c>
      <c r="G226" s="36" t="s">
        <v>9608</v>
      </c>
      <c r="H226" s="36" t="s">
        <v>9455</v>
      </c>
      <c r="I226" s="36">
        <v>0</v>
      </c>
      <c r="J226" s="36">
        <v>1</v>
      </c>
      <c r="K226" s="36">
        <v>2</v>
      </c>
      <c r="L226" s="36">
        <v>0</v>
      </c>
      <c r="M226" s="36">
        <v>3</v>
      </c>
      <c r="N226" s="36">
        <v>6</v>
      </c>
      <c r="O226" s="36">
        <v>5</v>
      </c>
      <c r="P226" s="36">
        <v>7</v>
      </c>
      <c r="Q226" s="38" t="s">
        <v>9947</v>
      </c>
      <c r="R226" s="38" t="s">
        <v>9441</v>
      </c>
      <c r="S226" s="38" t="s">
        <v>9948</v>
      </c>
      <c r="T226" s="38" t="s">
        <v>9952</v>
      </c>
      <c r="U226" s="38" t="s">
        <v>9950</v>
      </c>
      <c r="V226" s="38" t="s">
        <v>9951</v>
      </c>
      <c r="W226" s="38" t="s">
        <v>9951</v>
      </c>
      <c r="X226" s="38" t="s">
        <v>9951</v>
      </c>
      <c r="Y226" s="38" t="s">
        <v>9951</v>
      </c>
      <c r="Z226" s="38" t="s">
        <v>9951</v>
      </c>
      <c r="AA226" s="26" t="s">
        <v>9986</v>
      </c>
    </row>
    <row r="227" spans="1:27" x14ac:dyDescent="0.3">
      <c r="A227" s="36" t="s">
        <v>8347</v>
      </c>
      <c r="B227" s="36" t="s">
        <v>9504</v>
      </c>
      <c r="C227" s="36" t="s">
        <v>8348</v>
      </c>
      <c r="D227" s="36" t="s">
        <v>8349</v>
      </c>
      <c r="E227" s="36" t="s">
        <v>7867</v>
      </c>
      <c r="F227" s="36" t="s">
        <v>7170</v>
      </c>
      <c r="G227" s="36" t="s">
        <v>9609</v>
      </c>
      <c r="H227" s="36" t="s">
        <v>9454</v>
      </c>
      <c r="I227" s="36">
        <v>0</v>
      </c>
      <c r="J227" s="36">
        <v>0</v>
      </c>
      <c r="K227" s="36">
        <v>0</v>
      </c>
      <c r="L227" s="36">
        <v>3</v>
      </c>
      <c r="M227" s="36">
        <v>0</v>
      </c>
      <c r="N227" s="36">
        <v>3</v>
      </c>
      <c r="O227" s="36">
        <v>106</v>
      </c>
      <c r="P227" s="36">
        <v>6</v>
      </c>
      <c r="Q227" s="38" t="s">
        <v>9947</v>
      </c>
      <c r="R227" s="38" t="s">
        <v>9441</v>
      </c>
      <c r="S227" s="38" t="s">
        <v>9948</v>
      </c>
      <c r="T227" s="38" t="s">
        <v>9952</v>
      </c>
      <c r="U227" s="38" t="s">
        <v>9952</v>
      </c>
      <c r="V227" s="38" t="s">
        <v>9951</v>
      </c>
      <c r="W227" s="38" t="s">
        <v>9951</v>
      </c>
      <c r="X227" s="38" t="s">
        <v>9951</v>
      </c>
      <c r="Y227" s="38" t="s">
        <v>9951</v>
      </c>
      <c r="Z227" s="38" t="s">
        <v>9951</v>
      </c>
      <c r="AA227" s="26" t="s">
        <v>9986</v>
      </c>
    </row>
    <row r="228" spans="1:27" x14ac:dyDescent="0.3">
      <c r="A228" s="36" t="s">
        <v>8347</v>
      </c>
      <c r="B228" s="36" t="s">
        <v>9504</v>
      </c>
      <c r="C228" s="36" t="s">
        <v>8348</v>
      </c>
      <c r="D228" s="36" t="s">
        <v>8349</v>
      </c>
      <c r="E228" s="36" t="s">
        <v>7867</v>
      </c>
      <c r="F228" s="36" t="s">
        <v>7170</v>
      </c>
      <c r="G228" s="36" t="s">
        <v>9609</v>
      </c>
      <c r="H228" s="36" t="s">
        <v>9455</v>
      </c>
      <c r="I228" s="36">
        <v>0</v>
      </c>
      <c r="J228" s="36">
        <v>0</v>
      </c>
      <c r="K228" s="36">
        <v>0</v>
      </c>
      <c r="L228" s="36">
        <v>2</v>
      </c>
      <c r="M228" s="36">
        <v>1</v>
      </c>
      <c r="N228" s="36">
        <v>3</v>
      </c>
      <c r="O228" s="36">
        <v>20</v>
      </c>
      <c r="P228" s="36">
        <v>6</v>
      </c>
      <c r="Q228" s="38" t="s">
        <v>9947</v>
      </c>
      <c r="R228" s="38" t="s">
        <v>9441</v>
      </c>
      <c r="S228" s="38" t="s">
        <v>9948</v>
      </c>
      <c r="T228" s="38" t="s">
        <v>9952</v>
      </c>
      <c r="U228" s="38" t="s">
        <v>9952</v>
      </c>
      <c r="V228" s="38" t="s">
        <v>9951</v>
      </c>
      <c r="W228" s="38" t="s">
        <v>9951</v>
      </c>
      <c r="X228" s="38" t="s">
        <v>9951</v>
      </c>
      <c r="Y228" s="38" t="s">
        <v>9951</v>
      </c>
      <c r="Z228" s="38" t="s">
        <v>9951</v>
      </c>
      <c r="AA228" s="26" t="s">
        <v>9986</v>
      </c>
    </row>
    <row r="229" spans="1:27" x14ac:dyDescent="0.3">
      <c r="A229" s="36" t="s">
        <v>8361</v>
      </c>
      <c r="B229" s="36" t="s">
        <v>9451</v>
      </c>
      <c r="C229" s="36" t="s">
        <v>8362</v>
      </c>
      <c r="D229" s="36" t="s">
        <v>8363</v>
      </c>
      <c r="E229" s="36" t="s">
        <v>8026</v>
      </c>
      <c r="F229" s="36" t="s">
        <v>7997</v>
      </c>
      <c r="G229" s="36" t="s">
        <v>9610</v>
      </c>
      <c r="H229" s="36" t="s">
        <v>9455</v>
      </c>
      <c r="I229" s="36">
        <v>0</v>
      </c>
      <c r="J229" s="36">
        <v>0</v>
      </c>
      <c r="K229" s="36">
        <v>6</v>
      </c>
      <c r="L229" s="36">
        <v>0</v>
      </c>
      <c r="M229" s="36">
        <v>0</v>
      </c>
      <c r="N229" s="36">
        <v>6</v>
      </c>
      <c r="O229" s="36">
        <v>18</v>
      </c>
      <c r="P229" s="36">
        <v>6</v>
      </c>
      <c r="Q229" s="38" t="s">
        <v>9947</v>
      </c>
      <c r="R229" s="38" t="s">
        <v>9441</v>
      </c>
      <c r="S229" s="38" t="s">
        <v>9948</v>
      </c>
      <c r="T229" s="38" t="s">
        <v>9952</v>
      </c>
      <c r="U229" s="38" t="s">
        <v>9952</v>
      </c>
      <c r="V229" s="38" t="s">
        <v>9951</v>
      </c>
      <c r="W229" s="38" t="s">
        <v>9951</v>
      </c>
      <c r="X229" s="38" t="s">
        <v>9951</v>
      </c>
      <c r="Y229" s="38" t="s">
        <v>9951</v>
      </c>
      <c r="Z229" s="38" t="s">
        <v>9951</v>
      </c>
      <c r="AA229" s="26" t="s">
        <v>9986</v>
      </c>
    </row>
    <row r="230" spans="1:27" x14ac:dyDescent="0.3">
      <c r="A230" s="36" t="s">
        <v>8337</v>
      </c>
      <c r="B230" s="36" t="s">
        <v>9459</v>
      </c>
      <c r="C230" s="36" t="s">
        <v>8278</v>
      </c>
      <c r="D230" s="36" t="s">
        <v>8338</v>
      </c>
      <c r="E230" s="36" t="s">
        <v>8126</v>
      </c>
      <c r="F230" s="36" t="s">
        <v>8280</v>
      </c>
      <c r="G230" s="36" t="s">
        <v>9611</v>
      </c>
      <c r="H230" s="36" t="s">
        <v>9455</v>
      </c>
      <c r="I230" s="36">
        <v>0</v>
      </c>
      <c r="J230" s="36">
        <v>0</v>
      </c>
      <c r="K230" s="36">
        <v>6</v>
      </c>
      <c r="L230" s="36">
        <v>0</v>
      </c>
      <c r="M230" s="36">
        <v>0</v>
      </c>
      <c r="N230" s="36">
        <v>6</v>
      </c>
      <c r="O230" s="36">
        <v>11</v>
      </c>
      <c r="P230" s="36">
        <v>6</v>
      </c>
      <c r="Q230" s="38" t="s">
        <v>9947</v>
      </c>
      <c r="R230" s="38" t="s">
        <v>9441</v>
      </c>
      <c r="S230" s="38" t="s">
        <v>9948</v>
      </c>
      <c r="T230" s="38" t="s">
        <v>9952</v>
      </c>
      <c r="U230" s="38" t="s">
        <v>9952</v>
      </c>
      <c r="V230" s="38" t="s">
        <v>9951</v>
      </c>
      <c r="W230" s="38" t="s">
        <v>9951</v>
      </c>
      <c r="X230" s="38" t="s">
        <v>9951</v>
      </c>
      <c r="Y230" s="38" t="s">
        <v>9951</v>
      </c>
      <c r="Z230" s="38" t="s">
        <v>9951</v>
      </c>
      <c r="AA230" s="26" t="s">
        <v>9986</v>
      </c>
    </row>
    <row r="231" spans="1:27" x14ac:dyDescent="0.3">
      <c r="A231" s="36" t="s">
        <v>8355</v>
      </c>
      <c r="B231" s="36" t="s">
        <v>9522</v>
      </c>
      <c r="C231" s="36" t="s">
        <v>8260</v>
      </c>
      <c r="D231" s="36" t="s">
        <v>8356</v>
      </c>
      <c r="E231" s="36" t="s">
        <v>8126</v>
      </c>
      <c r="F231" s="36" t="s">
        <v>9588</v>
      </c>
      <c r="G231" s="36" t="s">
        <v>9612</v>
      </c>
      <c r="H231" s="36" t="s">
        <v>9455</v>
      </c>
      <c r="I231" s="36">
        <v>2</v>
      </c>
      <c r="J231" s="36">
        <v>0</v>
      </c>
      <c r="K231" s="36">
        <v>4</v>
      </c>
      <c r="L231" s="36">
        <v>0</v>
      </c>
      <c r="M231" s="36">
        <v>0</v>
      </c>
      <c r="N231" s="36">
        <v>6</v>
      </c>
      <c r="O231" s="36">
        <v>10</v>
      </c>
      <c r="P231" s="36">
        <v>6</v>
      </c>
      <c r="Q231" s="38" t="s">
        <v>9947</v>
      </c>
      <c r="R231" s="38" t="s">
        <v>9441</v>
      </c>
      <c r="S231" s="38" t="s">
        <v>9948</v>
      </c>
      <c r="T231" s="38" t="s">
        <v>9952</v>
      </c>
      <c r="U231" s="38" t="s">
        <v>9952</v>
      </c>
      <c r="V231" s="38" t="s">
        <v>9951</v>
      </c>
      <c r="W231" s="38" t="s">
        <v>9951</v>
      </c>
      <c r="X231" s="38" t="s">
        <v>9951</v>
      </c>
      <c r="Y231" s="38" t="s">
        <v>9951</v>
      </c>
      <c r="Z231" s="38" t="s">
        <v>9951</v>
      </c>
      <c r="AA231" s="26" t="s">
        <v>9986</v>
      </c>
    </row>
    <row r="232" spans="1:27" x14ac:dyDescent="0.3">
      <c r="A232" s="36" t="s">
        <v>8358</v>
      </c>
      <c r="B232" s="36" t="s">
        <v>9457</v>
      </c>
      <c r="C232" s="36" t="s">
        <v>8359</v>
      </c>
      <c r="D232" s="36" t="s">
        <v>7855</v>
      </c>
      <c r="E232" s="36" t="s">
        <v>7992</v>
      </c>
      <c r="F232" s="36" t="s">
        <v>8016</v>
      </c>
      <c r="G232" s="36" t="s">
        <v>9613</v>
      </c>
      <c r="H232" s="36" t="s">
        <v>9479</v>
      </c>
      <c r="I232" s="36">
        <v>0</v>
      </c>
      <c r="J232" s="36">
        <v>2</v>
      </c>
      <c r="K232" s="36">
        <v>4</v>
      </c>
      <c r="L232" s="36">
        <v>0</v>
      </c>
      <c r="M232" s="36">
        <v>0</v>
      </c>
      <c r="N232" s="36">
        <v>6</v>
      </c>
      <c r="O232" s="36">
        <v>9</v>
      </c>
      <c r="P232" s="36">
        <v>6</v>
      </c>
      <c r="Q232" s="38" t="s">
        <v>9947</v>
      </c>
      <c r="R232" s="38" t="s">
        <v>9441</v>
      </c>
      <c r="S232" s="38" t="s">
        <v>9948</v>
      </c>
      <c r="T232" s="38" t="s">
        <v>9952</v>
      </c>
      <c r="U232" s="38" t="s">
        <v>9952</v>
      </c>
      <c r="V232" s="38" t="s">
        <v>9951</v>
      </c>
      <c r="W232" s="38" t="s">
        <v>9956</v>
      </c>
      <c r="X232" s="38" t="s">
        <v>9956</v>
      </c>
      <c r="Y232" s="38" t="s">
        <v>9956</v>
      </c>
      <c r="Z232" s="38" t="s">
        <v>9956</v>
      </c>
      <c r="AA232" t="s">
        <v>9980</v>
      </c>
    </row>
    <row r="233" spans="1:27" x14ac:dyDescent="0.3">
      <c r="A233" s="36" t="s">
        <v>8365</v>
      </c>
      <c r="B233" s="36" t="s">
        <v>9457</v>
      </c>
      <c r="C233" s="36" t="s">
        <v>8366</v>
      </c>
      <c r="D233" s="36" t="s">
        <v>8367</v>
      </c>
      <c r="E233" s="36" t="s">
        <v>8335</v>
      </c>
      <c r="F233" s="36" t="s">
        <v>8168</v>
      </c>
      <c r="G233" s="36" t="s">
        <v>9614</v>
      </c>
      <c r="H233" s="36" t="s">
        <v>9455</v>
      </c>
      <c r="I233" s="36">
        <v>2</v>
      </c>
      <c r="J233" s="36">
        <v>0</v>
      </c>
      <c r="K233" s="36">
        <v>2</v>
      </c>
      <c r="L233" s="36">
        <v>1</v>
      </c>
      <c r="M233" s="36">
        <v>1</v>
      </c>
      <c r="N233" s="36">
        <v>6</v>
      </c>
      <c r="O233" s="36">
        <v>9</v>
      </c>
      <c r="P233" s="36">
        <v>6</v>
      </c>
      <c r="Q233" s="38" t="s">
        <v>9953</v>
      </c>
      <c r="R233" s="38" t="s">
        <v>9441</v>
      </c>
      <c r="S233" s="38" t="s">
        <v>9948</v>
      </c>
      <c r="T233" s="38" t="s">
        <v>9952</v>
      </c>
      <c r="U233" s="38" t="s">
        <v>9952</v>
      </c>
      <c r="V233" s="38" t="s">
        <v>9951</v>
      </c>
      <c r="W233" s="38" t="s">
        <v>9951</v>
      </c>
      <c r="X233" s="38" t="s">
        <v>9951</v>
      </c>
      <c r="Y233" s="38" t="s">
        <v>9951</v>
      </c>
      <c r="Z233" s="38" t="s">
        <v>9951</v>
      </c>
      <c r="AA233" s="26" t="s">
        <v>9986</v>
      </c>
    </row>
    <row r="234" spans="1:27" x14ac:dyDescent="0.3">
      <c r="A234" s="36" t="s">
        <v>8351</v>
      </c>
      <c r="B234" s="36" t="s">
        <v>9459</v>
      </c>
      <c r="C234" s="36" t="s">
        <v>8352</v>
      </c>
      <c r="D234" s="36" t="s">
        <v>8353</v>
      </c>
      <c r="E234" s="36" t="s">
        <v>7895</v>
      </c>
      <c r="F234" s="36" t="s">
        <v>7076</v>
      </c>
      <c r="G234" s="36" t="s">
        <v>9615</v>
      </c>
      <c r="H234" s="36" t="s">
        <v>9454</v>
      </c>
      <c r="I234" s="36">
        <v>0</v>
      </c>
      <c r="J234" s="36">
        <v>0</v>
      </c>
      <c r="K234" s="36">
        <v>0</v>
      </c>
      <c r="L234" s="36">
        <v>0</v>
      </c>
      <c r="M234" s="36">
        <v>1</v>
      </c>
      <c r="N234" s="36">
        <v>1</v>
      </c>
      <c r="O234" s="36">
        <v>1</v>
      </c>
      <c r="P234" s="36">
        <v>6</v>
      </c>
      <c r="Q234" s="38" t="s">
        <v>9947</v>
      </c>
      <c r="R234" s="38" t="s">
        <v>9441</v>
      </c>
      <c r="S234" s="38" t="s">
        <v>9948</v>
      </c>
      <c r="T234" s="38" t="s">
        <v>9952</v>
      </c>
      <c r="U234" s="38" t="s">
        <v>9952</v>
      </c>
      <c r="V234" s="38" t="s">
        <v>9951</v>
      </c>
      <c r="W234" s="38" t="s">
        <v>9951</v>
      </c>
      <c r="X234" s="38" t="s">
        <v>9951</v>
      </c>
      <c r="Y234" s="38" t="s">
        <v>9951</v>
      </c>
      <c r="Z234" s="38" t="s">
        <v>9951</v>
      </c>
      <c r="AA234" s="26" t="s">
        <v>9986</v>
      </c>
    </row>
    <row r="235" spans="1:27" x14ac:dyDescent="0.3">
      <c r="A235" s="36" t="s">
        <v>8351</v>
      </c>
      <c r="B235" s="36" t="s">
        <v>9459</v>
      </c>
      <c r="C235" s="36" t="s">
        <v>8352</v>
      </c>
      <c r="D235" s="36" t="s">
        <v>8353</v>
      </c>
      <c r="E235" s="36" t="s">
        <v>7895</v>
      </c>
      <c r="F235" s="36" t="s">
        <v>7076</v>
      </c>
      <c r="G235" s="36" t="s">
        <v>9615</v>
      </c>
      <c r="H235" s="36" t="s">
        <v>9455</v>
      </c>
      <c r="I235" s="36">
        <v>0</v>
      </c>
      <c r="J235" s="36">
        <v>0</v>
      </c>
      <c r="K235" s="36">
        <v>3</v>
      </c>
      <c r="L235" s="36">
        <v>0</v>
      </c>
      <c r="M235" s="36">
        <v>2</v>
      </c>
      <c r="N235" s="36">
        <v>5</v>
      </c>
      <c r="O235" s="36">
        <v>6</v>
      </c>
      <c r="P235" s="36">
        <v>6</v>
      </c>
      <c r="Q235" s="38" t="s">
        <v>9947</v>
      </c>
      <c r="R235" s="38" t="s">
        <v>9441</v>
      </c>
      <c r="S235" s="38" t="s">
        <v>9948</v>
      </c>
      <c r="T235" s="38" t="s">
        <v>9952</v>
      </c>
      <c r="U235" s="38" t="s">
        <v>9952</v>
      </c>
      <c r="V235" s="38" t="s">
        <v>9951</v>
      </c>
      <c r="W235" s="38" t="s">
        <v>9951</v>
      </c>
      <c r="X235" s="38" t="s">
        <v>9951</v>
      </c>
      <c r="Y235" s="38" t="s">
        <v>9951</v>
      </c>
      <c r="Z235" s="38" t="s">
        <v>9951</v>
      </c>
      <c r="AA235" s="26" t="s">
        <v>9986</v>
      </c>
    </row>
    <row r="236" spans="1:27" x14ac:dyDescent="0.3">
      <c r="A236" s="36" t="s">
        <v>8369</v>
      </c>
      <c r="B236" s="36" t="s">
        <v>9504</v>
      </c>
      <c r="C236" s="36" t="s">
        <v>8370</v>
      </c>
      <c r="D236" s="36" t="s">
        <v>8371</v>
      </c>
      <c r="E236" s="36" t="s">
        <v>8372</v>
      </c>
      <c r="F236" s="36" t="s">
        <v>7170</v>
      </c>
      <c r="G236" s="36" t="s">
        <v>9616</v>
      </c>
      <c r="H236" s="36" t="s">
        <v>9479</v>
      </c>
      <c r="I236" s="36">
        <v>3</v>
      </c>
      <c r="J236" s="36">
        <v>0</v>
      </c>
      <c r="K236" s="36">
        <v>0</v>
      </c>
      <c r="L236" s="36">
        <v>2</v>
      </c>
      <c r="M236" s="36">
        <v>0</v>
      </c>
      <c r="N236" s="36">
        <v>5</v>
      </c>
      <c r="O236" s="36">
        <v>5</v>
      </c>
      <c r="P236" s="36">
        <v>6</v>
      </c>
      <c r="Q236" s="38" t="s">
        <v>9953</v>
      </c>
      <c r="R236" s="38" t="s">
        <v>9441</v>
      </c>
      <c r="S236" s="38" t="s">
        <v>9948</v>
      </c>
      <c r="T236" s="38" t="s">
        <v>9952</v>
      </c>
      <c r="U236" s="38" t="s">
        <v>9952</v>
      </c>
      <c r="V236" s="38" t="s">
        <v>9956</v>
      </c>
      <c r="W236" s="38" t="s">
        <v>9951</v>
      </c>
      <c r="X236" s="38" t="s">
        <v>9951</v>
      </c>
      <c r="Y236" s="38" t="s">
        <v>9956</v>
      </c>
      <c r="Z236" s="38" t="s">
        <v>9951</v>
      </c>
      <c r="AA236" t="s">
        <v>9980</v>
      </c>
    </row>
    <row r="237" spans="1:27" x14ac:dyDescent="0.3">
      <c r="A237" s="36" t="s">
        <v>8369</v>
      </c>
      <c r="B237" s="36" t="s">
        <v>9504</v>
      </c>
      <c r="C237" s="36" t="s">
        <v>8370</v>
      </c>
      <c r="D237" s="36" t="s">
        <v>8371</v>
      </c>
      <c r="E237" s="36" t="s">
        <v>8372</v>
      </c>
      <c r="F237" s="36" t="s">
        <v>7170</v>
      </c>
      <c r="G237" s="36" t="s">
        <v>9616</v>
      </c>
      <c r="H237" s="36" t="s">
        <v>9455</v>
      </c>
      <c r="I237" s="36">
        <v>0</v>
      </c>
      <c r="J237" s="36">
        <v>0</v>
      </c>
      <c r="K237" s="36">
        <v>0</v>
      </c>
      <c r="L237" s="36">
        <v>0</v>
      </c>
      <c r="M237" s="36">
        <v>1</v>
      </c>
      <c r="N237" s="36">
        <v>1</v>
      </c>
      <c r="O237" s="36">
        <v>1</v>
      </c>
      <c r="P237" s="36">
        <v>6</v>
      </c>
      <c r="Q237" s="38" t="s">
        <v>9953</v>
      </c>
      <c r="R237" s="38" t="s">
        <v>9441</v>
      </c>
      <c r="S237" s="38" t="s">
        <v>9948</v>
      </c>
      <c r="T237" s="38" t="s">
        <v>9952</v>
      </c>
      <c r="U237" s="38" t="s">
        <v>9952</v>
      </c>
      <c r="V237" s="38" t="s">
        <v>9956</v>
      </c>
      <c r="W237" s="38" t="s">
        <v>9951</v>
      </c>
      <c r="X237" s="38" t="s">
        <v>9951</v>
      </c>
      <c r="Y237" s="38" t="s">
        <v>9956</v>
      </c>
      <c r="Z237" s="38" t="s">
        <v>9951</v>
      </c>
      <c r="AA237" s="26" t="s">
        <v>9986</v>
      </c>
    </row>
    <row r="238" spans="1:27" x14ac:dyDescent="0.3">
      <c r="A238" s="36" t="s">
        <v>8340</v>
      </c>
      <c r="B238" s="36" t="s">
        <v>9463</v>
      </c>
      <c r="C238" s="36" t="s">
        <v>8341</v>
      </c>
      <c r="D238" s="36" t="s">
        <v>7855</v>
      </c>
      <c r="E238" s="36" t="s">
        <v>8342</v>
      </c>
      <c r="F238" s="36" t="s">
        <v>7220</v>
      </c>
      <c r="G238" s="36" t="s">
        <v>9617</v>
      </c>
      <c r="H238" s="36" t="s">
        <v>9454</v>
      </c>
      <c r="I238" s="36">
        <v>0</v>
      </c>
      <c r="J238" s="36">
        <v>2</v>
      </c>
      <c r="K238" s="36">
        <v>1</v>
      </c>
      <c r="L238" s="36">
        <v>0</v>
      </c>
      <c r="M238" s="36">
        <v>0</v>
      </c>
      <c r="N238" s="36">
        <v>3</v>
      </c>
      <c r="O238" s="36">
        <v>3</v>
      </c>
      <c r="P238" s="36">
        <v>6</v>
      </c>
      <c r="Q238" s="38" t="s">
        <v>9947</v>
      </c>
      <c r="R238" s="38" t="s">
        <v>9441</v>
      </c>
      <c r="S238" s="38" t="s">
        <v>9948</v>
      </c>
      <c r="T238" s="38" t="s">
        <v>9952</v>
      </c>
      <c r="U238" s="38" t="s">
        <v>9950</v>
      </c>
      <c r="V238" s="38" t="s">
        <v>9951</v>
      </c>
      <c r="W238" s="38" t="s">
        <v>9951</v>
      </c>
      <c r="X238" s="38" t="s">
        <v>9951</v>
      </c>
      <c r="Y238" s="38" t="s">
        <v>9951</v>
      </c>
      <c r="Z238" s="38" t="s">
        <v>9951</v>
      </c>
      <c r="AA238" s="26" t="s">
        <v>9986</v>
      </c>
    </row>
    <row r="239" spans="1:27" x14ac:dyDescent="0.3">
      <c r="A239" s="36" t="s">
        <v>8340</v>
      </c>
      <c r="B239" s="36" t="s">
        <v>9463</v>
      </c>
      <c r="C239" s="36" t="s">
        <v>8341</v>
      </c>
      <c r="D239" s="36" t="s">
        <v>7855</v>
      </c>
      <c r="E239" s="36" t="s">
        <v>8342</v>
      </c>
      <c r="F239" s="36" t="s">
        <v>7220</v>
      </c>
      <c r="G239" s="36" t="s">
        <v>9617</v>
      </c>
      <c r="H239" s="36" t="s">
        <v>9455</v>
      </c>
      <c r="I239" s="36">
        <v>0</v>
      </c>
      <c r="J239" s="36">
        <v>1</v>
      </c>
      <c r="K239" s="36">
        <v>2</v>
      </c>
      <c r="L239" s="36">
        <v>0</v>
      </c>
      <c r="M239" s="36">
        <v>0</v>
      </c>
      <c r="N239" s="36">
        <v>3</v>
      </c>
      <c r="O239" s="36">
        <v>3</v>
      </c>
      <c r="P239" s="36">
        <v>6</v>
      </c>
      <c r="Q239" s="38" t="s">
        <v>9947</v>
      </c>
      <c r="R239" s="38" t="s">
        <v>9441</v>
      </c>
      <c r="S239" s="38" t="s">
        <v>9948</v>
      </c>
      <c r="T239" s="38" t="s">
        <v>9952</v>
      </c>
      <c r="U239" s="38" t="s">
        <v>9950</v>
      </c>
      <c r="V239" s="38" t="s">
        <v>9951</v>
      </c>
      <c r="W239" s="38" t="s">
        <v>9951</v>
      </c>
      <c r="X239" s="38" t="s">
        <v>9951</v>
      </c>
      <c r="Y239" s="38" t="s">
        <v>9951</v>
      </c>
      <c r="Z239" s="38" t="s">
        <v>9951</v>
      </c>
      <c r="AA239" s="26" t="s">
        <v>9986</v>
      </c>
    </row>
    <row r="240" spans="1:27" x14ac:dyDescent="0.3">
      <c r="A240" s="36" t="s">
        <v>8379</v>
      </c>
      <c r="B240" s="36" t="s">
        <v>9459</v>
      </c>
      <c r="C240" s="36" t="s">
        <v>8124</v>
      </c>
      <c r="D240" s="36" t="s">
        <v>8380</v>
      </c>
      <c r="E240" s="36" t="s">
        <v>8126</v>
      </c>
      <c r="F240" s="36" t="s">
        <v>7076</v>
      </c>
      <c r="G240" s="36" t="s">
        <v>9618</v>
      </c>
      <c r="H240" s="36" t="s">
        <v>9454</v>
      </c>
      <c r="I240" s="36">
        <v>0</v>
      </c>
      <c r="J240" s="36">
        <v>0</v>
      </c>
      <c r="K240" s="36">
        <v>2</v>
      </c>
      <c r="L240" s="36">
        <v>0</v>
      </c>
      <c r="M240" s="36">
        <v>0</v>
      </c>
      <c r="N240" s="36">
        <v>2</v>
      </c>
      <c r="O240" s="36">
        <v>2</v>
      </c>
      <c r="P240" s="36">
        <v>6</v>
      </c>
      <c r="Q240" s="38" t="s">
        <v>9947</v>
      </c>
      <c r="R240" s="38" t="s">
        <v>9441</v>
      </c>
      <c r="S240" s="38" t="s">
        <v>9948</v>
      </c>
      <c r="T240" s="38" t="s">
        <v>9952</v>
      </c>
      <c r="U240" s="38" t="s">
        <v>9952</v>
      </c>
      <c r="V240" s="38" t="s">
        <v>9951</v>
      </c>
      <c r="W240" s="38" t="s">
        <v>9951</v>
      </c>
      <c r="X240" s="38" t="s">
        <v>9951</v>
      </c>
      <c r="Y240" s="38" t="s">
        <v>9951</v>
      </c>
      <c r="Z240" s="38" t="s">
        <v>9951</v>
      </c>
      <c r="AA240" s="26" t="s">
        <v>9986</v>
      </c>
    </row>
    <row r="241" spans="1:32" x14ac:dyDescent="0.3">
      <c r="A241" s="36" t="s">
        <v>8379</v>
      </c>
      <c r="B241" s="36" t="s">
        <v>9459</v>
      </c>
      <c r="C241" s="36" t="s">
        <v>8124</v>
      </c>
      <c r="D241" s="36" t="s">
        <v>8380</v>
      </c>
      <c r="E241" s="36" t="s">
        <v>8126</v>
      </c>
      <c r="F241" s="36" t="s">
        <v>7076</v>
      </c>
      <c r="G241" s="36" t="s">
        <v>9618</v>
      </c>
      <c r="H241" s="36" t="s">
        <v>9455</v>
      </c>
      <c r="I241" s="36">
        <v>0</v>
      </c>
      <c r="J241" s="36">
        <v>0</v>
      </c>
      <c r="K241" s="36">
        <v>3</v>
      </c>
      <c r="L241" s="36">
        <v>0</v>
      </c>
      <c r="M241" s="36">
        <v>1</v>
      </c>
      <c r="N241" s="36">
        <v>4</v>
      </c>
      <c r="O241" s="36">
        <v>4</v>
      </c>
      <c r="P241" s="36">
        <v>6</v>
      </c>
      <c r="Q241" s="38" t="s">
        <v>9947</v>
      </c>
      <c r="R241" s="38" t="s">
        <v>9441</v>
      </c>
      <c r="S241" s="38" t="s">
        <v>9948</v>
      </c>
      <c r="T241" s="38" t="s">
        <v>9952</v>
      </c>
      <c r="U241" s="38" t="s">
        <v>9952</v>
      </c>
      <c r="V241" s="38" t="s">
        <v>9951</v>
      </c>
      <c r="W241" s="38" t="s">
        <v>9951</v>
      </c>
      <c r="X241" s="38" t="s">
        <v>9951</v>
      </c>
      <c r="Y241" s="38" t="s">
        <v>9951</v>
      </c>
      <c r="Z241" s="38" t="s">
        <v>9951</v>
      </c>
      <c r="AA241" s="26" t="s">
        <v>9986</v>
      </c>
    </row>
    <row r="242" spans="1:32" x14ac:dyDescent="0.3">
      <c r="A242" s="36" t="s">
        <v>8332</v>
      </c>
      <c r="B242" s="36" t="s">
        <v>9463</v>
      </c>
      <c r="C242" s="36" t="s">
        <v>8333</v>
      </c>
      <c r="D242" s="36" t="s">
        <v>8334</v>
      </c>
      <c r="E242" s="36" t="s">
        <v>8335</v>
      </c>
      <c r="F242" s="36" t="s">
        <v>7290</v>
      </c>
      <c r="G242" s="36" t="s">
        <v>9619</v>
      </c>
      <c r="H242" s="36" t="s">
        <v>9455</v>
      </c>
      <c r="I242" s="36">
        <v>0</v>
      </c>
      <c r="J242" s="36">
        <v>6</v>
      </c>
      <c r="K242" s="36">
        <v>0</v>
      </c>
      <c r="L242" s="36">
        <v>0</v>
      </c>
      <c r="M242" s="36">
        <v>0</v>
      </c>
      <c r="N242" s="36">
        <v>6</v>
      </c>
      <c r="O242" s="36">
        <v>6</v>
      </c>
      <c r="P242" s="36">
        <v>6</v>
      </c>
      <c r="Q242" s="38" t="s">
        <v>9953</v>
      </c>
      <c r="R242" s="38" t="s">
        <v>9441</v>
      </c>
      <c r="S242" s="38" t="s">
        <v>9948</v>
      </c>
      <c r="T242" s="38" t="s">
        <v>9952</v>
      </c>
      <c r="U242" s="38" t="s">
        <v>9952</v>
      </c>
      <c r="V242" s="38" t="s">
        <v>9951</v>
      </c>
      <c r="W242" s="38" t="s">
        <v>9951</v>
      </c>
      <c r="X242" s="38" t="s">
        <v>9951</v>
      </c>
      <c r="Y242" s="38" t="s">
        <v>9951</v>
      </c>
      <c r="Z242" s="38" t="s">
        <v>9951</v>
      </c>
      <c r="AA242" s="26" t="s">
        <v>9986</v>
      </c>
    </row>
    <row r="243" spans="1:32" x14ac:dyDescent="0.3">
      <c r="A243" s="36" t="s">
        <v>8374</v>
      </c>
      <c r="B243" s="36" t="s">
        <v>9457</v>
      </c>
      <c r="C243" s="36" t="s">
        <v>8375</v>
      </c>
      <c r="D243" s="36" t="s">
        <v>8376</v>
      </c>
      <c r="E243" s="36" t="s">
        <v>8377</v>
      </c>
      <c r="F243" s="36" t="s">
        <v>9485</v>
      </c>
      <c r="G243" s="36" t="s">
        <v>9620</v>
      </c>
      <c r="H243" s="36" t="s">
        <v>9479</v>
      </c>
      <c r="I243" s="36">
        <v>0</v>
      </c>
      <c r="J243" s="36">
        <v>0</v>
      </c>
      <c r="K243" s="36">
        <v>0</v>
      </c>
      <c r="L243" s="36">
        <v>0</v>
      </c>
      <c r="M243" s="36">
        <v>6</v>
      </c>
      <c r="N243" s="36">
        <v>6</v>
      </c>
      <c r="O243" s="36">
        <v>6</v>
      </c>
      <c r="P243" s="36">
        <v>6</v>
      </c>
      <c r="Q243" s="38" t="s">
        <v>9947</v>
      </c>
      <c r="R243" s="38" t="s">
        <v>9441</v>
      </c>
      <c r="S243" s="38" t="s">
        <v>9948</v>
      </c>
      <c r="T243" s="38" t="s">
        <v>9952</v>
      </c>
      <c r="U243" s="38" t="s">
        <v>9950</v>
      </c>
      <c r="V243" s="38" t="s">
        <v>9951</v>
      </c>
      <c r="W243" s="38" t="s">
        <v>9951</v>
      </c>
      <c r="X243" s="38" t="s">
        <v>9951</v>
      </c>
      <c r="Y243" s="38" t="s">
        <v>9951</v>
      </c>
      <c r="Z243" s="38" t="s">
        <v>9956</v>
      </c>
      <c r="AA243" t="s">
        <v>9979</v>
      </c>
      <c r="AF243">
        <v>2</v>
      </c>
    </row>
    <row r="244" spans="1:32" x14ac:dyDescent="0.3">
      <c r="A244" s="36" t="s">
        <v>8344</v>
      </c>
      <c r="B244" s="36" t="s">
        <v>9515</v>
      </c>
      <c r="C244" s="36" t="s">
        <v>8345</v>
      </c>
      <c r="D244" s="36" t="s">
        <v>7855</v>
      </c>
      <c r="E244" s="36" t="s">
        <v>8126</v>
      </c>
      <c r="F244" s="36" t="s">
        <v>9621</v>
      </c>
      <c r="G244" s="36" t="s">
        <v>9622</v>
      </c>
      <c r="H244" s="36" t="s">
        <v>9479</v>
      </c>
      <c r="I244" s="36">
        <v>0</v>
      </c>
      <c r="J244" s="36">
        <v>0</v>
      </c>
      <c r="K244" s="36">
        <v>1</v>
      </c>
      <c r="L244" s="36">
        <v>2</v>
      </c>
      <c r="M244" s="36">
        <v>3</v>
      </c>
      <c r="N244" s="36">
        <v>6</v>
      </c>
      <c r="O244" s="36">
        <v>6</v>
      </c>
      <c r="P244" s="36">
        <v>6</v>
      </c>
      <c r="Q244" s="38" t="s">
        <v>9959</v>
      </c>
      <c r="R244" s="38" t="s">
        <v>9441</v>
      </c>
      <c r="S244" s="38" t="s">
        <v>9948</v>
      </c>
      <c r="T244" s="38" t="s">
        <v>9952</v>
      </c>
      <c r="U244" s="38" t="s">
        <v>9952</v>
      </c>
      <c r="V244" s="38" t="s">
        <v>9951</v>
      </c>
      <c r="W244" s="38" t="s">
        <v>9951</v>
      </c>
      <c r="X244" s="38" t="s">
        <v>9956</v>
      </c>
      <c r="Y244" s="38" t="s">
        <v>9956</v>
      </c>
      <c r="Z244" s="38" t="s">
        <v>9956</v>
      </c>
      <c r="AA244" t="s">
        <v>9980</v>
      </c>
    </row>
    <row r="245" spans="1:32" x14ac:dyDescent="0.3">
      <c r="A245" s="36" t="s">
        <v>8402</v>
      </c>
      <c r="B245" s="36" t="s">
        <v>9457</v>
      </c>
      <c r="C245" s="36" t="s">
        <v>8403</v>
      </c>
      <c r="D245" s="36" t="s">
        <v>7855</v>
      </c>
      <c r="E245" s="36" t="s">
        <v>7945</v>
      </c>
      <c r="F245" s="36" t="s">
        <v>7857</v>
      </c>
      <c r="G245" s="36" t="s">
        <v>9623</v>
      </c>
      <c r="H245" s="36" t="s">
        <v>9455</v>
      </c>
      <c r="I245" s="36">
        <v>0</v>
      </c>
      <c r="J245" s="36">
        <v>3</v>
      </c>
      <c r="K245" s="36">
        <v>0</v>
      </c>
      <c r="L245" s="36">
        <v>0</v>
      </c>
      <c r="M245" s="36">
        <v>2</v>
      </c>
      <c r="N245" s="36">
        <v>5</v>
      </c>
      <c r="O245" s="36">
        <v>25</v>
      </c>
      <c r="P245" s="36">
        <v>5</v>
      </c>
      <c r="Q245" s="38" t="s">
        <v>9947</v>
      </c>
      <c r="R245" s="38" t="s">
        <v>9441</v>
      </c>
      <c r="S245" s="38" t="s">
        <v>9948</v>
      </c>
      <c r="T245" s="38" t="s">
        <v>9952</v>
      </c>
      <c r="U245" s="38" t="s">
        <v>9954</v>
      </c>
      <c r="V245" s="38" t="s">
        <v>9951</v>
      </c>
      <c r="W245" s="38" t="s">
        <v>9951</v>
      </c>
      <c r="X245" s="38" t="s">
        <v>9951</v>
      </c>
      <c r="Y245" s="38" t="s">
        <v>9951</v>
      </c>
      <c r="Z245" s="38" t="s">
        <v>9951</v>
      </c>
      <c r="AA245" s="26" t="s">
        <v>9986</v>
      </c>
    </row>
    <row r="246" spans="1:32" x14ac:dyDescent="0.3">
      <c r="A246" s="36" t="s">
        <v>8405</v>
      </c>
      <c r="B246" s="36" t="s">
        <v>9480</v>
      </c>
      <c r="C246" s="36" t="s">
        <v>8406</v>
      </c>
      <c r="D246" s="36" t="s">
        <v>7855</v>
      </c>
      <c r="E246" s="36" t="s">
        <v>7867</v>
      </c>
      <c r="F246" s="36" t="s">
        <v>7737</v>
      </c>
      <c r="G246" s="36" t="s">
        <v>9624</v>
      </c>
      <c r="H246" s="36" t="s">
        <v>9479</v>
      </c>
      <c r="I246" s="36">
        <v>0</v>
      </c>
      <c r="J246" s="36">
        <v>2</v>
      </c>
      <c r="K246" s="36">
        <v>1</v>
      </c>
      <c r="L246" s="36">
        <v>0</v>
      </c>
      <c r="M246" s="36">
        <v>2</v>
      </c>
      <c r="N246" s="36">
        <v>5</v>
      </c>
      <c r="O246" s="36">
        <v>21</v>
      </c>
      <c r="P246" s="36">
        <v>5</v>
      </c>
      <c r="Q246" s="38" t="s">
        <v>9947</v>
      </c>
      <c r="R246" s="38" t="s">
        <v>9441</v>
      </c>
      <c r="S246" s="38" t="s">
        <v>9948</v>
      </c>
      <c r="T246" s="38" t="s">
        <v>9952</v>
      </c>
      <c r="U246" s="38" t="s">
        <v>9952</v>
      </c>
      <c r="V246" s="38" t="s">
        <v>9951</v>
      </c>
      <c r="W246" s="38" t="s">
        <v>9956</v>
      </c>
      <c r="X246" s="38" t="s">
        <v>9956</v>
      </c>
      <c r="Y246" s="38" t="s">
        <v>9951</v>
      </c>
      <c r="Z246" s="38" t="s">
        <v>9956</v>
      </c>
      <c r="AA246" t="s">
        <v>9980</v>
      </c>
    </row>
    <row r="247" spans="1:32" x14ac:dyDescent="0.3">
      <c r="A247" s="36" t="s">
        <v>8399</v>
      </c>
      <c r="B247" s="36" t="s">
        <v>9451</v>
      </c>
      <c r="C247" s="36" t="s">
        <v>8256</v>
      </c>
      <c r="D247" s="36" t="s">
        <v>8400</v>
      </c>
      <c r="E247" s="36" t="s">
        <v>8026</v>
      </c>
      <c r="F247" s="36" t="s">
        <v>7997</v>
      </c>
      <c r="G247" s="36" t="s">
        <v>9625</v>
      </c>
      <c r="H247" s="36" t="s">
        <v>9479</v>
      </c>
      <c r="I247" s="36">
        <v>0</v>
      </c>
      <c r="J247" s="36">
        <v>0</v>
      </c>
      <c r="K247" s="36">
        <v>3</v>
      </c>
      <c r="L247" s="36">
        <v>0</v>
      </c>
      <c r="M247" s="36">
        <v>0</v>
      </c>
      <c r="N247" s="36">
        <v>3</v>
      </c>
      <c r="O247" s="36">
        <v>3</v>
      </c>
      <c r="P247" s="36">
        <v>5</v>
      </c>
      <c r="Q247" s="38" t="s">
        <v>9947</v>
      </c>
      <c r="R247" s="38" t="s">
        <v>9441</v>
      </c>
      <c r="S247" s="38" t="s">
        <v>9948</v>
      </c>
      <c r="T247" s="38" t="s">
        <v>9952</v>
      </c>
      <c r="U247" s="38" t="s">
        <v>9954</v>
      </c>
      <c r="V247" s="38" t="s">
        <v>9951</v>
      </c>
      <c r="W247" s="38" t="s">
        <v>9951</v>
      </c>
      <c r="X247" s="38" t="s">
        <v>9956</v>
      </c>
      <c r="Y247" s="38" t="s">
        <v>9951</v>
      </c>
      <c r="Z247" s="38" t="s">
        <v>9951</v>
      </c>
      <c r="AA247" t="s">
        <v>9980</v>
      </c>
    </row>
    <row r="248" spans="1:32" x14ac:dyDescent="0.3">
      <c r="A248" s="36" t="s">
        <v>8399</v>
      </c>
      <c r="B248" s="36" t="s">
        <v>9451</v>
      </c>
      <c r="C248" s="36" t="s">
        <v>8256</v>
      </c>
      <c r="D248" s="36" t="s">
        <v>8400</v>
      </c>
      <c r="E248" s="36" t="s">
        <v>8026</v>
      </c>
      <c r="F248" s="36" t="s">
        <v>7997</v>
      </c>
      <c r="G248" s="36" t="s">
        <v>9625</v>
      </c>
      <c r="H248" s="36" t="s">
        <v>9455</v>
      </c>
      <c r="I248" s="36">
        <v>1</v>
      </c>
      <c r="J248" s="36">
        <v>0</v>
      </c>
      <c r="K248" s="36">
        <v>0</v>
      </c>
      <c r="L248" s="36">
        <v>0</v>
      </c>
      <c r="M248" s="36">
        <v>1</v>
      </c>
      <c r="N248" s="36">
        <v>2</v>
      </c>
      <c r="O248" s="36">
        <v>4</v>
      </c>
      <c r="P248" s="36">
        <v>5</v>
      </c>
      <c r="Q248" s="38" t="s">
        <v>9947</v>
      </c>
      <c r="R248" s="38" t="s">
        <v>9441</v>
      </c>
      <c r="S248" s="38" t="s">
        <v>9948</v>
      </c>
      <c r="T248" s="38" t="s">
        <v>9952</v>
      </c>
      <c r="U248" s="38" t="s">
        <v>9954</v>
      </c>
      <c r="V248" s="38" t="s">
        <v>9951</v>
      </c>
      <c r="W248" s="38" t="s">
        <v>9951</v>
      </c>
      <c r="X248" s="38" t="s">
        <v>9956</v>
      </c>
      <c r="Y248" s="38" t="s">
        <v>9951</v>
      </c>
      <c r="Z248" s="38" t="s">
        <v>9951</v>
      </c>
      <c r="AA248" s="26" t="s">
        <v>9986</v>
      </c>
    </row>
    <row r="249" spans="1:32" x14ac:dyDescent="0.3">
      <c r="A249" s="36" t="s">
        <v>8382</v>
      </c>
      <c r="B249" s="36" t="s">
        <v>9457</v>
      </c>
      <c r="C249" s="36" t="s">
        <v>8383</v>
      </c>
      <c r="D249" s="36" t="s">
        <v>8384</v>
      </c>
      <c r="E249" s="36" t="s">
        <v>7982</v>
      </c>
      <c r="F249" s="36" t="s">
        <v>9485</v>
      </c>
      <c r="G249" s="36" t="s">
        <v>9626</v>
      </c>
      <c r="H249" s="36" t="s">
        <v>9479</v>
      </c>
      <c r="I249" s="36">
        <v>0</v>
      </c>
      <c r="J249" s="36">
        <v>0</v>
      </c>
      <c r="K249" s="36">
        <v>1</v>
      </c>
      <c r="L249" s="36">
        <v>0</v>
      </c>
      <c r="M249" s="36">
        <v>3</v>
      </c>
      <c r="N249" s="36">
        <v>4</v>
      </c>
      <c r="O249" s="36">
        <v>5</v>
      </c>
      <c r="P249" s="36">
        <v>5</v>
      </c>
      <c r="Q249" s="38" t="s">
        <v>9947</v>
      </c>
      <c r="R249" s="38" t="s">
        <v>9441</v>
      </c>
      <c r="S249" s="38" t="s">
        <v>9948</v>
      </c>
      <c r="T249" s="38" t="s">
        <v>9952</v>
      </c>
      <c r="U249" s="38" t="s">
        <v>9952</v>
      </c>
      <c r="V249" s="38" t="s">
        <v>9951</v>
      </c>
      <c r="W249" s="38" t="s">
        <v>9951</v>
      </c>
      <c r="X249" s="38" t="s">
        <v>9951</v>
      </c>
      <c r="Y249" s="38" t="s">
        <v>9956</v>
      </c>
      <c r="Z249" s="38" t="s">
        <v>9956</v>
      </c>
      <c r="AA249" t="s">
        <v>9979</v>
      </c>
    </row>
    <row r="250" spans="1:32" x14ac:dyDescent="0.3">
      <c r="A250" s="36" t="s">
        <v>8382</v>
      </c>
      <c r="B250" s="36" t="s">
        <v>9457</v>
      </c>
      <c r="C250" s="36" t="s">
        <v>8383</v>
      </c>
      <c r="D250" s="36" t="s">
        <v>8384</v>
      </c>
      <c r="E250" s="36" t="s">
        <v>7982</v>
      </c>
      <c r="F250" s="36" t="s">
        <v>9485</v>
      </c>
      <c r="G250" s="36" t="s">
        <v>9626</v>
      </c>
      <c r="H250" s="36" t="s">
        <v>9455</v>
      </c>
      <c r="I250" s="36">
        <v>0</v>
      </c>
      <c r="J250" s="36">
        <v>0</v>
      </c>
      <c r="K250" s="36">
        <v>1</v>
      </c>
      <c r="L250" s="36">
        <v>0</v>
      </c>
      <c r="M250" s="36">
        <v>0</v>
      </c>
      <c r="N250" s="36">
        <v>1</v>
      </c>
      <c r="O250" s="36">
        <v>1</v>
      </c>
      <c r="P250" s="36">
        <v>5</v>
      </c>
      <c r="Q250" s="38" t="s">
        <v>9947</v>
      </c>
      <c r="R250" s="38" t="s">
        <v>9441</v>
      </c>
      <c r="S250" s="38" t="s">
        <v>9948</v>
      </c>
      <c r="T250" s="38" t="s">
        <v>9952</v>
      </c>
      <c r="U250" s="38" t="s">
        <v>9952</v>
      </c>
      <c r="V250" s="38" t="s">
        <v>9951</v>
      </c>
      <c r="W250" s="38" t="s">
        <v>9951</v>
      </c>
      <c r="X250" s="38" t="s">
        <v>9951</v>
      </c>
      <c r="Y250" s="38" t="s">
        <v>9956</v>
      </c>
      <c r="Z250" s="38" t="s">
        <v>9956</v>
      </c>
      <c r="AA250" s="26" t="s">
        <v>9987</v>
      </c>
    </row>
    <row r="251" spans="1:32" x14ac:dyDescent="0.3">
      <c r="A251" s="36" t="s">
        <v>8397</v>
      </c>
      <c r="B251" s="36" t="s">
        <v>9459</v>
      </c>
      <c r="C251" s="36" t="s">
        <v>8124</v>
      </c>
      <c r="D251" s="36" t="s">
        <v>8279</v>
      </c>
      <c r="E251" s="36" t="s">
        <v>8126</v>
      </c>
      <c r="F251" s="36" t="s">
        <v>7076</v>
      </c>
      <c r="G251" s="36" t="s">
        <v>9627</v>
      </c>
      <c r="H251" s="36" t="s">
        <v>9479</v>
      </c>
      <c r="I251" s="36">
        <v>2</v>
      </c>
      <c r="J251" s="36">
        <v>0</v>
      </c>
      <c r="K251" s="36">
        <v>0</v>
      </c>
      <c r="L251" s="36">
        <v>1</v>
      </c>
      <c r="M251" s="36">
        <v>2</v>
      </c>
      <c r="N251" s="36">
        <v>5</v>
      </c>
      <c r="O251" s="36">
        <v>6</v>
      </c>
      <c r="P251" s="36">
        <v>5</v>
      </c>
      <c r="Q251" s="38" t="s">
        <v>9947</v>
      </c>
      <c r="R251" s="38" t="s">
        <v>9441</v>
      </c>
      <c r="S251" s="38" t="s">
        <v>9948</v>
      </c>
      <c r="T251" s="38" t="s">
        <v>9952</v>
      </c>
      <c r="U251" s="38" t="s">
        <v>9952</v>
      </c>
      <c r="V251" s="38" t="s">
        <v>9951</v>
      </c>
      <c r="W251" s="38" t="s">
        <v>9956</v>
      </c>
      <c r="X251" s="38" t="s">
        <v>9956</v>
      </c>
      <c r="Y251" s="38" t="s">
        <v>9956</v>
      </c>
      <c r="Z251" s="38" t="s">
        <v>9956</v>
      </c>
      <c r="AA251" t="s">
        <v>9979</v>
      </c>
    </row>
    <row r="252" spans="1:32" x14ac:dyDescent="0.3">
      <c r="A252" s="36" t="s">
        <v>8389</v>
      </c>
      <c r="B252" s="36" t="s">
        <v>9463</v>
      </c>
      <c r="C252" s="36" t="s">
        <v>8390</v>
      </c>
      <c r="D252" s="36" t="s">
        <v>8183</v>
      </c>
      <c r="E252" s="36" t="s">
        <v>8391</v>
      </c>
      <c r="F252" s="36" t="s">
        <v>8079</v>
      </c>
      <c r="G252" s="36" t="s">
        <v>9628</v>
      </c>
      <c r="H252" s="36" t="s">
        <v>9454</v>
      </c>
      <c r="I252" s="36">
        <v>4</v>
      </c>
      <c r="J252" s="36">
        <v>0</v>
      </c>
      <c r="K252" s="36">
        <v>0</v>
      </c>
      <c r="L252" s="36">
        <v>0</v>
      </c>
      <c r="M252" s="36">
        <v>0</v>
      </c>
      <c r="N252" s="36">
        <v>4</v>
      </c>
      <c r="O252" s="36">
        <v>4</v>
      </c>
      <c r="P252" s="36">
        <v>5</v>
      </c>
      <c r="Q252" s="38" t="s">
        <v>9947</v>
      </c>
      <c r="R252" s="38" t="s">
        <v>9441</v>
      </c>
      <c r="S252" s="38" t="s">
        <v>9948</v>
      </c>
      <c r="T252" s="38" t="s">
        <v>9952</v>
      </c>
      <c r="U252" s="38" t="s">
        <v>9950</v>
      </c>
      <c r="V252" s="38" t="s">
        <v>9951</v>
      </c>
      <c r="W252" s="38" t="s">
        <v>9956</v>
      </c>
      <c r="X252" s="38" t="s">
        <v>9956</v>
      </c>
      <c r="Y252" s="38" t="s">
        <v>9956</v>
      </c>
      <c r="Z252" s="38" t="s">
        <v>9956</v>
      </c>
      <c r="AA252" s="26" t="s">
        <v>9986</v>
      </c>
    </row>
    <row r="253" spans="1:32" x14ac:dyDescent="0.3">
      <c r="A253" s="36" t="s">
        <v>8389</v>
      </c>
      <c r="B253" s="36" t="s">
        <v>9463</v>
      </c>
      <c r="C253" s="36" t="s">
        <v>8390</v>
      </c>
      <c r="D253" s="36" t="s">
        <v>8183</v>
      </c>
      <c r="E253" s="36" t="s">
        <v>8391</v>
      </c>
      <c r="F253" s="36" t="s">
        <v>8079</v>
      </c>
      <c r="G253" s="36" t="s">
        <v>9628</v>
      </c>
      <c r="H253" s="36" t="s">
        <v>9479</v>
      </c>
      <c r="I253" s="36">
        <v>0</v>
      </c>
      <c r="J253" s="36">
        <v>0</v>
      </c>
      <c r="K253" s="36">
        <v>0</v>
      </c>
      <c r="L253" s="36">
        <v>0</v>
      </c>
      <c r="M253" s="36">
        <v>1</v>
      </c>
      <c r="N253" s="36">
        <v>1</v>
      </c>
      <c r="O253" s="36">
        <v>2</v>
      </c>
      <c r="P253" s="36">
        <v>5</v>
      </c>
      <c r="Q253" s="38" t="s">
        <v>9947</v>
      </c>
      <c r="R253" s="38" t="s">
        <v>9441</v>
      </c>
      <c r="S253" s="38" t="s">
        <v>9948</v>
      </c>
      <c r="T253" s="38" t="s">
        <v>9952</v>
      </c>
      <c r="U253" s="38" t="s">
        <v>9950</v>
      </c>
      <c r="V253" s="38" t="s">
        <v>9951</v>
      </c>
      <c r="W253" s="38" t="s">
        <v>9956</v>
      </c>
      <c r="X253" s="38" t="s">
        <v>9956</v>
      </c>
      <c r="Y253" s="38" t="s">
        <v>9956</v>
      </c>
      <c r="Z253" s="38" t="s">
        <v>9956</v>
      </c>
      <c r="AA253" t="s">
        <v>9980</v>
      </c>
    </row>
    <row r="254" spans="1:32" x14ac:dyDescent="0.3">
      <c r="A254" s="36" t="s">
        <v>8393</v>
      </c>
      <c r="B254" s="36" t="s">
        <v>9459</v>
      </c>
      <c r="C254" s="36" t="s">
        <v>8394</v>
      </c>
      <c r="D254" s="36" t="s">
        <v>8395</v>
      </c>
      <c r="E254" s="36" t="s">
        <v>8126</v>
      </c>
      <c r="F254" s="36" t="s">
        <v>7076</v>
      </c>
      <c r="G254" s="36" t="s">
        <v>9629</v>
      </c>
      <c r="H254" s="36" t="s">
        <v>9454</v>
      </c>
      <c r="I254" s="36">
        <v>1</v>
      </c>
      <c r="J254" s="36">
        <v>0</v>
      </c>
      <c r="K254" s="36">
        <v>0</v>
      </c>
      <c r="L254" s="36">
        <v>0</v>
      </c>
      <c r="M254" s="36">
        <v>0</v>
      </c>
      <c r="N254" s="36">
        <v>1</v>
      </c>
      <c r="O254" s="36">
        <v>1</v>
      </c>
      <c r="P254" s="36">
        <v>5</v>
      </c>
      <c r="Q254" s="38" t="s">
        <v>9947</v>
      </c>
      <c r="R254" s="38" t="s">
        <v>9441</v>
      </c>
      <c r="S254" s="38" t="s">
        <v>9948</v>
      </c>
      <c r="T254" s="38" t="s">
        <v>9952</v>
      </c>
      <c r="U254" s="38" t="s">
        <v>9952</v>
      </c>
      <c r="V254" s="38" t="s">
        <v>9951</v>
      </c>
      <c r="W254" s="38" t="s">
        <v>9956</v>
      </c>
      <c r="X254" s="38" t="s">
        <v>9956</v>
      </c>
      <c r="Y254" s="38" t="s">
        <v>9956</v>
      </c>
      <c r="Z254" s="38" t="s">
        <v>9956</v>
      </c>
      <c r="AA254" s="26" t="s">
        <v>9986</v>
      </c>
    </row>
    <row r="255" spans="1:32" x14ac:dyDescent="0.3">
      <c r="A255" s="36" t="s">
        <v>8393</v>
      </c>
      <c r="B255" s="36" t="s">
        <v>9459</v>
      </c>
      <c r="C255" s="36" t="s">
        <v>8394</v>
      </c>
      <c r="D255" s="36" t="s">
        <v>8395</v>
      </c>
      <c r="E255" s="36" t="s">
        <v>8126</v>
      </c>
      <c r="F255" s="36" t="s">
        <v>7076</v>
      </c>
      <c r="G255" s="36" t="s">
        <v>9629</v>
      </c>
      <c r="H255" s="36" t="s">
        <v>9479</v>
      </c>
      <c r="I255" s="36">
        <v>0</v>
      </c>
      <c r="J255" s="36">
        <v>1</v>
      </c>
      <c r="K255" s="36">
        <v>2</v>
      </c>
      <c r="L255" s="36">
        <v>0</v>
      </c>
      <c r="M255" s="36">
        <v>1</v>
      </c>
      <c r="N255" s="36">
        <v>4</v>
      </c>
      <c r="O255" s="36">
        <v>5</v>
      </c>
      <c r="P255" s="36">
        <v>5</v>
      </c>
      <c r="Q255" s="38" t="s">
        <v>9947</v>
      </c>
      <c r="R255" s="38" t="s">
        <v>9441</v>
      </c>
      <c r="S255" s="38" t="s">
        <v>9948</v>
      </c>
      <c r="T255" s="38" t="s">
        <v>9952</v>
      </c>
      <c r="U255" s="38" t="s">
        <v>9952</v>
      </c>
      <c r="V255" s="38" t="s">
        <v>9951</v>
      </c>
      <c r="W255" s="38" t="s">
        <v>9956</v>
      </c>
      <c r="X255" s="38" t="s">
        <v>9956</v>
      </c>
      <c r="Y255" s="38" t="s">
        <v>9956</v>
      </c>
      <c r="Z255" s="38" t="s">
        <v>9956</v>
      </c>
      <c r="AA255" t="s">
        <v>9980</v>
      </c>
    </row>
    <row r="256" spans="1:32" x14ac:dyDescent="0.3">
      <c r="A256" s="36" t="s">
        <v>8408</v>
      </c>
      <c r="B256" s="36" t="s">
        <v>9463</v>
      </c>
      <c r="C256" s="36" t="s">
        <v>8409</v>
      </c>
      <c r="D256" s="36" t="s">
        <v>8410</v>
      </c>
      <c r="E256" s="36" t="s">
        <v>7992</v>
      </c>
      <c r="F256" s="36" t="s">
        <v>7220</v>
      </c>
      <c r="G256" s="36" t="s">
        <v>9630</v>
      </c>
      <c r="H256" s="36" t="s">
        <v>9454</v>
      </c>
      <c r="I256" s="36">
        <v>0</v>
      </c>
      <c r="J256" s="36">
        <v>2</v>
      </c>
      <c r="K256" s="36">
        <v>0</v>
      </c>
      <c r="L256" s="36">
        <v>0</v>
      </c>
      <c r="M256" s="36">
        <v>0</v>
      </c>
      <c r="N256" s="36">
        <v>2</v>
      </c>
      <c r="O256" s="36">
        <v>2</v>
      </c>
      <c r="P256" s="36">
        <v>5</v>
      </c>
      <c r="Q256" s="38" t="s">
        <v>9953</v>
      </c>
      <c r="R256" s="38" t="s">
        <v>9441</v>
      </c>
      <c r="S256" s="38" t="s">
        <v>9948</v>
      </c>
      <c r="T256" s="38" t="s">
        <v>9952</v>
      </c>
      <c r="U256" s="38" t="s">
        <v>9952</v>
      </c>
      <c r="V256" s="38" t="s">
        <v>9951</v>
      </c>
      <c r="W256" s="38" t="s">
        <v>9951</v>
      </c>
      <c r="X256" s="38" t="s">
        <v>9951</v>
      </c>
      <c r="Y256" s="38" t="s">
        <v>9951</v>
      </c>
      <c r="Z256" s="38" t="s">
        <v>9956</v>
      </c>
      <c r="AA256" s="26" t="s">
        <v>9986</v>
      </c>
    </row>
    <row r="257" spans="1:27" x14ac:dyDescent="0.3">
      <c r="A257" s="36" t="s">
        <v>8408</v>
      </c>
      <c r="B257" s="36" t="s">
        <v>9463</v>
      </c>
      <c r="C257" s="36" t="s">
        <v>8409</v>
      </c>
      <c r="D257" s="36" t="s">
        <v>8410</v>
      </c>
      <c r="E257" s="36" t="s">
        <v>7992</v>
      </c>
      <c r="F257" s="36" t="s">
        <v>7220</v>
      </c>
      <c r="G257" s="36" t="s">
        <v>9630</v>
      </c>
      <c r="H257" s="36" t="s">
        <v>9455</v>
      </c>
      <c r="I257" s="36">
        <v>0</v>
      </c>
      <c r="J257" s="36">
        <v>2</v>
      </c>
      <c r="K257" s="36">
        <v>0</v>
      </c>
      <c r="L257" s="36">
        <v>1</v>
      </c>
      <c r="M257" s="36">
        <v>0</v>
      </c>
      <c r="N257" s="36">
        <v>3</v>
      </c>
      <c r="O257" s="36">
        <v>3</v>
      </c>
      <c r="P257" s="36">
        <v>5</v>
      </c>
      <c r="Q257" s="38" t="s">
        <v>9953</v>
      </c>
      <c r="R257" s="38" t="s">
        <v>9441</v>
      </c>
      <c r="S257" s="38" t="s">
        <v>9948</v>
      </c>
      <c r="T257" s="38" t="s">
        <v>9952</v>
      </c>
      <c r="U257" s="38" t="s">
        <v>9952</v>
      </c>
      <c r="V257" s="38" t="s">
        <v>9951</v>
      </c>
      <c r="W257" s="38" t="s">
        <v>9951</v>
      </c>
      <c r="X257" s="38" t="s">
        <v>9951</v>
      </c>
      <c r="Y257" s="38" t="s">
        <v>9951</v>
      </c>
      <c r="Z257" s="38" t="s">
        <v>9956</v>
      </c>
      <c r="AA257" s="26" t="s">
        <v>9986</v>
      </c>
    </row>
    <row r="258" spans="1:27" x14ac:dyDescent="0.3">
      <c r="A258" s="36" t="s">
        <v>8386</v>
      </c>
      <c r="B258" s="36" t="s">
        <v>9451</v>
      </c>
      <c r="C258" s="36" t="s">
        <v>8313</v>
      </c>
      <c r="D258" s="36" t="s">
        <v>8387</v>
      </c>
      <c r="E258" s="36" t="s">
        <v>8026</v>
      </c>
      <c r="F258" s="36" t="s">
        <v>7997</v>
      </c>
      <c r="G258" s="36" t="s">
        <v>9631</v>
      </c>
      <c r="H258" s="36" t="s">
        <v>9454</v>
      </c>
      <c r="I258" s="36">
        <v>0</v>
      </c>
      <c r="J258" s="36">
        <v>4</v>
      </c>
      <c r="K258" s="36">
        <v>0</v>
      </c>
      <c r="L258" s="36">
        <v>0</v>
      </c>
      <c r="M258" s="36">
        <v>0</v>
      </c>
      <c r="N258" s="36">
        <v>4</v>
      </c>
      <c r="O258" s="36">
        <v>4</v>
      </c>
      <c r="P258" s="36">
        <v>5</v>
      </c>
      <c r="Q258" s="38" t="s">
        <v>9947</v>
      </c>
      <c r="R258" s="38" t="s">
        <v>9441</v>
      </c>
      <c r="S258" s="38" t="s">
        <v>9948</v>
      </c>
      <c r="T258" s="38" t="s">
        <v>9952</v>
      </c>
      <c r="U258" s="38" t="s">
        <v>9954</v>
      </c>
      <c r="V258" s="38" t="s">
        <v>9956</v>
      </c>
      <c r="W258" s="38" t="s">
        <v>9951</v>
      </c>
      <c r="X258" s="38" t="s">
        <v>9956</v>
      </c>
      <c r="Y258" s="38" t="s">
        <v>9956</v>
      </c>
      <c r="Z258" s="38" t="s">
        <v>9956</v>
      </c>
      <c r="AA258" s="26" t="s">
        <v>9987</v>
      </c>
    </row>
    <row r="259" spans="1:27" x14ac:dyDescent="0.3">
      <c r="A259" s="36" t="s">
        <v>8386</v>
      </c>
      <c r="B259" s="36" t="s">
        <v>9451</v>
      </c>
      <c r="C259" s="36" t="s">
        <v>8313</v>
      </c>
      <c r="D259" s="36" t="s">
        <v>8387</v>
      </c>
      <c r="E259" s="36" t="s">
        <v>8026</v>
      </c>
      <c r="F259" s="36" t="s">
        <v>7997</v>
      </c>
      <c r="G259" s="36" t="s">
        <v>9631</v>
      </c>
      <c r="H259" s="36" t="s">
        <v>9479</v>
      </c>
      <c r="I259" s="36">
        <v>0</v>
      </c>
      <c r="J259" s="36">
        <v>0</v>
      </c>
      <c r="K259" s="36">
        <v>0</v>
      </c>
      <c r="L259" s="36">
        <v>1</v>
      </c>
      <c r="M259" s="36">
        <v>0</v>
      </c>
      <c r="N259" s="36">
        <v>1</v>
      </c>
      <c r="O259" s="36">
        <v>1</v>
      </c>
      <c r="P259" s="36">
        <v>5</v>
      </c>
      <c r="Q259" s="38" t="s">
        <v>9947</v>
      </c>
      <c r="R259" s="38" t="s">
        <v>9441</v>
      </c>
      <c r="S259" s="38" t="s">
        <v>9948</v>
      </c>
      <c r="T259" s="38" t="s">
        <v>9952</v>
      </c>
      <c r="U259" s="38" t="s">
        <v>9954</v>
      </c>
      <c r="V259" s="38" t="s">
        <v>9956</v>
      </c>
      <c r="W259" s="38" t="s">
        <v>9951</v>
      </c>
      <c r="X259" s="38" t="s">
        <v>9956</v>
      </c>
      <c r="Y259" s="38" t="s">
        <v>9956</v>
      </c>
      <c r="Z259" s="38" t="s">
        <v>9956</v>
      </c>
      <c r="AA259" t="s">
        <v>9980</v>
      </c>
    </row>
    <row r="260" spans="1:27" x14ac:dyDescent="0.3">
      <c r="A260" s="36" t="s">
        <v>8417</v>
      </c>
      <c r="B260" s="36" t="s">
        <v>9512</v>
      </c>
      <c r="C260" s="36" t="s">
        <v>8418</v>
      </c>
      <c r="D260" s="36" t="s">
        <v>8419</v>
      </c>
      <c r="E260" s="36" t="s">
        <v>8420</v>
      </c>
      <c r="F260" s="36" t="s">
        <v>8009</v>
      </c>
      <c r="G260" s="36" t="s">
        <v>9632</v>
      </c>
      <c r="H260" s="36" t="s">
        <v>9455</v>
      </c>
      <c r="I260" s="36">
        <v>1</v>
      </c>
      <c r="J260" s="36">
        <v>3</v>
      </c>
      <c r="K260" s="36">
        <v>0</v>
      </c>
      <c r="L260" s="36">
        <v>0</v>
      </c>
      <c r="M260" s="36">
        <v>1</v>
      </c>
      <c r="N260" s="36">
        <v>5</v>
      </c>
      <c r="O260" s="36">
        <v>5</v>
      </c>
      <c r="P260" s="36">
        <v>5</v>
      </c>
      <c r="Q260" s="38" t="s">
        <v>9947</v>
      </c>
      <c r="R260" s="38" t="s">
        <v>9441</v>
      </c>
      <c r="S260" s="38" t="s">
        <v>9948</v>
      </c>
      <c r="T260" s="38" t="s">
        <v>9952</v>
      </c>
      <c r="U260" s="38" t="s">
        <v>9952</v>
      </c>
      <c r="V260" s="38" t="s">
        <v>9951</v>
      </c>
      <c r="W260" s="38" t="s">
        <v>9951</v>
      </c>
      <c r="X260" s="38" t="s">
        <v>9951</v>
      </c>
      <c r="Y260" s="38" t="s">
        <v>9951</v>
      </c>
      <c r="Z260" s="38" t="s">
        <v>9951</v>
      </c>
      <c r="AA260" s="26" t="s">
        <v>9986</v>
      </c>
    </row>
    <row r="261" spans="1:27" x14ac:dyDescent="0.3">
      <c r="A261" s="36" t="s">
        <v>8412</v>
      </c>
      <c r="B261" s="36" t="s">
        <v>9480</v>
      </c>
      <c r="C261" s="36" t="s">
        <v>8413</v>
      </c>
      <c r="D261" s="36" t="s">
        <v>8414</v>
      </c>
      <c r="E261" s="36" t="s">
        <v>7918</v>
      </c>
      <c r="F261" s="36" t="s">
        <v>8415</v>
      </c>
      <c r="G261" s="36" t="s">
        <v>9633</v>
      </c>
      <c r="H261" s="36" t="s">
        <v>9455</v>
      </c>
      <c r="I261" s="36">
        <v>0</v>
      </c>
      <c r="J261" s="36">
        <v>0</v>
      </c>
      <c r="K261" s="36">
        <v>4</v>
      </c>
      <c r="L261" s="36">
        <v>0</v>
      </c>
      <c r="M261" s="36">
        <v>1</v>
      </c>
      <c r="N261" s="36">
        <v>5</v>
      </c>
      <c r="O261" s="36">
        <v>5</v>
      </c>
      <c r="P261" s="36">
        <v>5</v>
      </c>
      <c r="Q261" s="38" t="s">
        <v>9947</v>
      </c>
      <c r="R261" s="38" t="s">
        <v>9441</v>
      </c>
      <c r="S261" s="38" t="s">
        <v>9948</v>
      </c>
      <c r="T261" s="38" t="s">
        <v>9952</v>
      </c>
      <c r="U261" s="38" t="s">
        <v>9952</v>
      </c>
      <c r="V261" s="38" t="s">
        <v>9951</v>
      </c>
      <c r="W261" s="38" t="s">
        <v>9951</v>
      </c>
      <c r="X261" s="38" t="s">
        <v>9951</v>
      </c>
      <c r="Y261" s="38" t="s">
        <v>9951</v>
      </c>
      <c r="Z261" s="38" t="s">
        <v>9951</v>
      </c>
      <c r="AA261" s="26" t="s">
        <v>9986</v>
      </c>
    </row>
    <row r="262" spans="1:27" x14ac:dyDescent="0.3">
      <c r="A262" s="36" t="s">
        <v>8484</v>
      </c>
      <c r="B262" s="36" t="s">
        <v>9468</v>
      </c>
      <c r="C262" s="36" t="s">
        <v>8485</v>
      </c>
      <c r="D262" s="36" t="s">
        <v>8486</v>
      </c>
      <c r="E262" s="36" t="s">
        <v>8420</v>
      </c>
      <c r="F262" s="36" t="s">
        <v>9491</v>
      </c>
      <c r="G262" s="36" t="s">
        <v>9634</v>
      </c>
      <c r="H262" s="36" t="s">
        <v>9455</v>
      </c>
      <c r="I262" s="36">
        <v>0</v>
      </c>
      <c r="J262" s="36">
        <v>0</v>
      </c>
      <c r="K262" s="36">
        <v>2</v>
      </c>
      <c r="L262" s="36">
        <v>0</v>
      </c>
      <c r="M262" s="36">
        <v>2</v>
      </c>
      <c r="N262" s="36">
        <v>4</v>
      </c>
      <c r="O262" s="36">
        <v>32</v>
      </c>
      <c r="P262" s="36">
        <v>4</v>
      </c>
      <c r="Q262" s="38" t="s">
        <v>9953</v>
      </c>
      <c r="R262" s="38" t="s">
        <v>9441</v>
      </c>
      <c r="S262" s="38" t="s">
        <v>9948</v>
      </c>
      <c r="T262" s="38" t="s">
        <v>9952</v>
      </c>
      <c r="U262" s="38" t="s">
        <v>9952</v>
      </c>
      <c r="V262" s="38" t="s">
        <v>9951</v>
      </c>
      <c r="W262" s="38" t="s">
        <v>9951</v>
      </c>
      <c r="X262" s="38" t="s">
        <v>9951</v>
      </c>
      <c r="Y262" s="38" t="s">
        <v>9951</v>
      </c>
      <c r="Z262" s="38" t="s">
        <v>9951</v>
      </c>
      <c r="AA262" s="26" t="s">
        <v>9986</v>
      </c>
    </row>
    <row r="263" spans="1:27" x14ac:dyDescent="0.3">
      <c r="A263" s="36" t="s">
        <v>8480</v>
      </c>
      <c r="B263" s="36" t="s">
        <v>9459</v>
      </c>
      <c r="C263" s="36" t="s">
        <v>8481</v>
      </c>
      <c r="D263" s="36" t="s">
        <v>8482</v>
      </c>
      <c r="E263" s="36" t="s">
        <v>7992</v>
      </c>
      <c r="F263" s="36" t="s">
        <v>7076</v>
      </c>
      <c r="G263" s="36" t="s">
        <v>9635</v>
      </c>
      <c r="H263" s="36" t="s">
        <v>9455</v>
      </c>
      <c r="I263" s="36">
        <v>0</v>
      </c>
      <c r="J263" s="36">
        <v>0</v>
      </c>
      <c r="K263" s="36">
        <v>0</v>
      </c>
      <c r="L263" s="36">
        <v>0</v>
      </c>
      <c r="M263" s="36">
        <v>4</v>
      </c>
      <c r="N263" s="36">
        <v>4</v>
      </c>
      <c r="O263" s="36">
        <v>28</v>
      </c>
      <c r="P263" s="36">
        <v>4</v>
      </c>
      <c r="Q263" s="38" t="s">
        <v>9953</v>
      </c>
      <c r="R263" s="38" t="s">
        <v>9441</v>
      </c>
      <c r="S263" s="38" t="s">
        <v>9948</v>
      </c>
      <c r="T263" s="38" t="s">
        <v>9952</v>
      </c>
      <c r="U263" s="38" t="s">
        <v>9952</v>
      </c>
      <c r="V263" s="38" t="s">
        <v>9951</v>
      </c>
      <c r="W263" s="38" t="s">
        <v>9951</v>
      </c>
      <c r="X263" s="38" t="s">
        <v>9951</v>
      </c>
      <c r="Y263" s="38" t="s">
        <v>9951</v>
      </c>
      <c r="Z263" s="38" t="s">
        <v>9951</v>
      </c>
      <c r="AA263" s="26" t="s">
        <v>9986</v>
      </c>
    </row>
    <row r="264" spans="1:27" x14ac:dyDescent="0.3">
      <c r="A264" s="36" t="s">
        <v>8437</v>
      </c>
      <c r="B264" s="36" t="s">
        <v>9636</v>
      </c>
      <c r="C264" s="36" t="s">
        <v>8438</v>
      </c>
      <c r="D264" s="36" t="s">
        <v>7855</v>
      </c>
      <c r="E264" s="36" t="s">
        <v>7867</v>
      </c>
      <c r="F264" s="36" t="s">
        <v>9637</v>
      </c>
      <c r="G264" s="36" t="s">
        <v>9638</v>
      </c>
      <c r="H264" s="36" t="s">
        <v>9455</v>
      </c>
      <c r="I264" s="36">
        <v>0</v>
      </c>
      <c r="J264" s="36">
        <v>4</v>
      </c>
      <c r="K264" s="36">
        <v>0</v>
      </c>
      <c r="L264" s="36">
        <v>0</v>
      </c>
      <c r="M264" s="36">
        <v>0</v>
      </c>
      <c r="N264" s="36">
        <v>4</v>
      </c>
      <c r="O264" s="36">
        <v>26</v>
      </c>
      <c r="P264" s="36">
        <v>4</v>
      </c>
      <c r="Q264" s="38" t="s">
        <v>9953</v>
      </c>
      <c r="R264" s="38" t="s">
        <v>9441</v>
      </c>
      <c r="S264" s="38" t="s">
        <v>9948</v>
      </c>
      <c r="T264" s="38" t="s">
        <v>9952</v>
      </c>
      <c r="U264" s="38" t="s">
        <v>9952</v>
      </c>
      <c r="V264" s="38" t="s">
        <v>9951</v>
      </c>
      <c r="W264" s="38" t="s">
        <v>9951</v>
      </c>
      <c r="X264" s="38" t="s">
        <v>9951</v>
      </c>
      <c r="Y264" s="38" t="s">
        <v>9951</v>
      </c>
      <c r="Z264" s="38" t="s">
        <v>9951</v>
      </c>
      <c r="AA264" s="26" t="s">
        <v>9986</v>
      </c>
    </row>
    <row r="265" spans="1:27" x14ac:dyDescent="0.3">
      <c r="A265" s="36" t="s">
        <v>8445</v>
      </c>
      <c r="B265" s="36" t="s">
        <v>9515</v>
      </c>
      <c r="C265" s="36" t="s">
        <v>8446</v>
      </c>
      <c r="D265" s="36" t="s">
        <v>7855</v>
      </c>
      <c r="E265" s="36" t="s">
        <v>7867</v>
      </c>
      <c r="F265" s="36" t="s">
        <v>9621</v>
      </c>
      <c r="G265" s="36" t="s">
        <v>9639</v>
      </c>
      <c r="H265" s="36" t="s">
        <v>9455</v>
      </c>
      <c r="I265" s="36">
        <v>0</v>
      </c>
      <c r="J265" s="36">
        <v>4</v>
      </c>
      <c r="K265" s="36">
        <v>0</v>
      </c>
      <c r="L265" s="36">
        <v>0</v>
      </c>
      <c r="M265" s="36">
        <v>0</v>
      </c>
      <c r="N265" s="36">
        <v>4</v>
      </c>
      <c r="O265" s="36">
        <v>26</v>
      </c>
      <c r="P265" s="36">
        <v>4</v>
      </c>
      <c r="Q265" s="38" t="s">
        <v>9953</v>
      </c>
      <c r="R265" s="38" t="s">
        <v>9441</v>
      </c>
      <c r="S265" s="38" t="s">
        <v>9948</v>
      </c>
      <c r="T265" s="38" t="s">
        <v>9952</v>
      </c>
      <c r="U265" s="38" t="s">
        <v>9952</v>
      </c>
      <c r="V265" s="38" t="s">
        <v>9951</v>
      </c>
      <c r="W265" s="38" t="s">
        <v>9951</v>
      </c>
      <c r="X265" s="38" t="s">
        <v>9951</v>
      </c>
      <c r="Y265" s="38" t="s">
        <v>9951</v>
      </c>
      <c r="Z265" s="38" t="s">
        <v>9951</v>
      </c>
      <c r="AA265" s="26" t="s">
        <v>9986</v>
      </c>
    </row>
    <row r="266" spans="1:27" x14ac:dyDescent="0.3">
      <c r="A266" s="36" t="s">
        <v>8441</v>
      </c>
      <c r="B266" s="36" t="s">
        <v>9504</v>
      </c>
      <c r="C266" s="36" t="s">
        <v>8442</v>
      </c>
      <c r="D266" s="36" t="s">
        <v>7855</v>
      </c>
      <c r="E266" s="36" t="s">
        <v>7846</v>
      </c>
      <c r="F266" s="36" t="s">
        <v>8443</v>
      </c>
      <c r="G266" s="36" t="s">
        <v>9640</v>
      </c>
      <c r="H266" s="36" t="s">
        <v>9454</v>
      </c>
      <c r="I266" s="36">
        <v>0</v>
      </c>
      <c r="J266" s="36">
        <v>4</v>
      </c>
      <c r="K266" s="36">
        <v>0</v>
      </c>
      <c r="L266" s="36">
        <v>0</v>
      </c>
      <c r="M266" s="36">
        <v>0</v>
      </c>
      <c r="N266" s="36">
        <v>4</v>
      </c>
      <c r="O266" s="36">
        <v>24</v>
      </c>
      <c r="P266" s="36">
        <v>4</v>
      </c>
      <c r="Q266" s="38" t="s">
        <v>9959</v>
      </c>
      <c r="R266" s="38" t="s">
        <v>9967</v>
      </c>
      <c r="S266" s="38" t="s">
        <v>9948</v>
      </c>
      <c r="T266" s="38" t="s">
        <v>9952</v>
      </c>
      <c r="U266" s="38" t="s">
        <v>9954</v>
      </c>
      <c r="V266" s="38" t="s">
        <v>9951</v>
      </c>
      <c r="W266" s="38" t="s">
        <v>9951</v>
      </c>
      <c r="X266" s="38" t="s">
        <v>9951</v>
      </c>
      <c r="Y266" s="38" t="s">
        <v>9951</v>
      </c>
      <c r="Z266" s="38" t="s">
        <v>9951</v>
      </c>
      <c r="AA266" s="26" t="s">
        <v>9986</v>
      </c>
    </row>
    <row r="267" spans="1:27" x14ac:dyDescent="0.3">
      <c r="A267" s="36" t="s">
        <v>8433</v>
      </c>
      <c r="B267" s="36" t="s">
        <v>9463</v>
      </c>
      <c r="C267" s="36" t="s">
        <v>8434</v>
      </c>
      <c r="D267" s="36" t="s">
        <v>8435</v>
      </c>
      <c r="E267" s="36" t="s">
        <v>7992</v>
      </c>
      <c r="F267" s="36" t="s">
        <v>8296</v>
      </c>
      <c r="G267" s="36" t="s">
        <v>9641</v>
      </c>
      <c r="H267" s="36" t="s">
        <v>9455</v>
      </c>
      <c r="I267" s="36">
        <v>0</v>
      </c>
      <c r="J267" s="36">
        <v>1</v>
      </c>
      <c r="K267" s="36">
        <v>3</v>
      </c>
      <c r="L267" s="36">
        <v>0</v>
      </c>
      <c r="M267" s="36">
        <v>0</v>
      </c>
      <c r="N267" s="36">
        <v>4</v>
      </c>
      <c r="O267" s="36">
        <v>24</v>
      </c>
      <c r="P267" s="36">
        <v>4</v>
      </c>
      <c r="Q267" s="38" t="s">
        <v>9953</v>
      </c>
      <c r="R267" s="38" t="s">
        <v>9441</v>
      </c>
      <c r="S267" s="38" t="s">
        <v>9948</v>
      </c>
      <c r="T267" s="38" t="s">
        <v>9952</v>
      </c>
      <c r="U267" s="38" t="s">
        <v>9952</v>
      </c>
      <c r="V267" s="38" t="s">
        <v>9951</v>
      </c>
      <c r="W267" s="38" t="s">
        <v>9951</v>
      </c>
      <c r="X267" s="38" t="s">
        <v>9951</v>
      </c>
      <c r="Y267" s="38" t="s">
        <v>9951</v>
      </c>
      <c r="Z267" s="38" t="s">
        <v>9951</v>
      </c>
      <c r="AA267" s="26" t="s">
        <v>9986</v>
      </c>
    </row>
    <row r="268" spans="1:27" x14ac:dyDescent="0.3">
      <c r="A268" s="36" t="s">
        <v>8430</v>
      </c>
      <c r="B268" s="36" t="s">
        <v>9512</v>
      </c>
      <c r="C268" s="36" t="s">
        <v>8431</v>
      </c>
      <c r="D268" s="36" t="s">
        <v>7855</v>
      </c>
      <c r="E268" s="36" t="s">
        <v>7867</v>
      </c>
      <c r="F268" s="36" t="s">
        <v>7111</v>
      </c>
      <c r="G268" s="36" t="s">
        <v>9642</v>
      </c>
      <c r="H268" s="36" t="s">
        <v>9479</v>
      </c>
      <c r="I268" s="36">
        <v>0</v>
      </c>
      <c r="J268" s="36">
        <v>0</v>
      </c>
      <c r="K268" s="36">
        <v>3</v>
      </c>
      <c r="L268" s="36">
        <v>0</v>
      </c>
      <c r="M268" s="36">
        <v>0</v>
      </c>
      <c r="N268" s="36">
        <v>3</v>
      </c>
      <c r="O268" s="36">
        <v>11</v>
      </c>
      <c r="P268" s="36">
        <v>4</v>
      </c>
      <c r="Q268" s="38" t="s">
        <v>9959</v>
      </c>
      <c r="R268" s="38" t="s">
        <v>9441</v>
      </c>
      <c r="S268" s="38" t="s">
        <v>9948</v>
      </c>
      <c r="T268" s="38" t="s">
        <v>9952</v>
      </c>
      <c r="U268" s="38" t="s">
        <v>9952</v>
      </c>
      <c r="V268" s="38" t="s">
        <v>9951</v>
      </c>
      <c r="W268" s="38" t="s">
        <v>9951</v>
      </c>
      <c r="X268" s="38" t="s">
        <v>9956</v>
      </c>
      <c r="Y268" s="38" t="s">
        <v>9951</v>
      </c>
      <c r="Z268" s="38" t="s">
        <v>9956</v>
      </c>
      <c r="AA268" t="s">
        <v>9980</v>
      </c>
    </row>
    <row r="269" spans="1:27" x14ac:dyDescent="0.3">
      <c r="A269" s="36" t="s">
        <v>8430</v>
      </c>
      <c r="B269" s="36" t="s">
        <v>9512</v>
      </c>
      <c r="C269" s="36" t="s">
        <v>8431</v>
      </c>
      <c r="D269" s="36" t="s">
        <v>7855</v>
      </c>
      <c r="E269" s="36" t="s">
        <v>7867</v>
      </c>
      <c r="F269" s="36" t="s">
        <v>7111</v>
      </c>
      <c r="G269" s="36" t="s">
        <v>9642</v>
      </c>
      <c r="H269" s="36" t="s">
        <v>9455</v>
      </c>
      <c r="I269" s="36">
        <v>0</v>
      </c>
      <c r="J269" s="36">
        <v>1</v>
      </c>
      <c r="K269" s="36">
        <v>0</v>
      </c>
      <c r="L269" s="36">
        <v>0</v>
      </c>
      <c r="M269" s="36">
        <v>0</v>
      </c>
      <c r="N269" s="36">
        <v>1</v>
      </c>
      <c r="O269" s="36">
        <v>8</v>
      </c>
      <c r="P269" s="36">
        <v>4</v>
      </c>
      <c r="Q269" s="38" t="s">
        <v>9959</v>
      </c>
      <c r="R269" s="38" t="s">
        <v>9441</v>
      </c>
      <c r="S269" s="38" t="s">
        <v>9948</v>
      </c>
      <c r="T269" s="38" t="s">
        <v>9952</v>
      </c>
      <c r="U269" s="38" t="s">
        <v>9952</v>
      </c>
      <c r="V269" s="38" t="s">
        <v>9951</v>
      </c>
      <c r="W269" s="38" t="s">
        <v>9951</v>
      </c>
      <c r="X269" s="38" t="s">
        <v>9956</v>
      </c>
      <c r="Y269" s="38" t="s">
        <v>9951</v>
      </c>
      <c r="Z269" s="38" t="s">
        <v>9956</v>
      </c>
      <c r="AA269" s="26" t="s">
        <v>9986</v>
      </c>
    </row>
    <row r="270" spans="1:27" x14ac:dyDescent="0.3">
      <c r="A270" s="36" t="s">
        <v>8466</v>
      </c>
      <c r="B270" s="36" t="s">
        <v>9463</v>
      </c>
      <c r="C270" s="36" t="s">
        <v>8467</v>
      </c>
      <c r="D270" s="36" t="s">
        <v>8468</v>
      </c>
      <c r="E270" s="36" t="s">
        <v>7867</v>
      </c>
      <c r="F270" s="36" t="s">
        <v>9573</v>
      </c>
      <c r="G270" s="36" t="s">
        <v>9643</v>
      </c>
      <c r="H270" s="36" t="s">
        <v>9454</v>
      </c>
      <c r="I270" s="36">
        <v>1</v>
      </c>
      <c r="J270" s="36">
        <v>0</v>
      </c>
      <c r="K270" s="36">
        <v>0</v>
      </c>
      <c r="L270" s="36">
        <v>0</v>
      </c>
      <c r="M270" s="36">
        <v>0</v>
      </c>
      <c r="N270" s="36">
        <v>1</v>
      </c>
      <c r="O270" s="36">
        <v>1</v>
      </c>
      <c r="P270" s="36">
        <v>4</v>
      </c>
      <c r="Q270" s="38" t="s">
        <v>9959</v>
      </c>
      <c r="R270" s="38" t="s">
        <v>9441</v>
      </c>
      <c r="S270" s="38" t="s">
        <v>9948</v>
      </c>
      <c r="T270" s="38" t="s">
        <v>9952</v>
      </c>
      <c r="U270" s="38" t="s">
        <v>9952</v>
      </c>
      <c r="V270" s="38" t="s">
        <v>9951</v>
      </c>
      <c r="W270" s="38" t="s">
        <v>9951</v>
      </c>
      <c r="X270" s="38" t="s">
        <v>9951</v>
      </c>
      <c r="Y270" s="38" t="s">
        <v>9951</v>
      </c>
      <c r="Z270" s="38" t="s">
        <v>9951</v>
      </c>
      <c r="AA270" s="26" t="s">
        <v>9986</v>
      </c>
    </row>
    <row r="271" spans="1:27" x14ac:dyDescent="0.3">
      <c r="A271" s="36" t="s">
        <v>8466</v>
      </c>
      <c r="B271" s="36" t="s">
        <v>9463</v>
      </c>
      <c r="C271" s="36" t="s">
        <v>8467</v>
      </c>
      <c r="D271" s="36" t="s">
        <v>8468</v>
      </c>
      <c r="E271" s="36" t="s">
        <v>7867</v>
      </c>
      <c r="F271" s="36" t="s">
        <v>9573</v>
      </c>
      <c r="G271" s="36" t="s">
        <v>9643</v>
      </c>
      <c r="H271" s="36" t="s">
        <v>9455</v>
      </c>
      <c r="I271" s="36">
        <v>0</v>
      </c>
      <c r="J271" s="36">
        <v>2</v>
      </c>
      <c r="K271" s="36">
        <v>0</v>
      </c>
      <c r="L271" s="36">
        <v>0</v>
      </c>
      <c r="M271" s="36">
        <v>1</v>
      </c>
      <c r="N271" s="36">
        <v>3</v>
      </c>
      <c r="O271" s="36">
        <v>11</v>
      </c>
      <c r="P271" s="36">
        <v>4</v>
      </c>
      <c r="Q271" s="38" t="s">
        <v>9959</v>
      </c>
      <c r="R271" s="38" t="s">
        <v>9441</v>
      </c>
      <c r="S271" s="38" t="s">
        <v>9948</v>
      </c>
      <c r="T271" s="38" t="s">
        <v>9952</v>
      </c>
      <c r="U271" s="38" t="s">
        <v>9952</v>
      </c>
      <c r="V271" s="38" t="s">
        <v>9951</v>
      </c>
      <c r="W271" s="38" t="s">
        <v>9951</v>
      </c>
      <c r="X271" s="38" t="s">
        <v>9951</v>
      </c>
      <c r="Y271" s="38" t="s">
        <v>9951</v>
      </c>
      <c r="Z271" s="38" t="s">
        <v>9951</v>
      </c>
      <c r="AA271" s="26" t="s">
        <v>9986</v>
      </c>
    </row>
    <row r="272" spans="1:27" x14ac:dyDescent="0.3">
      <c r="A272" s="36" t="s">
        <v>8477</v>
      </c>
      <c r="B272" s="36" t="s">
        <v>9463</v>
      </c>
      <c r="C272" s="36" t="s">
        <v>8478</v>
      </c>
      <c r="D272" s="36" t="s">
        <v>7855</v>
      </c>
      <c r="E272" s="36" t="s">
        <v>7945</v>
      </c>
      <c r="F272" s="36" t="s">
        <v>7220</v>
      </c>
      <c r="G272" s="36" t="s">
        <v>9644</v>
      </c>
      <c r="H272" s="36" t="s">
        <v>9454</v>
      </c>
      <c r="I272" s="36">
        <v>0</v>
      </c>
      <c r="J272" s="36">
        <v>0</v>
      </c>
      <c r="K272" s="36">
        <v>1</v>
      </c>
      <c r="L272" s="36">
        <v>0</v>
      </c>
      <c r="M272" s="36">
        <v>0</v>
      </c>
      <c r="N272" s="36">
        <v>1</v>
      </c>
      <c r="O272" s="36">
        <v>2</v>
      </c>
      <c r="P272" s="36">
        <v>4</v>
      </c>
      <c r="Q272" s="38" t="s">
        <v>9947</v>
      </c>
      <c r="R272" s="38" t="s">
        <v>9441</v>
      </c>
      <c r="S272" s="38" t="s">
        <v>9948</v>
      </c>
      <c r="T272" s="38" t="s">
        <v>9952</v>
      </c>
      <c r="U272" s="38" t="s">
        <v>9952</v>
      </c>
      <c r="V272" s="38" t="s">
        <v>9951</v>
      </c>
      <c r="W272" s="38" t="s">
        <v>9951</v>
      </c>
      <c r="X272" s="38" t="s">
        <v>9951</v>
      </c>
      <c r="Y272" s="38" t="s">
        <v>9951</v>
      </c>
      <c r="Z272" s="38" t="s">
        <v>9951</v>
      </c>
      <c r="AA272" s="26" t="s">
        <v>9987</v>
      </c>
    </row>
    <row r="273" spans="1:29" x14ac:dyDescent="0.3">
      <c r="A273" s="36" t="s">
        <v>8477</v>
      </c>
      <c r="B273" s="36" t="s">
        <v>9463</v>
      </c>
      <c r="C273" s="36" t="s">
        <v>8478</v>
      </c>
      <c r="D273" s="36" t="s">
        <v>7855</v>
      </c>
      <c r="E273" s="36" t="s">
        <v>7945</v>
      </c>
      <c r="F273" s="36" t="s">
        <v>7220</v>
      </c>
      <c r="G273" s="36" t="s">
        <v>9644</v>
      </c>
      <c r="H273" s="36" t="s">
        <v>9455</v>
      </c>
      <c r="I273" s="36">
        <v>0</v>
      </c>
      <c r="J273" s="36">
        <v>2</v>
      </c>
      <c r="K273" s="36">
        <v>1</v>
      </c>
      <c r="L273" s="36">
        <v>0</v>
      </c>
      <c r="M273" s="36">
        <v>0</v>
      </c>
      <c r="N273" s="36">
        <v>3</v>
      </c>
      <c r="O273" s="36">
        <v>9</v>
      </c>
      <c r="P273" s="36">
        <v>4</v>
      </c>
      <c r="Q273" s="38" t="s">
        <v>9947</v>
      </c>
      <c r="R273" s="38" t="s">
        <v>9441</v>
      </c>
      <c r="S273" s="38" t="s">
        <v>9948</v>
      </c>
      <c r="T273" s="38" t="s">
        <v>9952</v>
      </c>
      <c r="U273" s="38" t="s">
        <v>9952</v>
      </c>
      <c r="V273" s="38" t="s">
        <v>9951</v>
      </c>
      <c r="W273" s="38" t="s">
        <v>9951</v>
      </c>
      <c r="X273" s="38" t="s">
        <v>9951</v>
      </c>
      <c r="Y273" s="38" t="s">
        <v>9951</v>
      </c>
      <c r="Z273" s="38" t="s">
        <v>9951</v>
      </c>
      <c r="AA273" s="26" t="s">
        <v>9987</v>
      </c>
    </row>
    <row r="274" spans="1:29" x14ac:dyDescent="0.3">
      <c r="A274" s="36" t="s">
        <v>8427</v>
      </c>
      <c r="B274" s="36" t="s">
        <v>9457</v>
      </c>
      <c r="C274" s="36" t="s">
        <v>8428</v>
      </c>
      <c r="D274" s="36" t="s">
        <v>7855</v>
      </c>
      <c r="E274" s="36" t="s">
        <v>7867</v>
      </c>
      <c r="F274" s="36" t="s">
        <v>8168</v>
      </c>
      <c r="G274" s="36" t="s">
        <v>9645</v>
      </c>
      <c r="H274" s="36" t="s">
        <v>9455</v>
      </c>
      <c r="I274" s="36">
        <v>0</v>
      </c>
      <c r="J274" s="36">
        <v>1</v>
      </c>
      <c r="K274" s="36">
        <v>1</v>
      </c>
      <c r="L274" s="36">
        <v>0</v>
      </c>
      <c r="M274" s="36">
        <v>2</v>
      </c>
      <c r="N274" s="36">
        <v>4</v>
      </c>
      <c r="O274" s="36">
        <v>11</v>
      </c>
      <c r="P274" s="36">
        <v>4</v>
      </c>
      <c r="Q274" s="38" t="s">
        <v>9959</v>
      </c>
      <c r="R274" s="38" t="s">
        <v>9441</v>
      </c>
      <c r="S274" s="38" t="s">
        <v>9948</v>
      </c>
      <c r="T274" s="38" t="s">
        <v>9952</v>
      </c>
      <c r="U274" s="38" t="s">
        <v>9952</v>
      </c>
      <c r="V274" s="38" t="s">
        <v>9951</v>
      </c>
      <c r="W274" s="38" t="s">
        <v>9951</v>
      </c>
      <c r="X274" s="38" t="s">
        <v>9951</v>
      </c>
      <c r="Y274" s="38" t="s">
        <v>9951</v>
      </c>
      <c r="Z274" s="38" t="s">
        <v>9951</v>
      </c>
      <c r="AA274" s="26" t="s">
        <v>9986</v>
      </c>
    </row>
    <row r="275" spans="1:29" x14ac:dyDescent="0.3">
      <c r="A275" s="36" t="s">
        <v>8488</v>
      </c>
      <c r="B275" s="36" t="s">
        <v>9451</v>
      </c>
      <c r="C275" s="36" t="s">
        <v>8106</v>
      </c>
      <c r="D275" s="36" t="s">
        <v>8489</v>
      </c>
      <c r="E275" s="36" t="s">
        <v>7846</v>
      </c>
      <c r="F275" s="36" t="s">
        <v>9452</v>
      </c>
      <c r="G275" s="36" t="s">
        <v>9646</v>
      </c>
      <c r="H275" s="36" t="s">
        <v>9455</v>
      </c>
      <c r="I275" s="36">
        <v>0</v>
      </c>
      <c r="J275" s="36">
        <v>0</v>
      </c>
      <c r="K275" s="36">
        <v>0</v>
      </c>
      <c r="L275" s="36">
        <v>4</v>
      </c>
      <c r="M275" s="36">
        <v>0</v>
      </c>
      <c r="N275" s="36">
        <v>4</v>
      </c>
      <c r="O275" s="36">
        <v>8</v>
      </c>
      <c r="P275" s="36">
        <v>4</v>
      </c>
      <c r="Q275" s="38" t="s">
        <v>9947</v>
      </c>
      <c r="R275" s="38" t="s">
        <v>9441</v>
      </c>
      <c r="S275" s="38" t="s">
        <v>9948</v>
      </c>
      <c r="T275" s="38" t="s">
        <v>9952</v>
      </c>
      <c r="U275" s="38" t="s">
        <v>9950</v>
      </c>
      <c r="V275" s="38" t="s">
        <v>9951</v>
      </c>
      <c r="W275" s="38" t="s">
        <v>9951</v>
      </c>
      <c r="X275" s="38" t="s">
        <v>9951</v>
      </c>
      <c r="Y275" s="38" t="s">
        <v>9951</v>
      </c>
      <c r="Z275" s="38" t="s">
        <v>9951</v>
      </c>
      <c r="AA275" s="26" t="s">
        <v>9986</v>
      </c>
    </row>
    <row r="276" spans="1:29" x14ac:dyDescent="0.3">
      <c r="A276" s="36" t="s">
        <v>8424</v>
      </c>
      <c r="B276" s="36" t="s">
        <v>9480</v>
      </c>
      <c r="C276" s="36" t="s">
        <v>8425</v>
      </c>
      <c r="D276" s="36" t="s">
        <v>7855</v>
      </c>
      <c r="E276" s="36" t="s">
        <v>7867</v>
      </c>
      <c r="F276" s="36" t="s">
        <v>7737</v>
      </c>
      <c r="G276" s="36" t="s">
        <v>9647</v>
      </c>
      <c r="H276" s="36" t="s">
        <v>9454</v>
      </c>
      <c r="I276" s="36">
        <v>0</v>
      </c>
      <c r="J276" s="36">
        <v>0</v>
      </c>
      <c r="K276" s="36">
        <v>1</v>
      </c>
      <c r="L276" s="36">
        <v>0</v>
      </c>
      <c r="M276" s="36">
        <v>0</v>
      </c>
      <c r="N276" s="36">
        <v>1</v>
      </c>
      <c r="O276" s="36">
        <v>1</v>
      </c>
      <c r="P276" s="36">
        <v>4</v>
      </c>
      <c r="Q276" s="38" t="s">
        <v>9947</v>
      </c>
      <c r="R276" s="38" t="s">
        <v>9441</v>
      </c>
      <c r="S276" s="38" t="s">
        <v>9948</v>
      </c>
      <c r="T276" s="38" t="s">
        <v>9952</v>
      </c>
      <c r="U276" s="38" t="s">
        <v>9952</v>
      </c>
      <c r="V276" s="38" t="s">
        <v>9951</v>
      </c>
      <c r="W276" s="38" t="s">
        <v>9951</v>
      </c>
      <c r="X276" s="38" t="s">
        <v>9951</v>
      </c>
      <c r="Y276" s="38" t="s">
        <v>9951</v>
      </c>
      <c r="Z276" s="38" t="s">
        <v>9951</v>
      </c>
      <c r="AA276" s="26" t="s">
        <v>9986</v>
      </c>
    </row>
    <row r="277" spans="1:29" x14ac:dyDescent="0.3">
      <c r="A277" s="36" t="s">
        <v>8424</v>
      </c>
      <c r="B277" s="36" t="s">
        <v>9480</v>
      </c>
      <c r="C277" s="36" t="s">
        <v>8425</v>
      </c>
      <c r="D277" s="36" t="s">
        <v>7855</v>
      </c>
      <c r="E277" s="36" t="s">
        <v>7867</v>
      </c>
      <c r="F277" s="36" t="s">
        <v>7737</v>
      </c>
      <c r="G277" s="36" t="s">
        <v>9647</v>
      </c>
      <c r="H277" s="36" t="s">
        <v>9455</v>
      </c>
      <c r="I277" s="36">
        <v>1</v>
      </c>
      <c r="J277" s="36">
        <v>0</v>
      </c>
      <c r="K277" s="36">
        <v>1</v>
      </c>
      <c r="L277" s="36">
        <v>1</v>
      </c>
      <c r="M277" s="36">
        <v>0</v>
      </c>
      <c r="N277" s="36">
        <v>3</v>
      </c>
      <c r="O277" s="36">
        <v>5</v>
      </c>
      <c r="P277" s="36">
        <v>4</v>
      </c>
      <c r="Q277" s="38" t="s">
        <v>9947</v>
      </c>
      <c r="R277" s="38" t="s">
        <v>9441</v>
      </c>
      <c r="S277" s="38" t="s">
        <v>9948</v>
      </c>
      <c r="T277" s="38" t="s">
        <v>9952</v>
      </c>
      <c r="U277" s="38" t="s">
        <v>9952</v>
      </c>
      <c r="V277" s="38" t="s">
        <v>9951</v>
      </c>
      <c r="W277" s="38" t="s">
        <v>9951</v>
      </c>
      <c r="X277" s="38" t="s">
        <v>9951</v>
      </c>
      <c r="Y277" s="38" t="s">
        <v>9951</v>
      </c>
      <c r="Z277" s="38" t="s">
        <v>9951</v>
      </c>
      <c r="AA277" s="26" t="s">
        <v>9986</v>
      </c>
    </row>
    <row r="278" spans="1:29" x14ac:dyDescent="0.3">
      <c r="A278" s="36" t="s">
        <v>8448</v>
      </c>
      <c r="B278" s="36" t="s">
        <v>9480</v>
      </c>
      <c r="C278" s="36" t="s">
        <v>8449</v>
      </c>
      <c r="D278" s="36" t="s">
        <v>8450</v>
      </c>
      <c r="E278" s="36" t="s">
        <v>8126</v>
      </c>
      <c r="F278" s="36" t="s">
        <v>7737</v>
      </c>
      <c r="G278" s="36" t="s">
        <v>9648</v>
      </c>
      <c r="H278" s="36" t="s">
        <v>9454</v>
      </c>
      <c r="I278" s="36">
        <v>1</v>
      </c>
      <c r="J278" s="36">
        <v>0</v>
      </c>
      <c r="K278" s="36">
        <v>0</v>
      </c>
      <c r="L278" s="36">
        <v>0</v>
      </c>
      <c r="M278" s="36">
        <v>0</v>
      </c>
      <c r="N278" s="36">
        <v>1</v>
      </c>
      <c r="O278" s="36">
        <v>1</v>
      </c>
      <c r="P278" s="36">
        <v>4</v>
      </c>
      <c r="Q278" s="38" t="s">
        <v>9953</v>
      </c>
      <c r="R278" s="38" t="s">
        <v>9441</v>
      </c>
      <c r="S278" s="38" t="s">
        <v>9948</v>
      </c>
      <c r="T278" s="38" t="s">
        <v>9952</v>
      </c>
      <c r="U278" s="38" t="s">
        <v>9952</v>
      </c>
      <c r="V278" s="38" t="s">
        <v>9951</v>
      </c>
      <c r="W278" s="38" t="s">
        <v>9956</v>
      </c>
      <c r="X278" s="38" t="s">
        <v>9951</v>
      </c>
      <c r="Y278" s="38" t="s">
        <v>9956</v>
      </c>
      <c r="Z278" s="38" t="s">
        <v>9956</v>
      </c>
      <c r="AA278" s="26" t="s">
        <v>9986</v>
      </c>
    </row>
    <row r="279" spans="1:29" x14ac:dyDescent="0.3">
      <c r="A279" s="36" t="s">
        <v>8448</v>
      </c>
      <c r="B279" s="36" t="s">
        <v>9480</v>
      </c>
      <c r="C279" s="36" t="s">
        <v>8449</v>
      </c>
      <c r="D279" s="36" t="s">
        <v>8450</v>
      </c>
      <c r="E279" s="36" t="s">
        <v>8126</v>
      </c>
      <c r="F279" s="36" t="s">
        <v>7737</v>
      </c>
      <c r="G279" s="36" t="s">
        <v>9648</v>
      </c>
      <c r="H279" s="36" t="s">
        <v>9479</v>
      </c>
      <c r="I279" s="36">
        <v>0</v>
      </c>
      <c r="J279" s="36">
        <v>3</v>
      </c>
      <c r="K279" s="36">
        <v>0</v>
      </c>
      <c r="L279" s="36">
        <v>0</v>
      </c>
      <c r="M279" s="36">
        <v>0</v>
      </c>
      <c r="N279" s="36">
        <v>3</v>
      </c>
      <c r="O279" s="36">
        <v>5</v>
      </c>
      <c r="P279" s="36">
        <v>4</v>
      </c>
      <c r="Q279" s="38" t="s">
        <v>9953</v>
      </c>
      <c r="R279" s="38" t="s">
        <v>9441</v>
      </c>
      <c r="S279" s="38" t="s">
        <v>9948</v>
      </c>
      <c r="T279" s="38" t="s">
        <v>9952</v>
      </c>
      <c r="U279" s="38" t="s">
        <v>9952</v>
      </c>
      <c r="V279" s="38" t="s">
        <v>9951</v>
      </c>
      <c r="W279" s="38" t="s">
        <v>9956</v>
      </c>
      <c r="X279" s="38" t="s">
        <v>9951</v>
      </c>
      <c r="Y279" s="38" t="s">
        <v>9956</v>
      </c>
      <c r="Z279" s="38" t="s">
        <v>9956</v>
      </c>
      <c r="AA279" t="s">
        <v>9979</v>
      </c>
      <c r="AC279">
        <v>4</v>
      </c>
    </row>
    <row r="280" spans="1:29" x14ac:dyDescent="0.3">
      <c r="A280" s="36" t="s">
        <v>8459</v>
      </c>
      <c r="B280" s="36" t="s">
        <v>9504</v>
      </c>
      <c r="C280" s="36" t="s">
        <v>8460</v>
      </c>
      <c r="D280" s="36" t="s">
        <v>7855</v>
      </c>
      <c r="E280" s="36" t="s">
        <v>8461</v>
      </c>
      <c r="F280" s="36" t="s">
        <v>9649</v>
      </c>
      <c r="G280" s="36" t="s">
        <v>9650</v>
      </c>
      <c r="H280" s="36" t="s">
        <v>9454</v>
      </c>
      <c r="I280" s="36">
        <v>2</v>
      </c>
      <c r="J280" s="36">
        <v>0</v>
      </c>
      <c r="K280" s="36">
        <v>0</v>
      </c>
      <c r="L280" s="36">
        <v>0</v>
      </c>
      <c r="M280" s="36">
        <v>0</v>
      </c>
      <c r="N280" s="36">
        <v>2</v>
      </c>
      <c r="O280" s="36">
        <v>2</v>
      </c>
      <c r="P280" s="36">
        <v>4</v>
      </c>
      <c r="Q280" s="38" t="s">
        <v>9959</v>
      </c>
      <c r="R280" s="38" t="s">
        <v>9441</v>
      </c>
      <c r="S280" s="38" t="s">
        <v>9948</v>
      </c>
      <c r="T280" s="38" t="s">
        <v>9952</v>
      </c>
      <c r="U280" s="38" t="s">
        <v>9952</v>
      </c>
      <c r="V280" s="38" t="s">
        <v>9951</v>
      </c>
      <c r="W280" s="38" t="s">
        <v>9956</v>
      </c>
      <c r="X280" s="38" t="s">
        <v>9956</v>
      </c>
      <c r="Y280" s="38" t="s">
        <v>9956</v>
      </c>
      <c r="Z280" s="38" t="s">
        <v>9956</v>
      </c>
      <c r="AA280" s="26" t="s">
        <v>9986</v>
      </c>
    </row>
    <row r="281" spans="1:29" x14ac:dyDescent="0.3">
      <c r="A281" s="36" t="s">
        <v>8459</v>
      </c>
      <c r="B281" s="36" t="s">
        <v>9504</v>
      </c>
      <c r="C281" s="36" t="s">
        <v>8460</v>
      </c>
      <c r="D281" s="36" t="s">
        <v>7855</v>
      </c>
      <c r="E281" s="36" t="s">
        <v>8461</v>
      </c>
      <c r="F281" s="36" t="s">
        <v>9649</v>
      </c>
      <c r="G281" s="36" t="s">
        <v>9650</v>
      </c>
      <c r="H281" s="36" t="s">
        <v>9479</v>
      </c>
      <c r="I281" s="36">
        <v>0</v>
      </c>
      <c r="J281" s="36">
        <v>0</v>
      </c>
      <c r="K281" s="36">
        <v>0</v>
      </c>
      <c r="L281" s="36">
        <v>0</v>
      </c>
      <c r="M281" s="36">
        <v>2</v>
      </c>
      <c r="N281" s="36">
        <v>2</v>
      </c>
      <c r="O281" s="36">
        <v>3</v>
      </c>
      <c r="P281" s="36">
        <v>4</v>
      </c>
      <c r="Q281" s="38" t="s">
        <v>9959</v>
      </c>
      <c r="R281" s="38" t="s">
        <v>9441</v>
      </c>
      <c r="S281" s="38" t="s">
        <v>9948</v>
      </c>
      <c r="T281" s="38" t="s">
        <v>9952</v>
      </c>
      <c r="U281" s="38" t="s">
        <v>9952</v>
      </c>
      <c r="V281" s="38" t="s">
        <v>9951</v>
      </c>
      <c r="W281" s="38" t="s">
        <v>9956</v>
      </c>
      <c r="X281" s="38" t="s">
        <v>9956</v>
      </c>
      <c r="Y281" s="38" t="s">
        <v>9956</v>
      </c>
      <c r="Z281" s="38" t="s">
        <v>9956</v>
      </c>
      <c r="AA281" t="s">
        <v>9980</v>
      </c>
    </row>
    <row r="282" spans="1:29" x14ac:dyDescent="0.3">
      <c r="A282" s="36" t="s">
        <v>8455</v>
      </c>
      <c r="B282" s="36" t="s">
        <v>9463</v>
      </c>
      <c r="C282" s="36" t="s">
        <v>8456</v>
      </c>
      <c r="D282" s="36" t="s">
        <v>8457</v>
      </c>
      <c r="E282" s="36" t="s">
        <v>8391</v>
      </c>
      <c r="F282" s="36" t="s">
        <v>7220</v>
      </c>
      <c r="G282" s="36" t="s">
        <v>9651</v>
      </c>
      <c r="H282" s="36" t="s">
        <v>9479</v>
      </c>
      <c r="I282" s="36">
        <v>0</v>
      </c>
      <c r="J282" s="36">
        <v>0</v>
      </c>
      <c r="K282" s="36">
        <v>0</v>
      </c>
      <c r="L282" s="36">
        <v>3</v>
      </c>
      <c r="M282" s="36">
        <v>1</v>
      </c>
      <c r="N282" s="36">
        <v>4</v>
      </c>
      <c r="O282" s="36">
        <v>4</v>
      </c>
      <c r="P282" s="36">
        <v>4</v>
      </c>
      <c r="Q282" s="38" t="s">
        <v>9947</v>
      </c>
      <c r="R282" s="38" t="s">
        <v>9441</v>
      </c>
      <c r="S282" s="38" t="s">
        <v>9948</v>
      </c>
      <c r="T282" s="38" t="s">
        <v>9952</v>
      </c>
      <c r="U282" s="38" t="s">
        <v>9950</v>
      </c>
      <c r="V282" s="38" t="s">
        <v>9951</v>
      </c>
      <c r="W282" s="38" t="s">
        <v>9956</v>
      </c>
      <c r="X282" s="38" t="s">
        <v>9956</v>
      </c>
      <c r="Y282" s="38" t="s">
        <v>9956</v>
      </c>
      <c r="Z282" s="38" t="s">
        <v>9956</v>
      </c>
      <c r="AA282" t="s">
        <v>9980</v>
      </c>
    </row>
    <row r="283" spans="1:29" x14ac:dyDescent="0.3">
      <c r="A283" s="36" t="s">
        <v>8452</v>
      </c>
      <c r="B283" s="36" t="s">
        <v>9463</v>
      </c>
      <c r="C283" s="36" t="s">
        <v>8453</v>
      </c>
      <c r="D283" s="36" t="s">
        <v>7855</v>
      </c>
      <c r="E283" s="36" t="s">
        <v>7867</v>
      </c>
      <c r="F283" s="36" t="s">
        <v>9508</v>
      </c>
      <c r="G283" s="36" t="s">
        <v>9652</v>
      </c>
      <c r="H283" s="36" t="s">
        <v>9479</v>
      </c>
      <c r="I283" s="36">
        <v>0</v>
      </c>
      <c r="J283" s="36">
        <v>0</v>
      </c>
      <c r="K283" s="36">
        <v>0</v>
      </c>
      <c r="L283" s="36">
        <v>1</v>
      </c>
      <c r="M283" s="36">
        <v>3</v>
      </c>
      <c r="N283" s="36">
        <v>4</v>
      </c>
      <c r="O283" s="36">
        <v>4</v>
      </c>
      <c r="P283" s="36">
        <v>4</v>
      </c>
      <c r="Q283" s="38" t="s">
        <v>9953</v>
      </c>
      <c r="R283" s="38" t="s">
        <v>9441</v>
      </c>
      <c r="S283" s="38" t="s">
        <v>9948</v>
      </c>
      <c r="T283" s="38" t="s">
        <v>9952</v>
      </c>
      <c r="U283" s="38" t="s">
        <v>9952</v>
      </c>
      <c r="V283" s="38" t="s">
        <v>9951</v>
      </c>
      <c r="W283" s="38" t="s">
        <v>9951</v>
      </c>
      <c r="X283" s="38" t="s">
        <v>9951</v>
      </c>
      <c r="Y283" s="38" t="s">
        <v>9956</v>
      </c>
      <c r="Z283" s="38" t="s">
        <v>9956</v>
      </c>
      <c r="AA283" t="s">
        <v>9980</v>
      </c>
    </row>
    <row r="284" spans="1:29" x14ac:dyDescent="0.3">
      <c r="A284" s="36" t="s">
        <v>7072</v>
      </c>
      <c r="B284" s="36" t="s">
        <v>9459</v>
      </c>
      <c r="C284" s="36" t="s">
        <v>8124</v>
      </c>
      <c r="D284" s="36" t="s">
        <v>8422</v>
      </c>
      <c r="E284" s="36" t="s">
        <v>8126</v>
      </c>
      <c r="F284" s="36" t="s">
        <v>7076</v>
      </c>
      <c r="G284" s="36" t="s">
        <v>9653</v>
      </c>
      <c r="H284" s="36" t="s">
        <v>9569</v>
      </c>
      <c r="I284" s="36">
        <v>0</v>
      </c>
      <c r="J284" s="36">
        <v>0</v>
      </c>
      <c r="K284" s="36">
        <v>3</v>
      </c>
      <c r="L284" s="36">
        <v>0</v>
      </c>
      <c r="M284" s="36">
        <v>1</v>
      </c>
      <c r="N284" s="36">
        <v>4</v>
      </c>
      <c r="O284" s="36">
        <v>4</v>
      </c>
      <c r="P284" s="36">
        <v>4</v>
      </c>
      <c r="Q284" s="38" t="s">
        <v>9968</v>
      </c>
      <c r="R284" s="38" t="s">
        <v>9441</v>
      </c>
      <c r="S284" s="38" t="s">
        <v>9965</v>
      </c>
      <c r="T284" s="38" t="s">
        <v>9952</v>
      </c>
      <c r="U284" s="38" t="s">
        <v>9952</v>
      </c>
      <c r="V284" s="38" t="s">
        <v>9956</v>
      </c>
      <c r="W284" s="38" t="s">
        <v>9956</v>
      </c>
      <c r="X284" s="38" t="s">
        <v>9956</v>
      </c>
      <c r="Y284" s="38" t="s">
        <v>9956</v>
      </c>
      <c r="Z284" s="38" t="s">
        <v>9956</v>
      </c>
      <c r="AA284" t="s">
        <v>9982</v>
      </c>
    </row>
    <row r="285" spans="1:29" x14ac:dyDescent="0.3">
      <c r="A285" s="36" t="s">
        <v>8474</v>
      </c>
      <c r="B285" s="36" t="s">
        <v>9512</v>
      </c>
      <c r="C285" s="36" t="s">
        <v>8475</v>
      </c>
      <c r="D285" s="36" t="s">
        <v>8300</v>
      </c>
      <c r="E285" s="36" t="s">
        <v>8420</v>
      </c>
      <c r="F285" s="36" t="s">
        <v>8009</v>
      </c>
      <c r="G285" s="36" t="s">
        <v>9654</v>
      </c>
      <c r="H285" s="36" t="s">
        <v>9454</v>
      </c>
      <c r="I285" s="36">
        <v>1</v>
      </c>
      <c r="J285" s="36">
        <v>0</v>
      </c>
      <c r="K285" s="36">
        <v>0</v>
      </c>
      <c r="L285" s="36">
        <v>0</v>
      </c>
      <c r="M285" s="36">
        <v>0</v>
      </c>
      <c r="N285" s="36">
        <v>1</v>
      </c>
      <c r="O285" s="36">
        <v>1</v>
      </c>
      <c r="P285" s="36">
        <v>4</v>
      </c>
      <c r="Q285" s="38" t="s">
        <v>9947</v>
      </c>
      <c r="R285" s="38" t="s">
        <v>9441</v>
      </c>
      <c r="S285" s="38" t="s">
        <v>9948</v>
      </c>
      <c r="T285" s="38" t="s">
        <v>9952</v>
      </c>
      <c r="U285" s="38" t="s">
        <v>9952</v>
      </c>
      <c r="V285" s="38" t="s">
        <v>9951</v>
      </c>
      <c r="W285" s="38" t="s">
        <v>9951</v>
      </c>
      <c r="X285" s="38" t="s">
        <v>9951</v>
      </c>
      <c r="Y285" s="38" t="s">
        <v>9951</v>
      </c>
      <c r="Z285" s="38" t="s">
        <v>9951</v>
      </c>
      <c r="AA285" s="26" t="s">
        <v>9986</v>
      </c>
    </row>
    <row r="286" spans="1:29" x14ac:dyDescent="0.3">
      <c r="A286" s="36" t="s">
        <v>8474</v>
      </c>
      <c r="B286" s="36" t="s">
        <v>9512</v>
      </c>
      <c r="C286" s="36" t="s">
        <v>8475</v>
      </c>
      <c r="D286" s="36" t="s">
        <v>8300</v>
      </c>
      <c r="E286" s="36" t="s">
        <v>8420</v>
      </c>
      <c r="F286" s="36" t="s">
        <v>8009</v>
      </c>
      <c r="G286" s="36" t="s">
        <v>9654</v>
      </c>
      <c r="H286" s="36" t="s">
        <v>9455</v>
      </c>
      <c r="I286" s="36">
        <v>3</v>
      </c>
      <c r="J286" s="36">
        <v>0</v>
      </c>
      <c r="K286" s="36">
        <v>0</v>
      </c>
      <c r="L286" s="36">
        <v>0</v>
      </c>
      <c r="M286" s="36">
        <v>0</v>
      </c>
      <c r="N286" s="36">
        <v>3</v>
      </c>
      <c r="O286" s="36">
        <v>3</v>
      </c>
      <c r="P286" s="36">
        <v>4</v>
      </c>
      <c r="Q286" s="38" t="s">
        <v>9947</v>
      </c>
      <c r="R286" s="38" t="s">
        <v>9441</v>
      </c>
      <c r="S286" s="38" t="s">
        <v>9948</v>
      </c>
      <c r="T286" s="38" t="s">
        <v>9952</v>
      </c>
      <c r="U286" s="38" t="s">
        <v>9952</v>
      </c>
      <c r="V286" s="38" t="s">
        <v>9951</v>
      </c>
      <c r="W286" s="38" t="s">
        <v>9951</v>
      </c>
      <c r="X286" s="38" t="s">
        <v>9951</v>
      </c>
      <c r="Y286" s="38" t="s">
        <v>9951</v>
      </c>
      <c r="Z286" s="38" t="s">
        <v>9951</v>
      </c>
      <c r="AA286" s="26" t="s">
        <v>9986</v>
      </c>
    </row>
    <row r="287" spans="1:29" x14ac:dyDescent="0.3">
      <c r="A287" s="36" t="s">
        <v>8463</v>
      </c>
      <c r="B287" s="36" t="s">
        <v>9551</v>
      </c>
      <c r="C287" s="36" t="s">
        <v>8464</v>
      </c>
      <c r="D287" s="36" t="s">
        <v>7855</v>
      </c>
      <c r="E287" s="36" t="s">
        <v>8126</v>
      </c>
      <c r="F287" s="36" t="s">
        <v>8148</v>
      </c>
      <c r="G287" s="36" t="s">
        <v>9655</v>
      </c>
      <c r="H287" s="36" t="s">
        <v>9454</v>
      </c>
      <c r="I287" s="36">
        <v>0</v>
      </c>
      <c r="J287" s="36">
        <v>0</v>
      </c>
      <c r="K287" s="36">
        <v>0</v>
      </c>
      <c r="L287" s="36">
        <v>3</v>
      </c>
      <c r="M287" s="36">
        <v>0</v>
      </c>
      <c r="N287" s="36">
        <v>3</v>
      </c>
      <c r="O287" s="36">
        <v>3</v>
      </c>
      <c r="P287" s="36">
        <v>4</v>
      </c>
      <c r="Q287" s="38" t="s">
        <v>9959</v>
      </c>
      <c r="R287" s="38" t="s">
        <v>9441</v>
      </c>
      <c r="S287" s="38" t="s">
        <v>9948</v>
      </c>
      <c r="T287" s="38" t="s">
        <v>9952</v>
      </c>
      <c r="U287" s="38" t="s">
        <v>9952</v>
      </c>
      <c r="V287" s="38" t="s">
        <v>9951</v>
      </c>
      <c r="W287" s="38" t="s">
        <v>9951</v>
      </c>
      <c r="X287" s="38" t="s">
        <v>9951</v>
      </c>
      <c r="Y287" s="38" t="s">
        <v>9951</v>
      </c>
      <c r="Z287" s="38" t="s">
        <v>9951</v>
      </c>
      <c r="AA287" s="26" t="s">
        <v>9986</v>
      </c>
    </row>
    <row r="288" spans="1:29" x14ac:dyDescent="0.3">
      <c r="A288" s="36" t="s">
        <v>8463</v>
      </c>
      <c r="B288" s="36" t="s">
        <v>9551</v>
      </c>
      <c r="C288" s="36" t="s">
        <v>8464</v>
      </c>
      <c r="D288" s="36" t="s">
        <v>7855</v>
      </c>
      <c r="E288" s="36" t="s">
        <v>8126</v>
      </c>
      <c r="F288" s="36" t="s">
        <v>8148</v>
      </c>
      <c r="G288" s="36" t="s">
        <v>9655</v>
      </c>
      <c r="H288" s="36" t="s">
        <v>9455</v>
      </c>
      <c r="I288" s="36">
        <v>0</v>
      </c>
      <c r="J288" s="36">
        <v>0</v>
      </c>
      <c r="K288" s="36">
        <v>0</v>
      </c>
      <c r="L288" s="36">
        <v>0</v>
      </c>
      <c r="M288" s="36">
        <v>1</v>
      </c>
      <c r="N288" s="36">
        <v>1</v>
      </c>
      <c r="O288" s="36">
        <v>1</v>
      </c>
      <c r="P288" s="36">
        <v>4</v>
      </c>
      <c r="Q288" s="38" t="s">
        <v>9959</v>
      </c>
      <c r="R288" s="38" t="s">
        <v>9441</v>
      </c>
      <c r="S288" s="38" t="s">
        <v>9948</v>
      </c>
      <c r="T288" s="38" t="s">
        <v>9952</v>
      </c>
      <c r="U288" s="38" t="s">
        <v>9952</v>
      </c>
      <c r="V288" s="38" t="s">
        <v>9951</v>
      </c>
      <c r="W288" s="38" t="s">
        <v>9951</v>
      </c>
      <c r="X288" s="38" t="s">
        <v>9951</v>
      </c>
      <c r="Y288" s="38" t="s">
        <v>9951</v>
      </c>
      <c r="Z288" s="38" t="s">
        <v>9951</v>
      </c>
      <c r="AA288" s="26" t="s">
        <v>9986</v>
      </c>
    </row>
    <row r="289" spans="1:27" x14ac:dyDescent="0.3">
      <c r="A289" s="36" t="s">
        <v>8470</v>
      </c>
      <c r="B289" s="36" t="s">
        <v>9463</v>
      </c>
      <c r="C289" s="36" t="s">
        <v>8471</v>
      </c>
      <c r="D289" s="36" t="s">
        <v>8472</v>
      </c>
      <c r="E289" s="36" t="s">
        <v>7927</v>
      </c>
      <c r="F289" s="36" t="s">
        <v>8296</v>
      </c>
      <c r="G289" s="36" t="s">
        <v>9656</v>
      </c>
      <c r="H289" s="36" t="s">
        <v>9455</v>
      </c>
      <c r="I289" s="36">
        <v>0</v>
      </c>
      <c r="J289" s="36">
        <v>0</v>
      </c>
      <c r="K289" s="36">
        <v>4</v>
      </c>
      <c r="L289" s="36">
        <v>0</v>
      </c>
      <c r="M289" s="36">
        <v>0</v>
      </c>
      <c r="N289" s="36">
        <v>4</v>
      </c>
      <c r="O289" s="36">
        <v>4</v>
      </c>
      <c r="P289" s="36">
        <v>4</v>
      </c>
      <c r="Q289" s="38" t="s">
        <v>9953</v>
      </c>
      <c r="R289" s="38" t="s">
        <v>9441</v>
      </c>
      <c r="S289" s="38" t="s">
        <v>9948</v>
      </c>
      <c r="T289" s="38" t="s">
        <v>9952</v>
      </c>
      <c r="U289" s="38" t="s">
        <v>9950</v>
      </c>
      <c r="V289" s="38" t="s">
        <v>9951</v>
      </c>
      <c r="W289" s="38" t="s">
        <v>9951</v>
      </c>
      <c r="X289" s="38" t="s">
        <v>9951</v>
      </c>
      <c r="Y289" s="38" t="s">
        <v>9951</v>
      </c>
      <c r="Z289" s="38" t="s">
        <v>9951</v>
      </c>
      <c r="AA289" s="26" t="s">
        <v>9986</v>
      </c>
    </row>
    <row r="290" spans="1:27" x14ac:dyDescent="0.3">
      <c r="A290" s="36" t="s">
        <v>8543</v>
      </c>
      <c r="B290" s="36" t="s">
        <v>9538</v>
      </c>
      <c r="C290" s="36" t="s">
        <v>8544</v>
      </c>
      <c r="D290" s="36" t="s">
        <v>8545</v>
      </c>
      <c r="E290" s="36" t="s">
        <v>7867</v>
      </c>
      <c r="F290" s="36" t="s">
        <v>9539</v>
      </c>
      <c r="G290" s="36" t="s">
        <v>9657</v>
      </c>
      <c r="H290" s="36" t="s">
        <v>9479</v>
      </c>
      <c r="I290" s="36">
        <v>0</v>
      </c>
      <c r="J290" s="36">
        <v>0</v>
      </c>
      <c r="K290" s="36">
        <v>0</v>
      </c>
      <c r="L290" s="36">
        <v>1</v>
      </c>
      <c r="M290" s="36">
        <v>1</v>
      </c>
      <c r="N290" s="36">
        <v>2</v>
      </c>
      <c r="O290" s="36">
        <v>2</v>
      </c>
      <c r="P290" s="36">
        <v>3</v>
      </c>
      <c r="Q290" s="38" t="s">
        <v>9947</v>
      </c>
      <c r="R290" s="38" t="s">
        <v>9441</v>
      </c>
      <c r="S290" s="38" t="s">
        <v>9948</v>
      </c>
      <c r="T290" s="38" t="s">
        <v>9952</v>
      </c>
      <c r="U290" s="38" t="s">
        <v>9950</v>
      </c>
      <c r="V290" s="38" t="s">
        <v>9951</v>
      </c>
      <c r="W290" s="38" t="s">
        <v>9951</v>
      </c>
      <c r="X290" s="38" t="s">
        <v>9951</v>
      </c>
      <c r="Y290" s="38" t="s">
        <v>9956</v>
      </c>
      <c r="Z290" s="38" t="s">
        <v>9956</v>
      </c>
      <c r="AA290" t="s">
        <v>9980</v>
      </c>
    </row>
    <row r="291" spans="1:27" x14ac:dyDescent="0.3">
      <c r="A291" s="36" t="s">
        <v>8543</v>
      </c>
      <c r="B291" s="36" t="s">
        <v>9538</v>
      </c>
      <c r="C291" s="36" t="s">
        <v>8544</v>
      </c>
      <c r="D291" s="36" t="s">
        <v>8545</v>
      </c>
      <c r="E291" s="36" t="s">
        <v>7867</v>
      </c>
      <c r="F291" s="36" t="s">
        <v>9539</v>
      </c>
      <c r="G291" s="36" t="s">
        <v>9657</v>
      </c>
      <c r="H291" s="36" t="s">
        <v>9455</v>
      </c>
      <c r="I291" s="36">
        <v>0</v>
      </c>
      <c r="J291" s="36">
        <v>0</v>
      </c>
      <c r="K291" s="36">
        <v>1</v>
      </c>
      <c r="L291" s="36">
        <v>0</v>
      </c>
      <c r="M291" s="36">
        <v>0</v>
      </c>
      <c r="N291" s="36">
        <v>1</v>
      </c>
      <c r="O291" s="36">
        <v>75</v>
      </c>
      <c r="P291" s="36">
        <v>3</v>
      </c>
      <c r="Q291" s="38" t="s">
        <v>9947</v>
      </c>
      <c r="R291" s="38" t="s">
        <v>9441</v>
      </c>
      <c r="S291" s="38" t="s">
        <v>9948</v>
      </c>
      <c r="T291" s="38" t="s">
        <v>9952</v>
      </c>
      <c r="U291" s="38" t="s">
        <v>9950</v>
      </c>
      <c r="V291" s="38" t="s">
        <v>9951</v>
      </c>
      <c r="W291" s="38" t="s">
        <v>9951</v>
      </c>
      <c r="X291" s="38" t="s">
        <v>9951</v>
      </c>
      <c r="Y291" s="38" t="s">
        <v>9956</v>
      </c>
      <c r="Z291" s="38" t="s">
        <v>9956</v>
      </c>
      <c r="AA291" s="26" t="s">
        <v>9986</v>
      </c>
    </row>
    <row r="292" spans="1:27" x14ac:dyDescent="0.3">
      <c r="A292" s="36" t="s">
        <v>8535</v>
      </c>
      <c r="B292" s="36" t="s">
        <v>9636</v>
      </c>
      <c r="C292" s="36" t="s">
        <v>8536</v>
      </c>
      <c r="D292" s="36" t="s">
        <v>7855</v>
      </c>
      <c r="E292" s="36" t="s">
        <v>7867</v>
      </c>
      <c r="F292" s="36" t="s">
        <v>9658</v>
      </c>
      <c r="G292" s="36" t="s">
        <v>9659</v>
      </c>
      <c r="H292" s="36" t="s">
        <v>9455</v>
      </c>
      <c r="I292" s="36">
        <v>0</v>
      </c>
      <c r="J292" s="36">
        <v>1</v>
      </c>
      <c r="K292" s="36">
        <v>1</v>
      </c>
      <c r="L292" s="36">
        <v>0</v>
      </c>
      <c r="M292" s="36">
        <v>1</v>
      </c>
      <c r="N292" s="36">
        <v>3</v>
      </c>
      <c r="O292" s="36">
        <v>60</v>
      </c>
      <c r="P292" s="36">
        <v>3</v>
      </c>
      <c r="Q292" s="38" t="s">
        <v>9969</v>
      </c>
      <c r="R292" s="38" t="s">
        <v>9441</v>
      </c>
      <c r="S292" s="38" t="s">
        <v>9948</v>
      </c>
      <c r="T292" s="38" t="s">
        <v>9952</v>
      </c>
      <c r="U292" s="38" t="s">
        <v>9952</v>
      </c>
      <c r="V292" s="38" t="s">
        <v>9951</v>
      </c>
      <c r="W292" s="38" t="s">
        <v>9951</v>
      </c>
      <c r="X292" s="38" t="s">
        <v>9951</v>
      </c>
      <c r="Y292" s="38" t="s">
        <v>9951</v>
      </c>
      <c r="Z292" s="38" t="s">
        <v>9951</v>
      </c>
      <c r="AA292" s="26" t="s">
        <v>9986</v>
      </c>
    </row>
    <row r="293" spans="1:27" x14ac:dyDescent="0.3">
      <c r="A293" s="36" t="s">
        <v>8507</v>
      </c>
      <c r="B293" s="36" t="s">
        <v>9459</v>
      </c>
      <c r="C293" s="36" t="s">
        <v>8508</v>
      </c>
      <c r="D293" s="36" t="s">
        <v>8509</v>
      </c>
      <c r="E293" s="36" t="s">
        <v>7846</v>
      </c>
      <c r="F293" s="36" t="s">
        <v>8510</v>
      </c>
      <c r="G293" s="36" t="s">
        <v>9660</v>
      </c>
      <c r="H293" s="36" t="s">
        <v>9455</v>
      </c>
      <c r="I293" s="36">
        <v>0</v>
      </c>
      <c r="J293" s="36">
        <v>3</v>
      </c>
      <c r="K293" s="36">
        <v>0</v>
      </c>
      <c r="L293" s="36">
        <v>0</v>
      </c>
      <c r="M293" s="36">
        <v>0</v>
      </c>
      <c r="N293" s="36">
        <v>3</v>
      </c>
      <c r="O293" s="36">
        <v>42</v>
      </c>
      <c r="P293" s="36">
        <v>3</v>
      </c>
      <c r="Q293" s="38" t="s">
        <v>9962</v>
      </c>
      <c r="R293" s="38" t="s">
        <v>9441</v>
      </c>
      <c r="S293" s="38" t="s">
        <v>9948</v>
      </c>
      <c r="T293" s="38" t="s">
        <v>9952</v>
      </c>
      <c r="U293" s="38" t="s">
        <v>9952</v>
      </c>
      <c r="V293" s="38" t="s">
        <v>9951</v>
      </c>
      <c r="W293" s="38" t="s">
        <v>9951</v>
      </c>
      <c r="X293" s="38" t="s">
        <v>9951</v>
      </c>
      <c r="Y293" s="38" t="s">
        <v>9951</v>
      </c>
      <c r="Z293" s="38" t="s">
        <v>9951</v>
      </c>
      <c r="AA293" s="26" t="s">
        <v>9986</v>
      </c>
    </row>
    <row r="294" spans="1:27" x14ac:dyDescent="0.3">
      <c r="A294" s="36" t="s">
        <v>8533</v>
      </c>
      <c r="B294" s="36" t="s">
        <v>9459</v>
      </c>
      <c r="C294" s="36" t="s">
        <v>8508</v>
      </c>
      <c r="D294" s="36" t="s">
        <v>8137</v>
      </c>
      <c r="E294" s="36" t="s">
        <v>7846</v>
      </c>
      <c r="F294" s="36" t="s">
        <v>8510</v>
      </c>
      <c r="G294" s="36" t="s">
        <v>9661</v>
      </c>
      <c r="H294" s="36" t="s">
        <v>9454</v>
      </c>
      <c r="I294" s="36">
        <v>0</v>
      </c>
      <c r="J294" s="36">
        <v>0</v>
      </c>
      <c r="K294" s="36">
        <v>0</v>
      </c>
      <c r="L294" s="36">
        <v>1</v>
      </c>
      <c r="M294" s="36">
        <v>0</v>
      </c>
      <c r="N294" s="36">
        <v>1</v>
      </c>
      <c r="O294" s="36">
        <v>1</v>
      </c>
      <c r="P294" s="36">
        <v>3</v>
      </c>
      <c r="Q294" s="38" t="s">
        <v>9962</v>
      </c>
      <c r="R294" s="38" t="s">
        <v>9441</v>
      </c>
      <c r="S294" s="38" t="s">
        <v>9948</v>
      </c>
      <c r="T294" s="38" t="s">
        <v>9952</v>
      </c>
      <c r="U294" s="38" t="s">
        <v>9952</v>
      </c>
      <c r="V294" s="38" t="s">
        <v>9951</v>
      </c>
      <c r="W294" s="38" t="s">
        <v>9951</v>
      </c>
      <c r="X294" s="38" t="s">
        <v>9951</v>
      </c>
      <c r="Y294" s="38" t="s">
        <v>9951</v>
      </c>
      <c r="Z294" s="38" t="s">
        <v>9951</v>
      </c>
      <c r="AA294" s="26" t="s">
        <v>9986</v>
      </c>
    </row>
    <row r="295" spans="1:27" x14ac:dyDescent="0.3">
      <c r="A295" s="36" t="s">
        <v>8533</v>
      </c>
      <c r="B295" s="36" t="s">
        <v>9459</v>
      </c>
      <c r="C295" s="36" t="s">
        <v>8508</v>
      </c>
      <c r="D295" s="36" t="s">
        <v>8137</v>
      </c>
      <c r="E295" s="36" t="s">
        <v>7846</v>
      </c>
      <c r="F295" s="36" t="s">
        <v>8510</v>
      </c>
      <c r="G295" s="36" t="s">
        <v>9661</v>
      </c>
      <c r="H295" s="36" t="s">
        <v>9455</v>
      </c>
      <c r="I295" s="36">
        <v>0</v>
      </c>
      <c r="J295" s="36">
        <v>0</v>
      </c>
      <c r="K295" s="36">
        <v>0</v>
      </c>
      <c r="L295" s="36">
        <v>2</v>
      </c>
      <c r="M295" s="36">
        <v>0</v>
      </c>
      <c r="N295" s="36">
        <v>2</v>
      </c>
      <c r="O295" s="36">
        <v>30</v>
      </c>
      <c r="P295" s="36">
        <v>3</v>
      </c>
      <c r="Q295" s="38" t="s">
        <v>9962</v>
      </c>
      <c r="R295" s="38" t="s">
        <v>9441</v>
      </c>
      <c r="S295" s="38" t="s">
        <v>9948</v>
      </c>
      <c r="T295" s="38" t="s">
        <v>9952</v>
      </c>
      <c r="U295" s="38" t="s">
        <v>9952</v>
      </c>
      <c r="V295" s="38" t="s">
        <v>9951</v>
      </c>
      <c r="W295" s="38" t="s">
        <v>9951</v>
      </c>
      <c r="X295" s="38" t="s">
        <v>9951</v>
      </c>
      <c r="Y295" s="38" t="s">
        <v>9951</v>
      </c>
      <c r="Z295" s="38" t="s">
        <v>9951</v>
      </c>
      <c r="AA295" s="26" t="s">
        <v>9986</v>
      </c>
    </row>
    <row r="296" spans="1:27" x14ac:dyDescent="0.3">
      <c r="A296" s="36" t="s">
        <v>8547</v>
      </c>
      <c r="B296" s="36" t="s">
        <v>9463</v>
      </c>
      <c r="C296" s="36" t="s">
        <v>8548</v>
      </c>
      <c r="D296" s="36" t="s">
        <v>7855</v>
      </c>
      <c r="E296" s="36" t="s">
        <v>7867</v>
      </c>
      <c r="F296" s="36" t="s">
        <v>9573</v>
      </c>
      <c r="G296" s="36" t="s">
        <v>9662</v>
      </c>
      <c r="H296" s="36" t="s">
        <v>9455</v>
      </c>
      <c r="I296" s="36">
        <v>0</v>
      </c>
      <c r="J296" s="36">
        <v>3</v>
      </c>
      <c r="K296" s="36">
        <v>0</v>
      </c>
      <c r="L296" s="36">
        <v>0</v>
      </c>
      <c r="M296" s="36">
        <v>0</v>
      </c>
      <c r="N296" s="36">
        <v>3</v>
      </c>
      <c r="O296" s="36">
        <v>18</v>
      </c>
      <c r="P296" s="36">
        <v>3</v>
      </c>
      <c r="Q296" s="38" t="s">
        <v>9959</v>
      </c>
      <c r="R296" s="38" t="s">
        <v>9441</v>
      </c>
      <c r="S296" s="38" t="s">
        <v>9948</v>
      </c>
      <c r="T296" s="38" t="s">
        <v>9952</v>
      </c>
      <c r="U296" s="38" t="s">
        <v>9952</v>
      </c>
      <c r="V296" s="38" t="s">
        <v>9951</v>
      </c>
      <c r="W296" s="38" t="s">
        <v>9951</v>
      </c>
      <c r="X296" s="38" t="s">
        <v>9951</v>
      </c>
      <c r="Y296" s="38" t="s">
        <v>9951</v>
      </c>
      <c r="Z296" s="38" t="s">
        <v>9951</v>
      </c>
      <c r="AA296" s="26" t="s">
        <v>9986</v>
      </c>
    </row>
    <row r="297" spans="1:27" x14ac:dyDescent="0.3">
      <c r="A297" s="36" t="s">
        <v>8539</v>
      </c>
      <c r="B297" s="36" t="s">
        <v>9468</v>
      </c>
      <c r="C297" s="36" t="s">
        <v>8540</v>
      </c>
      <c r="D297" s="36" t="s">
        <v>7855</v>
      </c>
      <c r="E297" s="36" t="s">
        <v>7867</v>
      </c>
      <c r="F297" s="36" t="s">
        <v>8541</v>
      </c>
      <c r="G297" s="36" t="s">
        <v>9663</v>
      </c>
      <c r="H297" s="36" t="s">
        <v>9454</v>
      </c>
      <c r="I297" s="36">
        <v>0</v>
      </c>
      <c r="J297" s="36">
        <v>1</v>
      </c>
      <c r="K297" s="36">
        <v>0</v>
      </c>
      <c r="L297" s="36">
        <v>0</v>
      </c>
      <c r="M297" s="36">
        <v>0</v>
      </c>
      <c r="N297" s="36">
        <v>1</v>
      </c>
      <c r="O297" s="36">
        <v>2</v>
      </c>
      <c r="P297" s="36">
        <v>3</v>
      </c>
      <c r="Q297" s="38" t="s">
        <v>9959</v>
      </c>
      <c r="R297" s="38" t="s">
        <v>9441</v>
      </c>
      <c r="S297" s="38" t="s">
        <v>9948</v>
      </c>
      <c r="T297" s="38" t="s">
        <v>9952</v>
      </c>
      <c r="U297" s="38" t="s">
        <v>9952</v>
      </c>
      <c r="V297" s="38" t="s">
        <v>9951</v>
      </c>
      <c r="W297" s="38" t="s">
        <v>9951</v>
      </c>
      <c r="X297" s="38" t="s">
        <v>9951</v>
      </c>
      <c r="Y297" s="38" t="s">
        <v>9951</v>
      </c>
      <c r="Z297" s="38" t="s">
        <v>9951</v>
      </c>
      <c r="AA297" t="s">
        <v>9987</v>
      </c>
    </row>
    <row r="298" spans="1:27" x14ac:dyDescent="0.3">
      <c r="A298" s="36" t="s">
        <v>8539</v>
      </c>
      <c r="B298" s="36" t="s">
        <v>9468</v>
      </c>
      <c r="C298" s="36" t="s">
        <v>8540</v>
      </c>
      <c r="D298" s="36" t="s">
        <v>7855</v>
      </c>
      <c r="E298" s="36" t="s">
        <v>7867</v>
      </c>
      <c r="F298" s="36" t="s">
        <v>8541</v>
      </c>
      <c r="G298" s="36" t="s">
        <v>9663</v>
      </c>
      <c r="H298" s="36" t="s">
        <v>9455</v>
      </c>
      <c r="I298" s="36">
        <v>0</v>
      </c>
      <c r="J298" s="36">
        <v>2</v>
      </c>
      <c r="K298" s="36">
        <v>0</v>
      </c>
      <c r="L298" s="36">
        <v>0</v>
      </c>
      <c r="M298" s="36">
        <v>0</v>
      </c>
      <c r="N298" s="36">
        <v>2</v>
      </c>
      <c r="O298" s="36">
        <v>15</v>
      </c>
      <c r="P298" s="36">
        <v>3</v>
      </c>
      <c r="Q298" s="38" t="s">
        <v>9959</v>
      </c>
      <c r="R298" s="38" t="s">
        <v>9441</v>
      </c>
      <c r="S298" s="38" t="s">
        <v>9948</v>
      </c>
      <c r="T298" s="38" t="s">
        <v>9952</v>
      </c>
      <c r="U298" s="38" t="s">
        <v>9952</v>
      </c>
      <c r="V298" s="38" t="s">
        <v>9951</v>
      </c>
      <c r="W298" s="38" t="s">
        <v>9951</v>
      </c>
      <c r="X298" s="38" t="s">
        <v>9951</v>
      </c>
      <c r="Y298" s="38" t="s">
        <v>9951</v>
      </c>
      <c r="Z298" s="38" t="s">
        <v>9951</v>
      </c>
      <c r="AA298" s="26" t="s">
        <v>9987</v>
      </c>
    </row>
    <row r="299" spans="1:27" x14ac:dyDescent="0.3">
      <c r="A299" s="36" t="s">
        <v>8491</v>
      </c>
      <c r="B299" s="36" t="s">
        <v>9468</v>
      </c>
      <c r="C299" s="36" t="s">
        <v>8492</v>
      </c>
      <c r="D299" s="36" t="s">
        <v>8493</v>
      </c>
      <c r="E299" s="36" t="s">
        <v>8173</v>
      </c>
      <c r="F299" s="36" t="s">
        <v>9491</v>
      </c>
      <c r="G299" s="36" t="s">
        <v>9664</v>
      </c>
      <c r="H299" s="36" t="s">
        <v>9454</v>
      </c>
      <c r="I299" s="36">
        <v>0</v>
      </c>
      <c r="J299" s="36">
        <v>2</v>
      </c>
      <c r="K299" s="36">
        <v>0</v>
      </c>
      <c r="L299" s="36">
        <v>0</v>
      </c>
      <c r="M299" s="36">
        <v>0</v>
      </c>
      <c r="N299" s="36">
        <v>2</v>
      </c>
      <c r="O299" s="36">
        <v>12</v>
      </c>
      <c r="P299" s="36">
        <v>3</v>
      </c>
      <c r="Q299" s="38" t="s">
        <v>9959</v>
      </c>
      <c r="R299" s="38" t="s">
        <v>9441</v>
      </c>
      <c r="S299" s="38" t="s">
        <v>9948</v>
      </c>
      <c r="T299" s="38" t="s">
        <v>9952</v>
      </c>
      <c r="U299" s="38" t="s">
        <v>9952</v>
      </c>
      <c r="V299" s="38" t="s">
        <v>9951</v>
      </c>
      <c r="W299" s="38" t="s">
        <v>9951</v>
      </c>
      <c r="X299" s="38" t="s">
        <v>9951</v>
      </c>
      <c r="Y299" s="38" t="s">
        <v>9951</v>
      </c>
      <c r="Z299" s="38" t="s">
        <v>9951</v>
      </c>
      <c r="AA299" s="26" t="s">
        <v>9986</v>
      </c>
    </row>
    <row r="300" spans="1:27" x14ac:dyDescent="0.3">
      <c r="A300" s="36" t="s">
        <v>8491</v>
      </c>
      <c r="B300" s="36" t="s">
        <v>9468</v>
      </c>
      <c r="C300" s="36" t="s">
        <v>8492</v>
      </c>
      <c r="D300" s="36" t="s">
        <v>8493</v>
      </c>
      <c r="E300" s="36" t="s">
        <v>8173</v>
      </c>
      <c r="F300" s="36" t="s">
        <v>9491</v>
      </c>
      <c r="G300" s="36" t="s">
        <v>9664</v>
      </c>
      <c r="H300" s="36" t="s">
        <v>9455</v>
      </c>
      <c r="I300" s="36">
        <v>0</v>
      </c>
      <c r="J300" s="36">
        <v>0</v>
      </c>
      <c r="K300" s="36">
        <v>0</v>
      </c>
      <c r="L300" s="36">
        <v>1</v>
      </c>
      <c r="M300" s="36">
        <v>0</v>
      </c>
      <c r="N300" s="36">
        <v>1</v>
      </c>
      <c r="O300" s="36">
        <v>2</v>
      </c>
      <c r="P300" s="36">
        <v>3</v>
      </c>
      <c r="Q300" s="38" t="s">
        <v>9959</v>
      </c>
      <c r="R300" s="38" t="s">
        <v>9441</v>
      </c>
      <c r="S300" s="38" t="s">
        <v>9948</v>
      </c>
      <c r="T300" s="38" t="s">
        <v>9952</v>
      </c>
      <c r="U300" s="38" t="s">
        <v>9952</v>
      </c>
      <c r="V300" s="38" t="s">
        <v>9951</v>
      </c>
      <c r="W300" s="38" t="s">
        <v>9951</v>
      </c>
      <c r="X300" s="38" t="s">
        <v>9951</v>
      </c>
      <c r="Y300" s="38" t="s">
        <v>9951</v>
      </c>
      <c r="Z300" s="38" t="s">
        <v>9951</v>
      </c>
      <c r="AA300" s="26" t="s">
        <v>9986</v>
      </c>
    </row>
    <row r="301" spans="1:27" x14ac:dyDescent="0.3">
      <c r="A301" s="36" t="s">
        <v>8558</v>
      </c>
      <c r="B301" s="36" t="s">
        <v>9451</v>
      </c>
      <c r="C301" s="36" t="s">
        <v>8559</v>
      </c>
      <c r="D301" s="36" t="s">
        <v>8560</v>
      </c>
      <c r="E301" s="36" t="s">
        <v>7867</v>
      </c>
      <c r="F301" s="36" t="s">
        <v>9452</v>
      </c>
      <c r="G301" s="36" t="s">
        <v>9665</v>
      </c>
      <c r="H301" s="36" t="s">
        <v>9479</v>
      </c>
      <c r="I301" s="36">
        <v>0</v>
      </c>
      <c r="J301" s="36">
        <v>1</v>
      </c>
      <c r="K301" s="36">
        <v>0</v>
      </c>
      <c r="L301" s="36">
        <v>2</v>
      </c>
      <c r="M301" s="36">
        <v>0</v>
      </c>
      <c r="N301" s="36">
        <v>3</v>
      </c>
      <c r="O301" s="36">
        <v>14</v>
      </c>
      <c r="P301" s="36">
        <v>3</v>
      </c>
      <c r="Q301" s="38" t="s">
        <v>9953</v>
      </c>
      <c r="R301" s="38" t="s">
        <v>9441</v>
      </c>
      <c r="S301" s="38" t="s">
        <v>9948</v>
      </c>
      <c r="T301" s="38" t="s">
        <v>9952</v>
      </c>
      <c r="U301" s="38" t="s">
        <v>9952</v>
      </c>
      <c r="V301" s="38" t="s">
        <v>9951</v>
      </c>
      <c r="W301" s="38" t="s">
        <v>9956</v>
      </c>
      <c r="X301" s="38" t="s">
        <v>9951</v>
      </c>
      <c r="Y301" s="38" t="s">
        <v>9956</v>
      </c>
      <c r="Z301" s="38" t="s">
        <v>9956</v>
      </c>
      <c r="AA301" t="s">
        <v>9980</v>
      </c>
    </row>
    <row r="302" spans="1:27" x14ac:dyDescent="0.3">
      <c r="A302" s="36" t="s">
        <v>8500</v>
      </c>
      <c r="B302" s="36" t="s">
        <v>9457</v>
      </c>
      <c r="C302" s="36" t="s">
        <v>8501</v>
      </c>
      <c r="D302" s="36" t="s">
        <v>8502</v>
      </c>
      <c r="E302" s="36" t="s">
        <v>8126</v>
      </c>
      <c r="F302" s="36" t="s">
        <v>7857</v>
      </c>
      <c r="G302" s="36" t="s">
        <v>9666</v>
      </c>
      <c r="H302" s="36" t="s">
        <v>9454</v>
      </c>
      <c r="I302" s="36">
        <v>1</v>
      </c>
      <c r="J302" s="36">
        <v>0</v>
      </c>
      <c r="K302" s="36">
        <v>0</v>
      </c>
      <c r="L302" s="36">
        <v>0</v>
      </c>
      <c r="M302" s="36">
        <v>0</v>
      </c>
      <c r="N302" s="36">
        <v>1</v>
      </c>
      <c r="O302" s="36">
        <v>2</v>
      </c>
      <c r="P302" s="36">
        <v>3</v>
      </c>
      <c r="Q302" s="38" t="s">
        <v>9947</v>
      </c>
      <c r="R302" s="38" t="s">
        <v>9441</v>
      </c>
      <c r="S302" s="38" t="s">
        <v>9948</v>
      </c>
      <c r="T302" s="38" t="s">
        <v>9952</v>
      </c>
      <c r="U302" s="38" t="s">
        <v>9950</v>
      </c>
      <c r="V302" s="38" t="s">
        <v>9951</v>
      </c>
      <c r="W302" s="38" t="s">
        <v>9951</v>
      </c>
      <c r="X302" s="38" t="s">
        <v>9951</v>
      </c>
      <c r="Y302" s="38" t="s">
        <v>9951</v>
      </c>
      <c r="Z302" s="38" t="s">
        <v>9951</v>
      </c>
      <c r="AA302" s="26" t="s">
        <v>9986</v>
      </c>
    </row>
    <row r="303" spans="1:27" x14ac:dyDescent="0.3">
      <c r="A303" s="36" t="s">
        <v>8500</v>
      </c>
      <c r="B303" s="36" t="s">
        <v>9457</v>
      </c>
      <c r="C303" s="36" t="s">
        <v>8501</v>
      </c>
      <c r="D303" s="36" t="s">
        <v>8502</v>
      </c>
      <c r="E303" s="36" t="s">
        <v>8126</v>
      </c>
      <c r="F303" s="36" t="s">
        <v>7857</v>
      </c>
      <c r="G303" s="36" t="s">
        <v>9666</v>
      </c>
      <c r="H303" s="36" t="s">
        <v>9455</v>
      </c>
      <c r="I303" s="36">
        <v>0</v>
      </c>
      <c r="J303" s="36">
        <v>1</v>
      </c>
      <c r="K303" s="36">
        <v>0</v>
      </c>
      <c r="L303" s="36">
        <v>0</v>
      </c>
      <c r="M303" s="36">
        <v>1</v>
      </c>
      <c r="N303" s="36">
        <v>2</v>
      </c>
      <c r="O303" s="36">
        <v>6</v>
      </c>
      <c r="P303" s="36">
        <v>3</v>
      </c>
      <c r="Q303" s="38" t="s">
        <v>9947</v>
      </c>
      <c r="R303" s="38" t="s">
        <v>9441</v>
      </c>
      <c r="S303" s="38" t="s">
        <v>9948</v>
      </c>
      <c r="T303" s="38" t="s">
        <v>9952</v>
      </c>
      <c r="U303" s="38" t="s">
        <v>9950</v>
      </c>
      <c r="V303" s="38" t="s">
        <v>9951</v>
      </c>
      <c r="W303" s="38" t="s">
        <v>9951</v>
      </c>
      <c r="X303" s="38" t="s">
        <v>9951</v>
      </c>
      <c r="Y303" s="38" t="s">
        <v>9951</v>
      </c>
      <c r="Z303" s="38" t="s">
        <v>9951</v>
      </c>
      <c r="AA303" s="26" t="s">
        <v>9986</v>
      </c>
    </row>
    <row r="304" spans="1:27" x14ac:dyDescent="0.3">
      <c r="A304" s="36" t="s">
        <v>8517</v>
      </c>
      <c r="B304" s="36" t="s">
        <v>9457</v>
      </c>
      <c r="C304" s="36" t="s">
        <v>8518</v>
      </c>
      <c r="D304" s="36" t="s">
        <v>7855</v>
      </c>
      <c r="E304" s="36" t="s">
        <v>7867</v>
      </c>
      <c r="F304" s="36" t="s">
        <v>8168</v>
      </c>
      <c r="G304" s="36" t="s">
        <v>9667</v>
      </c>
      <c r="H304" s="36" t="s">
        <v>9455</v>
      </c>
      <c r="I304" s="36">
        <v>0</v>
      </c>
      <c r="J304" s="36">
        <v>2</v>
      </c>
      <c r="K304" s="36">
        <v>0</v>
      </c>
      <c r="L304" s="36">
        <v>1</v>
      </c>
      <c r="M304" s="36">
        <v>0</v>
      </c>
      <c r="N304" s="36">
        <v>3</v>
      </c>
      <c r="O304" s="36">
        <v>8</v>
      </c>
      <c r="P304" s="36">
        <v>3</v>
      </c>
      <c r="Q304" s="38" t="s">
        <v>9959</v>
      </c>
      <c r="R304" s="38" t="s">
        <v>9441</v>
      </c>
      <c r="S304" s="38" t="s">
        <v>9948</v>
      </c>
      <c r="T304" s="38" t="s">
        <v>9952</v>
      </c>
      <c r="U304" s="38" t="s">
        <v>9952</v>
      </c>
      <c r="V304" s="38" t="s">
        <v>9951</v>
      </c>
      <c r="W304" s="38" t="s">
        <v>9951</v>
      </c>
      <c r="X304" s="38" t="s">
        <v>9951</v>
      </c>
      <c r="Y304" s="38" t="s">
        <v>9951</v>
      </c>
      <c r="Z304" s="38" t="s">
        <v>9951</v>
      </c>
      <c r="AA304" s="26" t="s">
        <v>9986</v>
      </c>
    </row>
    <row r="305" spans="1:27" x14ac:dyDescent="0.3">
      <c r="A305" s="36" t="s">
        <v>7298</v>
      </c>
      <c r="B305" s="36" t="s">
        <v>9451</v>
      </c>
      <c r="C305" s="36" t="s">
        <v>8053</v>
      </c>
      <c r="D305" s="36" t="s">
        <v>8575</v>
      </c>
      <c r="E305" s="36" t="s">
        <v>7867</v>
      </c>
      <c r="F305" s="36" t="s">
        <v>7300</v>
      </c>
      <c r="G305" s="36" t="s">
        <v>9668</v>
      </c>
      <c r="H305" s="36" t="s">
        <v>9569</v>
      </c>
      <c r="I305" s="36">
        <v>0</v>
      </c>
      <c r="J305" s="36">
        <v>0</v>
      </c>
      <c r="K305" s="36">
        <v>2</v>
      </c>
      <c r="L305" s="36">
        <v>0</v>
      </c>
      <c r="M305" s="36">
        <v>1</v>
      </c>
      <c r="N305" s="36">
        <v>3</v>
      </c>
      <c r="O305" s="36">
        <v>5</v>
      </c>
      <c r="P305" s="36">
        <v>3</v>
      </c>
      <c r="Q305" s="38" t="s">
        <v>9968</v>
      </c>
      <c r="R305" s="38" t="s">
        <v>9441</v>
      </c>
      <c r="S305" s="38" t="s">
        <v>9965</v>
      </c>
      <c r="T305" s="38" t="s">
        <v>9952</v>
      </c>
      <c r="U305" s="38" t="s">
        <v>9952</v>
      </c>
      <c r="V305" s="38" t="s">
        <v>9956</v>
      </c>
      <c r="W305" s="38" t="s">
        <v>9956</v>
      </c>
      <c r="X305" s="38" t="s">
        <v>9956</v>
      </c>
      <c r="Y305" s="38" t="s">
        <v>9956</v>
      </c>
      <c r="Z305" s="38" t="s">
        <v>9956</v>
      </c>
      <c r="AA305" t="s">
        <v>9982</v>
      </c>
    </row>
    <row r="306" spans="1:27" x14ac:dyDescent="0.3">
      <c r="A306" s="36" t="s">
        <v>8577</v>
      </c>
      <c r="B306" s="36" t="s">
        <v>9457</v>
      </c>
      <c r="C306" s="36" t="s">
        <v>8578</v>
      </c>
      <c r="D306" s="36" t="s">
        <v>8579</v>
      </c>
      <c r="E306" s="36" t="s">
        <v>7992</v>
      </c>
      <c r="F306" s="36" t="s">
        <v>9485</v>
      </c>
      <c r="G306" s="36" t="s">
        <v>9669</v>
      </c>
      <c r="H306" s="36" t="s">
        <v>9454</v>
      </c>
      <c r="I306" s="36">
        <v>1</v>
      </c>
      <c r="J306" s="36">
        <v>0</v>
      </c>
      <c r="K306" s="36">
        <v>0</v>
      </c>
      <c r="L306" s="36">
        <v>0</v>
      </c>
      <c r="M306" s="36">
        <v>0</v>
      </c>
      <c r="N306" s="36">
        <v>1</v>
      </c>
      <c r="O306" s="36">
        <v>2</v>
      </c>
      <c r="P306" s="36">
        <v>3</v>
      </c>
      <c r="Q306" s="38" t="s">
        <v>9953</v>
      </c>
      <c r="R306" s="38" t="s">
        <v>9441</v>
      </c>
      <c r="S306" s="38" t="s">
        <v>9948</v>
      </c>
      <c r="T306" s="38" t="s">
        <v>9952</v>
      </c>
      <c r="U306" s="38" t="s">
        <v>9954</v>
      </c>
      <c r="V306" s="38" t="s">
        <v>9951</v>
      </c>
      <c r="W306" s="38" t="s">
        <v>9951</v>
      </c>
      <c r="X306" s="38" t="s">
        <v>9951</v>
      </c>
      <c r="Y306" s="38" t="s">
        <v>9956</v>
      </c>
      <c r="Z306" s="38" t="s">
        <v>9951</v>
      </c>
      <c r="AA306" s="26" t="s">
        <v>9986</v>
      </c>
    </row>
    <row r="307" spans="1:27" x14ac:dyDescent="0.3">
      <c r="A307" s="36" t="s">
        <v>8577</v>
      </c>
      <c r="B307" s="36" t="s">
        <v>9457</v>
      </c>
      <c r="C307" s="36" t="s">
        <v>8578</v>
      </c>
      <c r="D307" s="36" t="s">
        <v>8579</v>
      </c>
      <c r="E307" s="36" t="s">
        <v>7992</v>
      </c>
      <c r="F307" s="36" t="s">
        <v>9485</v>
      </c>
      <c r="G307" s="36" t="s">
        <v>9669</v>
      </c>
      <c r="H307" s="36" t="s">
        <v>9455</v>
      </c>
      <c r="I307" s="36">
        <v>2</v>
      </c>
      <c r="J307" s="36">
        <v>0</v>
      </c>
      <c r="K307" s="36">
        <v>0</v>
      </c>
      <c r="L307" s="36">
        <v>0</v>
      </c>
      <c r="M307" s="36">
        <v>0</v>
      </c>
      <c r="N307" s="36">
        <v>2</v>
      </c>
      <c r="O307" s="36">
        <v>3</v>
      </c>
      <c r="P307" s="36">
        <v>3</v>
      </c>
      <c r="Q307" s="38" t="s">
        <v>9953</v>
      </c>
      <c r="R307" s="38" t="s">
        <v>9441</v>
      </c>
      <c r="S307" s="38" t="s">
        <v>9948</v>
      </c>
      <c r="T307" s="38" t="s">
        <v>9952</v>
      </c>
      <c r="U307" s="38" t="s">
        <v>9954</v>
      </c>
      <c r="V307" s="38" t="s">
        <v>9951</v>
      </c>
      <c r="W307" s="38" t="s">
        <v>9951</v>
      </c>
      <c r="X307" s="38" t="s">
        <v>9951</v>
      </c>
      <c r="Y307" s="38" t="s">
        <v>9956</v>
      </c>
      <c r="Z307" s="38" t="s">
        <v>9951</v>
      </c>
      <c r="AA307" s="26" t="s">
        <v>9986</v>
      </c>
    </row>
    <row r="308" spans="1:27" x14ac:dyDescent="0.3">
      <c r="A308" s="36" t="s">
        <v>8525</v>
      </c>
      <c r="B308" s="36" t="s">
        <v>9515</v>
      </c>
      <c r="C308" s="36" t="s">
        <v>8526</v>
      </c>
      <c r="D308" s="36" t="s">
        <v>7855</v>
      </c>
      <c r="E308" s="36" t="s">
        <v>7867</v>
      </c>
      <c r="F308" s="36" t="s">
        <v>8021</v>
      </c>
      <c r="G308" s="36" t="s">
        <v>9670</v>
      </c>
      <c r="H308" s="36" t="s">
        <v>9455</v>
      </c>
      <c r="I308" s="36">
        <v>0</v>
      </c>
      <c r="J308" s="36">
        <v>0</v>
      </c>
      <c r="K308" s="36">
        <v>0</v>
      </c>
      <c r="L308" s="36">
        <v>0</v>
      </c>
      <c r="M308" s="36">
        <v>3</v>
      </c>
      <c r="N308" s="36">
        <v>3</v>
      </c>
      <c r="O308" s="36">
        <v>4</v>
      </c>
      <c r="P308" s="36">
        <v>3</v>
      </c>
      <c r="Q308" s="38" t="s">
        <v>9969</v>
      </c>
      <c r="R308" s="38" t="s">
        <v>9441</v>
      </c>
      <c r="S308" s="38" t="s">
        <v>9948</v>
      </c>
      <c r="T308" s="38" t="s">
        <v>9952</v>
      </c>
      <c r="U308" s="38" t="s">
        <v>9952</v>
      </c>
      <c r="V308" s="38" t="s">
        <v>9951</v>
      </c>
      <c r="W308" s="38" t="s">
        <v>9951</v>
      </c>
      <c r="X308" s="38" t="s">
        <v>9951</v>
      </c>
      <c r="Y308" s="38" t="s">
        <v>9951</v>
      </c>
      <c r="Z308" s="38" t="s">
        <v>9951</v>
      </c>
      <c r="AA308" s="26" t="s">
        <v>9986</v>
      </c>
    </row>
    <row r="309" spans="1:27" x14ac:dyDescent="0.3">
      <c r="A309" s="36" t="s">
        <v>8550</v>
      </c>
      <c r="B309" s="36" t="s">
        <v>9463</v>
      </c>
      <c r="C309" s="36" t="s">
        <v>8551</v>
      </c>
      <c r="D309" s="36" t="s">
        <v>7855</v>
      </c>
      <c r="E309" s="36" t="s">
        <v>7992</v>
      </c>
      <c r="F309" s="36" t="s">
        <v>9671</v>
      </c>
      <c r="G309" s="36" t="s">
        <v>9672</v>
      </c>
      <c r="H309" s="36" t="s">
        <v>9455</v>
      </c>
      <c r="I309" s="36">
        <v>0</v>
      </c>
      <c r="J309" s="36">
        <v>0</v>
      </c>
      <c r="K309" s="36">
        <v>3</v>
      </c>
      <c r="L309" s="36">
        <v>0</v>
      </c>
      <c r="M309" s="36">
        <v>0</v>
      </c>
      <c r="N309" s="36">
        <v>3</v>
      </c>
      <c r="O309" s="36">
        <v>4</v>
      </c>
      <c r="P309" s="36">
        <v>3</v>
      </c>
      <c r="Q309" s="38" t="s">
        <v>9947</v>
      </c>
      <c r="R309" s="38" t="s">
        <v>9441</v>
      </c>
      <c r="S309" s="38" t="s">
        <v>9948</v>
      </c>
      <c r="T309" s="38" t="s">
        <v>9952</v>
      </c>
      <c r="U309" s="38" t="s">
        <v>9952</v>
      </c>
      <c r="V309" s="38" t="s">
        <v>9951</v>
      </c>
      <c r="W309" s="38" t="s">
        <v>9951</v>
      </c>
      <c r="X309" s="38" t="s">
        <v>9951</v>
      </c>
      <c r="Y309" s="38" t="s">
        <v>9951</v>
      </c>
      <c r="Z309" s="38" t="s">
        <v>9951</v>
      </c>
      <c r="AA309" s="26" t="s">
        <v>9986</v>
      </c>
    </row>
    <row r="310" spans="1:27" x14ac:dyDescent="0.3">
      <c r="A310" s="36" t="s">
        <v>8528</v>
      </c>
      <c r="B310" s="36" t="s">
        <v>9459</v>
      </c>
      <c r="C310" s="36" t="s">
        <v>8529</v>
      </c>
      <c r="D310" s="36" t="s">
        <v>8530</v>
      </c>
      <c r="E310" s="36" t="s">
        <v>8531</v>
      </c>
      <c r="F310" s="36" t="s">
        <v>8532</v>
      </c>
      <c r="G310" s="36" t="s">
        <v>9673</v>
      </c>
      <c r="H310" s="36" t="s">
        <v>9455</v>
      </c>
      <c r="I310" s="36">
        <v>0</v>
      </c>
      <c r="J310" s="36">
        <v>0</v>
      </c>
      <c r="K310" s="36">
        <v>3</v>
      </c>
      <c r="L310" s="36">
        <v>0</v>
      </c>
      <c r="M310" s="36">
        <v>0</v>
      </c>
      <c r="N310" s="36">
        <v>3</v>
      </c>
      <c r="O310" s="36">
        <v>4</v>
      </c>
      <c r="P310" s="36">
        <v>3</v>
      </c>
      <c r="Q310" s="38" t="s">
        <v>9962</v>
      </c>
      <c r="R310" s="38" t="s">
        <v>9441</v>
      </c>
      <c r="S310" s="38" t="s">
        <v>9948</v>
      </c>
      <c r="T310" s="38" t="s">
        <v>9952</v>
      </c>
      <c r="U310" s="38" t="s">
        <v>9954</v>
      </c>
      <c r="V310" s="38" t="s">
        <v>9951</v>
      </c>
      <c r="W310" s="38" t="s">
        <v>9951</v>
      </c>
      <c r="X310" s="38" t="s">
        <v>9951</v>
      </c>
      <c r="Y310" s="38" t="s">
        <v>9951</v>
      </c>
      <c r="Z310" s="38" t="s">
        <v>9951</v>
      </c>
      <c r="AA310" s="26" t="s">
        <v>9986</v>
      </c>
    </row>
    <row r="311" spans="1:27" x14ac:dyDescent="0.3">
      <c r="A311" s="36" t="s">
        <v>8581</v>
      </c>
      <c r="B311" s="36" t="s">
        <v>9463</v>
      </c>
      <c r="C311" s="36" t="s">
        <v>8582</v>
      </c>
      <c r="D311" s="36" t="s">
        <v>8183</v>
      </c>
      <c r="E311" s="36" t="s">
        <v>8391</v>
      </c>
      <c r="F311" s="36" t="s">
        <v>7220</v>
      </c>
      <c r="G311" s="36" t="s">
        <v>9674</v>
      </c>
      <c r="H311" s="36" t="s">
        <v>9479</v>
      </c>
      <c r="I311" s="36">
        <v>0</v>
      </c>
      <c r="J311" s="36">
        <v>1</v>
      </c>
      <c r="K311" s="36">
        <v>2</v>
      </c>
      <c r="L311" s="36">
        <v>0</v>
      </c>
      <c r="M311" s="36">
        <v>0</v>
      </c>
      <c r="N311" s="36">
        <v>3</v>
      </c>
      <c r="O311" s="36">
        <v>4</v>
      </c>
      <c r="P311" s="36">
        <v>3</v>
      </c>
      <c r="Q311" s="38" t="s">
        <v>9947</v>
      </c>
      <c r="R311" s="38" t="s">
        <v>9441</v>
      </c>
      <c r="S311" s="38" t="s">
        <v>9948</v>
      </c>
      <c r="T311" s="38" t="s">
        <v>9952</v>
      </c>
      <c r="U311" s="38" t="s">
        <v>9954</v>
      </c>
      <c r="V311" s="38" t="s">
        <v>9951</v>
      </c>
      <c r="W311" s="38" t="s">
        <v>9956</v>
      </c>
      <c r="X311" s="38" t="s">
        <v>9956</v>
      </c>
      <c r="Y311" s="38" t="s">
        <v>9956</v>
      </c>
      <c r="Z311" s="38" t="s">
        <v>9956</v>
      </c>
      <c r="AA311" t="s">
        <v>9980</v>
      </c>
    </row>
    <row r="312" spans="1:27" x14ac:dyDescent="0.3">
      <c r="A312" s="36" t="s">
        <v>8520</v>
      </c>
      <c r="B312" s="36" t="s">
        <v>9480</v>
      </c>
      <c r="C312" s="36" t="s">
        <v>8521</v>
      </c>
      <c r="D312" s="36" t="s">
        <v>8522</v>
      </c>
      <c r="E312" s="36" t="s">
        <v>8523</v>
      </c>
      <c r="F312" s="36" t="s">
        <v>8415</v>
      </c>
      <c r="G312" s="36" t="s">
        <v>9675</v>
      </c>
      <c r="H312" s="36" t="s">
        <v>9455</v>
      </c>
      <c r="I312" s="36">
        <v>0</v>
      </c>
      <c r="J312" s="36">
        <v>0</v>
      </c>
      <c r="K312" s="36">
        <v>3</v>
      </c>
      <c r="L312" s="36">
        <v>0</v>
      </c>
      <c r="M312" s="36">
        <v>0</v>
      </c>
      <c r="N312" s="36">
        <v>3</v>
      </c>
      <c r="O312" s="36">
        <v>4</v>
      </c>
      <c r="P312" s="36">
        <v>3</v>
      </c>
      <c r="Q312" s="38" t="s">
        <v>9947</v>
      </c>
      <c r="R312" s="38" t="s">
        <v>9441</v>
      </c>
      <c r="S312" s="38" t="s">
        <v>9948</v>
      </c>
      <c r="T312" s="38" t="s">
        <v>9952</v>
      </c>
      <c r="U312" s="38" t="s">
        <v>9952</v>
      </c>
      <c r="V312" s="38" t="s">
        <v>9951</v>
      </c>
      <c r="W312" s="38" t="s">
        <v>9951</v>
      </c>
      <c r="X312" s="38" t="s">
        <v>9951</v>
      </c>
      <c r="Y312" s="38" t="s">
        <v>9951</v>
      </c>
      <c r="Z312" s="38" t="s">
        <v>9951</v>
      </c>
      <c r="AA312" s="26" t="s">
        <v>9986</v>
      </c>
    </row>
    <row r="313" spans="1:27" x14ac:dyDescent="0.3">
      <c r="A313" s="36" t="s">
        <v>8516</v>
      </c>
      <c r="B313" s="36" t="s">
        <v>9451</v>
      </c>
      <c r="C313" s="36" t="s">
        <v>8288</v>
      </c>
      <c r="D313" s="36" t="s">
        <v>7871</v>
      </c>
      <c r="E313" s="36" t="s">
        <v>7851</v>
      </c>
      <c r="F313" s="36" t="s">
        <v>9452</v>
      </c>
      <c r="G313" s="36" t="s">
        <v>9593</v>
      </c>
      <c r="H313" s="36" t="s">
        <v>9454</v>
      </c>
      <c r="I313" s="36">
        <v>0</v>
      </c>
      <c r="J313" s="36">
        <v>0</v>
      </c>
      <c r="K313" s="36">
        <v>0</v>
      </c>
      <c r="L313" s="36">
        <v>3</v>
      </c>
      <c r="M313" s="36">
        <v>0</v>
      </c>
      <c r="N313" s="36">
        <v>3</v>
      </c>
      <c r="O313" s="36">
        <v>4</v>
      </c>
      <c r="P313" s="36">
        <v>3</v>
      </c>
      <c r="Q313" s="38" t="s">
        <v>9947</v>
      </c>
      <c r="R313" s="38" t="s">
        <v>9441</v>
      </c>
      <c r="S313" s="38" t="s">
        <v>9948</v>
      </c>
      <c r="T313" s="38" t="s">
        <v>9952</v>
      </c>
      <c r="U313" s="38" t="s">
        <v>9950</v>
      </c>
      <c r="V313" s="38" t="s">
        <v>9951</v>
      </c>
      <c r="W313" s="38" t="s">
        <v>9951</v>
      </c>
      <c r="X313" s="38" t="s">
        <v>9951</v>
      </c>
      <c r="Y313" s="38" t="s">
        <v>9951</v>
      </c>
      <c r="Z313" s="38" t="s">
        <v>9951</v>
      </c>
      <c r="AA313" s="26" t="s">
        <v>9986</v>
      </c>
    </row>
    <row r="314" spans="1:27" x14ac:dyDescent="0.3">
      <c r="A314" s="36" t="s">
        <v>8569</v>
      </c>
      <c r="B314" s="36" t="s">
        <v>9465</v>
      </c>
      <c r="C314" s="36" t="s">
        <v>8570</v>
      </c>
      <c r="D314" s="36" t="s">
        <v>7855</v>
      </c>
      <c r="E314" s="36" t="s">
        <v>8571</v>
      </c>
      <c r="F314" s="36" t="s">
        <v>8112</v>
      </c>
      <c r="G314" s="36" t="s">
        <v>9676</v>
      </c>
      <c r="H314" s="36" t="s">
        <v>9455</v>
      </c>
      <c r="I314" s="36">
        <v>2</v>
      </c>
      <c r="J314" s="36">
        <v>0</v>
      </c>
      <c r="K314" s="36">
        <v>0</v>
      </c>
      <c r="L314" s="36">
        <v>1</v>
      </c>
      <c r="M314" s="36">
        <v>0</v>
      </c>
      <c r="N314" s="36">
        <v>3</v>
      </c>
      <c r="O314" s="36">
        <v>3</v>
      </c>
      <c r="P314" s="36">
        <v>3</v>
      </c>
      <c r="Q314" s="38" t="s">
        <v>9947</v>
      </c>
      <c r="R314" s="38" t="s">
        <v>9441</v>
      </c>
      <c r="S314" s="38" t="s">
        <v>9948</v>
      </c>
      <c r="T314" s="38" t="s">
        <v>9952</v>
      </c>
      <c r="U314" s="38" t="s">
        <v>9952</v>
      </c>
      <c r="V314" s="38" t="s">
        <v>9951</v>
      </c>
      <c r="W314" s="38" t="s">
        <v>9951</v>
      </c>
      <c r="X314" s="38" t="s">
        <v>9951</v>
      </c>
      <c r="Y314" s="38" t="s">
        <v>9951</v>
      </c>
      <c r="Z314" s="38" t="s">
        <v>9951</v>
      </c>
      <c r="AA314" t="s">
        <v>9986</v>
      </c>
    </row>
    <row r="315" spans="1:27" x14ac:dyDescent="0.3">
      <c r="A315" s="36" t="s">
        <v>8564</v>
      </c>
      <c r="B315" s="36" t="s">
        <v>9504</v>
      </c>
      <c r="C315" s="36" t="s">
        <v>8565</v>
      </c>
      <c r="D315" s="36" t="s">
        <v>8566</v>
      </c>
      <c r="E315" s="36" t="s">
        <v>8567</v>
      </c>
      <c r="F315" s="36" t="s">
        <v>7353</v>
      </c>
      <c r="G315" s="36" t="s">
        <v>9677</v>
      </c>
      <c r="H315" s="36" t="s">
        <v>9479</v>
      </c>
      <c r="I315" s="36">
        <v>0</v>
      </c>
      <c r="J315" s="36">
        <v>1</v>
      </c>
      <c r="K315" s="36">
        <v>0</v>
      </c>
      <c r="L315" s="36">
        <v>0</v>
      </c>
      <c r="M315" s="36">
        <v>2</v>
      </c>
      <c r="N315" s="36">
        <v>3</v>
      </c>
      <c r="O315" s="36">
        <v>3</v>
      </c>
      <c r="P315" s="36">
        <v>3</v>
      </c>
      <c r="Q315" s="38" t="s">
        <v>9947</v>
      </c>
      <c r="R315" s="38" t="s">
        <v>9441</v>
      </c>
      <c r="S315" s="38" t="s">
        <v>9948</v>
      </c>
      <c r="T315" s="38" t="s">
        <v>9970</v>
      </c>
      <c r="U315" s="38" t="s">
        <v>9952</v>
      </c>
      <c r="V315" s="38" t="s">
        <v>9951</v>
      </c>
      <c r="W315" s="38" t="s">
        <v>9956</v>
      </c>
      <c r="X315" s="38" t="s">
        <v>9951</v>
      </c>
      <c r="Y315" s="38" t="s">
        <v>9951</v>
      </c>
      <c r="Z315" s="38" t="s">
        <v>9956</v>
      </c>
      <c r="AA315" t="s">
        <v>9983</v>
      </c>
    </row>
    <row r="316" spans="1:27" x14ac:dyDescent="0.3">
      <c r="A316" s="36" t="s">
        <v>8495</v>
      </c>
      <c r="B316" s="36" t="s">
        <v>9504</v>
      </c>
      <c r="C316" s="36" t="s">
        <v>8496</v>
      </c>
      <c r="D316" s="36" t="s">
        <v>7855</v>
      </c>
      <c r="E316" s="36" t="s">
        <v>8377</v>
      </c>
      <c r="F316" s="36" t="s">
        <v>7353</v>
      </c>
      <c r="G316" s="36" t="s">
        <v>9678</v>
      </c>
      <c r="H316" s="36" t="s">
        <v>9479</v>
      </c>
      <c r="I316" s="36">
        <v>0</v>
      </c>
      <c r="J316" s="36">
        <v>0</v>
      </c>
      <c r="K316" s="36">
        <v>0</v>
      </c>
      <c r="L316" s="36">
        <v>0</v>
      </c>
      <c r="M316" s="36">
        <v>3</v>
      </c>
      <c r="N316" s="36">
        <v>3</v>
      </c>
      <c r="O316" s="36">
        <v>3</v>
      </c>
      <c r="P316" s="36">
        <v>3</v>
      </c>
      <c r="Q316" s="38" t="s">
        <v>9947</v>
      </c>
      <c r="R316" s="38" t="s">
        <v>9441</v>
      </c>
      <c r="S316" s="38" t="s">
        <v>9948</v>
      </c>
      <c r="T316" s="38" t="s">
        <v>9970</v>
      </c>
      <c r="U316" s="38" t="s">
        <v>9952</v>
      </c>
      <c r="V316" s="38" t="s">
        <v>9951</v>
      </c>
      <c r="W316" s="38" t="s">
        <v>9951</v>
      </c>
      <c r="X316" s="38" t="s">
        <v>9956</v>
      </c>
      <c r="Y316" s="38" t="s">
        <v>9951</v>
      </c>
      <c r="Z316" s="38" t="s">
        <v>9956</v>
      </c>
      <c r="AA316" t="s">
        <v>9983</v>
      </c>
    </row>
    <row r="317" spans="1:27" x14ac:dyDescent="0.3">
      <c r="A317" s="36" t="s">
        <v>8512</v>
      </c>
      <c r="B317" s="36" t="s">
        <v>9512</v>
      </c>
      <c r="C317" s="36" t="s">
        <v>8513</v>
      </c>
      <c r="D317" s="36" t="s">
        <v>8514</v>
      </c>
      <c r="E317" s="36" t="s">
        <v>7867</v>
      </c>
      <c r="F317" s="36" t="s">
        <v>7111</v>
      </c>
      <c r="G317" s="36" t="s">
        <v>9679</v>
      </c>
      <c r="H317" s="36" t="s">
        <v>9455</v>
      </c>
      <c r="I317" s="36">
        <v>0</v>
      </c>
      <c r="J317" s="36">
        <v>0</v>
      </c>
      <c r="K317" s="36">
        <v>0</v>
      </c>
      <c r="L317" s="36">
        <v>3</v>
      </c>
      <c r="M317" s="36">
        <v>0</v>
      </c>
      <c r="N317" s="36">
        <v>3</v>
      </c>
      <c r="O317" s="36">
        <v>3</v>
      </c>
      <c r="P317" s="36">
        <v>3</v>
      </c>
      <c r="Q317" s="38" t="s">
        <v>9959</v>
      </c>
      <c r="R317" s="38" t="s">
        <v>9441</v>
      </c>
      <c r="S317" s="38" t="s">
        <v>9948</v>
      </c>
      <c r="T317" s="38" t="s">
        <v>9952</v>
      </c>
      <c r="U317" s="38" t="s">
        <v>9952</v>
      </c>
      <c r="V317" s="38" t="s">
        <v>9951</v>
      </c>
      <c r="W317" s="38" t="s">
        <v>9951</v>
      </c>
      <c r="X317" s="38" t="s">
        <v>9951</v>
      </c>
      <c r="Y317" s="38" t="s">
        <v>9951</v>
      </c>
      <c r="Z317" s="38" t="s">
        <v>9951</v>
      </c>
      <c r="AA317" s="26" t="s">
        <v>9986</v>
      </c>
    </row>
    <row r="318" spans="1:27" x14ac:dyDescent="0.3">
      <c r="A318" s="36" t="s">
        <v>8562</v>
      </c>
      <c r="B318" s="36" t="s">
        <v>9557</v>
      </c>
      <c r="C318" s="36" t="s">
        <v>8156</v>
      </c>
      <c r="D318" s="36" t="s">
        <v>8334</v>
      </c>
      <c r="E318" s="36" t="s">
        <v>7867</v>
      </c>
      <c r="F318" s="36" t="s">
        <v>8158</v>
      </c>
      <c r="G318" s="36" t="s">
        <v>9680</v>
      </c>
      <c r="H318" s="36" t="s">
        <v>9455</v>
      </c>
      <c r="I318" s="36">
        <v>0</v>
      </c>
      <c r="J318" s="36">
        <v>0</v>
      </c>
      <c r="K318" s="36">
        <v>0</v>
      </c>
      <c r="L318" s="36">
        <v>3</v>
      </c>
      <c r="M318" s="36">
        <v>0</v>
      </c>
      <c r="N318" s="36">
        <v>3</v>
      </c>
      <c r="O318" s="36">
        <v>3</v>
      </c>
      <c r="P318" s="36">
        <v>3</v>
      </c>
      <c r="Q318" s="38" t="s">
        <v>9947</v>
      </c>
      <c r="R318" s="38" t="s">
        <v>9441</v>
      </c>
      <c r="S318" s="38" t="s">
        <v>9948</v>
      </c>
      <c r="T318" s="38" t="s">
        <v>9952</v>
      </c>
      <c r="U318" s="38" t="s">
        <v>9952</v>
      </c>
      <c r="V318" s="38" t="s">
        <v>9951</v>
      </c>
      <c r="W318" s="38" t="s">
        <v>9951</v>
      </c>
      <c r="X318" s="38" t="s">
        <v>9951</v>
      </c>
      <c r="Y318" s="38" t="s">
        <v>9951</v>
      </c>
      <c r="Z318" s="38" t="s">
        <v>9951</v>
      </c>
      <c r="AA318" s="26" t="s">
        <v>9986</v>
      </c>
    </row>
    <row r="319" spans="1:27" x14ac:dyDescent="0.3">
      <c r="A319" s="36" t="s">
        <v>8554</v>
      </c>
      <c r="B319" s="36" t="s">
        <v>9463</v>
      </c>
      <c r="C319" s="36" t="s">
        <v>8555</v>
      </c>
      <c r="D319" s="36" t="s">
        <v>8556</v>
      </c>
      <c r="E319" s="36" t="s">
        <v>7918</v>
      </c>
      <c r="F319" s="36" t="s">
        <v>7220</v>
      </c>
      <c r="G319" s="36" t="s">
        <v>9681</v>
      </c>
      <c r="H319" s="36" t="s">
        <v>9479</v>
      </c>
      <c r="I319" s="36">
        <v>0</v>
      </c>
      <c r="J319" s="36">
        <v>2</v>
      </c>
      <c r="K319" s="36">
        <v>0</v>
      </c>
      <c r="L319" s="36">
        <v>1</v>
      </c>
      <c r="M319" s="36">
        <v>0</v>
      </c>
      <c r="N319" s="36">
        <v>3</v>
      </c>
      <c r="O319" s="36">
        <v>3</v>
      </c>
      <c r="P319" s="36">
        <v>3</v>
      </c>
      <c r="Q319" s="38" t="s">
        <v>9947</v>
      </c>
      <c r="R319" s="38" t="s">
        <v>9441</v>
      </c>
      <c r="S319" s="38" t="s">
        <v>9948</v>
      </c>
      <c r="T319" s="38" t="s">
        <v>9952</v>
      </c>
      <c r="U319" s="38" t="s">
        <v>9950</v>
      </c>
      <c r="V319" s="38" t="s">
        <v>9951</v>
      </c>
      <c r="W319" s="38" t="s">
        <v>9956</v>
      </c>
      <c r="X319" s="38" t="s">
        <v>9956</v>
      </c>
      <c r="Y319" s="38" t="s">
        <v>9956</v>
      </c>
      <c r="Z319" s="38" t="s">
        <v>9956</v>
      </c>
      <c r="AA319" t="s">
        <v>9980</v>
      </c>
    </row>
    <row r="320" spans="1:27" x14ac:dyDescent="0.3">
      <c r="A320" s="36" t="s">
        <v>7376</v>
      </c>
      <c r="B320" s="36" t="s">
        <v>9463</v>
      </c>
      <c r="C320" s="36" t="s">
        <v>8498</v>
      </c>
      <c r="D320" s="36" t="s">
        <v>7855</v>
      </c>
      <c r="E320" s="36" t="s">
        <v>7867</v>
      </c>
      <c r="F320" s="36" t="s">
        <v>9508</v>
      </c>
      <c r="G320" s="36" t="s">
        <v>9682</v>
      </c>
      <c r="H320" s="36" t="s">
        <v>9503</v>
      </c>
      <c r="I320" s="36">
        <v>0</v>
      </c>
      <c r="J320" s="36">
        <v>2</v>
      </c>
      <c r="K320" s="36">
        <v>0</v>
      </c>
      <c r="L320" s="36">
        <v>1</v>
      </c>
      <c r="M320" s="36">
        <v>0</v>
      </c>
      <c r="N320" s="36">
        <v>3</v>
      </c>
      <c r="O320" s="36">
        <v>3</v>
      </c>
      <c r="P320" s="36">
        <v>3</v>
      </c>
      <c r="Q320" s="38" t="s">
        <v>9960</v>
      </c>
      <c r="R320" s="38" t="s">
        <v>9441</v>
      </c>
      <c r="S320" s="38" t="s">
        <v>7347</v>
      </c>
      <c r="T320" s="38" t="s">
        <v>9952</v>
      </c>
      <c r="U320" s="38" t="s">
        <v>9952</v>
      </c>
      <c r="V320" s="38" t="s">
        <v>9956</v>
      </c>
      <c r="W320" s="38" t="s">
        <v>9956</v>
      </c>
      <c r="X320" s="38" t="s">
        <v>9956</v>
      </c>
      <c r="Y320" s="38" t="s">
        <v>9956</v>
      </c>
      <c r="Z320" s="38" t="s">
        <v>9956</v>
      </c>
      <c r="AA320" t="s">
        <v>9982</v>
      </c>
    </row>
    <row r="321" spans="1:27" x14ac:dyDescent="0.3">
      <c r="A321" s="36" t="s">
        <v>8573</v>
      </c>
      <c r="B321" s="36" t="s">
        <v>9459</v>
      </c>
      <c r="C321" s="36" t="s">
        <v>8278</v>
      </c>
      <c r="D321" s="36" t="s">
        <v>8380</v>
      </c>
      <c r="E321" s="36" t="s">
        <v>8126</v>
      </c>
      <c r="F321" s="36" t="s">
        <v>8280</v>
      </c>
      <c r="G321" s="36" t="s">
        <v>9683</v>
      </c>
      <c r="H321" s="36" t="s">
        <v>9454</v>
      </c>
      <c r="I321" s="36">
        <v>0</v>
      </c>
      <c r="J321" s="36">
        <v>0</v>
      </c>
      <c r="K321" s="36">
        <v>2</v>
      </c>
      <c r="L321" s="36">
        <v>0</v>
      </c>
      <c r="M321" s="36">
        <v>0</v>
      </c>
      <c r="N321" s="36">
        <v>2</v>
      </c>
      <c r="O321" s="36">
        <v>2</v>
      </c>
      <c r="P321" s="36">
        <v>3</v>
      </c>
      <c r="Q321" s="38" t="s">
        <v>9947</v>
      </c>
      <c r="R321" s="38" t="s">
        <v>9441</v>
      </c>
      <c r="S321" s="38" t="s">
        <v>9948</v>
      </c>
      <c r="T321" s="38" t="s">
        <v>9952</v>
      </c>
      <c r="U321" s="38" t="s">
        <v>9952</v>
      </c>
      <c r="V321" s="38" t="s">
        <v>9951</v>
      </c>
      <c r="W321" s="38" t="s">
        <v>9951</v>
      </c>
      <c r="X321" s="38" t="s">
        <v>9951</v>
      </c>
      <c r="Y321" s="38" t="s">
        <v>9951</v>
      </c>
      <c r="Z321" s="38" t="s">
        <v>9951</v>
      </c>
      <c r="AA321" t="s">
        <v>9986</v>
      </c>
    </row>
    <row r="322" spans="1:27" x14ac:dyDescent="0.3">
      <c r="A322" s="36" t="s">
        <v>8573</v>
      </c>
      <c r="B322" s="36" t="s">
        <v>9459</v>
      </c>
      <c r="C322" s="36" t="s">
        <v>8278</v>
      </c>
      <c r="D322" s="36" t="s">
        <v>8380</v>
      </c>
      <c r="E322" s="36" t="s">
        <v>8126</v>
      </c>
      <c r="F322" s="36" t="s">
        <v>8280</v>
      </c>
      <c r="G322" s="36" t="s">
        <v>9683</v>
      </c>
      <c r="H322" s="36" t="s">
        <v>9455</v>
      </c>
      <c r="I322" s="36">
        <v>0</v>
      </c>
      <c r="J322" s="36">
        <v>0</v>
      </c>
      <c r="K322" s="36">
        <v>0</v>
      </c>
      <c r="L322" s="36">
        <v>0</v>
      </c>
      <c r="M322" s="36">
        <v>1</v>
      </c>
      <c r="N322" s="36">
        <v>1</v>
      </c>
      <c r="O322" s="36">
        <v>1</v>
      </c>
      <c r="P322" s="36">
        <v>3</v>
      </c>
      <c r="Q322" s="38" t="s">
        <v>9947</v>
      </c>
      <c r="R322" s="38" t="s">
        <v>9441</v>
      </c>
      <c r="S322" s="38" t="s">
        <v>9948</v>
      </c>
      <c r="T322" s="38" t="s">
        <v>9952</v>
      </c>
      <c r="U322" s="38" t="s">
        <v>9952</v>
      </c>
      <c r="V322" s="38" t="s">
        <v>9951</v>
      </c>
      <c r="W322" s="38" t="s">
        <v>9951</v>
      </c>
      <c r="X322" s="38" t="s">
        <v>9951</v>
      </c>
      <c r="Y322" s="38" t="s">
        <v>9951</v>
      </c>
      <c r="Z322" s="38" t="s">
        <v>9951</v>
      </c>
      <c r="AA322" t="s">
        <v>9986</v>
      </c>
    </row>
    <row r="323" spans="1:27" x14ac:dyDescent="0.3">
      <c r="A323" s="36" t="s">
        <v>8504</v>
      </c>
      <c r="B323" s="36" t="s">
        <v>9463</v>
      </c>
      <c r="C323" s="36" t="s">
        <v>8505</v>
      </c>
      <c r="D323" s="36" t="s">
        <v>7855</v>
      </c>
      <c r="E323" s="36" t="s">
        <v>7867</v>
      </c>
      <c r="F323" s="36" t="s">
        <v>9508</v>
      </c>
      <c r="G323" s="36" t="s">
        <v>9684</v>
      </c>
      <c r="H323" s="36" t="s">
        <v>9455</v>
      </c>
      <c r="I323" s="36">
        <v>0</v>
      </c>
      <c r="J323" s="36">
        <v>0</v>
      </c>
      <c r="K323" s="36">
        <v>0</v>
      </c>
      <c r="L323" s="36">
        <v>3</v>
      </c>
      <c r="M323" s="36">
        <v>0</v>
      </c>
      <c r="N323" s="36">
        <v>3</v>
      </c>
      <c r="O323" s="36">
        <v>3</v>
      </c>
      <c r="P323" s="36">
        <v>3</v>
      </c>
      <c r="Q323" s="38" t="s">
        <v>9959</v>
      </c>
      <c r="R323" s="38" t="s">
        <v>9441</v>
      </c>
      <c r="S323" s="38" t="s">
        <v>9948</v>
      </c>
      <c r="T323" s="38" t="s">
        <v>9952</v>
      </c>
      <c r="U323" s="38" t="s">
        <v>9952</v>
      </c>
      <c r="V323" s="38" t="s">
        <v>9951</v>
      </c>
      <c r="W323" s="38" t="s">
        <v>9951</v>
      </c>
      <c r="X323" s="38" t="s">
        <v>9951</v>
      </c>
      <c r="Y323" s="38" t="s">
        <v>9951</v>
      </c>
      <c r="Z323" s="38" t="s">
        <v>9951</v>
      </c>
      <c r="AA323" t="s">
        <v>9986</v>
      </c>
    </row>
    <row r="324" spans="1:27" x14ac:dyDescent="0.3">
      <c r="A324" s="36" t="s">
        <v>7738</v>
      </c>
      <c r="B324" s="36" t="s">
        <v>9480</v>
      </c>
      <c r="C324" s="36" t="s">
        <v>8584</v>
      </c>
      <c r="D324" s="36" t="s">
        <v>8585</v>
      </c>
      <c r="E324" s="36" t="s">
        <v>8586</v>
      </c>
      <c r="F324" s="36" t="s">
        <v>9567</v>
      </c>
      <c r="G324" s="36" t="s">
        <v>9685</v>
      </c>
      <c r="H324" s="36" t="s">
        <v>9503</v>
      </c>
      <c r="I324" s="36">
        <v>2</v>
      </c>
      <c r="J324" s="36">
        <v>0</v>
      </c>
      <c r="K324" s="36">
        <v>1</v>
      </c>
      <c r="L324" s="36">
        <v>0</v>
      </c>
      <c r="M324" s="36">
        <v>0</v>
      </c>
      <c r="N324" s="36">
        <v>3</v>
      </c>
      <c r="O324" s="36">
        <v>3</v>
      </c>
      <c r="P324" s="36">
        <v>3</v>
      </c>
      <c r="Q324" s="38" t="s">
        <v>9960</v>
      </c>
      <c r="R324" s="38" t="s">
        <v>9441</v>
      </c>
      <c r="S324" s="38" t="s">
        <v>7347</v>
      </c>
      <c r="T324" s="38" t="s">
        <v>9952</v>
      </c>
      <c r="U324" s="38" t="s">
        <v>9952</v>
      </c>
      <c r="V324" s="38" t="s">
        <v>9956</v>
      </c>
      <c r="W324" s="38" t="s">
        <v>9956</v>
      </c>
      <c r="X324" s="38" t="s">
        <v>9956</v>
      </c>
      <c r="Y324" s="38" t="s">
        <v>9956</v>
      </c>
      <c r="Z324" s="38" t="s">
        <v>9956</v>
      </c>
      <c r="AA324" t="s">
        <v>9982</v>
      </c>
    </row>
    <row r="325" spans="1:27" x14ac:dyDescent="0.3">
      <c r="A325" s="36" t="s">
        <v>8647</v>
      </c>
      <c r="B325" s="36" t="s">
        <v>9547</v>
      </c>
      <c r="C325" s="36" t="s">
        <v>8648</v>
      </c>
      <c r="D325" s="36" t="s">
        <v>8649</v>
      </c>
      <c r="E325" s="36" t="s">
        <v>8377</v>
      </c>
      <c r="F325" s="36" t="s">
        <v>9548</v>
      </c>
      <c r="G325" s="36" t="s">
        <v>9686</v>
      </c>
      <c r="H325" s="36" t="s">
        <v>9479</v>
      </c>
      <c r="I325" s="36">
        <v>0</v>
      </c>
      <c r="J325" s="36">
        <v>0</v>
      </c>
      <c r="K325" s="36">
        <v>2</v>
      </c>
      <c r="L325" s="36">
        <v>0</v>
      </c>
      <c r="M325" s="36">
        <v>0</v>
      </c>
      <c r="N325" s="36">
        <v>2</v>
      </c>
      <c r="O325" s="36">
        <v>22</v>
      </c>
      <c r="P325" s="36">
        <v>2</v>
      </c>
      <c r="Q325" s="38" t="s">
        <v>9947</v>
      </c>
      <c r="R325" s="38" t="s">
        <v>9441</v>
      </c>
      <c r="S325" s="38" t="s">
        <v>9948</v>
      </c>
      <c r="T325" s="38" t="s">
        <v>9952</v>
      </c>
      <c r="U325" s="38" t="s">
        <v>9954</v>
      </c>
      <c r="V325" s="38" t="s">
        <v>9951</v>
      </c>
      <c r="W325" s="38" t="s">
        <v>9951</v>
      </c>
      <c r="X325" s="38" t="s">
        <v>9956</v>
      </c>
      <c r="Y325" s="38" t="s">
        <v>9951</v>
      </c>
      <c r="Z325" s="38" t="s">
        <v>9956</v>
      </c>
      <c r="AA325" t="s">
        <v>9980</v>
      </c>
    </row>
    <row r="326" spans="1:27" x14ac:dyDescent="0.3">
      <c r="A326" s="36" t="s">
        <v>8612</v>
      </c>
      <c r="B326" s="36" t="s">
        <v>9463</v>
      </c>
      <c r="C326" s="36" t="s">
        <v>8613</v>
      </c>
      <c r="D326" s="36" t="s">
        <v>8614</v>
      </c>
      <c r="E326" s="36" t="s">
        <v>7867</v>
      </c>
      <c r="F326" s="36" t="s">
        <v>9573</v>
      </c>
      <c r="G326" s="36" t="s">
        <v>9687</v>
      </c>
      <c r="H326" s="36" t="s">
        <v>9455</v>
      </c>
      <c r="I326" s="36">
        <v>0</v>
      </c>
      <c r="J326" s="36">
        <v>2</v>
      </c>
      <c r="K326" s="36">
        <v>0</v>
      </c>
      <c r="L326" s="36">
        <v>0</v>
      </c>
      <c r="M326" s="36">
        <v>0</v>
      </c>
      <c r="N326" s="36">
        <v>2</v>
      </c>
      <c r="O326" s="36">
        <v>19</v>
      </c>
      <c r="P326" s="36">
        <v>2</v>
      </c>
      <c r="Q326" s="38" t="s">
        <v>9959</v>
      </c>
      <c r="R326" s="38" t="s">
        <v>9441</v>
      </c>
      <c r="S326" s="38" t="s">
        <v>9948</v>
      </c>
      <c r="T326" s="38" t="s">
        <v>9952</v>
      </c>
      <c r="U326" s="38" t="s">
        <v>9952</v>
      </c>
      <c r="V326" s="38" t="s">
        <v>9951</v>
      </c>
      <c r="W326" s="38" t="s">
        <v>9951</v>
      </c>
      <c r="X326" s="38" t="s">
        <v>9951</v>
      </c>
      <c r="Y326" s="38" t="s">
        <v>9951</v>
      </c>
      <c r="Z326" s="38" t="s">
        <v>9951</v>
      </c>
      <c r="AA326" t="s">
        <v>9981</v>
      </c>
    </row>
    <row r="327" spans="1:27" x14ac:dyDescent="0.3">
      <c r="A327" s="36" t="s">
        <v>8604</v>
      </c>
      <c r="B327" s="36" t="s">
        <v>9463</v>
      </c>
      <c r="C327" s="36" t="s">
        <v>8605</v>
      </c>
      <c r="D327" s="36" t="s">
        <v>8606</v>
      </c>
      <c r="E327" s="36" t="s">
        <v>7867</v>
      </c>
      <c r="F327" s="36" t="s">
        <v>8607</v>
      </c>
      <c r="G327" s="36" t="s">
        <v>9688</v>
      </c>
      <c r="H327" s="36" t="s">
        <v>9454</v>
      </c>
      <c r="I327" s="36">
        <v>1</v>
      </c>
      <c r="J327" s="36">
        <v>0</v>
      </c>
      <c r="K327" s="36">
        <v>0</v>
      </c>
      <c r="L327" s="36">
        <v>0</v>
      </c>
      <c r="M327" s="36">
        <v>0</v>
      </c>
      <c r="N327" s="36">
        <v>1</v>
      </c>
      <c r="O327" s="36">
        <v>1</v>
      </c>
      <c r="P327" s="36">
        <v>2</v>
      </c>
      <c r="Q327" s="38" t="s">
        <v>9947</v>
      </c>
      <c r="R327" s="38" t="s">
        <v>9441</v>
      </c>
      <c r="S327" s="38" t="s">
        <v>9948</v>
      </c>
      <c r="T327" s="38" t="s">
        <v>9952</v>
      </c>
      <c r="U327" s="38" t="s">
        <v>9952</v>
      </c>
      <c r="V327" s="38" t="s">
        <v>9951</v>
      </c>
      <c r="W327" s="38" t="s">
        <v>9951</v>
      </c>
      <c r="X327" s="38" t="s">
        <v>9951</v>
      </c>
      <c r="Y327" s="38" t="s">
        <v>9951</v>
      </c>
      <c r="Z327" s="38" t="s">
        <v>9951</v>
      </c>
      <c r="AA327" t="s">
        <v>9981</v>
      </c>
    </row>
    <row r="328" spans="1:27" x14ac:dyDescent="0.3">
      <c r="A328" s="36" t="s">
        <v>8604</v>
      </c>
      <c r="B328" s="36" t="s">
        <v>9463</v>
      </c>
      <c r="C328" s="36" t="s">
        <v>8605</v>
      </c>
      <c r="D328" s="36" t="s">
        <v>8606</v>
      </c>
      <c r="E328" s="36" t="s">
        <v>7867</v>
      </c>
      <c r="F328" s="36" t="s">
        <v>8607</v>
      </c>
      <c r="G328" s="36" t="s">
        <v>9688</v>
      </c>
      <c r="H328" s="36" t="s">
        <v>9455</v>
      </c>
      <c r="I328" s="36">
        <v>1</v>
      </c>
      <c r="J328" s="36">
        <v>0</v>
      </c>
      <c r="K328" s="36">
        <v>0</v>
      </c>
      <c r="L328" s="36">
        <v>0</v>
      </c>
      <c r="M328" s="36">
        <v>0</v>
      </c>
      <c r="N328" s="36">
        <v>1</v>
      </c>
      <c r="O328" s="36">
        <v>15</v>
      </c>
      <c r="P328" s="36">
        <v>2</v>
      </c>
      <c r="Q328" s="38" t="s">
        <v>9947</v>
      </c>
      <c r="R328" s="38" t="s">
        <v>9441</v>
      </c>
      <c r="S328" s="38" t="s">
        <v>9948</v>
      </c>
      <c r="T328" s="38" t="s">
        <v>9952</v>
      </c>
      <c r="U328" s="38" t="s">
        <v>9952</v>
      </c>
      <c r="V328" s="38" t="s">
        <v>9951</v>
      </c>
      <c r="W328" s="38" t="s">
        <v>9951</v>
      </c>
      <c r="X328" s="38" t="s">
        <v>9951</v>
      </c>
      <c r="Y328" s="38" t="s">
        <v>9951</v>
      </c>
      <c r="Z328" s="38" t="s">
        <v>9951</v>
      </c>
      <c r="AA328" t="s">
        <v>9981</v>
      </c>
    </row>
    <row r="329" spans="1:27" x14ac:dyDescent="0.3">
      <c r="A329" s="36" t="s">
        <v>8600</v>
      </c>
      <c r="B329" s="36" t="s">
        <v>9457</v>
      </c>
      <c r="C329" s="36" t="s">
        <v>8601</v>
      </c>
      <c r="D329" s="36" t="s">
        <v>8602</v>
      </c>
      <c r="E329" s="36" t="s">
        <v>8461</v>
      </c>
      <c r="F329" s="36" t="s">
        <v>7857</v>
      </c>
      <c r="G329" s="36" t="s">
        <v>9689</v>
      </c>
      <c r="H329" s="36" t="s">
        <v>9454</v>
      </c>
      <c r="I329" s="36">
        <v>0</v>
      </c>
      <c r="J329" s="36">
        <v>1</v>
      </c>
      <c r="K329" s="36">
        <v>0</v>
      </c>
      <c r="L329" s="36">
        <v>0</v>
      </c>
      <c r="M329" s="36">
        <v>0</v>
      </c>
      <c r="N329" s="36">
        <v>1</v>
      </c>
      <c r="O329" s="36">
        <v>12</v>
      </c>
      <c r="P329" s="36">
        <v>2</v>
      </c>
      <c r="Q329" s="38" t="s">
        <v>9953</v>
      </c>
      <c r="R329" s="38" t="s">
        <v>9441</v>
      </c>
      <c r="S329" s="38" t="s">
        <v>9948</v>
      </c>
      <c r="T329" s="38" t="s">
        <v>9952</v>
      </c>
      <c r="U329" s="38" t="s">
        <v>9952</v>
      </c>
      <c r="V329" s="38" t="s">
        <v>9951</v>
      </c>
      <c r="W329" s="38" t="s">
        <v>9951</v>
      </c>
      <c r="X329" s="38" t="s">
        <v>9951</v>
      </c>
      <c r="Y329" s="38" t="s">
        <v>9951</v>
      </c>
      <c r="Z329" s="38" t="s">
        <v>9951</v>
      </c>
      <c r="AA329" t="s">
        <v>9981</v>
      </c>
    </row>
    <row r="330" spans="1:27" x14ac:dyDescent="0.3">
      <c r="A330" s="36" t="s">
        <v>8600</v>
      </c>
      <c r="B330" s="36" t="s">
        <v>9457</v>
      </c>
      <c r="C330" s="36" t="s">
        <v>8601</v>
      </c>
      <c r="D330" s="36" t="s">
        <v>8602</v>
      </c>
      <c r="E330" s="36" t="s">
        <v>8461</v>
      </c>
      <c r="F330" s="36" t="s">
        <v>7857</v>
      </c>
      <c r="G330" s="36" t="s">
        <v>9689</v>
      </c>
      <c r="H330" s="36" t="s">
        <v>9455</v>
      </c>
      <c r="I330" s="36">
        <v>0</v>
      </c>
      <c r="J330" s="36">
        <v>0</v>
      </c>
      <c r="K330" s="36">
        <v>0</v>
      </c>
      <c r="L330" s="36">
        <v>0</v>
      </c>
      <c r="M330" s="36">
        <v>1</v>
      </c>
      <c r="N330" s="36">
        <v>1</v>
      </c>
      <c r="O330" s="36">
        <v>3</v>
      </c>
      <c r="P330" s="36">
        <v>2</v>
      </c>
      <c r="Q330" s="38" t="s">
        <v>9953</v>
      </c>
      <c r="R330" s="38" t="s">
        <v>9441</v>
      </c>
      <c r="S330" s="38" t="s">
        <v>9948</v>
      </c>
      <c r="T330" s="38" t="s">
        <v>9952</v>
      </c>
      <c r="U330" s="38" t="s">
        <v>9952</v>
      </c>
      <c r="V330" s="38" t="s">
        <v>9951</v>
      </c>
      <c r="W330" s="38" t="s">
        <v>9951</v>
      </c>
      <c r="X330" s="38" t="s">
        <v>9951</v>
      </c>
      <c r="Y330" s="38" t="s">
        <v>9951</v>
      </c>
      <c r="Z330" s="38" t="s">
        <v>9951</v>
      </c>
      <c r="AA330" t="s">
        <v>9981</v>
      </c>
    </row>
    <row r="331" spans="1:27" x14ac:dyDescent="0.3">
      <c r="A331" s="36" t="s">
        <v>8708</v>
      </c>
      <c r="B331" s="36" t="s">
        <v>9451</v>
      </c>
      <c r="C331" s="36" t="s">
        <v>8709</v>
      </c>
      <c r="D331" s="36" t="s">
        <v>7845</v>
      </c>
      <c r="E331" s="36" t="s">
        <v>7846</v>
      </c>
      <c r="F331" s="36" t="s">
        <v>9452</v>
      </c>
      <c r="G331" s="36" t="s">
        <v>9473</v>
      </c>
      <c r="H331" s="36" t="s">
        <v>9455</v>
      </c>
      <c r="I331" s="36">
        <v>0</v>
      </c>
      <c r="J331" s="36">
        <v>0</v>
      </c>
      <c r="K331" s="36">
        <v>0</v>
      </c>
      <c r="L331" s="36">
        <v>0</v>
      </c>
      <c r="M331" s="36">
        <v>2</v>
      </c>
      <c r="N331" s="36">
        <v>2</v>
      </c>
      <c r="O331" s="36">
        <v>12</v>
      </c>
      <c r="P331" s="36">
        <v>2</v>
      </c>
      <c r="Q331" s="38" t="s">
        <v>9947</v>
      </c>
      <c r="R331" s="38" t="s">
        <v>9441</v>
      </c>
      <c r="S331" s="38" t="s">
        <v>9948</v>
      </c>
      <c r="T331" s="38" t="s">
        <v>9949</v>
      </c>
      <c r="U331" s="38" t="s">
        <v>9950</v>
      </c>
      <c r="V331" s="38" t="s">
        <v>9951</v>
      </c>
      <c r="W331" s="38" t="s">
        <v>9951</v>
      </c>
      <c r="X331" s="38" t="s">
        <v>9951</v>
      </c>
      <c r="Y331" s="38" t="s">
        <v>9951</v>
      </c>
      <c r="Z331" s="38" t="s">
        <v>9951</v>
      </c>
      <c r="AA331" t="s">
        <v>9981</v>
      </c>
    </row>
    <row r="332" spans="1:27" x14ac:dyDescent="0.3">
      <c r="A332" s="36" t="s">
        <v>8679</v>
      </c>
      <c r="B332" s="36" t="s">
        <v>9504</v>
      </c>
      <c r="C332" s="36" t="s">
        <v>8680</v>
      </c>
      <c r="D332" s="36" t="s">
        <v>8681</v>
      </c>
      <c r="E332" s="36" t="s">
        <v>7867</v>
      </c>
      <c r="F332" s="36" t="s">
        <v>7170</v>
      </c>
      <c r="G332" s="36" t="s">
        <v>9690</v>
      </c>
      <c r="H332" s="36" t="s">
        <v>9454</v>
      </c>
      <c r="I332" s="36">
        <v>0</v>
      </c>
      <c r="J332" s="36">
        <v>0</v>
      </c>
      <c r="K332" s="36">
        <v>0</v>
      </c>
      <c r="L332" s="36">
        <v>1</v>
      </c>
      <c r="M332" s="36">
        <v>0</v>
      </c>
      <c r="N332" s="36">
        <v>1</v>
      </c>
      <c r="O332" s="36">
        <v>1</v>
      </c>
      <c r="P332" s="36">
        <v>2</v>
      </c>
      <c r="Q332" s="38" t="s">
        <v>9947</v>
      </c>
      <c r="R332" s="38" t="s">
        <v>9441</v>
      </c>
      <c r="S332" s="38" t="s">
        <v>9948</v>
      </c>
      <c r="T332" s="38" t="s">
        <v>9952</v>
      </c>
      <c r="U332" s="38" t="s">
        <v>9952</v>
      </c>
      <c r="V332" s="38" t="s">
        <v>9951</v>
      </c>
      <c r="W332" s="38" t="s">
        <v>9951</v>
      </c>
      <c r="X332" s="38" t="s">
        <v>9951</v>
      </c>
      <c r="Y332" s="38" t="s">
        <v>9951</v>
      </c>
      <c r="Z332" s="38" t="s">
        <v>9951</v>
      </c>
      <c r="AA332" t="s">
        <v>9981</v>
      </c>
    </row>
    <row r="333" spans="1:27" x14ac:dyDescent="0.3">
      <c r="A333" s="36" t="s">
        <v>8679</v>
      </c>
      <c r="B333" s="36" t="s">
        <v>9504</v>
      </c>
      <c r="C333" s="36" t="s">
        <v>8680</v>
      </c>
      <c r="D333" s="36" t="s">
        <v>8681</v>
      </c>
      <c r="E333" s="36" t="s">
        <v>7867</v>
      </c>
      <c r="F333" s="36" t="s">
        <v>7170</v>
      </c>
      <c r="G333" s="36" t="s">
        <v>9690</v>
      </c>
      <c r="H333" s="36" t="s">
        <v>9455</v>
      </c>
      <c r="I333" s="36">
        <v>0</v>
      </c>
      <c r="J333" s="36">
        <v>0</v>
      </c>
      <c r="K333" s="36">
        <v>0</v>
      </c>
      <c r="L333" s="36">
        <v>0</v>
      </c>
      <c r="M333" s="36">
        <v>1</v>
      </c>
      <c r="N333" s="36">
        <v>1</v>
      </c>
      <c r="O333" s="36">
        <v>9</v>
      </c>
      <c r="P333" s="36">
        <v>2</v>
      </c>
      <c r="Q333" s="38" t="s">
        <v>9947</v>
      </c>
      <c r="R333" s="38" t="s">
        <v>9441</v>
      </c>
      <c r="S333" s="38" t="s">
        <v>9948</v>
      </c>
      <c r="T333" s="38" t="s">
        <v>9952</v>
      </c>
      <c r="U333" s="38" t="s">
        <v>9952</v>
      </c>
      <c r="V333" s="38" t="s">
        <v>9951</v>
      </c>
      <c r="W333" s="38" t="s">
        <v>9951</v>
      </c>
      <c r="X333" s="38" t="s">
        <v>9951</v>
      </c>
      <c r="Y333" s="38" t="s">
        <v>9951</v>
      </c>
      <c r="Z333" s="38" t="s">
        <v>9951</v>
      </c>
      <c r="AA333" t="s">
        <v>9981</v>
      </c>
    </row>
    <row r="334" spans="1:27" x14ac:dyDescent="0.3">
      <c r="A334" s="36" t="s">
        <v>8712</v>
      </c>
      <c r="B334" s="36" t="s">
        <v>9522</v>
      </c>
      <c r="C334" s="36" t="s">
        <v>8713</v>
      </c>
      <c r="D334" s="36" t="s">
        <v>8714</v>
      </c>
      <c r="E334" s="36" t="s">
        <v>7918</v>
      </c>
      <c r="F334" s="36" t="s">
        <v>9588</v>
      </c>
      <c r="G334" s="36" t="s">
        <v>9691</v>
      </c>
      <c r="H334" s="36" t="s">
        <v>9479</v>
      </c>
      <c r="I334" s="36">
        <v>0</v>
      </c>
      <c r="J334" s="36">
        <v>1</v>
      </c>
      <c r="K334" s="36">
        <v>0</v>
      </c>
      <c r="L334" s="36">
        <v>0</v>
      </c>
      <c r="M334" s="36">
        <v>0</v>
      </c>
      <c r="N334" s="36">
        <v>1</v>
      </c>
      <c r="O334" s="36">
        <v>5</v>
      </c>
      <c r="P334" s="36">
        <v>2</v>
      </c>
      <c r="Q334" s="38" t="s">
        <v>9947</v>
      </c>
      <c r="R334" s="38" t="s">
        <v>9441</v>
      </c>
      <c r="S334" s="38" t="s">
        <v>9948</v>
      </c>
      <c r="T334" s="38" t="s">
        <v>9952</v>
      </c>
      <c r="U334" s="38" t="s">
        <v>9952</v>
      </c>
      <c r="V334" s="38" t="s">
        <v>9956</v>
      </c>
      <c r="W334" s="38" t="s">
        <v>9951</v>
      </c>
      <c r="X334" s="38" t="s">
        <v>9951</v>
      </c>
      <c r="Y334" s="38" t="s">
        <v>9956</v>
      </c>
      <c r="Z334" s="38" t="s">
        <v>9956</v>
      </c>
      <c r="AA334" t="s">
        <v>9979</v>
      </c>
    </row>
    <row r="335" spans="1:27" x14ac:dyDescent="0.3">
      <c r="A335" s="36" t="s">
        <v>8712</v>
      </c>
      <c r="B335" s="36" t="s">
        <v>9522</v>
      </c>
      <c r="C335" s="36" t="s">
        <v>8713</v>
      </c>
      <c r="D335" s="36" t="s">
        <v>8714</v>
      </c>
      <c r="E335" s="36" t="s">
        <v>7918</v>
      </c>
      <c r="F335" s="36" t="s">
        <v>9588</v>
      </c>
      <c r="G335" s="36" t="s">
        <v>9691</v>
      </c>
      <c r="H335" s="36" t="s">
        <v>9455</v>
      </c>
      <c r="I335" s="36">
        <v>0</v>
      </c>
      <c r="J335" s="36">
        <v>1</v>
      </c>
      <c r="K335" s="36">
        <v>0</v>
      </c>
      <c r="L335" s="36">
        <v>0</v>
      </c>
      <c r="M335" s="36">
        <v>0</v>
      </c>
      <c r="N335" s="36">
        <v>1</v>
      </c>
      <c r="O335" s="36">
        <v>5</v>
      </c>
      <c r="P335" s="36">
        <v>2</v>
      </c>
      <c r="Q335" s="38" t="s">
        <v>9947</v>
      </c>
      <c r="R335" s="38" t="s">
        <v>9441</v>
      </c>
      <c r="S335" s="38" t="s">
        <v>9948</v>
      </c>
      <c r="T335" s="38" t="s">
        <v>9952</v>
      </c>
      <c r="U335" s="38" t="s">
        <v>9952</v>
      </c>
      <c r="V335" s="38" t="s">
        <v>9956</v>
      </c>
      <c r="W335" s="38" t="s">
        <v>9951</v>
      </c>
      <c r="X335" s="38" t="s">
        <v>9951</v>
      </c>
      <c r="Y335" s="38" t="s">
        <v>9956</v>
      </c>
      <c r="Z335" s="38" t="s">
        <v>9956</v>
      </c>
      <c r="AA335" t="s">
        <v>9981</v>
      </c>
    </row>
    <row r="336" spans="1:27" x14ac:dyDescent="0.3">
      <c r="A336" s="36" t="s">
        <v>8622</v>
      </c>
      <c r="B336" s="36" t="s">
        <v>9463</v>
      </c>
      <c r="C336" s="36" t="s">
        <v>8623</v>
      </c>
      <c r="D336" s="36" t="s">
        <v>8624</v>
      </c>
      <c r="E336" s="36" t="s">
        <v>8625</v>
      </c>
      <c r="F336" s="36" t="s">
        <v>9671</v>
      </c>
      <c r="G336" s="36" t="s">
        <v>9692</v>
      </c>
      <c r="H336" s="36" t="s">
        <v>9479</v>
      </c>
      <c r="I336" s="36">
        <v>0</v>
      </c>
      <c r="J336" s="36">
        <v>0</v>
      </c>
      <c r="K336" s="36">
        <v>2</v>
      </c>
      <c r="L336" s="36">
        <v>0</v>
      </c>
      <c r="M336" s="36">
        <v>0</v>
      </c>
      <c r="N336" s="36">
        <v>2</v>
      </c>
      <c r="O336" s="36">
        <v>9</v>
      </c>
      <c r="P336" s="36">
        <v>2</v>
      </c>
      <c r="Q336" s="38" t="s">
        <v>9953</v>
      </c>
      <c r="R336" s="38" t="s">
        <v>9441</v>
      </c>
      <c r="S336" s="38" t="s">
        <v>9948</v>
      </c>
      <c r="T336" s="38" t="s">
        <v>9952</v>
      </c>
      <c r="U336" s="38" t="s">
        <v>9952</v>
      </c>
      <c r="V336" s="38" t="s">
        <v>9951</v>
      </c>
      <c r="W336" s="38" t="s">
        <v>9951</v>
      </c>
      <c r="X336" s="38" t="s">
        <v>9956</v>
      </c>
      <c r="Y336" s="38" t="s">
        <v>9951</v>
      </c>
      <c r="Z336" s="38" t="s">
        <v>9956</v>
      </c>
      <c r="AA336" t="s">
        <v>9980</v>
      </c>
    </row>
    <row r="337" spans="1:27" x14ac:dyDescent="0.3">
      <c r="A337" s="36" t="s">
        <v>8594</v>
      </c>
      <c r="B337" s="36" t="s">
        <v>9515</v>
      </c>
      <c r="C337" s="36" t="s">
        <v>8595</v>
      </c>
      <c r="D337" s="36" t="s">
        <v>7855</v>
      </c>
      <c r="E337" s="36" t="s">
        <v>7867</v>
      </c>
      <c r="F337" s="36" t="s">
        <v>9621</v>
      </c>
      <c r="G337" s="36" t="s">
        <v>9693</v>
      </c>
      <c r="H337" s="36" t="s">
        <v>9455</v>
      </c>
      <c r="I337" s="36">
        <v>0</v>
      </c>
      <c r="J337" s="36">
        <v>0</v>
      </c>
      <c r="K337" s="36">
        <v>0</v>
      </c>
      <c r="L337" s="36">
        <v>0</v>
      </c>
      <c r="M337" s="36">
        <v>2</v>
      </c>
      <c r="N337" s="36">
        <v>2</v>
      </c>
      <c r="O337" s="36">
        <v>8</v>
      </c>
      <c r="P337" s="36">
        <v>2</v>
      </c>
      <c r="Q337" s="38" t="s">
        <v>9959</v>
      </c>
      <c r="R337" s="38" t="s">
        <v>9441</v>
      </c>
      <c r="S337" s="38" t="s">
        <v>9948</v>
      </c>
      <c r="T337" s="38" t="s">
        <v>9952</v>
      </c>
      <c r="U337" s="38" t="s">
        <v>9952</v>
      </c>
      <c r="V337" s="38" t="s">
        <v>9951</v>
      </c>
      <c r="W337" s="38" t="s">
        <v>9951</v>
      </c>
      <c r="X337" s="38" t="s">
        <v>9951</v>
      </c>
      <c r="Y337" s="38" t="s">
        <v>9951</v>
      </c>
      <c r="Z337" s="38" t="s">
        <v>9951</v>
      </c>
      <c r="AA337" t="s">
        <v>9981</v>
      </c>
    </row>
    <row r="338" spans="1:27" x14ac:dyDescent="0.3">
      <c r="A338" s="36" t="s">
        <v>8725</v>
      </c>
      <c r="B338" s="36" t="s">
        <v>9694</v>
      </c>
      <c r="C338" s="36" t="s">
        <v>8726</v>
      </c>
      <c r="D338" s="36" t="s">
        <v>8727</v>
      </c>
      <c r="E338" s="36" t="s">
        <v>7846</v>
      </c>
      <c r="F338" s="36" t="s">
        <v>8728</v>
      </c>
      <c r="G338" s="36" t="s">
        <v>9695</v>
      </c>
      <c r="H338" s="36" t="s">
        <v>9454</v>
      </c>
      <c r="I338" s="36">
        <v>0</v>
      </c>
      <c r="J338" s="36">
        <v>1</v>
      </c>
      <c r="K338" s="36">
        <v>0</v>
      </c>
      <c r="L338" s="36">
        <v>0</v>
      </c>
      <c r="M338" s="36">
        <v>0</v>
      </c>
      <c r="N338" s="36">
        <v>1</v>
      </c>
      <c r="O338" s="36">
        <v>4</v>
      </c>
      <c r="P338" s="36">
        <v>2</v>
      </c>
      <c r="Q338" s="38" t="s">
        <v>9953</v>
      </c>
      <c r="R338" s="38" t="s">
        <v>9967</v>
      </c>
      <c r="S338" s="38" t="s">
        <v>9948</v>
      </c>
      <c r="T338" s="38" t="s">
        <v>9952</v>
      </c>
      <c r="U338" s="38" t="s">
        <v>9954</v>
      </c>
      <c r="V338" s="38" t="s">
        <v>9951</v>
      </c>
      <c r="W338" s="38" t="s">
        <v>9951</v>
      </c>
      <c r="X338" s="38" t="s">
        <v>9951</v>
      </c>
      <c r="Y338" s="38" t="s">
        <v>9951</v>
      </c>
      <c r="Z338" s="38" t="s">
        <v>9951</v>
      </c>
      <c r="AA338" t="s">
        <v>9981</v>
      </c>
    </row>
    <row r="339" spans="1:27" x14ac:dyDescent="0.3">
      <c r="A339" s="36" t="s">
        <v>8725</v>
      </c>
      <c r="B339" s="36" t="s">
        <v>9694</v>
      </c>
      <c r="C339" s="36" t="s">
        <v>8726</v>
      </c>
      <c r="D339" s="36" t="s">
        <v>8727</v>
      </c>
      <c r="E339" s="36" t="s">
        <v>7846</v>
      </c>
      <c r="F339" s="36" t="s">
        <v>8728</v>
      </c>
      <c r="G339" s="36" t="s">
        <v>9695</v>
      </c>
      <c r="H339" s="36" t="s">
        <v>9455</v>
      </c>
      <c r="I339" s="36">
        <v>0</v>
      </c>
      <c r="J339" s="36">
        <v>0</v>
      </c>
      <c r="K339" s="36">
        <v>0</v>
      </c>
      <c r="L339" s="36">
        <v>0</v>
      </c>
      <c r="M339" s="36">
        <v>1</v>
      </c>
      <c r="N339" s="36">
        <v>1</v>
      </c>
      <c r="O339" s="36">
        <v>4</v>
      </c>
      <c r="P339" s="36">
        <v>2</v>
      </c>
      <c r="Q339" s="38" t="s">
        <v>9953</v>
      </c>
      <c r="R339" s="38" t="s">
        <v>9967</v>
      </c>
      <c r="S339" s="38" t="s">
        <v>9948</v>
      </c>
      <c r="T339" s="38" t="s">
        <v>9952</v>
      </c>
      <c r="U339" s="38" t="s">
        <v>9954</v>
      </c>
      <c r="V339" s="38" t="s">
        <v>9951</v>
      </c>
      <c r="W339" s="38" t="s">
        <v>9951</v>
      </c>
      <c r="X339" s="38" t="s">
        <v>9951</v>
      </c>
      <c r="Y339" s="38" t="s">
        <v>9951</v>
      </c>
      <c r="Z339" s="38" t="s">
        <v>9951</v>
      </c>
      <c r="AA339" t="s">
        <v>9981</v>
      </c>
    </row>
    <row r="340" spans="1:27" x14ac:dyDescent="0.3">
      <c r="A340" s="36" t="s">
        <v>8740</v>
      </c>
      <c r="B340" s="36" t="s">
        <v>9463</v>
      </c>
      <c r="C340" s="36" t="s">
        <v>8741</v>
      </c>
      <c r="D340" s="36" t="s">
        <v>8742</v>
      </c>
      <c r="E340" s="36" t="s">
        <v>7867</v>
      </c>
      <c r="F340" s="36" t="s">
        <v>8189</v>
      </c>
      <c r="G340" s="36" t="s">
        <v>9696</v>
      </c>
      <c r="H340" s="36" t="s">
        <v>9455</v>
      </c>
      <c r="I340" s="36">
        <v>0</v>
      </c>
      <c r="J340" s="36">
        <v>1</v>
      </c>
      <c r="K340" s="36">
        <v>1</v>
      </c>
      <c r="L340" s="36">
        <v>0</v>
      </c>
      <c r="M340" s="36">
        <v>0</v>
      </c>
      <c r="N340" s="36">
        <v>2</v>
      </c>
      <c r="O340" s="36">
        <v>6</v>
      </c>
      <c r="P340" s="36">
        <v>2</v>
      </c>
      <c r="Q340" s="38" t="s">
        <v>9947</v>
      </c>
      <c r="R340" s="38" t="s">
        <v>9441</v>
      </c>
      <c r="S340" s="38" t="s">
        <v>9948</v>
      </c>
      <c r="T340" s="38" t="s">
        <v>9952</v>
      </c>
      <c r="U340" s="38" t="s">
        <v>9952</v>
      </c>
      <c r="V340" s="38" t="s">
        <v>9951</v>
      </c>
      <c r="W340" s="38" t="s">
        <v>9951</v>
      </c>
      <c r="X340" s="38" t="s">
        <v>9951</v>
      </c>
      <c r="Y340" s="38" t="s">
        <v>9951</v>
      </c>
      <c r="Z340" s="38" t="s">
        <v>9951</v>
      </c>
      <c r="AA340" t="s">
        <v>9981</v>
      </c>
    </row>
    <row r="341" spans="1:27" x14ac:dyDescent="0.3">
      <c r="A341" s="36" t="s">
        <v>8734</v>
      </c>
      <c r="B341" s="36" t="s">
        <v>9463</v>
      </c>
      <c r="C341" s="36" t="s">
        <v>8735</v>
      </c>
      <c r="D341" s="36" t="s">
        <v>7855</v>
      </c>
      <c r="E341" s="36" t="s">
        <v>7867</v>
      </c>
      <c r="F341" s="36" t="s">
        <v>9573</v>
      </c>
      <c r="G341" s="36" t="s">
        <v>9697</v>
      </c>
      <c r="H341" s="36" t="s">
        <v>9455</v>
      </c>
      <c r="I341" s="36">
        <v>0</v>
      </c>
      <c r="J341" s="36">
        <v>2</v>
      </c>
      <c r="K341" s="36">
        <v>0</v>
      </c>
      <c r="L341" s="36">
        <v>0</v>
      </c>
      <c r="M341" s="36">
        <v>0</v>
      </c>
      <c r="N341" s="36">
        <v>2</v>
      </c>
      <c r="O341" s="36">
        <v>6</v>
      </c>
      <c r="P341" s="36">
        <v>2</v>
      </c>
      <c r="Q341" s="38" t="s">
        <v>9959</v>
      </c>
      <c r="R341" s="38" t="s">
        <v>9441</v>
      </c>
      <c r="S341" s="38" t="s">
        <v>9948</v>
      </c>
      <c r="T341" s="38" t="s">
        <v>9952</v>
      </c>
      <c r="U341" s="38" t="s">
        <v>9952</v>
      </c>
      <c r="V341" s="38" t="s">
        <v>9951</v>
      </c>
      <c r="W341" s="38" t="s">
        <v>9951</v>
      </c>
      <c r="X341" s="38" t="s">
        <v>9951</v>
      </c>
      <c r="Y341" s="38" t="s">
        <v>9951</v>
      </c>
      <c r="Z341" s="38" t="s">
        <v>9951</v>
      </c>
      <c r="AA341" t="s">
        <v>9981</v>
      </c>
    </row>
    <row r="342" spans="1:27" x14ac:dyDescent="0.3">
      <c r="A342" s="36" t="s">
        <v>8719</v>
      </c>
      <c r="B342" s="36" t="s">
        <v>9463</v>
      </c>
      <c r="C342" s="36" t="s">
        <v>8720</v>
      </c>
      <c r="D342" s="36" t="s">
        <v>7855</v>
      </c>
      <c r="E342" s="36" t="s">
        <v>7945</v>
      </c>
      <c r="F342" s="36" t="s">
        <v>7220</v>
      </c>
      <c r="G342" s="36" t="s">
        <v>9698</v>
      </c>
      <c r="H342" s="36" t="s">
        <v>9455</v>
      </c>
      <c r="I342" s="36">
        <v>0</v>
      </c>
      <c r="J342" s="36">
        <v>0</v>
      </c>
      <c r="K342" s="36">
        <v>2</v>
      </c>
      <c r="L342" s="36">
        <v>0</v>
      </c>
      <c r="M342" s="36">
        <v>0</v>
      </c>
      <c r="N342" s="36">
        <v>2</v>
      </c>
      <c r="O342" s="36">
        <v>6</v>
      </c>
      <c r="P342" s="36">
        <v>2</v>
      </c>
      <c r="Q342" s="38" t="s">
        <v>9947</v>
      </c>
      <c r="R342" s="38" t="s">
        <v>9441</v>
      </c>
      <c r="S342" s="38" t="s">
        <v>9948</v>
      </c>
      <c r="T342" s="38" t="s">
        <v>9952</v>
      </c>
      <c r="U342" s="38" t="s">
        <v>9952</v>
      </c>
      <c r="V342" s="38" t="s">
        <v>9951</v>
      </c>
      <c r="W342" s="38" t="s">
        <v>9951</v>
      </c>
      <c r="X342" s="38" t="s">
        <v>9951</v>
      </c>
      <c r="Y342" s="38" t="s">
        <v>9951</v>
      </c>
      <c r="Z342" s="38" t="s">
        <v>9951</v>
      </c>
      <c r="AA342" t="s">
        <v>9981</v>
      </c>
    </row>
    <row r="343" spans="1:27" x14ac:dyDescent="0.3">
      <c r="A343" s="36" t="s">
        <v>8691</v>
      </c>
      <c r="B343" s="36" t="s">
        <v>9504</v>
      </c>
      <c r="C343" s="36" t="s">
        <v>8692</v>
      </c>
      <c r="D343" s="36" t="s">
        <v>8693</v>
      </c>
      <c r="E343" s="36" t="s">
        <v>7867</v>
      </c>
      <c r="F343" s="36" t="s">
        <v>9649</v>
      </c>
      <c r="G343" s="36" t="s">
        <v>9699</v>
      </c>
      <c r="H343" s="36" t="s">
        <v>9455</v>
      </c>
      <c r="I343" s="36">
        <v>0</v>
      </c>
      <c r="J343" s="36">
        <v>0</v>
      </c>
      <c r="K343" s="36">
        <v>0</v>
      </c>
      <c r="L343" s="36">
        <v>2</v>
      </c>
      <c r="M343" s="36">
        <v>0</v>
      </c>
      <c r="N343" s="36">
        <v>2</v>
      </c>
      <c r="O343" s="36">
        <v>6</v>
      </c>
      <c r="P343" s="36">
        <v>2</v>
      </c>
      <c r="Q343" s="38" t="s">
        <v>9957</v>
      </c>
      <c r="R343" s="38" t="s">
        <v>9441</v>
      </c>
      <c r="S343" s="38" t="s">
        <v>9948</v>
      </c>
      <c r="T343" s="38" t="s">
        <v>9952</v>
      </c>
      <c r="U343" s="38" t="s">
        <v>9952</v>
      </c>
      <c r="V343" s="38" t="s">
        <v>9951</v>
      </c>
      <c r="W343" s="38" t="s">
        <v>9951</v>
      </c>
      <c r="X343" s="38" t="s">
        <v>9951</v>
      </c>
      <c r="Y343" s="38" t="s">
        <v>9951</v>
      </c>
      <c r="Z343" s="38" t="s">
        <v>9951</v>
      </c>
      <c r="AA343" t="s">
        <v>9981</v>
      </c>
    </row>
    <row r="344" spans="1:27" x14ac:dyDescent="0.3">
      <c r="A344" s="36" t="s">
        <v>8695</v>
      </c>
      <c r="B344" s="36" t="s">
        <v>9457</v>
      </c>
      <c r="C344" s="36" t="s">
        <v>8696</v>
      </c>
      <c r="D344" s="36" t="s">
        <v>7855</v>
      </c>
      <c r="E344" s="36" t="s">
        <v>7937</v>
      </c>
      <c r="F344" s="36" t="s">
        <v>9485</v>
      </c>
      <c r="G344" s="36" t="s">
        <v>9700</v>
      </c>
      <c r="H344" s="36" t="s">
        <v>9455</v>
      </c>
      <c r="I344" s="36">
        <v>0</v>
      </c>
      <c r="J344" s="36">
        <v>0</v>
      </c>
      <c r="K344" s="36">
        <v>0</v>
      </c>
      <c r="L344" s="36">
        <v>1</v>
      </c>
      <c r="M344" s="36">
        <v>1</v>
      </c>
      <c r="N344" s="36">
        <v>2</v>
      </c>
      <c r="O344" s="36">
        <v>6</v>
      </c>
      <c r="P344" s="36">
        <v>2</v>
      </c>
      <c r="Q344" s="38" t="s">
        <v>9947</v>
      </c>
      <c r="R344" s="38" t="s">
        <v>9441</v>
      </c>
      <c r="S344" s="38" t="s">
        <v>9948</v>
      </c>
      <c r="T344" s="38" t="s">
        <v>9952</v>
      </c>
      <c r="U344" s="38" t="s">
        <v>9952</v>
      </c>
      <c r="V344" s="38" t="s">
        <v>9951</v>
      </c>
      <c r="W344" s="38" t="s">
        <v>9951</v>
      </c>
      <c r="X344" s="38" t="s">
        <v>9951</v>
      </c>
      <c r="Y344" s="38" t="s">
        <v>9951</v>
      </c>
      <c r="Z344" s="38" t="s">
        <v>9951</v>
      </c>
      <c r="AA344" t="s">
        <v>9981</v>
      </c>
    </row>
    <row r="345" spans="1:27" x14ac:dyDescent="0.3">
      <c r="A345" s="36" t="s">
        <v>8641</v>
      </c>
      <c r="B345" s="36" t="s">
        <v>9451</v>
      </c>
      <c r="C345" s="36" t="s">
        <v>8642</v>
      </c>
      <c r="D345" s="36" t="s">
        <v>8489</v>
      </c>
      <c r="E345" s="36" t="s">
        <v>7846</v>
      </c>
      <c r="F345" s="36" t="s">
        <v>9452</v>
      </c>
      <c r="G345" s="36" t="s">
        <v>9701</v>
      </c>
      <c r="H345" s="36" t="s">
        <v>9454</v>
      </c>
      <c r="I345" s="36">
        <v>0</v>
      </c>
      <c r="J345" s="36">
        <v>0</v>
      </c>
      <c r="K345" s="36">
        <v>1</v>
      </c>
      <c r="L345" s="36">
        <v>0</v>
      </c>
      <c r="M345" s="36">
        <v>0</v>
      </c>
      <c r="N345" s="36">
        <v>1</v>
      </c>
      <c r="O345" s="36">
        <v>2</v>
      </c>
      <c r="P345" s="36">
        <v>2</v>
      </c>
      <c r="Q345" s="38" t="s">
        <v>9953</v>
      </c>
      <c r="R345" s="38" t="s">
        <v>9441</v>
      </c>
      <c r="S345" s="38" t="s">
        <v>9948</v>
      </c>
      <c r="T345" s="38" t="s">
        <v>9952</v>
      </c>
      <c r="U345" s="38" t="s">
        <v>9950</v>
      </c>
      <c r="V345" s="38" t="s">
        <v>9951</v>
      </c>
      <c r="W345" s="38" t="s">
        <v>9951</v>
      </c>
      <c r="X345" s="38" t="s">
        <v>9951</v>
      </c>
      <c r="Y345" s="38" t="s">
        <v>9951</v>
      </c>
      <c r="Z345" s="38" t="s">
        <v>9951</v>
      </c>
      <c r="AA345" t="s">
        <v>9981</v>
      </c>
    </row>
    <row r="346" spans="1:27" x14ac:dyDescent="0.3">
      <c r="A346" s="36" t="s">
        <v>8641</v>
      </c>
      <c r="B346" s="36" t="s">
        <v>9451</v>
      </c>
      <c r="C346" s="36" t="s">
        <v>8642</v>
      </c>
      <c r="D346" s="36" t="s">
        <v>8489</v>
      </c>
      <c r="E346" s="36" t="s">
        <v>7846</v>
      </c>
      <c r="F346" s="36" t="s">
        <v>9452</v>
      </c>
      <c r="G346" s="36" t="s">
        <v>9701</v>
      </c>
      <c r="H346" s="36" t="s">
        <v>9455</v>
      </c>
      <c r="I346" s="36">
        <v>0</v>
      </c>
      <c r="J346" s="36">
        <v>0</v>
      </c>
      <c r="K346" s="36">
        <v>1</v>
      </c>
      <c r="L346" s="36">
        <v>0</v>
      </c>
      <c r="M346" s="36">
        <v>0</v>
      </c>
      <c r="N346" s="36">
        <v>1</v>
      </c>
      <c r="O346" s="36">
        <v>4</v>
      </c>
      <c r="P346" s="36">
        <v>2</v>
      </c>
      <c r="Q346" s="38" t="s">
        <v>9953</v>
      </c>
      <c r="R346" s="38" t="s">
        <v>9441</v>
      </c>
      <c r="S346" s="38" t="s">
        <v>9948</v>
      </c>
      <c r="T346" s="38" t="s">
        <v>9952</v>
      </c>
      <c r="U346" s="38" t="s">
        <v>9950</v>
      </c>
      <c r="V346" s="38" t="s">
        <v>9951</v>
      </c>
      <c r="W346" s="38" t="s">
        <v>9951</v>
      </c>
      <c r="X346" s="38" t="s">
        <v>9951</v>
      </c>
      <c r="Y346" s="38" t="s">
        <v>9951</v>
      </c>
      <c r="Z346" s="38" t="s">
        <v>9951</v>
      </c>
      <c r="AA346" t="s">
        <v>9981</v>
      </c>
    </row>
    <row r="347" spans="1:27" x14ac:dyDescent="0.3">
      <c r="A347" s="36" t="s">
        <v>8704</v>
      </c>
      <c r="B347" s="36" t="s">
        <v>9496</v>
      </c>
      <c r="C347" s="36" t="s">
        <v>8705</v>
      </c>
      <c r="D347" s="36" t="s">
        <v>8706</v>
      </c>
      <c r="E347" s="36" t="s">
        <v>7867</v>
      </c>
      <c r="F347" s="36" t="s">
        <v>9497</v>
      </c>
      <c r="G347" s="36" t="s">
        <v>9702</v>
      </c>
      <c r="H347" s="36" t="s">
        <v>9455</v>
      </c>
      <c r="I347" s="36">
        <v>2</v>
      </c>
      <c r="J347" s="36">
        <v>0</v>
      </c>
      <c r="K347" s="36">
        <v>0</v>
      </c>
      <c r="L347" s="36">
        <v>0</v>
      </c>
      <c r="M347" s="36">
        <v>0</v>
      </c>
      <c r="N347" s="36">
        <v>2</v>
      </c>
      <c r="O347" s="36">
        <v>5</v>
      </c>
      <c r="P347" s="36">
        <v>2</v>
      </c>
      <c r="Q347" s="38" t="s">
        <v>9969</v>
      </c>
      <c r="R347" s="38" t="s">
        <v>9441</v>
      </c>
      <c r="S347" s="38" t="s">
        <v>9948</v>
      </c>
      <c r="T347" s="38" t="s">
        <v>9952</v>
      </c>
      <c r="U347" s="38" t="s">
        <v>9952</v>
      </c>
      <c r="V347" s="38" t="s">
        <v>9951</v>
      </c>
      <c r="W347" s="38" t="s">
        <v>9951</v>
      </c>
      <c r="X347" s="38" t="s">
        <v>9951</v>
      </c>
      <c r="Y347" s="38" t="s">
        <v>9951</v>
      </c>
      <c r="Z347" s="38" t="s">
        <v>9951</v>
      </c>
      <c r="AA347" t="s">
        <v>9981</v>
      </c>
    </row>
    <row r="348" spans="1:27" x14ac:dyDescent="0.3">
      <c r="A348" s="36" t="s">
        <v>8700</v>
      </c>
      <c r="B348" s="36" t="s">
        <v>9463</v>
      </c>
      <c r="C348" s="36" t="s">
        <v>8701</v>
      </c>
      <c r="D348" s="36" t="s">
        <v>8702</v>
      </c>
      <c r="E348" s="36" t="s">
        <v>7918</v>
      </c>
      <c r="F348" s="36" t="s">
        <v>7132</v>
      </c>
      <c r="G348" s="36" t="s">
        <v>9703</v>
      </c>
      <c r="H348" s="36" t="s">
        <v>9454</v>
      </c>
      <c r="I348" s="36">
        <v>0</v>
      </c>
      <c r="J348" s="36">
        <v>0</v>
      </c>
      <c r="K348" s="36">
        <v>1</v>
      </c>
      <c r="L348" s="36">
        <v>0</v>
      </c>
      <c r="M348" s="36">
        <v>0</v>
      </c>
      <c r="N348" s="36">
        <v>1</v>
      </c>
      <c r="O348" s="36">
        <v>1</v>
      </c>
      <c r="P348" s="36">
        <v>2</v>
      </c>
      <c r="Q348" s="38" t="s">
        <v>9953</v>
      </c>
      <c r="R348" s="38" t="s">
        <v>9441</v>
      </c>
      <c r="S348" s="38" t="s">
        <v>9948</v>
      </c>
      <c r="T348" s="38" t="s">
        <v>9952</v>
      </c>
      <c r="U348" s="38" t="s">
        <v>9954</v>
      </c>
      <c r="V348" s="38" t="s">
        <v>9951</v>
      </c>
      <c r="W348" s="38" t="s">
        <v>9951</v>
      </c>
      <c r="X348" s="38" t="s">
        <v>9951</v>
      </c>
      <c r="Y348" s="38" t="s">
        <v>9951</v>
      </c>
      <c r="Z348" s="38" t="s">
        <v>9951</v>
      </c>
      <c r="AA348" t="s">
        <v>9981</v>
      </c>
    </row>
    <row r="349" spans="1:27" x14ac:dyDescent="0.3">
      <c r="A349" s="36" t="s">
        <v>8700</v>
      </c>
      <c r="B349" s="36" t="s">
        <v>9463</v>
      </c>
      <c r="C349" s="36" t="s">
        <v>8701</v>
      </c>
      <c r="D349" s="36" t="s">
        <v>8702</v>
      </c>
      <c r="E349" s="36" t="s">
        <v>7918</v>
      </c>
      <c r="F349" s="36" t="s">
        <v>7132</v>
      </c>
      <c r="G349" s="36" t="s">
        <v>9703</v>
      </c>
      <c r="H349" s="36" t="s">
        <v>9455</v>
      </c>
      <c r="I349" s="36">
        <v>0</v>
      </c>
      <c r="J349" s="36">
        <v>0</v>
      </c>
      <c r="K349" s="36">
        <v>1</v>
      </c>
      <c r="L349" s="36">
        <v>0</v>
      </c>
      <c r="M349" s="36">
        <v>0</v>
      </c>
      <c r="N349" s="36">
        <v>1</v>
      </c>
      <c r="O349" s="36">
        <v>4</v>
      </c>
      <c r="P349" s="36">
        <v>2</v>
      </c>
      <c r="Q349" s="38" t="s">
        <v>9953</v>
      </c>
      <c r="R349" s="38" t="s">
        <v>9441</v>
      </c>
      <c r="S349" s="38" t="s">
        <v>9948</v>
      </c>
      <c r="T349" s="38" t="s">
        <v>9952</v>
      </c>
      <c r="U349" s="38" t="s">
        <v>9954</v>
      </c>
      <c r="V349" s="38" t="s">
        <v>9951</v>
      </c>
      <c r="W349" s="38" t="s">
        <v>9951</v>
      </c>
      <c r="X349" s="38" t="s">
        <v>9951</v>
      </c>
      <c r="Y349" s="38" t="s">
        <v>9951</v>
      </c>
      <c r="Z349" s="38" t="s">
        <v>9951</v>
      </c>
      <c r="AA349" t="s">
        <v>9981</v>
      </c>
    </row>
    <row r="350" spans="1:27" x14ac:dyDescent="0.3">
      <c r="A350" s="36" t="s">
        <v>8673</v>
      </c>
      <c r="B350" s="36" t="s">
        <v>9522</v>
      </c>
      <c r="C350" s="36" t="s">
        <v>8674</v>
      </c>
      <c r="D350" s="36" t="s">
        <v>8675</v>
      </c>
      <c r="E350" s="36" t="s">
        <v>7867</v>
      </c>
      <c r="F350" s="36" t="s">
        <v>9588</v>
      </c>
      <c r="G350" s="36" t="s">
        <v>9704</v>
      </c>
      <c r="H350" s="36" t="s">
        <v>9455</v>
      </c>
      <c r="I350" s="36">
        <v>0</v>
      </c>
      <c r="J350" s="36">
        <v>0</v>
      </c>
      <c r="K350" s="36">
        <v>0</v>
      </c>
      <c r="L350" s="36">
        <v>0</v>
      </c>
      <c r="M350" s="36">
        <v>2</v>
      </c>
      <c r="N350" s="36">
        <v>2</v>
      </c>
      <c r="O350" s="36">
        <v>4</v>
      </c>
      <c r="P350" s="36">
        <v>2</v>
      </c>
      <c r="Q350" s="38" t="s">
        <v>9947</v>
      </c>
      <c r="R350" s="38" t="s">
        <v>9441</v>
      </c>
      <c r="S350" s="38" t="s">
        <v>9948</v>
      </c>
      <c r="T350" s="38" t="s">
        <v>9952</v>
      </c>
      <c r="U350" s="38" t="s">
        <v>9952</v>
      </c>
      <c r="V350" s="38" t="s">
        <v>9951</v>
      </c>
      <c r="W350" s="38" t="s">
        <v>9951</v>
      </c>
      <c r="X350" s="38" t="s">
        <v>9951</v>
      </c>
      <c r="Y350" s="38" t="s">
        <v>9951</v>
      </c>
      <c r="Z350" s="38" t="s">
        <v>9951</v>
      </c>
      <c r="AA350" t="s">
        <v>9981</v>
      </c>
    </row>
    <row r="351" spans="1:27" x14ac:dyDescent="0.3">
      <c r="A351" s="36" t="s">
        <v>8683</v>
      </c>
      <c r="B351" s="36" t="s">
        <v>9512</v>
      </c>
      <c r="C351" s="36" t="s">
        <v>8684</v>
      </c>
      <c r="D351" s="36" t="s">
        <v>8685</v>
      </c>
      <c r="E351" s="36" t="s">
        <v>7867</v>
      </c>
      <c r="F351" s="36" t="s">
        <v>7111</v>
      </c>
      <c r="G351" s="36" t="s">
        <v>9705</v>
      </c>
      <c r="H351" s="36" t="s">
        <v>9455</v>
      </c>
      <c r="I351" s="36">
        <v>0</v>
      </c>
      <c r="J351" s="36">
        <v>1</v>
      </c>
      <c r="K351" s="36">
        <v>0</v>
      </c>
      <c r="L351" s="36">
        <v>1</v>
      </c>
      <c r="M351" s="36">
        <v>0</v>
      </c>
      <c r="N351" s="36">
        <v>2</v>
      </c>
      <c r="O351" s="36">
        <v>3</v>
      </c>
      <c r="P351" s="36">
        <v>2</v>
      </c>
      <c r="Q351" s="38" t="s">
        <v>9947</v>
      </c>
      <c r="R351" s="38" t="s">
        <v>9441</v>
      </c>
      <c r="S351" s="38" t="s">
        <v>9948</v>
      </c>
      <c r="T351" s="38" t="s">
        <v>9952</v>
      </c>
      <c r="U351" s="38" t="s">
        <v>9952</v>
      </c>
      <c r="V351" s="38" t="s">
        <v>9951</v>
      </c>
      <c r="W351" s="38" t="s">
        <v>9951</v>
      </c>
      <c r="X351" s="38" t="s">
        <v>9951</v>
      </c>
      <c r="Y351" s="38" t="s">
        <v>9951</v>
      </c>
      <c r="Z351" s="38" t="s">
        <v>9951</v>
      </c>
      <c r="AA351" t="s">
        <v>9981</v>
      </c>
    </row>
    <row r="352" spans="1:27" x14ac:dyDescent="0.3">
      <c r="A352" s="36" t="s">
        <v>7092</v>
      </c>
      <c r="B352" s="36" t="s">
        <v>9566</v>
      </c>
      <c r="C352" s="36" t="s">
        <v>8597</v>
      </c>
      <c r="D352" s="36" t="s">
        <v>8598</v>
      </c>
      <c r="E352" s="36" t="s">
        <v>7867</v>
      </c>
      <c r="F352" s="36" t="s">
        <v>7095</v>
      </c>
      <c r="G352" s="36" t="s">
        <v>9706</v>
      </c>
      <c r="H352" s="36" t="s">
        <v>9569</v>
      </c>
      <c r="I352" s="36">
        <v>0</v>
      </c>
      <c r="J352" s="36">
        <v>2</v>
      </c>
      <c r="K352" s="36">
        <v>0</v>
      </c>
      <c r="L352" s="36">
        <v>0</v>
      </c>
      <c r="M352" s="36">
        <v>0</v>
      </c>
      <c r="N352" s="36">
        <v>2</v>
      </c>
      <c r="O352" s="36">
        <v>3</v>
      </c>
      <c r="P352" s="36">
        <v>2</v>
      </c>
      <c r="Q352" s="38" t="s">
        <v>9947</v>
      </c>
      <c r="R352" s="38" t="s">
        <v>9441</v>
      </c>
      <c r="S352" s="38" t="s">
        <v>9948</v>
      </c>
      <c r="T352" s="38" t="s">
        <v>9952</v>
      </c>
      <c r="U352" s="38" t="s">
        <v>9952</v>
      </c>
      <c r="V352" s="38" t="s">
        <v>9951</v>
      </c>
      <c r="W352" s="38" t="s">
        <v>9956</v>
      </c>
      <c r="X352" s="38" t="s">
        <v>9956</v>
      </c>
      <c r="Y352" s="38" t="s">
        <v>9956</v>
      </c>
      <c r="Z352" s="38" t="s">
        <v>9956</v>
      </c>
      <c r="AA352" s="40" t="s">
        <v>9980</v>
      </c>
    </row>
    <row r="353" spans="1:27" x14ac:dyDescent="0.3">
      <c r="A353" s="36" t="s">
        <v>8660</v>
      </c>
      <c r="B353" s="36" t="s">
        <v>9463</v>
      </c>
      <c r="C353" s="36" t="s">
        <v>8409</v>
      </c>
      <c r="D353" s="36" t="s">
        <v>8661</v>
      </c>
      <c r="E353" s="36" t="s">
        <v>7992</v>
      </c>
      <c r="F353" s="36" t="s">
        <v>7220</v>
      </c>
      <c r="G353" s="36" t="s">
        <v>9707</v>
      </c>
      <c r="H353" s="36" t="s">
        <v>9454</v>
      </c>
      <c r="I353" s="36">
        <v>0</v>
      </c>
      <c r="J353" s="36">
        <v>0</v>
      </c>
      <c r="K353" s="36">
        <v>0</v>
      </c>
      <c r="L353" s="36">
        <v>1</v>
      </c>
      <c r="M353" s="36">
        <v>0</v>
      </c>
      <c r="N353" s="36">
        <v>1</v>
      </c>
      <c r="O353" s="36">
        <v>2</v>
      </c>
      <c r="P353" s="36">
        <v>2</v>
      </c>
      <c r="Q353" s="38" t="s">
        <v>9953</v>
      </c>
      <c r="R353" s="38" t="s">
        <v>9441</v>
      </c>
      <c r="S353" s="38" t="s">
        <v>9948</v>
      </c>
      <c r="T353" s="38" t="s">
        <v>9952</v>
      </c>
      <c r="U353" s="38" t="s">
        <v>9952</v>
      </c>
      <c r="V353" s="38" t="s">
        <v>9951</v>
      </c>
      <c r="W353" s="38" t="s">
        <v>9951</v>
      </c>
      <c r="X353" s="38" t="s">
        <v>9951</v>
      </c>
      <c r="Y353" s="38" t="s">
        <v>9951</v>
      </c>
      <c r="Z353" s="38" t="s">
        <v>9951</v>
      </c>
      <c r="AA353" t="s">
        <v>9981</v>
      </c>
    </row>
    <row r="354" spans="1:27" x14ac:dyDescent="0.3">
      <c r="A354" s="36" t="s">
        <v>8660</v>
      </c>
      <c r="B354" s="36" t="s">
        <v>9463</v>
      </c>
      <c r="C354" s="36" t="s">
        <v>8409</v>
      </c>
      <c r="D354" s="36" t="s">
        <v>8661</v>
      </c>
      <c r="E354" s="36" t="s">
        <v>7992</v>
      </c>
      <c r="F354" s="36" t="s">
        <v>7220</v>
      </c>
      <c r="G354" s="36" t="s">
        <v>9707</v>
      </c>
      <c r="H354" s="36" t="s">
        <v>9455</v>
      </c>
      <c r="I354" s="36">
        <v>0</v>
      </c>
      <c r="J354" s="36">
        <v>0</v>
      </c>
      <c r="K354" s="36">
        <v>0</v>
      </c>
      <c r="L354" s="36">
        <v>1</v>
      </c>
      <c r="M354" s="36">
        <v>0</v>
      </c>
      <c r="N354" s="36">
        <v>1</v>
      </c>
      <c r="O354" s="36">
        <v>1</v>
      </c>
      <c r="P354" s="36">
        <v>2</v>
      </c>
      <c r="Q354" s="38" t="s">
        <v>9953</v>
      </c>
      <c r="R354" s="38" t="s">
        <v>9441</v>
      </c>
      <c r="S354" s="38" t="s">
        <v>9948</v>
      </c>
      <c r="T354" s="38" t="s">
        <v>9952</v>
      </c>
      <c r="U354" s="38" t="s">
        <v>9952</v>
      </c>
      <c r="V354" s="38" t="s">
        <v>9951</v>
      </c>
      <c r="W354" s="38" t="s">
        <v>9951</v>
      </c>
      <c r="X354" s="38" t="s">
        <v>9951</v>
      </c>
      <c r="Y354" s="38" t="s">
        <v>9951</v>
      </c>
      <c r="Z354" s="38" t="s">
        <v>9951</v>
      </c>
      <c r="AA354" t="s">
        <v>9981</v>
      </c>
    </row>
    <row r="355" spans="1:27" x14ac:dyDescent="0.3">
      <c r="A355" s="36" t="s">
        <v>7664</v>
      </c>
      <c r="B355" s="36" t="s">
        <v>9463</v>
      </c>
      <c r="C355" s="36" t="s">
        <v>8698</v>
      </c>
      <c r="D355" s="36" t="s">
        <v>7855</v>
      </c>
      <c r="E355" s="36" t="s">
        <v>7867</v>
      </c>
      <c r="F355" s="36" t="s">
        <v>9508</v>
      </c>
      <c r="G355" s="36" t="s">
        <v>9708</v>
      </c>
      <c r="H355" s="36" t="s">
        <v>9503</v>
      </c>
      <c r="I355" s="36">
        <v>1</v>
      </c>
      <c r="J355" s="36">
        <v>0</v>
      </c>
      <c r="K355" s="36">
        <v>0</v>
      </c>
      <c r="L355" s="36">
        <v>1</v>
      </c>
      <c r="M355" s="36">
        <v>0</v>
      </c>
      <c r="N355" s="36">
        <v>2</v>
      </c>
      <c r="O355" s="36">
        <v>3</v>
      </c>
      <c r="P355" s="36">
        <v>2</v>
      </c>
      <c r="Q355" s="38" t="s">
        <v>9960</v>
      </c>
      <c r="R355" s="38" t="s">
        <v>9441</v>
      </c>
      <c r="S355" s="38" t="s">
        <v>7347</v>
      </c>
      <c r="T355" s="38" t="s">
        <v>9952</v>
      </c>
      <c r="U355" s="38" t="s">
        <v>9952</v>
      </c>
      <c r="V355" s="38" t="s">
        <v>9956</v>
      </c>
      <c r="W355" s="38" t="s">
        <v>9956</v>
      </c>
      <c r="X355" s="38" t="s">
        <v>9956</v>
      </c>
      <c r="Y355" s="38" t="s">
        <v>9956</v>
      </c>
      <c r="Z355" s="38" t="s">
        <v>9956</v>
      </c>
      <c r="AA355" t="s">
        <v>9982</v>
      </c>
    </row>
    <row r="356" spans="1:27" x14ac:dyDescent="0.3">
      <c r="A356" s="36" t="s">
        <v>8638</v>
      </c>
      <c r="B356" s="36" t="s">
        <v>9512</v>
      </c>
      <c r="C356" s="36" t="s">
        <v>8639</v>
      </c>
      <c r="D356" s="36" t="s">
        <v>7855</v>
      </c>
      <c r="E356" s="36" t="s">
        <v>7867</v>
      </c>
      <c r="F356" s="36" t="s">
        <v>7413</v>
      </c>
      <c r="G356" s="36" t="s">
        <v>9709</v>
      </c>
      <c r="H356" s="36" t="s">
        <v>9454</v>
      </c>
      <c r="I356" s="36">
        <v>0</v>
      </c>
      <c r="J356" s="36">
        <v>0</v>
      </c>
      <c r="K356" s="36">
        <v>2</v>
      </c>
      <c r="L356" s="36">
        <v>0</v>
      </c>
      <c r="M356" s="36">
        <v>0</v>
      </c>
      <c r="N356" s="36">
        <v>2</v>
      </c>
      <c r="O356" s="36">
        <v>3</v>
      </c>
      <c r="P356" s="36">
        <v>2</v>
      </c>
      <c r="Q356" s="38" t="s">
        <v>9959</v>
      </c>
      <c r="R356" s="38" t="s">
        <v>9441</v>
      </c>
      <c r="S356" s="38" t="s">
        <v>9948</v>
      </c>
      <c r="T356" s="38" t="s">
        <v>9952</v>
      </c>
      <c r="U356" s="38" t="s">
        <v>9952</v>
      </c>
      <c r="V356" s="38" t="s">
        <v>9951</v>
      </c>
      <c r="W356" s="38" t="s">
        <v>9951</v>
      </c>
      <c r="X356" s="38" t="s">
        <v>9951</v>
      </c>
      <c r="Y356" s="38" t="s">
        <v>9951</v>
      </c>
      <c r="Z356" s="38" t="s">
        <v>9951</v>
      </c>
      <c r="AA356" t="s">
        <v>9981</v>
      </c>
    </row>
    <row r="357" spans="1:27" x14ac:dyDescent="0.3">
      <c r="A357" s="36" t="s">
        <v>8609</v>
      </c>
      <c r="B357" s="36" t="s">
        <v>9463</v>
      </c>
      <c r="C357" s="36" t="s">
        <v>8610</v>
      </c>
      <c r="D357" s="36" t="s">
        <v>8083</v>
      </c>
      <c r="E357" s="36" t="s">
        <v>8391</v>
      </c>
      <c r="F357" s="36" t="s">
        <v>7220</v>
      </c>
      <c r="G357" s="36" t="s">
        <v>9710</v>
      </c>
      <c r="H357" s="36" t="s">
        <v>9479</v>
      </c>
      <c r="I357" s="36">
        <v>0</v>
      </c>
      <c r="J357" s="36">
        <v>0</v>
      </c>
      <c r="K357" s="36">
        <v>0</v>
      </c>
      <c r="L357" s="36">
        <v>1</v>
      </c>
      <c r="M357" s="36">
        <v>0</v>
      </c>
      <c r="N357" s="36">
        <v>1</v>
      </c>
      <c r="O357" s="36">
        <v>1</v>
      </c>
      <c r="P357" s="36">
        <v>2</v>
      </c>
      <c r="Q357" s="38" t="s">
        <v>9947</v>
      </c>
      <c r="R357" s="38" t="s">
        <v>9441</v>
      </c>
      <c r="S357" s="38" t="s">
        <v>9948</v>
      </c>
      <c r="T357" s="38" t="s">
        <v>9952</v>
      </c>
      <c r="U357" s="38" t="s">
        <v>9954</v>
      </c>
      <c r="V357" s="38" t="s">
        <v>9951</v>
      </c>
      <c r="W357" s="38" t="s">
        <v>9951</v>
      </c>
      <c r="X357" s="38" t="s">
        <v>9951</v>
      </c>
      <c r="Y357" s="38" t="s">
        <v>9956</v>
      </c>
      <c r="Z357" s="38" t="s">
        <v>9956</v>
      </c>
      <c r="AA357" t="s">
        <v>9980</v>
      </c>
    </row>
    <row r="358" spans="1:27" x14ac:dyDescent="0.3">
      <c r="A358" s="36" t="s">
        <v>8609</v>
      </c>
      <c r="B358" s="36" t="s">
        <v>9463</v>
      </c>
      <c r="C358" s="36" t="s">
        <v>8610</v>
      </c>
      <c r="D358" s="36" t="s">
        <v>8083</v>
      </c>
      <c r="E358" s="36" t="s">
        <v>8391</v>
      </c>
      <c r="F358" s="36" t="s">
        <v>7220</v>
      </c>
      <c r="G358" s="36" t="s">
        <v>9710</v>
      </c>
      <c r="H358" s="36" t="s">
        <v>9455</v>
      </c>
      <c r="I358" s="36">
        <v>0</v>
      </c>
      <c r="J358" s="36">
        <v>1</v>
      </c>
      <c r="K358" s="36">
        <v>0</v>
      </c>
      <c r="L358" s="36">
        <v>0</v>
      </c>
      <c r="M358" s="36">
        <v>0</v>
      </c>
      <c r="N358" s="36">
        <v>1</v>
      </c>
      <c r="O358" s="36">
        <v>2</v>
      </c>
      <c r="P358" s="36">
        <v>2</v>
      </c>
      <c r="Q358" s="38" t="s">
        <v>9947</v>
      </c>
      <c r="R358" s="38" t="s">
        <v>9441</v>
      </c>
      <c r="S358" s="38" t="s">
        <v>9948</v>
      </c>
      <c r="T358" s="38" t="s">
        <v>9952</v>
      </c>
      <c r="U358" s="38" t="s">
        <v>9954</v>
      </c>
      <c r="V358" s="38" t="s">
        <v>9951</v>
      </c>
      <c r="W358" s="38" t="s">
        <v>9951</v>
      </c>
      <c r="X358" s="38" t="s">
        <v>9951</v>
      </c>
      <c r="Y358" s="38" t="s">
        <v>9956</v>
      </c>
      <c r="Z358" s="38" t="s">
        <v>9956</v>
      </c>
      <c r="AA358" t="s">
        <v>9981</v>
      </c>
    </row>
    <row r="359" spans="1:27" x14ac:dyDescent="0.3">
      <c r="A359" s="36" t="s">
        <v>7354</v>
      </c>
      <c r="B359" s="36" t="s">
        <v>9504</v>
      </c>
      <c r="C359" s="36" t="s">
        <v>8620</v>
      </c>
      <c r="D359" s="36" t="s">
        <v>7855</v>
      </c>
      <c r="E359" s="36" t="s">
        <v>7867</v>
      </c>
      <c r="F359" s="36" t="s">
        <v>7353</v>
      </c>
      <c r="G359" s="36" t="s">
        <v>9711</v>
      </c>
      <c r="H359" s="36" t="s">
        <v>9503</v>
      </c>
      <c r="I359" s="36">
        <v>0</v>
      </c>
      <c r="J359" s="36">
        <v>0</v>
      </c>
      <c r="K359" s="36">
        <v>0</v>
      </c>
      <c r="L359" s="36">
        <v>2</v>
      </c>
      <c r="M359" s="36">
        <v>0</v>
      </c>
      <c r="N359" s="36">
        <v>2</v>
      </c>
      <c r="O359" s="36">
        <v>2</v>
      </c>
      <c r="P359" s="36">
        <v>2</v>
      </c>
      <c r="Q359" s="38" t="s">
        <v>9960</v>
      </c>
      <c r="R359" s="38" t="s">
        <v>9441</v>
      </c>
      <c r="S359" s="38" t="s">
        <v>7347</v>
      </c>
      <c r="T359" s="38" t="s">
        <v>9952</v>
      </c>
      <c r="U359" s="38" t="s">
        <v>9952</v>
      </c>
      <c r="V359" s="38" t="s">
        <v>9956</v>
      </c>
      <c r="W359" s="38" t="s">
        <v>9956</v>
      </c>
      <c r="X359" s="38" t="s">
        <v>9956</v>
      </c>
      <c r="Y359" s="38" t="s">
        <v>9956</v>
      </c>
      <c r="Z359" s="38" t="s">
        <v>9956</v>
      </c>
      <c r="AA359" t="s">
        <v>9983</v>
      </c>
    </row>
    <row r="360" spans="1:27" x14ac:dyDescent="0.3">
      <c r="A360" s="36" t="s">
        <v>7351</v>
      </c>
      <c r="B360" s="36" t="s">
        <v>9504</v>
      </c>
      <c r="C360" s="36" t="s">
        <v>8634</v>
      </c>
      <c r="D360" s="36" t="s">
        <v>7855</v>
      </c>
      <c r="E360" s="36" t="s">
        <v>7867</v>
      </c>
      <c r="F360" s="36" t="s">
        <v>7353</v>
      </c>
      <c r="G360" s="36" t="s">
        <v>9712</v>
      </c>
      <c r="H360" s="36" t="s">
        <v>9503</v>
      </c>
      <c r="I360" s="36">
        <v>0</v>
      </c>
      <c r="J360" s="36">
        <v>0</v>
      </c>
      <c r="K360" s="36">
        <v>0</v>
      </c>
      <c r="L360" s="36">
        <v>2</v>
      </c>
      <c r="M360" s="36">
        <v>0</v>
      </c>
      <c r="N360" s="36">
        <v>2</v>
      </c>
      <c r="O360" s="36">
        <v>2</v>
      </c>
      <c r="P360" s="36">
        <v>2</v>
      </c>
      <c r="Q360" s="38" t="s">
        <v>9960</v>
      </c>
      <c r="R360" s="38" t="s">
        <v>9441</v>
      </c>
      <c r="S360" s="38" t="s">
        <v>7347</v>
      </c>
      <c r="T360" s="38" t="s">
        <v>9952</v>
      </c>
      <c r="U360" s="38" t="s">
        <v>9952</v>
      </c>
      <c r="V360" s="38" t="s">
        <v>9956</v>
      </c>
      <c r="W360" s="38" t="s">
        <v>9956</v>
      </c>
      <c r="X360" s="38" t="s">
        <v>9956</v>
      </c>
      <c r="Y360" s="38" t="s">
        <v>9956</v>
      </c>
      <c r="Z360" s="38" t="s">
        <v>9956</v>
      </c>
      <c r="AA360" t="s">
        <v>9983</v>
      </c>
    </row>
    <row r="361" spans="1:27" x14ac:dyDescent="0.3">
      <c r="A361" s="36" t="s">
        <v>7596</v>
      </c>
      <c r="B361" s="36" t="s">
        <v>9468</v>
      </c>
      <c r="C361" s="36" t="s">
        <v>8657</v>
      </c>
      <c r="D361" s="36" t="s">
        <v>7855</v>
      </c>
      <c r="E361" s="36" t="s">
        <v>8658</v>
      </c>
      <c r="F361" s="36" t="s">
        <v>7598</v>
      </c>
      <c r="G361" s="36" t="s">
        <v>9713</v>
      </c>
      <c r="H361" s="36" t="s">
        <v>9503</v>
      </c>
      <c r="I361" s="36">
        <v>0</v>
      </c>
      <c r="J361" s="36">
        <v>0</v>
      </c>
      <c r="K361" s="36">
        <v>0</v>
      </c>
      <c r="L361" s="36">
        <v>2</v>
      </c>
      <c r="M361" s="36">
        <v>0</v>
      </c>
      <c r="N361" s="36">
        <v>2</v>
      </c>
      <c r="O361" s="36">
        <v>2</v>
      </c>
      <c r="P361" s="36">
        <v>2</v>
      </c>
      <c r="Q361" s="38" t="s">
        <v>9960</v>
      </c>
      <c r="R361" s="38" t="s">
        <v>9441</v>
      </c>
      <c r="S361" s="38" t="s">
        <v>7347</v>
      </c>
      <c r="T361" s="38" t="s">
        <v>9952</v>
      </c>
      <c r="U361" s="38" t="s">
        <v>9952</v>
      </c>
      <c r="V361" s="38" t="s">
        <v>9956</v>
      </c>
      <c r="W361" s="38" t="s">
        <v>9956</v>
      </c>
      <c r="X361" s="38" t="s">
        <v>9956</v>
      </c>
      <c r="Y361" s="38" t="s">
        <v>9956</v>
      </c>
      <c r="Z361" s="38" t="s">
        <v>9956</v>
      </c>
      <c r="AA361" t="s">
        <v>9982</v>
      </c>
    </row>
    <row r="362" spans="1:27" x14ac:dyDescent="0.3">
      <c r="A362" s="36" t="s">
        <v>7265</v>
      </c>
      <c r="B362" s="36" t="s">
        <v>9557</v>
      </c>
      <c r="C362" s="36" t="s">
        <v>8663</v>
      </c>
      <c r="D362" s="36" t="s">
        <v>8651</v>
      </c>
      <c r="E362" s="36" t="s">
        <v>8664</v>
      </c>
      <c r="F362" s="36" t="s">
        <v>7268</v>
      </c>
      <c r="G362" s="36" t="s">
        <v>9714</v>
      </c>
      <c r="H362" s="36" t="s">
        <v>9569</v>
      </c>
      <c r="I362" s="36">
        <v>0</v>
      </c>
      <c r="J362" s="36">
        <v>1</v>
      </c>
      <c r="K362" s="36">
        <v>1</v>
      </c>
      <c r="L362" s="36">
        <v>0</v>
      </c>
      <c r="M362" s="36">
        <v>0</v>
      </c>
      <c r="N362" s="36">
        <v>2</v>
      </c>
      <c r="O362" s="36">
        <v>2</v>
      </c>
      <c r="P362" s="36">
        <v>2</v>
      </c>
      <c r="Q362" s="38" t="s">
        <v>9968</v>
      </c>
      <c r="R362" s="38" t="s">
        <v>9441</v>
      </c>
      <c r="S362" s="38" t="s">
        <v>9965</v>
      </c>
      <c r="T362" s="38" t="s">
        <v>9952</v>
      </c>
      <c r="U362" s="38" t="s">
        <v>9952</v>
      </c>
      <c r="V362" s="38" t="s">
        <v>9956</v>
      </c>
      <c r="W362" s="38" t="s">
        <v>9956</v>
      </c>
      <c r="X362" s="38" t="s">
        <v>9956</v>
      </c>
      <c r="Y362" s="38" t="s">
        <v>9956</v>
      </c>
      <c r="Z362" s="38" t="s">
        <v>9956</v>
      </c>
      <c r="AA362" t="s">
        <v>9982</v>
      </c>
    </row>
    <row r="363" spans="1:27" x14ac:dyDescent="0.3">
      <c r="A363" s="36" t="s">
        <v>7423</v>
      </c>
      <c r="B363" s="36" t="s">
        <v>9715</v>
      </c>
      <c r="C363" s="36" t="s">
        <v>8644</v>
      </c>
      <c r="D363" s="36" t="s">
        <v>8645</v>
      </c>
      <c r="E363" s="36" t="s">
        <v>7918</v>
      </c>
      <c r="F363" s="36" t="s">
        <v>7170</v>
      </c>
      <c r="G363" s="36" t="s">
        <v>9716</v>
      </c>
      <c r="H363" s="36" t="s">
        <v>9503</v>
      </c>
      <c r="I363" s="36">
        <v>2</v>
      </c>
      <c r="J363" s="36">
        <v>0</v>
      </c>
      <c r="K363" s="36">
        <v>0</v>
      </c>
      <c r="L363" s="36">
        <v>0</v>
      </c>
      <c r="M363" s="36">
        <v>0</v>
      </c>
      <c r="N363" s="36">
        <v>2</v>
      </c>
      <c r="O363" s="36">
        <v>2</v>
      </c>
      <c r="P363" s="36">
        <v>2</v>
      </c>
      <c r="Q363" s="38" t="s">
        <v>9968</v>
      </c>
      <c r="R363" s="38" t="s">
        <v>9441</v>
      </c>
      <c r="S363" s="38" t="s">
        <v>9965</v>
      </c>
      <c r="T363" s="38" t="s">
        <v>9952</v>
      </c>
      <c r="U363" s="38" t="s">
        <v>9952</v>
      </c>
      <c r="V363" s="38" t="s">
        <v>9956</v>
      </c>
      <c r="W363" s="38" t="s">
        <v>9956</v>
      </c>
      <c r="X363" s="38" t="s">
        <v>9956</v>
      </c>
      <c r="Y363" s="38" t="s">
        <v>9956</v>
      </c>
      <c r="Z363" s="38" t="s">
        <v>9956</v>
      </c>
      <c r="AA363" t="s">
        <v>9982</v>
      </c>
    </row>
    <row r="364" spans="1:27" x14ac:dyDescent="0.3">
      <c r="A364" s="36" t="s">
        <v>8588</v>
      </c>
      <c r="B364" s="36" t="s">
        <v>9463</v>
      </c>
      <c r="C364" s="36" t="s">
        <v>8283</v>
      </c>
      <c r="D364" s="36" t="s">
        <v>8589</v>
      </c>
      <c r="E364" s="36" t="s">
        <v>8285</v>
      </c>
      <c r="F364" s="36" t="s">
        <v>7220</v>
      </c>
      <c r="G364" s="36" t="s">
        <v>9717</v>
      </c>
      <c r="H364" s="36" t="s">
        <v>9454</v>
      </c>
      <c r="I364" s="36">
        <v>0</v>
      </c>
      <c r="J364" s="36">
        <v>0</v>
      </c>
      <c r="K364" s="36">
        <v>0</v>
      </c>
      <c r="L364" s="36">
        <v>1</v>
      </c>
      <c r="M364" s="36">
        <v>0</v>
      </c>
      <c r="N364" s="36">
        <v>1</v>
      </c>
      <c r="O364" s="36">
        <v>1</v>
      </c>
      <c r="P364" s="36">
        <v>2</v>
      </c>
      <c r="Q364" s="38" t="s">
        <v>9947</v>
      </c>
      <c r="R364" s="38" t="s">
        <v>9441</v>
      </c>
      <c r="S364" s="38" t="s">
        <v>9948</v>
      </c>
      <c r="T364" s="38" t="s">
        <v>9952</v>
      </c>
      <c r="U364" s="38" t="s">
        <v>9950</v>
      </c>
      <c r="V364" s="38" t="s">
        <v>9951</v>
      </c>
      <c r="W364" s="38" t="s">
        <v>9951</v>
      </c>
      <c r="X364" s="38" t="s">
        <v>9951</v>
      </c>
      <c r="Y364" s="38" t="s">
        <v>9951</v>
      </c>
      <c r="Z364" s="38" t="s">
        <v>9951</v>
      </c>
      <c r="AA364" t="s">
        <v>9981</v>
      </c>
    </row>
    <row r="365" spans="1:27" x14ac:dyDescent="0.3">
      <c r="A365" s="36" t="s">
        <v>8588</v>
      </c>
      <c r="B365" s="36" t="s">
        <v>9463</v>
      </c>
      <c r="C365" s="36" t="s">
        <v>8283</v>
      </c>
      <c r="D365" s="36" t="s">
        <v>8589</v>
      </c>
      <c r="E365" s="36" t="s">
        <v>8285</v>
      </c>
      <c r="F365" s="36" t="s">
        <v>7220</v>
      </c>
      <c r="G365" s="36" t="s">
        <v>9717</v>
      </c>
      <c r="H365" s="36" t="s">
        <v>9455</v>
      </c>
      <c r="I365" s="36">
        <v>0</v>
      </c>
      <c r="J365" s="36">
        <v>0</v>
      </c>
      <c r="K365" s="36">
        <v>0</v>
      </c>
      <c r="L365" s="36">
        <v>0</v>
      </c>
      <c r="M365" s="36">
        <v>1</v>
      </c>
      <c r="N365" s="36">
        <v>1</v>
      </c>
      <c r="O365" s="36">
        <v>1</v>
      </c>
      <c r="P365" s="36">
        <v>2</v>
      </c>
      <c r="Q365" s="38" t="s">
        <v>9947</v>
      </c>
      <c r="R365" s="38" t="s">
        <v>9441</v>
      </c>
      <c r="S365" s="38" t="s">
        <v>9948</v>
      </c>
      <c r="T365" s="38" t="s">
        <v>9952</v>
      </c>
      <c r="U365" s="38" t="s">
        <v>9950</v>
      </c>
      <c r="V365" s="38" t="s">
        <v>9951</v>
      </c>
      <c r="W365" s="38" t="s">
        <v>9951</v>
      </c>
      <c r="X365" s="38" t="s">
        <v>9951</v>
      </c>
      <c r="Y365" s="38" t="s">
        <v>9951</v>
      </c>
      <c r="Z365" s="38" t="s">
        <v>9951</v>
      </c>
      <c r="AA365" t="s">
        <v>9981</v>
      </c>
    </row>
    <row r="366" spans="1:27" x14ac:dyDescent="0.3">
      <c r="A366" s="36" t="s">
        <v>8722</v>
      </c>
      <c r="B366" s="36" t="s">
        <v>9463</v>
      </c>
      <c r="C366" s="36" t="s">
        <v>8456</v>
      </c>
      <c r="D366" s="36" t="s">
        <v>8723</v>
      </c>
      <c r="E366" s="36" t="s">
        <v>8391</v>
      </c>
      <c r="F366" s="36" t="s">
        <v>7220</v>
      </c>
      <c r="G366" s="36" t="s">
        <v>9718</v>
      </c>
      <c r="H366" s="36" t="s">
        <v>9479</v>
      </c>
      <c r="I366" s="36">
        <v>0</v>
      </c>
      <c r="J366" s="36">
        <v>0</v>
      </c>
      <c r="K366" s="36">
        <v>0</v>
      </c>
      <c r="L366" s="36">
        <v>2</v>
      </c>
      <c r="M366" s="36">
        <v>0</v>
      </c>
      <c r="N366" s="36">
        <v>2</v>
      </c>
      <c r="O366" s="36">
        <v>2</v>
      </c>
      <c r="P366" s="36">
        <v>2</v>
      </c>
      <c r="Q366" s="38" t="s">
        <v>9947</v>
      </c>
      <c r="R366" s="38" t="s">
        <v>9441</v>
      </c>
      <c r="S366" s="38" t="s">
        <v>9948</v>
      </c>
      <c r="T366" s="38" t="s">
        <v>9952</v>
      </c>
      <c r="U366" s="38" t="s">
        <v>9950</v>
      </c>
      <c r="V366" s="38" t="s">
        <v>9956</v>
      </c>
      <c r="W366" s="38" t="s">
        <v>9951</v>
      </c>
      <c r="X366" s="38" t="s">
        <v>9951</v>
      </c>
      <c r="Y366" s="38" t="s">
        <v>9956</v>
      </c>
      <c r="Z366" s="38" t="s">
        <v>9951</v>
      </c>
      <c r="AA366" t="s">
        <v>9980</v>
      </c>
    </row>
    <row r="367" spans="1:27" x14ac:dyDescent="0.3">
      <c r="A367" s="36" t="s">
        <v>8631</v>
      </c>
      <c r="B367" s="36" t="s">
        <v>9451</v>
      </c>
      <c r="C367" s="36" t="s">
        <v>8362</v>
      </c>
      <c r="D367" s="36" t="s">
        <v>8632</v>
      </c>
      <c r="E367" s="36" t="s">
        <v>8026</v>
      </c>
      <c r="F367" s="36" t="s">
        <v>7997</v>
      </c>
      <c r="G367" s="36" t="s">
        <v>9719</v>
      </c>
      <c r="H367" s="36" t="s">
        <v>9455</v>
      </c>
      <c r="I367" s="36">
        <v>0</v>
      </c>
      <c r="J367" s="36">
        <v>0</v>
      </c>
      <c r="K367" s="36">
        <v>0</v>
      </c>
      <c r="L367" s="36">
        <v>2</v>
      </c>
      <c r="M367" s="36">
        <v>0</v>
      </c>
      <c r="N367" s="36">
        <v>2</v>
      </c>
      <c r="O367" s="36">
        <v>2</v>
      </c>
      <c r="P367" s="36">
        <v>2</v>
      </c>
      <c r="Q367" s="38" t="s">
        <v>9947</v>
      </c>
      <c r="R367" s="38" t="s">
        <v>9441</v>
      </c>
      <c r="S367" s="38" t="s">
        <v>9948</v>
      </c>
      <c r="T367" s="38" t="s">
        <v>9952</v>
      </c>
      <c r="U367" s="38" t="s">
        <v>9952</v>
      </c>
      <c r="V367" s="38" t="s">
        <v>9951</v>
      </c>
      <c r="W367" s="38" t="s">
        <v>9951</v>
      </c>
      <c r="X367" s="38" t="s">
        <v>9951</v>
      </c>
      <c r="Y367" s="38" t="s">
        <v>9951</v>
      </c>
      <c r="Z367" s="38" t="s">
        <v>9951</v>
      </c>
      <c r="AA367" t="s">
        <v>9981</v>
      </c>
    </row>
    <row r="368" spans="1:27" x14ac:dyDescent="0.3">
      <c r="A368" s="36" t="s">
        <v>8627</v>
      </c>
      <c r="B368" s="36" t="s">
        <v>9451</v>
      </c>
      <c r="C368" s="36" t="s">
        <v>8628</v>
      </c>
      <c r="D368" s="36" t="s">
        <v>8629</v>
      </c>
      <c r="E368" s="36" t="s">
        <v>8523</v>
      </c>
      <c r="F368" s="36" t="s">
        <v>7997</v>
      </c>
      <c r="G368" s="36" t="s">
        <v>9720</v>
      </c>
      <c r="H368" s="36" t="s">
        <v>9479</v>
      </c>
      <c r="I368" s="36">
        <v>0</v>
      </c>
      <c r="J368" s="36">
        <v>0</v>
      </c>
      <c r="K368" s="36">
        <v>0</v>
      </c>
      <c r="L368" s="36">
        <v>2</v>
      </c>
      <c r="M368" s="36">
        <v>0</v>
      </c>
      <c r="N368" s="36">
        <v>2</v>
      </c>
      <c r="O368" s="36">
        <v>2</v>
      </c>
      <c r="P368" s="36">
        <v>2</v>
      </c>
      <c r="Q368" s="38" t="s">
        <v>9947</v>
      </c>
      <c r="R368" s="38" t="s">
        <v>9441</v>
      </c>
      <c r="S368" s="38" t="s">
        <v>9948</v>
      </c>
      <c r="T368" s="38" t="s">
        <v>9952</v>
      </c>
      <c r="U368" s="38" t="s">
        <v>9952</v>
      </c>
      <c r="V368" s="38" t="s">
        <v>9951</v>
      </c>
      <c r="W368" s="38" t="s">
        <v>9951</v>
      </c>
      <c r="X368" s="38" t="s">
        <v>9951</v>
      </c>
      <c r="Y368" s="38" t="s">
        <v>9956</v>
      </c>
      <c r="Z368" s="38" t="s">
        <v>9951</v>
      </c>
      <c r="AA368" t="s">
        <v>9980</v>
      </c>
    </row>
    <row r="369" spans="1:27" x14ac:dyDescent="0.3">
      <c r="A369" s="36" t="s">
        <v>8737</v>
      </c>
      <c r="B369" s="36" t="s">
        <v>9451</v>
      </c>
      <c r="C369" s="36" t="s">
        <v>8024</v>
      </c>
      <c r="D369" s="36" t="s">
        <v>8738</v>
      </c>
      <c r="E369" s="36" t="s">
        <v>8026</v>
      </c>
      <c r="F369" s="36" t="s">
        <v>7997</v>
      </c>
      <c r="G369" s="36" t="s">
        <v>9721</v>
      </c>
      <c r="H369" s="36" t="s">
        <v>9479</v>
      </c>
      <c r="I369" s="36">
        <v>0</v>
      </c>
      <c r="J369" s="36">
        <v>0</v>
      </c>
      <c r="K369" s="36">
        <v>1</v>
      </c>
      <c r="L369" s="36">
        <v>1</v>
      </c>
      <c r="M369" s="36">
        <v>0</v>
      </c>
      <c r="N369" s="36">
        <v>2</v>
      </c>
      <c r="O369" s="36">
        <v>2</v>
      </c>
      <c r="P369" s="36">
        <v>2</v>
      </c>
      <c r="Q369" s="38" t="s">
        <v>9947</v>
      </c>
      <c r="R369" s="38" t="s">
        <v>9441</v>
      </c>
      <c r="S369" s="38" t="s">
        <v>9948</v>
      </c>
      <c r="T369" s="38" t="s">
        <v>9952</v>
      </c>
      <c r="U369" s="38" t="s">
        <v>9954</v>
      </c>
      <c r="V369" s="38" t="s">
        <v>9951</v>
      </c>
      <c r="W369" s="38" t="s">
        <v>9951</v>
      </c>
      <c r="X369" s="38" t="s">
        <v>9956</v>
      </c>
      <c r="Y369" s="38" t="s">
        <v>9956</v>
      </c>
      <c r="Z369" s="38" t="s">
        <v>9951</v>
      </c>
      <c r="AA369" t="s">
        <v>9980</v>
      </c>
    </row>
    <row r="370" spans="1:27" x14ac:dyDescent="0.3">
      <c r="A370" s="36" t="s">
        <v>7417</v>
      </c>
      <c r="B370" s="36" t="s">
        <v>9468</v>
      </c>
      <c r="C370" s="36" t="s">
        <v>8636</v>
      </c>
      <c r="D370" s="36" t="s">
        <v>7855</v>
      </c>
      <c r="E370" s="36" t="s">
        <v>7867</v>
      </c>
      <c r="F370" s="36" t="s">
        <v>7420</v>
      </c>
      <c r="G370" s="36" t="s">
        <v>9722</v>
      </c>
      <c r="H370" s="36" t="s">
        <v>9503</v>
      </c>
      <c r="I370" s="36">
        <v>1</v>
      </c>
      <c r="J370" s="36">
        <v>0</v>
      </c>
      <c r="K370" s="36">
        <v>1</v>
      </c>
      <c r="L370" s="36">
        <v>0</v>
      </c>
      <c r="M370" s="36">
        <v>0</v>
      </c>
      <c r="N370" s="36">
        <v>2</v>
      </c>
      <c r="O370" s="36">
        <v>2</v>
      </c>
      <c r="P370" s="36">
        <v>2</v>
      </c>
      <c r="Q370" s="38" t="s">
        <v>9960</v>
      </c>
      <c r="R370" s="38" t="s">
        <v>9441</v>
      </c>
      <c r="S370" s="38" t="s">
        <v>7347</v>
      </c>
      <c r="T370" s="38" t="s">
        <v>9952</v>
      </c>
      <c r="U370" s="38" t="s">
        <v>9950</v>
      </c>
      <c r="V370" s="38" t="s">
        <v>9956</v>
      </c>
      <c r="W370" s="38" t="s">
        <v>9956</v>
      </c>
      <c r="X370" s="38" t="s">
        <v>9956</v>
      </c>
      <c r="Y370" s="38" t="s">
        <v>9956</v>
      </c>
      <c r="Z370" s="38" t="s">
        <v>9956</v>
      </c>
      <c r="AA370" t="s">
        <v>9982</v>
      </c>
    </row>
    <row r="371" spans="1:27" x14ac:dyDescent="0.3">
      <c r="A371" s="36" t="s">
        <v>8689</v>
      </c>
      <c r="B371" s="36" t="s">
        <v>9459</v>
      </c>
      <c r="C371" s="36" t="s">
        <v>8124</v>
      </c>
      <c r="D371" s="36" t="s">
        <v>8509</v>
      </c>
      <c r="E371" s="36" t="s">
        <v>8126</v>
      </c>
      <c r="F371" s="36" t="s">
        <v>7076</v>
      </c>
      <c r="G371" s="36" t="s">
        <v>9723</v>
      </c>
      <c r="H371" s="36" t="s">
        <v>9454</v>
      </c>
      <c r="I371" s="36">
        <v>0</v>
      </c>
      <c r="J371" s="36">
        <v>0</v>
      </c>
      <c r="K371" s="36">
        <v>0</v>
      </c>
      <c r="L371" s="36">
        <v>2</v>
      </c>
      <c r="M371" s="36">
        <v>0</v>
      </c>
      <c r="N371" s="36">
        <v>2</v>
      </c>
      <c r="O371" s="36">
        <v>2</v>
      </c>
      <c r="P371" s="36">
        <v>2</v>
      </c>
      <c r="Q371" s="38" t="s">
        <v>9947</v>
      </c>
      <c r="R371" s="38" t="s">
        <v>9441</v>
      </c>
      <c r="S371" s="38" t="s">
        <v>9948</v>
      </c>
      <c r="T371" s="38" t="s">
        <v>9952</v>
      </c>
      <c r="U371" s="38" t="s">
        <v>9952</v>
      </c>
      <c r="V371" s="38" t="s">
        <v>9951</v>
      </c>
      <c r="W371" s="38" t="s">
        <v>9951</v>
      </c>
      <c r="X371" s="38" t="s">
        <v>9951</v>
      </c>
      <c r="Y371" s="38" t="s">
        <v>9951</v>
      </c>
      <c r="Z371" s="38" t="s">
        <v>9951</v>
      </c>
      <c r="AA371" t="s">
        <v>9981</v>
      </c>
    </row>
    <row r="372" spans="1:27" x14ac:dyDescent="0.3">
      <c r="A372" s="36" t="s">
        <v>8591</v>
      </c>
      <c r="B372" s="36" t="s">
        <v>9459</v>
      </c>
      <c r="C372" s="36" t="s">
        <v>8352</v>
      </c>
      <c r="D372" s="36" t="s">
        <v>8592</v>
      </c>
      <c r="E372" s="36" t="s">
        <v>7895</v>
      </c>
      <c r="F372" s="36" t="s">
        <v>7076</v>
      </c>
      <c r="G372" s="36" t="s">
        <v>9724</v>
      </c>
      <c r="H372" s="36" t="s">
        <v>9455</v>
      </c>
      <c r="I372" s="36">
        <v>0</v>
      </c>
      <c r="J372" s="36">
        <v>0</v>
      </c>
      <c r="K372" s="36">
        <v>2</v>
      </c>
      <c r="L372" s="36">
        <v>0</v>
      </c>
      <c r="M372" s="36">
        <v>0</v>
      </c>
      <c r="N372" s="36">
        <v>2</v>
      </c>
      <c r="O372" s="36">
        <v>2</v>
      </c>
      <c r="P372" s="36">
        <v>2</v>
      </c>
      <c r="Q372" s="38" t="s">
        <v>9947</v>
      </c>
      <c r="R372" s="38" t="s">
        <v>9441</v>
      </c>
      <c r="S372" s="38" t="s">
        <v>9948</v>
      </c>
      <c r="T372" s="38" t="s">
        <v>9952</v>
      </c>
      <c r="U372" s="38" t="s">
        <v>9952</v>
      </c>
      <c r="V372" s="38" t="s">
        <v>9951</v>
      </c>
      <c r="W372" s="38" t="s">
        <v>9951</v>
      </c>
      <c r="X372" s="38" t="s">
        <v>9951</v>
      </c>
      <c r="Y372" s="38" t="s">
        <v>9951</v>
      </c>
      <c r="Z372" s="38" t="s">
        <v>9951</v>
      </c>
      <c r="AA372" t="s">
        <v>9981</v>
      </c>
    </row>
    <row r="373" spans="1:27" x14ac:dyDescent="0.3">
      <c r="A373" s="36" t="s">
        <v>8653</v>
      </c>
      <c r="B373" s="36" t="s">
        <v>9522</v>
      </c>
      <c r="C373" s="36" t="s">
        <v>8654</v>
      </c>
      <c r="D373" s="36" t="s">
        <v>8655</v>
      </c>
      <c r="E373" s="36" t="s">
        <v>7867</v>
      </c>
      <c r="F373" s="36" t="s">
        <v>9588</v>
      </c>
      <c r="G373" s="36" t="s">
        <v>9725</v>
      </c>
      <c r="H373" s="36" t="s">
        <v>9455</v>
      </c>
      <c r="I373" s="36">
        <v>0</v>
      </c>
      <c r="J373" s="36">
        <v>0</v>
      </c>
      <c r="K373" s="36">
        <v>0</v>
      </c>
      <c r="L373" s="36">
        <v>2</v>
      </c>
      <c r="M373" s="36">
        <v>0</v>
      </c>
      <c r="N373" s="36">
        <v>2</v>
      </c>
      <c r="O373" s="36">
        <v>2</v>
      </c>
      <c r="P373" s="36">
        <v>2</v>
      </c>
      <c r="Q373" s="38" t="s">
        <v>9947</v>
      </c>
      <c r="R373" s="38" t="s">
        <v>9441</v>
      </c>
      <c r="S373" s="38" t="s">
        <v>9948</v>
      </c>
      <c r="T373" s="38" t="s">
        <v>9952</v>
      </c>
      <c r="U373" s="38" t="s">
        <v>9952</v>
      </c>
      <c r="V373" s="38" t="s">
        <v>9951</v>
      </c>
      <c r="W373" s="38" t="s">
        <v>9951</v>
      </c>
      <c r="X373" s="38" t="s">
        <v>9951</v>
      </c>
      <c r="Y373" s="38" t="s">
        <v>9951</v>
      </c>
      <c r="Z373" s="38" t="s">
        <v>9951</v>
      </c>
      <c r="AA373" t="s">
        <v>9981</v>
      </c>
    </row>
    <row r="374" spans="1:27" x14ac:dyDescent="0.3">
      <c r="A374" s="36" t="s">
        <v>8730</v>
      </c>
      <c r="B374" s="36" t="s">
        <v>9522</v>
      </c>
      <c r="C374" s="36" t="s">
        <v>8731</v>
      </c>
      <c r="D374" s="36" t="s">
        <v>8732</v>
      </c>
      <c r="E374" s="36" t="s">
        <v>7867</v>
      </c>
      <c r="F374" s="36" t="s">
        <v>9588</v>
      </c>
      <c r="G374" s="36" t="s">
        <v>9726</v>
      </c>
      <c r="H374" s="36" t="s">
        <v>9455</v>
      </c>
      <c r="I374" s="36">
        <v>0</v>
      </c>
      <c r="J374" s="36">
        <v>0</v>
      </c>
      <c r="K374" s="36">
        <v>0</v>
      </c>
      <c r="L374" s="36">
        <v>2</v>
      </c>
      <c r="M374" s="36">
        <v>0</v>
      </c>
      <c r="N374" s="36">
        <v>2</v>
      </c>
      <c r="O374" s="36">
        <v>2</v>
      </c>
      <c r="P374" s="36">
        <v>2</v>
      </c>
      <c r="Q374" s="38" t="s">
        <v>9947</v>
      </c>
      <c r="R374" s="38" t="s">
        <v>9441</v>
      </c>
      <c r="S374" s="38" t="s">
        <v>9948</v>
      </c>
      <c r="T374" s="38" t="s">
        <v>9952</v>
      </c>
      <c r="U374" s="38" t="s">
        <v>9952</v>
      </c>
      <c r="V374" s="38" t="s">
        <v>9951</v>
      </c>
      <c r="W374" s="38" t="s">
        <v>9951</v>
      </c>
      <c r="X374" s="38" t="s">
        <v>9951</v>
      </c>
      <c r="Y374" s="38" t="s">
        <v>9951</v>
      </c>
      <c r="Z374" s="38" t="s">
        <v>9951</v>
      </c>
      <c r="AA374" t="s">
        <v>9981</v>
      </c>
    </row>
    <row r="375" spans="1:27" x14ac:dyDescent="0.3">
      <c r="A375" s="36" t="s">
        <v>8670</v>
      </c>
      <c r="B375" s="36" t="s">
        <v>9547</v>
      </c>
      <c r="C375" s="36" t="s">
        <v>8671</v>
      </c>
      <c r="D375" s="36" t="s">
        <v>7889</v>
      </c>
      <c r="E375" s="36" t="s">
        <v>7945</v>
      </c>
      <c r="F375" s="36" t="s">
        <v>9548</v>
      </c>
      <c r="G375" s="36" t="s">
        <v>9727</v>
      </c>
      <c r="H375" s="36" t="s">
        <v>9454</v>
      </c>
      <c r="I375" s="36">
        <v>0</v>
      </c>
      <c r="J375" s="36">
        <v>0</v>
      </c>
      <c r="K375" s="36">
        <v>2</v>
      </c>
      <c r="L375" s="36">
        <v>0</v>
      </c>
      <c r="M375" s="36">
        <v>0</v>
      </c>
      <c r="N375" s="36">
        <v>2</v>
      </c>
      <c r="O375" s="36">
        <v>2</v>
      </c>
      <c r="P375" s="36">
        <v>2</v>
      </c>
      <c r="Q375" s="38" t="s">
        <v>9947</v>
      </c>
      <c r="R375" s="38" t="s">
        <v>9441</v>
      </c>
      <c r="S375" s="38" t="s">
        <v>9948</v>
      </c>
      <c r="T375" s="38" t="s">
        <v>9952</v>
      </c>
      <c r="U375" s="38" t="s">
        <v>9954</v>
      </c>
      <c r="V375" s="38" t="s">
        <v>9951</v>
      </c>
      <c r="W375" s="38" t="s">
        <v>9951</v>
      </c>
      <c r="X375" s="38" t="s">
        <v>9951</v>
      </c>
      <c r="Y375" s="38" t="s">
        <v>9951</v>
      </c>
      <c r="Z375" s="38" t="s">
        <v>9951</v>
      </c>
      <c r="AA375" t="s">
        <v>9981</v>
      </c>
    </row>
    <row r="376" spans="1:27" x14ac:dyDescent="0.3">
      <c r="A376" s="36" t="s">
        <v>8616</v>
      </c>
      <c r="B376" s="36" t="s">
        <v>9468</v>
      </c>
      <c r="C376" s="36" t="s">
        <v>8617</v>
      </c>
      <c r="D376" s="36" t="s">
        <v>8618</v>
      </c>
      <c r="E376" s="36" t="s">
        <v>7927</v>
      </c>
      <c r="F376" s="36" t="s">
        <v>9491</v>
      </c>
      <c r="G376" s="36" t="s">
        <v>9728</v>
      </c>
      <c r="H376" s="36" t="s">
        <v>9454</v>
      </c>
      <c r="I376" s="36">
        <v>2</v>
      </c>
      <c r="J376" s="36">
        <v>0</v>
      </c>
      <c r="K376" s="36">
        <v>0</v>
      </c>
      <c r="L376" s="36">
        <v>0</v>
      </c>
      <c r="M376" s="36">
        <v>0</v>
      </c>
      <c r="N376" s="36">
        <v>2</v>
      </c>
      <c r="O376" s="36">
        <v>2</v>
      </c>
      <c r="P376" s="36">
        <v>2</v>
      </c>
      <c r="Q376" s="38" t="s">
        <v>9953</v>
      </c>
      <c r="R376" s="38" t="s">
        <v>9441</v>
      </c>
      <c r="S376" s="38" t="s">
        <v>9948</v>
      </c>
      <c r="T376" s="38" t="s">
        <v>9952</v>
      </c>
      <c r="U376" s="38" t="s">
        <v>9952</v>
      </c>
      <c r="V376" s="38" t="s">
        <v>9951</v>
      </c>
      <c r="W376" s="38" t="s">
        <v>9951</v>
      </c>
      <c r="X376" s="38" t="s">
        <v>9951</v>
      </c>
      <c r="Y376" s="38" t="s">
        <v>9951</v>
      </c>
      <c r="Z376" s="38" t="s">
        <v>9951</v>
      </c>
      <c r="AA376" t="s">
        <v>9981</v>
      </c>
    </row>
    <row r="377" spans="1:27" x14ac:dyDescent="0.3">
      <c r="A377" s="36" t="s">
        <v>8687</v>
      </c>
      <c r="B377" s="36" t="s">
        <v>9463</v>
      </c>
      <c r="C377" s="36" t="s">
        <v>8582</v>
      </c>
      <c r="D377" s="36" t="s">
        <v>8083</v>
      </c>
      <c r="E377" s="36" t="s">
        <v>8391</v>
      </c>
      <c r="F377" s="36" t="s">
        <v>7220</v>
      </c>
      <c r="G377" s="36" t="s">
        <v>9729</v>
      </c>
      <c r="H377" s="36" t="s">
        <v>9479</v>
      </c>
      <c r="I377" s="36">
        <v>1</v>
      </c>
      <c r="J377" s="36">
        <v>0</v>
      </c>
      <c r="K377" s="36">
        <v>0</v>
      </c>
      <c r="L377" s="36">
        <v>0</v>
      </c>
      <c r="M377" s="36">
        <v>0</v>
      </c>
      <c r="N377" s="36">
        <v>1</v>
      </c>
      <c r="O377" s="36">
        <v>1</v>
      </c>
      <c r="P377" s="36">
        <v>2</v>
      </c>
      <c r="Q377" s="38" t="s">
        <v>9947</v>
      </c>
      <c r="R377" s="38" t="s">
        <v>9441</v>
      </c>
      <c r="S377" s="38" t="s">
        <v>9948</v>
      </c>
      <c r="T377" s="38" t="s">
        <v>9952</v>
      </c>
      <c r="U377" s="38" t="s">
        <v>9954</v>
      </c>
      <c r="V377" s="38" t="s">
        <v>9951</v>
      </c>
      <c r="W377" s="38" t="s">
        <v>9951</v>
      </c>
      <c r="X377" s="38" t="s">
        <v>9951</v>
      </c>
      <c r="Y377" s="38" t="s">
        <v>9956</v>
      </c>
      <c r="Z377" s="38" t="s">
        <v>9956</v>
      </c>
      <c r="AA377" t="s">
        <v>9979</v>
      </c>
    </row>
    <row r="378" spans="1:27" x14ac:dyDescent="0.3">
      <c r="A378" s="36" t="s">
        <v>8687</v>
      </c>
      <c r="B378" s="36" t="s">
        <v>9463</v>
      </c>
      <c r="C378" s="36" t="s">
        <v>8582</v>
      </c>
      <c r="D378" s="36" t="s">
        <v>8083</v>
      </c>
      <c r="E378" s="36" t="s">
        <v>8391</v>
      </c>
      <c r="F378" s="36" t="s">
        <v>7220</v>
      </c>
      <c r="G378" s="36" t="s">
        <v>9729</v>
      </c>
      <c r="H378" s="36" t="s">
        <v>9455</v>
      </c>
      <c r="I378" s="36">
        <v>0</v>
      </c>
      <c r="J378" s="36">
        <v>1</v>
      </c>
      <c r="K378" s="36">
        <v>0</v>
      </c>
      <c r="L378" s="36">
        <v>0</v>
      </c>
      <c r="M378" s="36">
        <v>0</v>
      </c>
      <c r="N378" s="36">
        <v>1</v>
      </c>
      <c r="O378" s="36">
        <v>1</v>
      </c>
      <c r="P378" s="36">
        <v>2</v>
      </c>
      <c r="Q378" s="38" t="s">
        <v>9947</v>
      </c>
      <c r="R378" s="38" t="s">
        <v>9441</v>
      </c>
      <c r="S378" s="38" t="s">
        <v>9948</v>
      </c>
      <c r="T378" s="38" t="s">
        <v>9952</v>
      </c>
      <c r="U378" s="38" t="s">
        <v>9954</v>
      </c>
      <c r="V378" s="38" t="s">
        <v>9951</v>
      </c>
      <c r="W378" s="38" t="s">
        <v>9951</v>
      </c>
      <c r="X378" s="38" t="s">
        <v>9951</v>
      </c>
      <c r="Y378" s="38" t="s">
        <v>9956</v>
      </c>
      <c r="Z378" s="38" t="s">
        <v>9956</v>
      </c>
      <c r="AA378" t="s">
        <v>9981</v>
      </c>
    </row>
    <row r="379" spans="1:27" x14ac:dyDescent="0.3">
      <c r="A379" s="36" t="s">
        <v>8716</v>
      </c>
      <c r="B379" s="36" t="s">
        <v>9468</v>
      </c>
      <c r="C379" s="36" t="s">
        <v>8717</v>
      </c>
      <c r="D379" s="36" t="s">
        <v>8419</v>
      </c>
      <c r="E379" s="36" t="s">
        <v>8121</v>
      </c>
      <c r="F379" s="36" t="s">
        <v>7420</v>
      </c>
      <c r="G379" s="36" t="s">
        <v>9730</v>
      </c>
      <c r="H379" s="36" t="s">
        <v>9479</v>
      </c>
      <c r="I379" s="36">
        <v>0</v>
      </c>
      <c r="J379" s="36">
        <v>0</v>
      </c>
      <c r="K379" s="36">
        <v>0</v>
      </c>
      <c r="L379" s="36">
        <v>0</v>
      </c>
      <c r="M379" s="36">
        <v>2</v>
      </c>
      <c r="N379" s="36">
        <v>2</v>
      </c>
      <c r="O379" s="36">
        <v>2</v>
      </c>
      <c r="P379" s="36">
        <v>2</v>
      </c>
      <c r="Q379" s="38" t="s">
        <v>9959</v>
      </c>
      <c r="R379" s="38" t="s">
        <v>9441</v>
      </c>
      <c r="S379" s="38" t="s">
        <v>9948</v>
      </c>
      <c r="T379" s="38" t="s">
        <v>9952</v>
      </c>
      <c r="U379" s="38" t="s">
        <v>9952</v>
      </c>
      <c r="V379" s="38" t="s">
        <v>9951</v>
      </c>
      <c r="W379" s="38" t="s">
        <v>9951</v>
      </c>
      <c r="X379" s="38" t="s">
        <v>9951</v>
      </c>
      <c r="Y379" s="38" t="s">
        <v>9951</v>
      </c>
      <c r="Z379" s="38" t="s">
        <v>9956</v>
      </c>
      <c r="AA379" t="s">
        <v>9980</v>
      </c>
    </row>
    <row r="380" spans="1:27" x14ac:dyDescent="0.3">
      <c r="A380" s="36" t="s">
        <v>7242</v>
      </c>
      <c r="B380" s="36" t="s">
        <v>9566</v>
      </c>
      <c r="C380" s="36" t="s">
        <v>7243</v>
      </c>
      <c r="D380" s="36" t="s">
        <v>8651</v>
      </c>
      <c r="E380" s="36" t="s">
        <v>7867</v>
      </c>
      <c r="F380" s="36" t="s">
        <v>9501</v>
      </c>
      <c r="G380" s="36" t="s">
        <v>9731</v>
      </c>
      <c r="H380" s="36" t="s">
        <v>9569</v>
      </c>
      <c r="I380" s="36">
        <v>1</v>
      </c>
      <c r="J380" s="36">
        <v>0</v>
      </c>
      <c r="K380" s="36">
        <v>1</v>
      </c>
      <c r="L380" s="36">
        <v>0</v>
      </c>
      <c r="M380" s="36">
        <v>0</v>
      </c>
      <c r="N380" s="36">
        <v>2</v>
      </c>
      <c r="O380" s="36">
        <v>2</v>
      </c>
      <c r="P380" s="36">
        <v>2</v>
      </c>
      <c r="Q380" s="38" t="s">
        <v>9968</v>
      </c>
      <c r="R380" s="38" t="s">
        <v>9441</v>
      </c>
      <c r="S380" s="38" t="s">
        <v>9965</v>
      </c>
      <c r="T380" s="38" t="s">
        <v>9952</v>
      </c>
      <c r="U380" s="38" t="s">
        <v>9952</v>
      </c>
      <c r="V380" s="38" t="s">
        <v>9956</v>
      </c>
      <c r="W380" s="38" t="s">
        <v>9956</v>
      </c>
      <c r="X380" s="38" t="s">
        <v>9956</v>
      </c>
      <c r="Y380" s="38" t="s">
        <v>9956</v>
      </c>
      <c r="Z380" s="38" t="s">
        <v>9956</v>
      </c>
      <c r="AA380" t="s">
        <v>9982</v>
      </c>
    </row>
    <row r="381" spans="1:27" x14ac:dyDescent="0.3">
      <c r="A381" s="36" t="s">
        <v>7615</v>
      </c>
      <c r="B381" s="36" t="s">
        <v>9465</v>
      </c>
      <c r="C381" s="36" t="s">
        <v>8710</v>
      </c>
      <c r="D381" s="36" t="s">
        <v>7855</v>
      </c>
      <c r="E381" s="36" t="s">
        <v>7867</v>
      </c>
      <c r="F381" s="36" t="s">
        <v>9501</v>
      </c>
      <c r="G381" s="36" t="s">
        <v>9732</v>
      </c>
      <c r="H381" s="36" t="s">
        <v>9503</v>
      </c>
      <c r="I381" s="36">
        <v>0</v>
      </c>
      <c r="J381" s="36">
        <v>0</v>
      </c>
      <c r="K381" s="36">
        <v>2</v>
      </c>
      <c r="L381" s="36">
        <v>0</v>
      </c>
      <c r="M381" s="36">
        <v>0</v>
      </c>
      <c r="N381" s="36">
        <v>2</v>
      </c>
      <c r="O381" s="36">
        <v>2</v>
      </c>
      <c r="P381" s="36">
        <v>2</v>
      </c>
      <c r="Q381" s="38" t="s">
        <v>9960</v>
      </c>
      <c r="R381" s="38" t="s">
        <v>9441</v>
      </c>
      <c r="S381" s="38" t="s">
        <v>7347</v>
      </c>
      <c r="T381" s="38" t="s">
        <v>9952</v>
      </c>
      <c r="U381" s="38" t="s">
        <v>9952</v>
      </c>
      <c r="V381" s="38" t="s">
        <v>9956</v>
      </c>
      <c r="W381" s="38" t="s">
        <v>9956</v>
      </c>
      <c r="X381" s="38" t="s">
        <v>9956</v>
      </c>
      <c r="Y381" s="38" t="s">
        <v>9956</v>
      </c>
      <c r="Z381" s="38" t="s">
        <v>9956</v>
      </c>
      <c r="AA381" t="s">
        <v>9982</v>
      </c>
    </row>
    <row r="382" spans="1:27" x14ac:dyDescent="0.3">
      <c r="A382" s="36" t="s">
        <v>8666</v>
      </c>
      <c r="B382" s="36" t="s">
        <v>9457</v>
      </c>
      <c r="C382" s="36" t="s">
        <v>8667</v>
      </c>
      <c r="D382" s="36" t="s">
        <v>8509</v>
      </c>
      <c r="E382" s="36" t="s">
        <v>8668</v>
      </c>
      <c r="F382" s="36" t="s">
        <v>7857</v>
      </c>
      <c r="G382" s="36" t="s">
        <v>9733</v>
      </c>
      <c r="H382" s="36" t="s">
        <v>9454</v>
      </c>
      <c r="I382" s="36">
        <v>0</v>
      </c>
      <c r="J382" s="36">
        <v>0</v>
      </c>
      <c r="K382" s="36">
        <v>0</v>
      </c>
      <c r="L382" s="36">
        <v>2</v>
      </c>
      <c r="M382" s="36">
        <v>0</v>
      </c>
      <c r="N382" s="36">
        <v>2</v>
      </c>
      <c r="O382" s="36">
        <v>2</v>
      </c>
      <c r="P382" s="36">
        <v>2</v>
      </c>
      <c r="Q382" s="38" t="s">
        <v>9947</v>
      </c>
      <c r="R382" s="38" t="s">
        <v>9441</v>
      </c>
      <c r="S382" s="38" t="s">
        <v>9948</v>
      </c>
      <c r="T382" s="38" t="s">
        <v>9952</v>
      </c>
      <c r="U382" s="38" t="s">
        <v>9952</v>
      </c>
      <c r="V382" s="38" t="s">
        <v>9951</v>
      </c>
      <c r="W382" s="38" t="s">
        <v>9951</v>
      </c>
      <c r="X382" s="38" t="s">
        <v>9951</v>
      </c>
      <c r="Y382" s="38" t="s">
        <v>9951</v>
      </c>
      <c r="Z382" s="38" t="s">
        <v>9951</v>
      </c>
      <c r="AA382" t="s">
        <v>9981</v>
      </c>
    </row>
    <row r="383" spans="1:27" x14ac:dyDescent="0.3">
      <c r="A383" s="36" t="s">
        <v>7474</v>
      </c>
      <c r="B383" s="36" t="s">
        <v>9468</v>
      </c>
      <c r="C383" s="36" t="s">
        <v>8677</v>
      </c>
      <c r="D383" s="36" t="s">
        <v>7866</v>
      </c>
      <c r="E383" s="36" t="s">
        <v>7867</v>
      </c>
      <c r="F383" s="36" t="s">
        <v>7477</v>
      </c>
      <c r="G383" s="36" t="s">
        <v>9734</v>
      </c>
      <c r="H383" s="36" t="s">
        <v>9503</v>
      </c>
      <c r="I383" s="36">
        <v>1</v>
      </c>
      <c r="J383" s="36">
        <v>0</v>
      </c>
      <c r="K383" s="36">
        <v>1</v>
      </c>
      <c r="L383" s="36">
        <v>0</v>
      </c>
      <c r="M383" s="36">
        <v>0</v>
      </c>
      <c r="N383" s="36">
        <v>2</v>
      </c>
      <c r="O383" s="36">
        <v>2</v>
      </c>
      <c r="P383" s="36">
        <v>2</v>
      </c>
      <c r="Q383" s="38" t="s">
        <v>9960</v>
      </c>
      <c r="R383" s="38" t="s">
        <v>9441</v>
      </c>
      <c r="S383" s="38" t="s">
        <v>7347</v>
      </c>
      <c r="T383" s="38" t="s">
        <v>9952</v>
      </c>
      <c r="U383" s="38" t="s">
        <v>9952</v>
      </c>
      <c r="V383" s="38" t="s">
        <v>9956</v>
      </c>
      <c r="W383" s="38" t="s">
        <v>9956</v>
      </c>
      <c r="X383" s="38" t="s">
        <v>9956</v>
      </c>
      <c r="Y383" s="38" t="s">
        <v>9956</v>
      </c>
      <c r="Z383" s="38" t="s">
        <v>9956</v>
      </c>
      <c r="AA383" t="s">
        <v>9982</v>
      </c>
    </row>
    <row r="384" spans="1:27" x14ac:dyDescent="0.3">
      <c r="A384" s="36" t="s">
        <v>9248</v>
      </c>
      <c r="B384" s="36" t="s">
        <v>9457</v>
      </c>
      <c r="C384" s="36" t="s">
        <v>9249</v>
      </c>
      <c r="D384" s="36" t="s">
        <v>9250</v>
      </c>
      <c r="E384" s="36" t="s">
        <v>7867</v>
      </c>
      <c r="F384" s="36" t="s">
        <v>9251</v>
      </c>
      <c r="G384" s="36" t="s">
        <v>9735</v>
      </c>
      <c r="H384" s="36" t="s">
        <v>9479</v>
      </c>
      <c r="I384" s="36">
        <v>0</v>
      </c>
      <c r="J384" s="36">
        <v>0</v>
      </c>
      <c r="K384" s="36">
        <v>0</v>
      </c>
      <c r="L384" s="36">
        <v>0</v>
      </c>
      <c r="M384" s="36">
        <v>1</v>
      </c>
      <c r="N384" s="36">
        <v>1</v>
      </c>
      <c r="O384" s="36">
        <v>100</v>
      </c>
      <c r="P384" s="36">
        <v>1</v>
      </c>
      <c r="Q384" s="38" t="s">
        <v>9947</v>
      </c>
      <c r="R384" s="38" t="s">
        <v>9441</v>
      </c>
      <c r="S384" s="38" t="s">
        <v>9948</v>
      </c>
      <c r="T384" s="38" t="s">
        <v>9952</v>
      </c>
      <c r="U384" s="38" t="s">
        <v>9952</v>
      </c>
      <c r="V384" s="38" t="s">
        <v>9951</v>
      </c>
      <c r="W384" s="38" t="s">
        <v>9951</v>
      </c>
      <c r="X384" s="38" t="s">
        <v>9951</v>
      </c>
      <c r="Y384" s="38" t="s">
        <v>9951</v>
      </c>
      <c r="Z384" s="38" t="s">
        <v>9951</v>
      </c>
      <c r="AA384" t="s">
        <v>9979</v>
      </c>
    </row>
    <row r="385" spans="1:27" x14ac:dyDescent="0.3">
      <c r="A385" s="36" t="s">
        <v>8844</v>
      </c>
      <c r="B385" s="36" t="s">
        <v>9480</v>
      </c>
      <c r="C385" s="36" t="s">
        <v>8845</v>
      </c>
      <c r="D385" s="36" t="s">
        <v>8846</v>
      </c>
      <c r="E385" s="36" t="s">
        <v>7846</v>
      </c>
      <c r="F385" s="36" t="s">
        <v>8847</v>
      </c>
      <c r="G385" s="36" t="s">
        <v>9736</v>
      </c>
      <c r="H385" s="36" t="s">
        <v>9454</v>
      </c>
      <c r="I385" s="36">
        <v>0</v>
      </c>
      <c r="J385" s="36">
        <v>1</v>
      </c>
      <c r="K385" s="36">
        <v>0</v>
      </c>
      <c r="L385" s="36">
        <v>0</v>
      </c>
      <c r="M385" s="36">
        <v>0</v>
      </c>
      <c r="N385" s="36">
        <v>1</v>
      </c>
      <c r="O385" s="36">
        <v>32</v>
      </c>
      <c r="P385" s="36">
        <v>1</v>
      </c>
      <c r="Q385" s="38" t="s">
        <v>9962</v>
      </c>
      <c r="R385" s="38" t="s">
        <v>9441</v>
      </c>
      <c r="S385" s="38" t="s">
        <v>9948</v>
      </c>
      <c r="T385" s="38" t="s">
        <v>9952</v>
      </c>
      <c r="U385" s="38" t="s">
        <v>9952</v>
      </c>
      <c r="V385" s="38" t="s">
        <v>9951</v>
      </c>
      <c r="W385" s="38" t="s">
        <v>9951</v>
      </c>
      <c r="X385" s="38" t="s">
        <v>9951</v>
      </c>
      <c r="Y385" s="38" t="s">
        <v>9951</v>
      </c>
      <c r="Z385" s="38" t="s">
        <v>9951</v>
      </c>
      <c r="AA385" t="s">
        <v>9981</v>
      </c>
    </row>
    <row r="386" spans="1:27" x14ac:dyDescent="0.3">
      <c r="A386" s="36" t="s">
        <v>8931</v>
      </c>
      <c r="B386" s="36" t="s">
        <v>9496</v>
      </c>
      <c r="C386" s="36" t="s">
        <v>8932</v>
      </c>
      <c r="D386" s="36" t="s">
        <v>8933</v>
      </c>
      <c r="E386" s="36" t="s">
        <v>7867</v>
      </c>
      <c r="F386" s="36" t="s">
        <v>9497</v>
      </c>
      <c r="G386" s="36" t="s">
        <v>9737</v>
      </c>
      <c r="H386" s="36" t="s">
        <v>9455</v>
      </c>
      <c r="I386" s="36">
        <v>0</v>
      </c>
      <c r="J386" s="36">
        <v>0</v>
      </c>
      <c r="K386" s="36">
        <v>0</v>
      </c>
      <c r="L386" s="36">
        <v>1</v>
      </c>
      <c r="M386" s="36">
        <v>0</v>
      </c>
      <c r="N386" s="36">
        <v>1</v>
      </c>
      <c r="O386" s="36">
        <v>30</v>
      </c>
      <c r="P386" s="36">
        <v>1</v>
      </c>
      <c r="Q386" s="38" t="s">
        <v>9947</v>
      </c>
      <c r="R386" s="38" t="s">
        <v>9441</v>
      </c>
      <c r="S386" s="38" t="s">
        <v>9948</v>
      </c>
      <c r="T386" s="38" t="s">
        <v>9952</v>
      </c>
      <c r="U386" s="38" t="s">
        <v>9950</v>
      </c>
      <c r="V386" s="38" t="s">
        <v>9951</v>
      </c>
      <c r="W386" s="38" t="s">
        <v>9951</v>
      </c>
      <c r="X386" s="38" t="s">
        <v>9951</v>
      </c>
      <c r="Y386" s="38" t="s">
        <v>9951</v>
      </c>
      <c r="Z386" s="38" t="s">
        <v>9951</v>
      </c>
      <c r="AA386" t="s">
        <v>9981</v>
      </c>
    </row>
    <row r="387" spans="1:27" x14ac:dyDescent="0.3">
      <c r="A387" s="36" t="s">
        <v>9202</v>
      </c>
      <c r="B387" s="36" t="s">
        <v>9451</v>
      </c>
      <c r="C387" s="36" t="s">
        <v>9203</v>
      </c>
      <c r="D387" s="36" t="s">
        <v>9204</v>
      </c>
      <c r="E387" s="36" t="s">
        <v>7867</v>
      </c>
      <c r="F387" s="36" t="s">
        <v>9452</v>
      </c>
      <c r="G387" s="36" t="s">
        <v>9738</v>
      </c>
      <c r="H387" s="36" t="s">
        <v>9455</v>
      </c>
      <c r="I387" s="36">
        <v>0</v>
      </c>
      <c r="J387" s="36">
        <v>0</v>
      </c>
      <c r="K387" s="36">
        <v>0</v>
      </c>
      <c r="L387" s="36">
        <v>0</v>
      </c>
      <c r="M387" s="36">
        <v>1</v>
      </c>
      <c r="N387" s="36">
        <v>1</v>
      </c>
      <c r="O387" s="36">
        <v>24</v>
      </c>
      <c r="P387" s="36">
        <v>1</v>
      </c>
      <c r="Q387" s="38" t="s">
        <v>9953</v>
      </c>
      <c r="R387" s="38" t="s">
        <v>9441</v>
      </c>
      <c r="S387" s="38" t="s">
        <v>9948</v>
      </c>
      <c r="T387" s="38" t="s">
        <v>9952</v>
      </c>
      <c r="U387" s="38" t="s">
        <v>9952</v>
      </c>
      <c r="V387" s="38" t="s">
        <v>9951</v>
      </c>
      <c r="W387" s="38" t="s">
        <v>9951</v>
      </c>
      <c r="X387" s="38" t="s">
        <v>9951</v>
      </c>
      <c r="Y387" s="38" t="s">
        <v>9951</v>
      </c>
      <c r="Z387" s="38" t="s">
        <v>9951</v>
      </c>
      <c r="AA387" t="s">
        <v>9981</v>
      </c>
    </row>
    <row r="388" spans="1:27" x14ac:dyDescent="0.3">
      <c r="A388" s="36" t="s">
        <v>9206</v>
      </c>
      <c r="B388" s="36" t="s">
        <v>9463</v>
      </c>
      <c r="C388" s="36" t="s">
        <v>9128</v>
      </c>
      <c r="D388" s="36" t="s">
        <v>9207</v>
      </c>
      <c r="E388" s="36" t="s">
        <v>8567</v>
      </c>
      <c r="F388" s="36" t="s">
        <v>9130</v>
      </c>
      <c r="G388" s="36" t="s">
        <v>9739</v>
      </c>
      <c r="H388" s="36" t="s">
        <v>9455</v>
      </c>
      <c r="I388" s="36">
        <v>0</v>
      </c>
      <c r="J388" s="36">
        <v>0</v>
      </c>
      <c r="K388" s="36">
        <v>0</v>
      </c>
      <c r="L388" s="36">
        <v>0</v>
      </c>
      <c r="M388" s="36">
        <v>1</v>
      </c>
      <c r="N388" s="36">
        <v>1</v>
      </c>
      <c r="O388" s="36">
        <v>20</v>
      </c>
      <c r="P388" s="36">
        <v>1</v>
      </c>
      <c r="Q388" s="38" t="s">
        <v>9953</v>
      </c>
      <c r="R388" s="38" t="s">
        <v>9441</v>
      </c>
      <c r="S388" s="38" t="s">
        <v>9948</v>
      </c>
      <c r="T388" s="38" t="s">
        <v>9952</v>
      </c>
      <c r="U388" s="38" t="s">
        <v>9950</v>
      </c>
      <c r="V388" s="38" t="s">
        <v>9951</v>
      </c>
      <c r="W388" s="38" t="s">
        <v>9951</v>
      </c>
      <c r="X388" s="38" t="s">
        <v>9951</v>
      </c>
      <c r="Y388" s="38" t="s">
        <v>9951</v>
      </c>
      <c r="Z388" s="38" t="s">
        <v>9951</v>
      </c>
      <c r="AA388" t="s">
        <v>9981</v>
      </c>
    </row>
    <row r="389" spans="1:27" x14ac:dyDescent="0.3">
      <c r="A389" s="36" t="s">
        <v>9045</v>
      </c>
      <c r="B389" s="36" t="s">
        <v>9504</v>
      </c>
      <c r="C389" s="36" t="s">
        <v>9046</v>
      </c>
      <c r="D389" s="36" t="s">
        <v>7855</v>
      </c>
      <c r="E389" s="36" t="s">
        <v>7846</v>
      </c>
      <c r="F389" s="36" t="s">
        <v>7170</v>
      </c>
      <c r="G389" s="36" t="s">
        <v>9740</v>
      </c>
      <c r="H389" s="36" t="s">
        <v>9455</v>
      </c>
      <c r="I389" s="36">
        <v>1</v>
      </c>
      <c r="J389" s="36">
        <v>0</v>
      </c>
      <c r="K389" s="36">
        <v>0</v>
      </c>
      <c r="L389" s="36">
        <v>0</v>
      </c>
      <c r="M389" s="36">
        <v>0</v>
      </c>
      <c r="N389" s="36">
        <v>1</v>
      </c>
      <c r="O389" s="36">
        <v>20</v>
      </c>
      <c r="P389" s="36">
        <v>1</v>
      </c>
      <c r="Q389" s="38" t="s">
        <v>9947</v>
      </c>
      <c r="R389" s="38" t="s">
        <v>9441</v>
      </c>
      <c r="S389" s="38" t="s">
        <v>9948</v>
      </c>
      <c r="T389" s="38" t="s">
        <v>9952</v>
      </c>
      <c r="U389" s="38" t="s">
        <v>9952</v>
      </c>
      <c r="V389" s="38" t="s">
        <v>9951</v>
      </c>
      <c r="W389" s="38" t="s">
        <v>9951</v>
      </c>
      <c r="X389" s="38" t="s">
        <v>9951</v>
      </c>
      <c r="Y389" s="38" t="s">
        <v>9956</v>
      </c>
      <c r="Z389" s="38" t="s">
        <v>9951</v>
      </c>
      <c r="AA389" t="s">
        <v>9981</v>
      </c>
    </row>
    <row r="390" spans="1:27" x14ac:dyDescent="0.3">
      <c r="A390" s="36" t="s">
        <v>8922</v>
      </c>
      <c r="B390" s="36" t="s">
        <v>9504</v>
      </c>
      <c r="C390" s="36" t="s">
        <v>8923</v>
      </c>
      <c r="D390" s="36" t="s">
        <v>8924</v>
      </c>
      <c r="E390" s="36" t="s">
        <v>7867</v>
      </c>
      <c r="F390" s="36" t="s">
        <v>7170</v>
      </c>
      <c r="G390" s="36" t="s">
        <v>9741</v>
      </c>
      <c r="H390" s="36" t="s">
        <v>9455</v>
      </c>
      <c r="I390" s="36">
        <v>0</v>
      </c>
      <c r="J390" s="36">
        <v>1</v>
      </c>
      <c r="K390" s="36">
        <v>0</v>
      </c>
      <c r="L390" s="36">
        <v>0</v>
      </c>
      <c r="M390" s="36">
        <v>0</v>
      </c>
      <c r="N390" s="36">
        <v>1</v>
      </c>
      <c r="O390" s="36">
        <v>15</v>
      </c>
      <c r="P390" s="36">
        <v>1</v>
      </c>
      <c r="Q390" s="38" t="s">
        <v>9947</v>
      </c>
      <c r="R390" s="38" t="s">
        <v>9441</v>
      </c>
      <c r="S390" s="38" t="s">
        <v>9948</v>
      </c>
      <c r="T390" s="38" t="s">
        <v>9952</v>
      </c>
      <c r="U390" s="38" t="s">
        <v>9952</v>
      </c>
      <c r="V390" s="38" t="s">
        <v>9951</v>
      </c>
      <c r="W390" s="38" t="s">
        <v>9951</v>
      </c>
      <c r="X390" s="38" t="s">
        <v>9951</v>
      </c>
      <c r="Y390" s="38" t="s">
        <v>9951</v>
      </c>
      <c r="Z390" s="38" t="s">
        <v>9951</v>
      </c>
      <c r="AA390" t="s">
        <v>9981</v>
      </c>
    </row>
    <row r="391" spans="1:27" x14ac:dyDescent="0.3">
      <c r="A391" s="36" t="s">
        <v>9127</v>
      </c>
      <c r="B391" s="36" t="s">
        <v>9463</v>
      </c>
      <c r="C391" s="36" t="s">
        <v>9128</v>
      </c>
      <c r="D391" s="36" t="s">
        <v>9129</v>
      </c>
      <c r="E391" s="36" t="s">
        <v>8567</v>
      </c>
      <c r="F391" s="36" t="s">
        <v>9130</v>
      </c>
      <c r="G391" s="36" t="s">
        <v>9742</v>
      </c>
      <c r="H391" s="36" t="s">
        <v>9455</v>
      </c>
      <c r="I391" s="36">
        <v>0</v>
      </c>
      <c r="J391" s="36">
        <v>1</v>
      </c>
      <c r="K391" s="36">
        <v>0</v>
      </c>
      <c r="L391" s="36">
        <v>0</v>
      </c>
      <c r="M391" s="36">
        <v>0</v>
      </c>
      <c r="N391" s="36">
        <v>1</v>
      </c>
      <c r="O391" s="36">
        <v>15</v>
      </c>
      <c r="P391" s="36">
        <v>1</v>
      </c>
      <c r="Q391" s="38" t="s">
        <v>9947</v>
      </c>
      <c r="R391" s="38" t="s">
        <v>9441</v>
      </c>
      <c r="S391" s="38" t="s">
        <v>9948</v>
      </c>
      <c r="T391" s="38" t="s">
        <v>9952</v>
      </c>
      <c r="U391" s="38" t="s">
        <v>9950</v>
      </c>
      <c r="V391" s="38" t="s">
        <v>9951</v>
      </c>
      <c r="W391" s="38" t="s">
        <v>9951</v>
      </c>
      <c r="X391" s="38" t="s">
        <v>9951</v>
      </c>
      <c r="Y391" s="38" t="s">
        <v>9951</v>
      </c>
      <c r="Z391" s="38" t="s">
        <v>9951</v>
      </c>
      <c r="AA391" t="s">
        <v>9981</v>
      </c>
    </row>
    <row r="392" spans="1:27" x14ac:dyDescent="0.3">
      <c r="A392" s="36" t="s">
        <v>9344</v>
      </c>
      <c r="B392" s="36" t="s">
        <v>9504</v>
      </c>
      <c r="C392" s="36" t="s">
        <v>9345</v>
      </c>
      <c r="D392" s="36" t="s">
        <v>9346</v>
      </c>
      <c r="E392" s="36" t="s">
        <v>9347</v>
      </c>
      <c r="F392" s="36" t="s">
        <v>7170</v>
      </c>
      <c r="G392" s="36" t="s">
        <v>9743</v>
      </c>
      <c r="H392" s="36" t="s">
        <v>9479</v>
      </c>
      <c r="I392" s="36">
        <v>0</v>
      </c>
      <c r="J392" s="36">
        <v>0</v>
      </c>
      <c r="K392" s="36">
        <v>1</v>
      </c>
      <c r="L392" s="36">
        <v>0</v>
      </c>
      <c r="M392" s="36">
        <v>0</v>
      </c>
      <c r="N392" s="36">
        <v>1</v>
      </c>
      <c r="O392" s="36">
        <v>10</v>
      </c>
      <c r="P392" s="36">
        <v>1</v>
      </c>
      <c r="Q392" s="38" t="s">
        <v>9947</v>
      </c>
      <c r="R392" s="38" t="s">
        <v>9441</v>
      </c>
      <c r="S392" s="38" t="s">
        <v>9948</v>
      </c>
      <c r="T392" s="38" t="s">
        <v>9952</v>
      </c>
      <c r="U392" s="38" t="s">
        <v>9952</v>
      </c>
      <c r="V392" s="38" t="s">
        <v>9951</v>
      </c>
      <c r="W392" s="38" t="s">
        <v>9956</v>
      </c>
      <c r="X392" s="38" t="s">
        <v>9956</v>
      </c>
      <c r="Y392" s="38" t="s">
        <v>9951</v>
      </c>
      <c r="Z392" s="38" t="s">
        <v>9956</v>
      </c>
      <c r="AA392" t="s">
        <v>9980</v>
      </c>
    </row>
    <row r="393" spans="1:27" x14ac:dyDescent="0.3">
      <c r="A393" s="36" t="s">
        <v>8812</v>
      </c>
      <c r="B393" s="36" t="s">
        <v>9459</v>
      </c>
      <c r="C393" s="36" t="s">
        <v>8813</v>
      </c>
      <c r="D393" s="36" t="s">
        <v>8814</v>
      </c>
      <c r="E393" s="36" t="s">
        <v>7846</v>
      </c>
      <c r="F393" s="36" t="s">
        <v>7863</v>
      </c>
      <c r="G393" s="36" t="s">
        <v>9744</v>
      </c>
      <c r="H393" s="36" t="s">
        <v>9455</v>
      </c>
      <c r="I393" s="36">
        <v>0</v>
      </c>
      <c r="J393" s="36">
        <v>0</v>
      </c>
      <c r="K393" s="36">
        <v>0</v>
      </c>
      <c r="L393" s="36">
        <v>0</v>
      </c>
      <c r="M393" s="36">
        <v>1</v>
      </c>
      <c r="N393" s="36">
        <v>1</v>
      </c>
      <c r="O393" s="36">
        <v>10</v>
      </c>
      <c r="P393" s="36">
        <v>1</v>
      </c>
      <c r="Q393" s="38" t="s">
        <v>9947</v>
      </c>
      <c r="R393" s="38" t="s">
        <v>9441</v>
      </c>
      <c r="S393" s="38" t="s">
        <v>9948</v>
      </c>
      <c r="T393" s="38" t="s">
        <v>9952</v>
      </c>
      <c r="U393" s="38" t="s">
        <v>9952</v>
      </c>
      <c r="V393" s="38" t="s">
        <v>9951</v>
      </c>
      <c r="W393" s="38" t="s">
        <v>9951</v>
      </c>
      <c r="X393" s="38" t="s">
        <v>9951</v>
      </c>
      <c r="Y393" s="38" t="s">
        <v>9951</v>
      </c>
      <c r="Z393" s="38" t="s">
        <v>9951</v>
      </c>
      <c r="AA393" t="s">
        <v>9981</v>
      </c>
    </row>
    <row r="394" spans="1:27" x14ac:dyDescent="0.3">
      <c r="A394" s="36" t="s">
        <v>9268</v>
      </c>
      <c r="B394" s="36" t="s">
        <v>9480</v>
      </c>
      <c r="C394" s="36" t="s">
        <v>9269</v>
      </c>
      <c r="D394" s="36" t="s">
        <v>7855</v>
      </c>
      <c r="E394" s="36" t="s">
        <v>9270</v>
      </c>
      <c r="F394" s="36" t="s">
        <v>7928</v>
      </c>
      <c r="G394" s="36" t="s">
        <v>9481</v>
      </c>
      <c r="H394" s="36" t="s">
        <v>9455</v>
      </c>
      <c r="I394" s="36">
        <v>0</v>
      </c>
      <c r="J394" s="36">
        <v>0</v>
      </c>
      <c r="K394" s="36">
        <v>0</v>
      </c>
      <c r="L394" s="36">
        <v>0</v>
      </c>
      <c r="M394" s="36">
        <v>1</v>
      </c>
      <c r="N394" s="36">
        <v>1</v>
      </c>
      <c r="O394" s="36">
        <v>10</v>
      </c>
      <c r="P394" s="36">
        <v>1</v>
      </c>
      <c r="Q394" s="38" t="s">
        <v>9962</v>
      </c>
      <c r="R394" s="38" t="s">
        <v>9441</v>
      </c>
      <c r="S394" s="38" t="s">
        <v>9948</v>
      </c>
      <c r="T394" s="38" t="s">
        <v>9952</v>
      </c>
      <c r="U394" s="38" t="s">
        <v>9952</v>
      </c>
      <c r="V394" s="38" t="s">
        <v>9951</v>
      </c>
      <c r="W394" s="38" t="s">
        <v>9951</v>
      </c>
      <c r="X394" s="38" t="s">
        <v>9951</v>
      </c>
      <c r="Y394" s="38" t="s">
        <v>9951</v>
      </c>
      <c r="Z394" s="38" t="s">
        <v>9951</v>
      </c>
      <c r="AA394" t="s">
        <v>9981</v>
      </c>
    </row>
    <row r="395" spans="1:27" x14ac:dyDescent="0.3">
      <c r="A395" s="36" t="s">
        <v>8972</v>
      </c>
      <c r="B395" s="36" t="s">
        <v>9457</v>
      </c>
      <c r="C395" s="36" t="s">
        <v>8973</v>
      </c>
      <c r="D395" s="36" t="s">
        <v>8974</v>
      </c>
      <c r="E395" s="36" t="s">
        <v>7846</v>
      </c>
      <c r="F395" s="36" t="s">
        <v>7857</v>
      </c>
      <c r="G395" s="36" t="s">
        <v>9745</v>
      </c>
      <c r="H395" s="36" t="s">
        <v>9455</v>
      </c>
      <c r="I395" s="36">
        <v>0</v>
      </c>
      <c r="J395" s="36">
        <v>1</v>
      </c>
      <c r="K395" s="36">
        <v>0</v>
      </c>
      <c r="L395" s="36">
        <v>0</v>
      </c>
      <c r="M395" s="36">
        <v>0</v>
      </c>
      <c r="N395" s="36">
        <v>1</v>
      </c>
      <c r="O395" s="36">
        <v>10</v>
      </c>
      <c r="P395" s="36">
        <v>1</v>
      </c>
      <c r="Q395" s="38" t="s">
        <v>9957</v>
      </c>
      <c r="R395" s="38" t="s">
        <v>9441</v>
      </c>
      <c r="S395" s="38" t="s">
        <v>9948</v>
      </c>
      <c r="T395" s="38" t="s">
        <v>9952</v>
      </c>
      <c r="U395" s="38" t="s">
        <v>9952</v>
      </c>
      <c r="V395" s="38" t="s">
        <v>9951</v>
      </c>
      <c r="W395" s="38" t="s">
        <v>9951</v>
      </c>
      <c r="X395" s="38" t="s">
        <v>9951</v>
      </c>
      <c r="Y395" s="38" t="s">
        <v>9951</v>
      </c>
      <c r="Z395" s="38" t="s">
        <v>9951</v>
      </c>
      <c r="AA395" t="s">
        <v>9981</v>
      </c>
    </row>
    <row r="396" spans="1:27" x14ac:dyDescent="0.3">
      <c r="A396" s="36" t="s">
        <v>8773</v>
      </c>
      <c r="B396" s="36" t="s">
        <v>9457</v>
      </c>
      <c r="C396" s="36" t="s">
        <v>8754</v>
      </c>
      <c r="D396" s="36" t="s">
        <v>8774</v>
      </c>
      <c r="E396" s="36" t="s">
        <v>8775</v>
      </c>
      <c r="F396" s="36" t="s">
        <v>9485</v>
      </c>
      <c r="G396" s="36" t="s">
        <v>9746</v>
      </c>
      <c r="H396" s="36" t="s">
        <v>9455</v>
      </c>
      <c r="I396" s="36">
        <v>0</v>
      </c>
      <c r="J396" s="36">
        <v>0</v>
      </c>
      <c r="K396" s="36">
        <v>0</v>
      </c>
      <c r="L396" s="36">
        <v>1</v>
      </c>
      <c r="M396" s="36">
        <v>0</v>
      </c>
      <c r="N396" s="36">
        <v>1</v>
      </c>
      <c r="O396" s="36">
        <v>10</v>
      </c>
      <c r="P396" s="36">
        <v>1</v>
      </c>
      <c r="Q396" s="38" t="s">
        <v>9947</v>
      </c>
      <c r="R396" s="38" t="s">
        <v>9441</v>
      </c>
      <c r="S396" s="38" t="s">
        <v>9948</v>
      </c>
      <c r="T396" s="38" t="s">
        <v>9952</v>
      </c>
      <c r="U396" s="38" t="s">
        <v>9954</v>
      </c>
      <c r="V396" s="38" t="s">
        <v>9951</v>
      </c>
      <c r="W396" s="38" t="s">
        <v>9951</v>
      </c>
      <c r="X396" s="38" t="s">
        <v>9951</v>
      </c>
      <c r="Y396" s="38" t="s">
        <v>9951</v>
      </c>
      <c r="Z396" s="38" t="s">
        <v>9951</v>
      </c>
      <c r="AA396" t="s">
        <v>9981</v>
      </c>
    </row>
    <row r="397" spans="1:27" x14ac:dyDescent="0.3">
      <c r="A397" s="36" t="s">
        <v>9184</v>
      </c>
      <c r="B397" s="36" t="s">
        <v>9468</v>
      </c>
      <c r="C397" s="36" t="s">
        <v>9185</v>
      </c>
      <c r="D397" s="36" t="s">
        <v>9186</v>
      </c>
      <c r="E397" s="36" t="s">
        <v>9153</v>
      </c>
      <c r="F397" s="36" t="s">
        <v>9491</v>
      </c>
      <c r="G397" s="36" t="s">
        <v>9747</v>
      </c>
      <c r="H397" s="36" t="s">
        <v>9455</v>
      </c>
      <c r="I397" s="36">
        <v>0</v>
      </c>
      <c r="J397" s="36">
        <v>0</v>
      </c>
      <c r="K397" s="36">
        <v>1</v>
      </c>
      <c r="L397" s="36">
        <v>0</v>
      </c>
      <c r="M397" s="36">
        <v>0</v>
      </c>
      <c r="N397" s="36">
        <v>1</v>
      </c>
      <c r="O397" s="36">
        <v>8</v>
      </c>
      <c r="P397" s="36">
        <v>1</v>
      </c>
      <c r="Q397" s="38" t="s">
        <v>9947</v>
      </c>
      <c r="R397" s="38" t="s">
        <v>9441</v>
      </c>
      <c r="S397" s="38" t="s">
        <v>9948</v>
      </c>
      <c r="T397" s="38" t="s">
        <v>9952</v>
      </c>
      <c r="U397" s="38" t="s">
        <v>9952</v>
      </c>
      <c r="V397" s="38" t="s">
        <v>9951</v>
      </c>
      <c r="W397" s="38" t="s">
        <v>9951</v>
      </c>
      <c r="X397" s="38" t="s">
        <v>9951</v>
      </c>
      <c r="Y397" s="38" t="s">
        <v>9951</v>
      </c>
      <c r="Z397" s="38" t="s">
        <v>9951</v>
      </c>
      <c r="AA397" t="s">
        <v>9981</v>
      </c>
    </row>
    <row r="398" spans="1:27" x14ac:dyDescent="0.3">
      <c r="A398" s="36" t="s">
        <v>9260</v>
      </c>
      <c r="B398" s="36" t="s">
        <v>9451</v>
      </c>
      <c r="C398" s="36" t="s">
        <v>9261</v>
      </c>
      <c r="D398" s="36" t="s">
        <v>9262</v>
      </c>
      <c r="E398" s="36" t="s">
        <v>7846</v>
      </c>
      <c r="F398" s="36" t="s">
        <v>9452</v>
      </c>
      <c r="G398" s="36" t="s">
        <v>9748</v>
      </c>
      <c r="H398" s="36" t="s">
        <v>9455</v>
      </c>
      <c r="I398" s="36">
        <v>0</v>
      </c>
      <c r="J398" s="36">
        <v>0</v>
      </c>
      <c r="K398" s="36">
        <v>0</v>
      </c>
      <c r="L398" s="36">
        <v>1</v>
      </c>
      <c r="M398" s="36">
        <v>0</v>
      </c>
      <c r="N398" s="36">
        <v>1</v>
      </c>
      <c r="O398" s="36">
        <v>8</v>
      </c>
      <c r="P398" s="36">
        <v>1</v>
      </c>
      <c r="Q398" s="38" t="s">
        <v>9953</v>
      </c>
      <c r="R398" s="38" t="s">
        <v>9441</v>
      </c>
      <c r="S398" s="38" t="s">
        <v>9948</v>
      </c>
      <c r="T398" s="38" t="s">
        <v>9952</v>
      </c>
      <c r="U398" s="38" t="s">
        <v>9950</v>
      </c>
      <c r="V398" s="38" t="s">
        <v>9951</v>
      </c>
      <c r="W398" s="38" t="s">
        <v>9951</v>
      </c>
      <c r="X398" s="38" t="s">
        <v>9951</v>
      </c>
      <c r="Y398" s="38" t="s">
        <v>9951</v>
      </c>
      <c r="Z398" s="38" t="s">
        <v>9951</v>
      </c>
      <c r="AA398" t="s">
        <v>9981</v>
      </c>
    </row>
    <row r="399" spans="1:27" x14ac:dyDescent="0.3">
      <c r="A399" s="36" t="s">
        <v>8830</v>
      </c>
      <c r="B399" s="36" t="s">
        <v>9512</v>
      </c>
      <c r="C399" s="36" t="s">
        <v>8831</v>
      </c>
      <c r="D399" s="36" t="s">
        <v>8832</v>
      </c>
      <c r="E399" s="36" t="s">
        <v>7846</v>
      </c>
      <c r="F399" s="36" t="s">
        <v>7235</v>
      </c>
      <c r="G399" s="36" t="s">
        <v>9749</v>
      </c>
      <c r="H399" s="36" t="s">
        <v>9454</v>
      </c>
      <c r="I399" s="36">
        <v>0</v>
      </c>
      <c r="J399" s="36">
        <v>0</v>
      </c>
      <c r="K399" s="36">
        <v>1</v>
      </c>
      <c r="L399" s="36">
        <v>0</v>
      </c>
      <c r="M399" s="36">
        <v>0</v>
      </c>
      <c r="N399" s="36">
        <v>1</v>
      </c>
      <c r="O399" s="36">
        <v>7</v>
      </c>
      <c r="P399" s="36">
        <v>1</v>
      </c>
      <c r="Q399" s="38" t="s">
        <v>9947</v>
      </c>
      <c r="R399" s="38" t="s">
        <v>9441</v>
      </c>
      <c r="S399" s="38" t="s">
        <v>9948</v>
      </c>
      <c r="T399" s="38" t="s">
        <v>9952</v>
      </c>
      <c r="U399" s="38" t="s">
        <v>9950</v>
      </c>
      <c r="V399" s="38" t="s">
        <v>9951</v>
      </c>
      <c r="W399" s="38" t="s">
        <v>9951</v>
      </c>
      <c r="X399" s="38" t="s">
        <v>9951</v>
      </c>
      <c r="Y399" s="38" t="s">
        <v>9951</v>
      </c>
      <c r="Z399" s="38" t="s">
        <v>9951</v>
      </c>
      <c r="AA399" t="s">
        <v>9981</v>
      </c>
    </row>
    <row r="400" spans="1:27" x14ac:dyDescent="0.3">
      <c r="A400" s="36" t="s">
        <v>8837</v>
      </c>
      <c r="B400" s="36" t="s">
        <v>9457</v>
      </c>
      <c r="C400" s="36" t="s">
        <v>8838</v>
      </c>
      <c r="D400" s="36" t="s">
        <v>8839</v>
      </c>
      <c r="E400" s="36" t="s">
        <v>7895</v>
      </c>
      <c r="F400" s="36" t="s">
        <v>9485</v>
      </c>
      <c r="G400" s="36" t="s">
        <v>9750</v>
      </c>
      <c r="H400" s="36" t="s">
        <v>9454</v>
      </c>
      <c r="I400" s="36">
        <v>1</v>
      </c>
      <c r="J400" s="36">
        <v>0</v>
      </c>
      <c r="K400" s="36">
        <v>0</v>
      </c>
      <c r="L400" s="36">
        <v>0</v>
      </c>
      <c r="M400" s="36">
        <v>0</v>
      </c>
      <c r="N400" s="36">
        <v>1</v>
      </c>
      <c r="O400" s="36">
        <v>7</v>
      </c>
      <c r="P400" s="36">
        <v>1</v>
      </c>
      <c r="Q400" s="38" t="s">
        <v>9953</v>
      </c>
      <c r="R400" s="38" t="s">
        <v>9441</v>
      </c>
      <c r="S400" s="38" t="s">
        <v>9948</v>
      </c>
      <c r="T400" s="38" t="s">
        <v>9952</v>
      </c>
      <c r="U400" s="38" t="s">
        <v>9954</v>
      </c>
      <c r="V400" s="38" t="s">
        <v>9951</v>
      </c>
      <c r="W400" s="38" t="s">
        <v>9951</v>
      </c>
      <c r="X400" s="38" t="s">
        <v>9956</v>
      </c>
      <c r="Y400" s="38" t="s">
        <v>9956</v>
      </c>
      <c r="Z400" s="38" t="s">
        <v>9956</v>
      </c>
      <c r="AA400" t="s">
        <v>9981</v>
      </c>
    </row>
    <row r="401" spans="1:27" x14ac:dyDescent="0.3">
      <c r="A401" s="36" t="s">
        <v>7100</v>
      </c>
      <c r="B401" s="36" t="s">
        <v>9715</v>
      </c>
      <c r="C401" s="36" t="s">
        <v>9246</v>
      </c>
      <c r="D401" s="36" t="s">
        <v>8994</v>
      </c>
      <c r="E401" s="36" t="s">
        <v>8586</v>
      </c>
      <c r="F401" s="36" t="s">
        <v>9491</v>
      </c>
      <c r="G401" s="36" t="s">
        <v>9751</v>
      </c>
      <c r="H401" s="36" t="s">
        <v>9569</v>
      </c>
      <c r="I401" s="36">
        <v>0</v>
      </c>
      <c r="J401" s="36">
        <v>0</v>
      </c>
      <c r="K401" s="36">
        <v>1</v>
      </c>
      <c r="L401" s="36">
        <v>0</v>
      </c>
      <c r="M401" s="36">
        <v>0</v>
      </c>
      <c r="N401" s="36">
        <v>1</v>
      </c>
      <c r="O401" s="36">
        <v>6</v>
      </c>
      <c r="P401" s="36">
        <v>1</v>
      </c>
      <c r="Q401" s="38" t="s">
        <v>9968</v>
      </c>
      <c r="R401" s="38" t="s">
        <v>9441</v>
      </c>
      <c r="S401" s="38" t="s">
        <v>9965</v>
      </c>
      <c r="T401" s="38" t="s">
        <v>9952</v>
      </c>
      <c r="U401" s="38" t="s">
        <v>9952</v>
      </c>
      <c r="V401" s="38" t="s">
        <v>9956</v>
      </c>
      <c r="W401" s="38" t="s">
        <v>9956</v>
      </c>
      <c r="X401" s="38" t="s">
        <v>9956</v>
      </c>
      <c r="Y401" s="38" t="s">
        <v>9956</v>
      </c>
      <c r="Z401" s="38" t="s">
        <v>9956</v>
      </c>
      <c r="AA401" t="s">
        <v>9982</v>
      </c>
    </row>
    <row r="402" spans="1:27" x14ac:dyDescent="0.3">
      <c r="A402" s="36" t="s">
        <v>9172</v>
      </c>
      <c r="B402" s="36" t="s">
        <v>9468</v>
      </c>
      <c r="C402" s="36" t="s">
        <v>9173</v>
      </c>
      <c r="D402" s="36" t="s">
        <v>9174</v>
      </c>
      <c r="E402" s="36" t="s">
        <v>8173</v>
      </c>
      <c r="F402" s="36" t="s">
        <v>9491</v>
      </c>
      <c r="G402" s="36" t="s">
        <v>9752</v>
      </c>
      <c r="H402" s="36" t="s">
        <v>9455</v>
      </c>
      <c r="I402" s="36">
        <v>0</v>
      </c>
      <c r="J402" s="36">
        <v>0</v>
      </c>
      <c r="K402" s="36">
        <v>0</v>
      </c>
      <c r="L402" s="36">
        <v>1</v>
      </c>
      <c r="M402" s="36">
        <v>0</v>
      </c>
      <c r="N402" s="36">
        <v>1</v>
      </c>
      <c r="O402" s="36">
        <v>6</v>
      </c>
      <c r="P402" s="36">
        <v>1</v>
      </c>
      <c r="Q402" s="38" t="s">
        <v>9947</v>
      </c>
      <c r="R402" s="38" t="s">
        <v>9441</v>
      </c>
      <c r="S402" s="38" t="s">
        <v>9948</v>
      </c>
      <c r="T402" s="38" t="s">
        <v>9952</v>
      </c>
      <c r="U402" s="38" t="s">
        <v>9952</v>
      </c>
      <c r="V402" s="38" t="s">
        <v>9951</v>
      </c>
      <c r="W402" s="38" t="s">
        <v>9951</v>
      </c>
      <c r="X402" s="38" t="s">
        <v>9951</v>
      </c>
      <c r="Y402" s="38" t="s">
        <v>9951</v>
      </c>
      <c r="Z402" s="38" t="s">
        <v>9951</v>
      </c>
      <c r="AA402" t="s">
        <v>9981</v>
      </c>
    </row>
    <row r="403" spans="1:27" x14ac:dyDescent="0.3">
      <c r="A403" s="36" t="s">
        <v>8753</v>
      </c>
      <c r="B403" s="36" t="s">
        <v>9457</v>
      </c>
      <c r="C403" s="36" t="s">
        <v>8754</v>
      </c>
      <c r="D403" s="36" t="s">
        <v>8755</v>
      </c>
      <c r="E403" s="36" t="s">
        <v>8756</v>
      </c>
      <c r="F403" s="36" t="s">
        <v>9485</v>
      </c>
      <c r="G403" s="36" t="s">
        <v>9753</v>
      </c>
      <c r="H403" s="36" t="s">
        <v>9455</v>
      </c>
      <c r="I403" s="36">
        <v>0</v>
      </c>
      <c r="J403" s="36">
        <v>0</v>
      </c>
      <c r="K403" s="36">
        <v>0</v>
      </c>
      <c r="L403" s="36">
        <v>0</v>
      </c>
      <c r="M403" s="36">
        <v>1</v>
      </c>
      <c r="N403" s="36">
        <v>1</v>
      </c>
      <c r="O403" s="36">
        <v>6</v>
      </c>
      <c r="P403" s="36">
        <v>1</v>
      </c>
      <c r="Q403" s="38" t="s">
        <v>9947</v>
      </c>
      <c r="R403" s="38" t="s">
        <v>9441</v>
      </c>
      <c r="S403" s="38" t="s">
        <v>9948</v>
      </c>
      <c r="T403" s="38" t="s">
        <v>9952</v>
      </c>
      <c r="U403" s="38" t="s">
        <v>9954</v>
      </c>
      <c r="V403" s="38" t="s">
        <v>9951</v>
      </c>
      <c r="W403" s="38" t="s">
        <v>9951</v>
      </c>
      <c r="X403" s="38" t="s">
        <v>9951</v>
      </c>
      <c r="Y403" s="38" t="s">
        <v>9951</v>
      </c>
      <c r="Z403" s="38" t="s">
        <v>9951</v>
      </c>
      <c r="AA403" t="s">
        <v>9981</v>
      </c>
    </row>
    <row r="404" spans="1:27" x14ac:dyDescent="0.3">
      <c r="A404" s="36" t="s">
        <v>8896</v>
      </c>
      <c r="B404" s="36" t="s">
        <v>9515</v>
      </c>
      <c r="C404" s="36" t="s">
        <v>8897</v>
      </c>
      <c r="D404" s="36" t="s">
        <v>7855</v>
      </c>
      <c r="E404" s="36" t="s">
        <v>7867</v>
      </c>
      <c r="F404" s="36" t="s">
        <v>9621</v>
      </c>
      <c r="G404" s="36" t="s">
        <v>9754</v>
      </c>
      <c r="H404" s="36" t="s">
        <v>9479</v>
      </c>
      <c r="I404" s="36">
        <v>0</v>
      </c>
      <c r="J404" s="36">
        <v>0</v>
      </c>
      <c r="K404" s="36">
        <v>0</v>
      </c>
      <c r="L404" s="36">
        <v>1</v>
      </c>
      <c r="M404" s="36">
        <v>0</v>
      </c>
      <c r="N404" s="36">
        <v>1</v>
      </c>
      <c r="O404" s="36">
        <v>5</v>
      </c>
      <c r="P404" s="36">
        <v>1</v>
      </c>
      <c r="Q404" s="38" t="s">
        <v>9953</v>
      </c>
      <c r="R404" s="38" t="s">
        <v>9441</v>
      </c>
      <c r="S404" s="38" t="s">
        <v>9948</v>
      </c>
      <c r="T404" s="38" t="s">
        <v>9952</v>
      </c>
      <c r="U404" s="38" t="s">
        <v>9952</v>
      </c>
      <c r="V404" s="38" t="s">
        <v>9951</v>
      </c>
      <c r="W404" s="38" t="s">
        <v>9956</v>
      </c>
      <c r="X404" s="38" t="s">
        <v>9951</v>
      </c>
      <c r="Y404" s="38" t="s">
        <v>9956</v>
      </c>
      <c r="Z404" s="38" t="s">
        <v>9956</v>
      </c>
      <c r="AA404" t="s">
        <v>9980</v>
      </c>
    </row>
    <row r="405" spans="1:27" x14ac:dyDescent="0.3">
      <c r="A405" s="36" t="s">
        <v>9209</v>
      </c>
      <c r="B405" s="36" t="s">
        <v>9504</v>
      </c>
      <c r="C405" s="36" t="s">
        <v>9210</v>
      </c>
      <c r="D405" s="36" t="s">
        <v>9211</v>
      </c>
      <c r="E405" s="36" t="s">
        <v>9212</v>
      </c>
      <c r="F405" s="36" t="s">
        <v>9213</v>
      </c>
      <c r="G405" s="36" t="s">
        <v>9755</v>
      </c>
      <c r="H405" s="36" t="s">
        <v>9454</v>
      </c>
      <c r="I405" s="36">
        <v>1</v>
      </c>
      <c r="J405" s="36">
        <v>0</v>
      </c>
      <c r="K405" s="36">
        <v>0</v>
      </c>
      <c r="L405" s="36">
        <v>0</v>
      </c>
      <c r="M405" s="36">
        <v>0</v>
      </c>
      <c r="N405" s="36">
        <v>1</v>
      </c>
      <c r="O405" s="36">
        <v>5</v>
      </c>
      <c r="P405" s="36">
        <v>1</v>
      </c>
      <c r="Q405" s="38" t="s">
        <v>9953</v>
      </c>
      <c r="R405" s="38" t="s">
        <v>9441</v>
      </c>
      <c r="S405" s="38" t="s">
        <v>9948</v>
      </c>
      <c r="T405" s="38" t="s">
        <v>9952</v>
      </c>
      <c r="U405" s="38" t="s">
        <v>9952</v>
      </c>
      <c r="V405" s="38" t="s">
        <v>9951</v>
      </c>
      <c r="W405" s="38" t="s">
        <v>9956</v>
      </c>
      <c r="X405" s="38" t="s">
        <v>9956</v>
      </c>
      <c r="Y405" s="38" t="s">
        <v>9956</v>
      </c>
      <c r="Z405" s="38" t="s">
        <v>9956</v>
      </c>
      <c r="AA405" t="s">
        <v>9981</v>
      </c>
    </row>
    <row r="406" spans="1:27" x14ac:dyDescent="0.3">
      <c r="A406" s="36" t="s">
        <v>9271</v>
      </c>
      <c r="B406" s="36" t="s">
        <v>9636</v>
      </c>
      <c r="C406" s="36" t="s">
        <v>9272</v>
      </c>
      <c r="D406" s="36" t="s">
        <v>9273</v>
      </c>
      <c r="E406" s="36" t="s">
        <v>9274</v>
      </c>
      <c r="F406" s="36" t="s">
        <v>9756</v>
      </c>
      <c r="G406" s="36" t="s">
        <v>9757</v>
      </c>
      <c r="H406" s="36" t="s">
        <v>9455</v>
      </c>
      <c r="I406" s="36">
        <v>0</v>
      </c>
      <c r="J406" s="36">
        <v>1</v>
      </c>
      <c r="K406" s="36">
        <v>0</v>
      </c>
      <c r="L406" s="36">
        <v>0</v>
      </c>
      <c r="M406" s="36">
        <v>0</v>
      </c>
      <c r="N406" s="36">
        <v>1</v>
      </c>
      <c r="O406" s="36">
        <v>5</v>
      </c>
      <c r="P406" s="36">
        <v>1</v>
      </c>
      <c r="Q406" s="38" t="s">
        <v>9959</v>
      </c>
      <c r="R406" s="38" t="s">
        <v>9441</v>
      </c>
      <c r="S406" s="38" t="s">
        <v>9948</v>
      </c>
      <c r="T406" s="38" t="s">
        <v>9952</v>
      </c>
      <c r="U406" s="38" t="s">
        <v>9952</v>
      </c>
      <c r="V406" s="38" t="s">
        <v>9951</v>
      </c>
      <c r="W406" s="38" t="s">
        <v>9951</v>
      </c>
      <c r="X406" s="38" t="s">
        <v>9956</v>
      </c>
      <c r="Y406" s="38" t="s">
        <v>9956</v>
      </c>
      <c r="Z406" s="38" t="s">
        <v>9956</v>
      </c>
      <c r="AA406" t="s">
        <v>9981</v>
      </c>
    </row>
    <row r="407" spans="1:27" x14ac:dyDescent="0.3">
      <c r="A407" s="36" t="s">
        <v>8826</v>
      </c>
      <c r="B407" s="36" t="s">
        <v>9457</v>
      </c>
      <c r="C407" s="36" t="s">
        <v>8827</v>
      </c>
      <c r="D407" s="36" t="s">
        <v>7855</v>
      </c>
      <c r="E407" s="36" t="s">
        <v>8828</v>
      </c>
      <c r="F407" s="36" t="s">
        <v>7857</v>
      </c>
      <c r="G407" s="36" t="s">
        <v>9758</v>
      </c>
      <c r="H407" s="36" t="s">
        <v>9455</v>
      </c>
      <c r="I407" s="36">
        <v>0</v>
      </c>
      <c r="J407" s="36">
        <v>0</v>
      </c>
      <c r="K407" s="36">
        <v>1</v>
      </c>
      <c r="L407" s="36">
        <v>0</v>
      </c>
      <c r="M407" s="36">
        <v>0</v>
      </c>
      <c r="N407" s="36">
        <v>1</v>
      </c>
      <c r="O407" s="36">
        <v>5</v>
      </c>
      <c r="P407" s="36">
        <v>1</v>
      </c>
      <c r="Q407" s="38" t="s">
        <v>9947</v>
      </c>
      <c r="R407" s="38" t="s">
        <v>9441</v>
      </c>
      <c r="S407" s="38" t="s">
        <v>9948</v>
      </c>
      <c r="T407" s="38" t="s">
        <v>9952</v>
      </c>
      <c r="U407" s="38" t="s">
        <v>9952</v>
      </c>
      <c r="V407" s="38" t="s">
        <v>9951</v>
      </c>
      <c r="W407" s="38" t="s">
        <v>9951</v>
      </c>
      <c r="X407" s="38" t="s">
        <v>9951</v>
      </c>
      <c r="Y407" s="38" t="s">
        <v>9951</v>
      </c>
      <c r="Z407" s="38" t="s">
        <v>9951</v>
      </c>
      <c r="AA407" t="s">
        <v>9981</v>
      </c>
    </row>
    <row r="408" spans="1:27" x14ac:dyDescent="0.3">
      <c r="A408" s="36" t="s">
        <v>9161</v>
      </c>
      <c r="B408" s="36" t="s">
        <v>9636</v>
      </c>
      <c r="C408" s="36" t="s">
        <v>9162</v>
      </c>
      <c r="D408" s="36" t="s">
        <v>9163</v>
      </c>
      <c r="E408" s="36" t="s">
        <v>7867</v>
      </c>
      <c r="F408" s="36" t="s">
        <v>9637</v>
      </c>
      <c r="G408" s="36" t="s">
        <v>9759</v>
      </c>
      <c r="H408" s="36" t="s">
        <v>9455</v>
      </c>
      <c r="I408" s="36">
        <v>0</v>
      </c>
      <c r="J408" s="36">
        <v>1</v>
      </c>
      <c r="K408" s="36">
        <v>0</v>
      </c>
      <c r="L408" s="36">
        <v>0</v>
      </c>
      <c r="M408" s="36">
        <v>0</v>
      </c>
      <c r="N408" s="36">
        <v>1</v>
      </c>
      <c r="O408" s="36">
        <v>5</v>
      </c>
      <c r="P408" s="36">
        <v>1</v>
      </c>
      <c r="Q408" s="38" t="s">
        <v>9953</v>
      </c>
      <c r="R408" s="38" t="s">
        <v>9441</v>
      </c>
      <c r="S408" s="38" t="s">
        <v>9948</v>
      </c>
      <c r="T408" s="38" t="s">
        <v>9952</v>
      </c>
      <c r="U408" s="38" t="s">
        <v>9952</v>
      </c>
      <c r="V408" s="38" t="s">
        <v>9951</v>
      </c>
      <c r="W408" s="38" t="s">
        <v>9951</v>
      </c>
      <c r="X408" s="38" t="s">
        <v>9951</v>
      </c>
      <c r="Y408" s="38" t="s">
        <v>9951</v>
      </c>
      <c r="Z408" s="38" t="s">
        <v>9951</v>
      </c>
      <c r="AA408" t="s">
        <v>9981</v>
      </c>
    </row>
    <row r="409" spans="1:27" x14ac:dyDescent="0.3">
      <c r="A409" s="36" t="s">
        <v>8768</v>
      </c>
      <c r="B409" s="36" t="s">
        <v>9468</v>
      </c>
      <c r="C409" s="36" t="s">
        <v>8769</v>
      </c>
      <c r="D409" s="36" t="s">
        <v>8770</v>
      </c>
      <c r="E409" s="36" t="s">
        <v>7867</v>
      </c>
      <c r="F409" s="36" t="s">
        <v>8771</v>
      </c>
      <c r="G409" s="36" t="s">
        <v>9760</v>
      </c>
      <c r="H409" s="36" t="s">
        <v>9479</v>
      </c>
      <c r="I409" s="36">
        <v>0</v>
      </c>
      <c r="J409" s="36">
        <v>0</v>
      </c>
      <c r="K409" s="36">
        <v>0</v>
      </c>
      <c r="L409" s="36">
        <v>0</v>
      </c>
      <c r="M409" s="36">
        <v>1</v>
      </c>
      <c r="N409" s="36">
        <v>1</v>
      </c>
      <c r="O409" s="36">
        <v>5</v>
      </c>
      <c r="P409" s="36">
        <v>1</v>
      </c>
      <c r="Q409" s="38" t="s">
        <v>9953</v>
      </c>
      <c r="R409" s="38" t="s">
        <v>9441</v>
      </c>
      <c r="S409" s="38" t="s">
        <v>9948</v>
      </c>
      <c r="T409" s="38" t="s">
        <v>9952</v>
      </c>
      <c r="U409" s="38" t="s">
        <v>9952</v>
      </c>
      <c r="V409" s="38" t="s">
        <v>9956</v>
      </c>
      <c r="W409" s="38" t="s">
        <v>9951</v>
      </c>
      <c r="X409" s="38" t="s">
        <v>9951</v>
      </c>
      <c r="Y409" s="38" t="s">
        <v>9956</v>
      </c>
      <c r="Z409" s="38" t="s">
        <v>9956</v>
      </c>
      <c r="AA409" t="s">
        <v>9980</v>
      </c>
    </row>
    <row r="410" spans="1:27" x14ac:dyDescent="0.3">
      <c r="A410" s="36" t="s">
        <v>7174</v>
      </c>
      <c r="B410" s="36" t="s">
        <v>9504</v>
      </c>
      <c r="C410" s="36" t="s">
        <v>9258</v>
      </c>
      <c r="D410" s="36" t="s">
        <v>7855</v>
      </c>
      <c r="E410" s="36" t="s">
        <v>7867</v>
      </c>
      <c r="F410" s="36" t="s">
        <v>9649</v>
      </c>
      <c r="G410" s="36" t="s">
        <v>9761</v>
      </c>
      <c r="H410" s="36" t="s">
        <v>9569</v>
      </c>
      <c r="I410" s="36">
        <v>0</v>
      </c>
      <c r="J410" s="36">
        <v>1</v>
      </c>
      <c r="K410" s="36">
        <v>0</v>
      </c>
      <c r="L410" s="36">
        <v>0</v>
      </c>
      <c r="M410" s="36">
        <v>0</v>
      </c>
      <c r="N410" s="36">
        <v>1</v>
      </c>
      <c r="O410" s="36">
        <v>4</v>
      </c>
      <c r="P410" s="36">
        <v>1</v>
      </c>
      <c r="Q410" s="38" t="s">
        <v>9968</v>
      </c>
      <c r="R410" s="38" t="s">
        <v>9441</v>
      </c>
      <c r="S410" s="38" t="s">
        <v>9965</v>
      </c>
      <c r="T410" s="38" t="s">
        <v>9952</v>
      </c>
      <c r="U410" s="38" t="s">
        <v>9952</v>
      </c>
      <c r="V410" s="38" t="s">
        <v>9956</v>
      </c>
      <c r="W410" s="38" t="s">
        <v>9956</v>
      </c>
      <c r="X410" s="38" t="s">
        <v>9956</v>
      </c>
      <c r="Y410" s="38" t="s">
        <v>9956</v>
      </c>
      <c r="Z410" s="38" t="s">
        <v>9956</v>
      </c>
      <c r="AA410" t="s">
        <v>9982</v>
      </c>
    </row>
    <row r="411" spans="1:27" x14ac:dyDescent="0.3">
      <c r="A411" s="36" t="s">
        <v>7529</v>
      </c>
      <c r="B411" s="36" t="s">
        <v>9538</v>
      </c>
      <c r="C411" s="36" t="s">
        <v>9330</v>
      </c>
      <c r="D411" s="36" t="s">
        <v>8033</v>
      </c>
      <c r="E411" s="36" t="s">
        <v>7867</v>
      </c>
      <c r="F411" s="36" t="s">
        <v>7184</v>
      </c>
      <c r="G411" s="36" t="s">
        <v>9762</v>
      </c>
      <c r="H411" s="36" t="s">
        <v>9503</v>
      </c>
      <c r="I411" s="36">
        <v>0</v>
      </c>
      <c r="J411" s="36">
        <v>1</v>
      </c>
      <c r="K411" s="36">
        <v>0</v>
      </c>
      <c r="L411" s="36">
        <v>0</v>
      </c>
      <c r="M411" s="36">
        <v>0</v>
      </c>
      <c r="N411" s="36">
        <v>1</v>
      </c>
      <c r="O411" s="36">
        <v>4</v>
      </c>
      <c r="P411" s="36">
        <v>1</v>
      </c>
      <c r="Q411" s="38" t="s">
        <v>9971</v>
      </c>
      <c r="R411" s="38" t="s">
        <v>9441</v>
      </c>
      <c r="S411" s="38" t="s">
        <v>7347</v>
      </c>
      <c r="T411" s="38" t="s">
        <v>9952</v>
      </c>
      <c r="U411" s="38" t="s">
        <v>9952</v>
      </c>
      <c r="V411" s="38" t="s">
        <v>9956</v>
      </c>
      <c r="W411" s="38" t="s">
        <v>9956</v>
      </c>
      <c r="X411" s="38" t="s">
        <v>9956</v>
      </c>
      <c r="Y411" s="38" t="s">
        <v>9956</v>
      </c>
      <c r="Z411" s="38" t="s">
        <v>9956</v>
      </c>
      <c r="AA411" t="s">
        <v>9982</v>
      </c>
    </row>
    <row r="412" spans="1:27" x14ac:dyDescent="0.3">
      <c r="A412" s="36" t="s">
        <v>9309</v>
      </c>
      <c r="B412" s="36" t="s">
        <v>9459</v>
      </c>
      <c r="C412" s="36" t="s">
        <v>9310</v>
      </c>
      <c r="D412" s="36" t="s">
        <v>9311</v>
      </c>
      <c r="E412" s="36" t="s">
        <v>8391</v>
      </c>
      <c r="F412" s="36" t="s">
        <v>9312</v>
      </c>
      <c r="G412" s="36" t="s">
        <v>9763</v>
      </c>
      <c r="H412" s="36" t="s">
        <v>9455</v>
      </c>
      <c r="I412" s="36">
        <v>0</v>
      </c>
      <c r="J412" s="36">
        <v>0</v>
      </c>
      <c r="K412" s="36">
        <v>0</v>
      </c>
      <c r="L412" s="36">
        <v>0</v>
      </c>
      <c r="M412" s="36">
        <v>1</v>
      </c>
      <c r="N412" s="36">
        <v>1</v>
      </c>
      <c r="O412" s="36">
        <v>4</v>
      </c>
      <c r="P412" s="36">
        <v>1</v>
      </c>
      <c r="Q412" s="38" t="s">
        <v>9947</v>
      </c>
      <c r="R412" s="38" t="s">
        <v>9441</v>
      </c>
      <c r="S412" s="38" t="s">
        <v>9948</v>
      </c>
      <c r="T412" s="38" t="s">
        <v>9952</v>
      </c>
      <c r="U412" s="38" t="s">
        <v>9952</v>
      </c>
      <c r="V412" s="38" t="s">
        <v>9951</v>
      </c>
      <c r="W412" s="38" t="s">
        <v>9951</v>
      </c>
      <c r="X412" s="38" t="s">
        <v>9951</v>
      </c>
      <c r="Y412" s="38" t="s">
        <v>9951</v>
      </c>
      <c r="Z412" s="38" t="s">
        <v>9951</v>
      </c>
      <c r="AA412" t="s">
        <v>9981</v>
      </c>
    </row>
    <row r="413" spans="1:27" x14ac:dyDescent="0.3">
      <c r="A413" s="36" t="s">
        <v>7181</v>
      </c>
      <c r="B413" s="36" t="s">
        <v>9538</v>
      </c>
      <c r="C413" s="36" t="s">
        <v>9255</v>
      </c>
      <c r="D413" s="36" t="s">
        <v>9256</v>
      </c>
      <c r="E413" s="36" t="s">
        <v>7867</v>
      </c>
      <c r="F413" s="36" t="s">
        <v>7184</v>
      </c>
      <c r="G413" s="36" t="s">
        <v>9764</v>
      </c>
      <c r="H413" s="36" t="s">
        <v>9569</v>
      </c>
      <c r="I413" s="36">
        <v>0</v>
      </c>
      <c r="J413" s="36">
        <v>1</v>
      </c>
      <c r="K413" s="36">
        <v>0</v>
      </c>
      <c r="L413" s="36">
        <v>0</v>
      </c>
      <c r="M413" s="36">
        <v>0</v>
      </c>
      <c r="N413" s="36">
        <v>1</v>
      </c>
      <c r="O413" s="36">
        <v>4</v>
      </c>
      <c r="P413" s="36">
        <v>1</v>
      </c>
      <c r="Q413" s="38" t="s">
        <v>9968</v>
      </c>
      <c r="R413" s="38" t="s">
        <v>9441</v>
      </c>
      <c r="S413" s="38" t="s">
        <v>9965</v>
      </c>
      <c r="T413" s="38" t="s">
        <v>9952</v>
      </c>
      <c r="U413" s="38" t="s">
        <v>9952</v>
      </c>
      <c r="V413" s="38" t="s">
        <v>9956</v>
      </c>
      <c r="W413" s="38" t="s">
        <v>9956</v>
      </c>
      <c r="X413" s="38" t="s">
        <v>9956</v>
      </c>
      <c r="Y413" s="38" t="s">
        <v>9956</v>
      </c>
      <c r="Z413" s="38" t="s">
        <v>9956</v>
      </c>
      <c r="AA413" t="s">
        <v>9982</v>
      </c>
    </row>
    <row r="414" spans="1:27" x14ac:dyDescent="0.3">
      <c r="A414" s="36" t="s">
        <v>9034</v>
      </c>
      <c r="B414" s="36" t="s">
        <v>9463</v>
      </c>
      <c r="C414" s="36" t="s">
        <v>8456</v>
      </c>
      <c r="D414" s="36" t="s">
        <v>9035</v>
      </c>
      <c r="E414" s="36" t="s">
        <v>8391</v>
      </c>
      <c r="F414" s="36" t="s">
        <v>7220</v>
      </c>
      <c r="G414" s="36" t="s">
        <v>9765</v>
      </c>
      <c r="H414" s="36" t="s">
        <v>9454</v>
      </c>
      <c r="I414" s="36">
        <v>0</v>
      </c>
      <c r="J414" s="36">
        <v>1</v>
      </c>
      <c r="K414" s="36">
        <v>0</v>
      </c>
      <c r="L414" s="36">
        <v>0</v>
      </c>
      <c r="M414" s="36">
        <v>0</v>
      </c>
      <c r="N414" s="36">
        <v>1</v>
      </c>
      <c r="O414" s="36">
        <v>4</v>
      </c>
      <c r="P414" s="36">
        <v>1</v>
      </c>
      <c r="Q414" s="38" t="s">
        <v>9947</v>
      </c>
      <c r="R414" s="38" t="s">
        <v>9441</v>
      </c>
      <c r="S414" s="38" t="s">
        <v>9948</v>
      </c>
      <c r="T414" s="38" t="s">
        <v>9952</v>
      </c>
      <c r="U414" s="38" t="s">
        <v>9950</v>
      </c>
      <c r="V414" s="38" t="s">
        <v>9951</v>
      </c>
      <c r="W414" s="38" t="s">
        <v>9951</v>
      </c>
      <c r="X414" s="38" t="s">
        <v>9951</v>
      </c>
      <c r="Y414" s="38" t="s">
        <v>9951</v>
      </c>
      <c r="Z414" s="38" t="s">
        <v>9951</v>
      </c>
      <c r="AA414" t="s">
        <v>9981</v>
      </c>
    </row>
    <row r="415" spans="1:27" x14ac:dyDescent="0.3">
      <c r="A415" s="36" t="s">
        <v>8963</v>
      </c>
      <c r="B415" s="36" t="s">
        <v>9522</v>
      </c>
      <c r="C415" s="36" t="s">
        <v>8964</v>
      </c>
      <c r="D415" s="36" t="s">
        <v>8965</v>
      </c>
      <c r="E415" s="36" t="s">
        <v>8377</v>
      </c>
      <c r="F415" s="36" t="s">
        <v>8966</v>
      </c>
      <c r="G415" s="36" t="s">
        <v>9766</v>
      </c>
      <c r="H415" s="36" t="s">
        <v>9479</v>
      </c>
      <c r="I415" s="36">
        <v>0</v>
      </c>
      <c r="J415" s="36">
        <v>0</v>
      </c>
      <c r="K415" s="36">
        <v>1</v>
      </c>
      <c r="L415" s="36">
        <v>0</v>
      </c>
      <c r="M415" s="36">
        <v>0</v>
      </c>
      <c r="N415" s="36">
        <v>1</v>
      </c>
      <c r="O415" s="36">
        <v>4</v>
      </c>
      <c r="P415" s="36">
        <v>1</v>
      </c>
      <c r="Q415" s="38" t="s">
        <v>9972</v>
      </c>
      <c r="R415" s="38" t="s">
        <v>7347</v>
      </c>
      <c r="S415" s="38" t="s">
        <v>9948</v>
      </c>
      <c r="T415" s="38" t="s">
        <v>9952</v>
      </c>
      <c r="U415" s="38" t="s">
        <v>9954</v>
      </c>
      <c r="V415" s="38" t="s">
        <v>9956</v>
      </c>
      <c r="W415" s="38" t="s">
        <v>9956</v>
      </c>
      <c r="X415" s="38" t="s">
        <v>9956</v>
      </c>
      <c r="Y415" s="38" t="s">
        <v>9956</v>
      </c>
      <c r="Z415" s="38" t="s">
        <v>9956</v>
      </c>
      <c r="AA415" t="s">
        <v>9978</v>
      </c>
    </row>
    <row r="416" spans="1:27" x14ac:dyDescent="0.3">
      <c r="A416" s="36" t="s">
        <v>9136</v>
      </c>
      <c r="B416" s="36" t="s">
        <v>9463</v>
      </c>
      <c r="C416" s="36" t="s">
        <v>9137</v>
      </c>
      <c r="D416" s="36" t="s">
        <v>7855</v>
      </c>
      <c r="E416" s="36" t="s">
        <v>7875</v>
      </c>
      <c r="F416" s="36" t="s">
        <v>7876</v>
      </c>
      <c r="G416" s="36" t="s">
        <v>9767</v>
      </c>
      <c r="H416" s="36" t="s">
        <v>9455</v>
      </c>
      <c r="I416" s="36">
        <v>0</v>
      </c>
      <c r="J416" s="36">
        <v>0</v>
      </c>
      <c r="K416" s="36">
        <v>0</v>
      </c>
      <c r="L416" s="36">
        <v>0</v>
      </c>
      <c r="M416" s="36">
        <v>1</v>
      </c>
      <c r="N416" s="36">
        <v>1</v>
      </c>
      <c r="O416" s="36">
        <v>4</v>
      </c>
      <c r="P416" s="36">
        <v>1</v>
      </c>
      <c r="Q416" s="38" t="s">
        <v>9947</v>
      </c>
      <c r="R416" s="38" t="s">
        <v>9441</v>
      </c>
      <c r="S416" s="38" t="s">
        <v>9948</v>
      </c>
      <c r="T416" s="38" t="s">
        <v>9952</v>
      </c>
      <c r="U416" s="38" t="s">
        <v>9952</v>
      </c>
      <c r="V416" s="38" t="s">
        <v>9951</v>
      </c>
      <c r="W416" s="38" t="s">
        <v>9951</v>
      </c>
      <c r="X416" s="38" t="s">
        <v>9951</v>
      </c>
      <c r="Y416" s="38" t="s">
        <v>9951</v>
      </c>
      <c r="Z416" s="38" t="s">
        <v>9951</v>
      </c>
      <c r="AA416" t="s">
        <v>9981</v>
      </c>
    </row>
    <row r="417" spans="1:27" x14ac:dyDescent="0.3">
      <c r="A417" s="36" t="s">
        <v>9074</v>
      </c>
      <c r="B417" s="36" t="s">
        <v>9457</v>
      </c>
      <c r="C417" s="36" t="s">
        <v>9075</v>
      </c>
      <c r="D417" s="36" t="s">
        <v>9076</v>
      </c>
      <c r="E417" s="36" t="s">
        <v>7992</v>
      </c>
      <c r="F417" s="36" t="s">
        <v>9485</v>
      </c>
      <c r="G417" s="36" t="s">
        <v>9768</v>
      </c>
      <c r="H417" s="36" t="s">
        <v>9479</v>
      </c>
      <c r="I417" s="36">
        <v>0</v>
      </c>
      <c r="J417" s="36">
        <v>1</v>
      </c>
      <c r="K417" s="36">
        <v>0</v>
      </c>
      <c r="L417" s="36">
        <v>0</v>
      </c>
      <c r="M417" s="36">
        <v>0</v>
      </c>
      <c r="N417" s="36">
        <v>1</v>
      </c>
      <c r="O417" s="36">
        <v>4</v>
      </c>
      <c r="P417" s="36">
        <v>1</v>
      </c>
      <c r="Q417" s="38" t="s">
        <v>9947</v>
      </c>
      <c r="R417" s="38" t="s">
        <v>9441</v>
      </c>
      <c r="S417" s="38" t="s">
        <v>9948</v>
      </c>
      <c r="T417" s="38" t="s">
        <v>9952</v>
      </c>
      <c r="U417" s="38" t="s">
        <v>9954</v>
      </c>
      <c r="V417" s="38" t="s">
        <v>9951</v>
      </c>
      <c r="W417" s="38" t="s">
        <v>9956</v>
      </c>
      <c r="X417" s="38" t="s">
        <v>9951</v>
      </c>
      <c r="Y417" s="38" t="s">
        <v>9956</v>
      </c>
      <c r="Z417" s="38" t="s">
        <v>9951</v>
      </c>
      <c r="AA417" t="s">
        <v>9980</v>
      </c>
    </row>
    <row r="418" spans="1:27" x14ac:dyDescent="0.3">
      <c r="A418" s="36" t="s">
        <v>9253</v>
      </c>
      <c r="B418" s="36" t="s">
        <v>9636</v>
      </c>
      <c r="C418" s="36" t="s">
        <v>9072</v>
      </c>
      <c r="D418" s="36" t="s">
        <v>8509</v>
      </c>
      <c r="E418" s="36" t="s">
        <v>8253</v>
      </c>
      <c r="F418" s="36" t="s">
        <v>9637</v>
      </c>
      <c r="G418" s="36" t="s">
        <v>9769</v>
      </c>
      <c r="H418" s="36" t="s">
        <v>9455</v>
      </c>
      <c r="I418" s="36">
        <v>1</v>
      </c>
      <c r="J418" s="36">
        <v>0</v>
      </c>
      <c r="K418" s="36">
        <v>0</v>
      </c>
      <c r="L418" s="36">
        <v>0</v>
      </c>
      <c r="M418" s="36">
        <v>0</v>
      </c>
      <c r="N418" s="36">
        <v>1</v>
      </c>
      <c r="O418" s="36">
        <v>4</v>
      </c>
      <c r="P418" s="36">
        <v>1</v>
      </c>
      <c r="Q418" s="38" t="s">
        <v>9953</v>
      </c>
      <c r="R418" s="38" t="s">
        <v>9441</v>
      </c>
      <c r="S418" s="38" t="s">
        <v>9948</v>
      </c>
      <c r="T418" s="38" t="s">
        <v>9952</v>
      </c>
      <c r="U418" s="38" t="s">
        <v>9952</v>
      </c>
      <c r="V418" s="38" t="s">
        <v>9951</v>
      </c>
      <c r="W418" s="38" t="s">
        <v>9956</v>
      </c>
      <c r="X418" s="38" t="s">
        <v>9951</v>
      </c>
      <c r="Y418" s="38" t="s">
        <v>9956</v>
      </c>
      <c r="Z418" s="38" t="s">
        <v>9956</v>
      </c>
      <c r="AA418" t="s">
        <v>9981</v>
      </c>
    </row>
    <row r="419" spans="1:27" x14ac:dyDescent="0.3">
      <c r="A419" s="36" t="s">
        <v>9340</v>
      </c>
      <c r="B419" s="36" t="s">
        <v>9480</v>
      </c>
      <c r="C419" s="36" t="s">
        <v>9341</v>
      </c>
      <c r="D419" s="36" t="s">
        <v>9170</v>
      </c>
      <c r="E419" s="36" t="s">
        <v>9342</v>
      </c>
      <c r="F419" s="36" t="s">
        <v>7737</v>
      </c>
      <c r="G419" s="36" t="s">
        <v>9770</v>
      </c>
      <c r="H419" s="36" t="s">
        <v>9479</v>
      </c>
      <c r="I419" s="36">
        <v>0</v>
      </c>
      <c r="J419" s="36">
        <v>0</v>
      </c>
      <c r="K419" s="36">
        <v>1</v>
      </c>
      <c r="L419" s="36">
        <v>0</v>
      </c>
      <c r="M419" s="36">
        <v>0</v>
      </c>
      <c r="N419" s="36">
        <v>1</v>
      </c>
      <c r="O419" s="36">
        <v>4</v>
      </c>
      <c r="P419" s="36">
        <v>1</v>
      </c>
      <c r="Q419" s="38" t="s">
        <v>9947</v>
      </c>
      <c r="R419" s="38" t="s">
        <v>9441</v>
      </c>
      <c r="S419" s="38" t="s">
        <v>9948</v>
      </c>
      <c r="T419" s="38" t="s">
        <v>9952</v>
      </c>
      <c r="U419" s="38" t="s">
        <v>9952</v>
      </c>
      <c r="V419" s="38" t="s">
        <v>9951</v>
      </c>
      <c r="W419" s="38" t="s">
        <v>9956</v>
      </c>
      <c r="X419" s="38" t="s">
        <v>9956</v>
      </c>
      <c r="Y419" s="38" t="s">
        <v>9956</v>
      </c>
      <c r="Z419" s="38" t="s">
        <v>9956</v>
      </c>
      <c r="AA419" t="s">
        <v>9980</v>
      </c>
    </row>
    <row r="420" spans="1:27" x14ac:dyDescent="0.3">
      <c r="A420" s="36" t="s">
        <v>9194</v>
      </c>
      <c r="B420" s="36" t="s">
        <v>9480</v>
      </c>
      <c r="C420" s="36" t="s">
        <v>9195</v>
      </c>
      <c r="D420" s="36" t="s">
        <v>8714</v>
      </c>
      <c r="E420" s="36" t="s">
        <v>8126</v>
      </c>
      <c r="F420" s="36" t="s">
        <v>7737</v>
      </c>
      <c r="G420" s="36" t="s">
        <v>9771</v>
      </c>
      <c r="H420" s="36" t="s">
        <v>9454</v>
      </c>
      <c r="I420" s="36">
        <v>1</v>
      </c>
      <c r="J420" s="36">
        <v>0</v>
      </c>
      <c r="K420" s="36">
        <v>0</v>
      </c>
      <c r="L420" s="36">
        <v>0</v>
      </c>
      <c r="M420" s="36">
        <v>0</v>
      </c>
      <c r="N420" s="36">
        <v>1</v>
      </c>
      <c r="O420" s="36">
        <v>4</v>
      </c>
      <c r="P420" s="36">
        <v>1</v>
      </c>
      <c r="Q420" s="38" t="s">
        <v>9947</v>
      </c>
      <c r="R420" s="38" t="s">
        <v>9441</v>
      </c>
      <c r="S420" s="38" t="s">
        <v>9948</v>
      </c>
      <c r="T420" s="38" t="s">
        <v>9952</v>
      </c>
      <c r="U420" s="38" t="s">
        <v>9952</v>
      </c>
      <c r="V420" s="38" t="s">
        <v>9951</v>
      </c>
      <c r="W420" s="38" t="s">
        <v>9956</v>
      </c>
      <c r="X420" s="38" t="s">
        <v>9956</v>
      </c>
      <c r="Y420" s="38" t="s">
        <v>9956</v>
      </c>
      <c r="Z420" s="38" t="s">
        <v>9956</v>
      </c>
      <c r="AA420" t="s">
        <v>9981</v>
      </c>
    </row>
    <row r="421" spans="1:27" x14ac:dyDescent="0.3">
      <c r="A421" s="36" t="s">
        <v>9023</v>
      </c>
      <c r="B421" s="36" t="s">
        <v>9512</v>
      </c>
      <c r="C421" s="36" t="s">
        <v>9024</v>
      </c>
      <c r="D421" s="36" t="s">
        <v>9025</v>
      </c>
      <c r="E421" s="36" t="s">
        <v>9026</v>
      </c>
      <c r="F421" s="36" t="s">
        <v>9027</v>
      </c>
      <c r="G421" s="36" t="s">
        <v>9772</v>
      </c>
      <c r="H421" s="36" t="s">
        <v>9479</v>
      </c>
      <c r="I421" s="36">
        <v>0</v>
      </c>
      <c r="J421" s="36">
        <v>0</v>
      </c>
      <c r="K421" s="36">
        <v>1</v>
      </c>
      <c r="L421" s="36">
        <v>0</v>
      </c>
      <c r="M421" s="36">
        <v>0</v>
      </c>
      <c r="N421" s="36">
        <v>1</v>
      </c>
      <c r="O421" s="36">
        <v>4</v>
      </c>
      <c r="P421" s="36">
        <v>1</v>
      </c>
      <c r="Q421" s="38" t="s">
        <v>9947</v>
      </c>
      <c r="R421" s="38" t="s">
        <v>9441</v>
      </c>
      <c r="S421" s="38" t="s">
        <v>9948</v>
      </c>
      <c r="T421" s="38" t="s">
        <v>9952</v>
      </c>
      <c r="U421" s="38" t="s">
        <v>9954</v>
      </c>
      <c r="V421" s="38" t="s">
        <v>9951</v>
      </c>
      <c r="W421" s="38" t="s">
        <v>9956</v>
      </c>
      <c r="X421" s="38" t="s">
        <v>9956</v>
      </c>
      <c r="Y421" s="38" t="s">
        <v>9956</v>
      </c>
      <c r="Z421" s="38" t="s">
        <v>9956</v>
      </c>
      <c r="AA421" t="s">
        <v>9980</v>
      </c>
    </row>
    <row r="422" spans="1:27" x14ac:dyDescent="0.3">
      <c r="A422" s="36" t="s">
        <v>9100</v>
      </c>
      <c r="B422" s="36" t="s">
        <v>9457</v>
      </c>
      <c r="C422" s="36" t="s">
        <v>9101</v>
      </c>
      <c r="D422" s="36" t="s">
        <v>9102</v>
      </c>
      <c r="E422" s="36" t="s">
        <v>7846</v>
      </c>
      <c r="F422" s="36" t="s">
        <v>7857</v>
      </c>
      <c r="G422" s="36" t="s">
        <v>9773</v>
      </c>
      <c r="H422" s="36" t="s">
        <v>9455</v>
      </c>
      <c r="I422" s="36">
        <v>0</v>
      </c>
      <c r="J422" s="36">
        <v>0</v>
      </c>
      <c r="K422" s="36">
        <v>1</v>
      </c>
      <c r="L422" s="36">
        <v>0</v>
      </c>
      <c r="M422" s="36">
        <v>0</v>
      </c>
      <c r="N422" s="36">
        <v>1</v>
      </c>
      <c r="O422" s="36">
        <v>4</v>
      </c>
      <c r="P422" s="36">
        <v>1</v>
      </c>
      <c r="Q422" s="38" t="s">
        <v>9947</v>
      </c>
      <c r="R422" s="38" t="s">
        <v>9441</v>
      </c>
      <c r="S422" s="38" t="s">
        <v>9948</v>
      </c>
      <c r="T422" s="38" t="s">
        <v>9952</v>
      </c>
      <c r="U422" s="38" t="s">
        <v>9950</v>
      </c>
      <c r="V422" s="38" t="s">
        <v>9951</v>
      </c>
      <c r="W422" s="38" t="s">
        <v>9951</v>
      </c>
      <c r="X422" s="38" t="s">
        <v>9951</v>
      </c>
      <c r="Y422" s="38" t="s">
        <v>9951</v>
      </c>
      <c r="Z422" s="38" t="s">
        <v>9951</v>
      </c>
      <c r="AA422" t="s">
        <v>9981</v>
      </c>
    </row>
    <row r="423" spans="1:27" x14ac:dyDescent="0.3">
      <c r="A423" s="36" t="s">
        <v>9143</v>
      </c>
      <c r="B423" s="36" t="s">
        <v>9480</v>
      </c>
      <c r="C423" s="36" t="s">
        <v>9144</v>
      </c>
      <c r="D423" s="36" t="s">
        <v>9145</v>
      </c>
      <c r="E423" s="36" t="s">
        <v>7918</v>
      </c>
      <c r="F423" s="36" t="s">
        <v>8415</v>
      </c>
      <c r="G423" s="36" t="s">
        <v>9774</v>
      </c>
      <c r="H423" s="36" t="s">
        <v>9455</v>
      </c>
      <c r="I423" s="36">
        <v>0</v>
      </c>
      <c r="J423" s="36">
        <v>0</v>
      </c>
      <c r="K423" s="36">
        <v>0</v>
      </c>
      <c r="L423" s="36">
        <v>0</v>
      </c>
      <c r="M423" s="36">
        <v>1</v>
      </c>
      <c r="N423" s="36">
        <v>1</v>
      </c>
      <c r="O423" s="36">
        <v>4</v>
      </c>
      <c r="P423" s="36">
        <v>1</v>
      </c>
      <c r="Q423" s="38" t="s">
        <v>9947</v>
      </c>
      <c r="R423" s="38" t="s">
        <v>9441</v>
      </c>
      <c r="S423" s="38" t="s">
        <v>9948</v>
      </c>
      <c r="T423" s="38" t="s">
        <v>9952</v>
      </c>
      <c r="U423" s="38" t="s">
        <v>9952</v>
      </c>
      <c r="V423" s="38" t="s">
        <v>9951</v>
      </c>
      <c r="W423" s="38" t="s">
        <v>9951</v>
      </c>
      <c r="X423" s="38" t="s">
        <v>9951</v>
      </c>
      <c r="Y423" s="38" t="s">
        <v>9951</v>
      </c>
      <c r="Z423" s="38" t="s">
        <v>9951</v>
      </c>
      <c r="AA423" t="s">
        <v>9981</v>
      </c>
    </row>
    <row r="424" spans="1:27" x14ac:dyDescent="0.3">
      <c r="A424" s="36" t="s">
        <v>9361</v>
      </c>
      <c r="B424" s="36" t="s">
        <v>9463</v>
      </c>
      <c r="C424" s="36" t="s">
        <v>9362</v>
      </c>
      <c r="D424" s="36" t="s">
        <v>9363</v>
      </c>
      <c r="E424" s="36" t="s">
        <v>9364</v>
      </c>
      <c r="F424" s="36" t="s">
        <v>7132</v>
      </c>
      <c r="G424" s="36" t="s">
        <v>9775</v>
      </c>
      <c r="H424" s="36" t="s">
        <v>9479</v>
      </c>
      <c r="I424" s="36">
        <v>0</v>
      </c>
      <c r="J424" s="36">
        <v>1</v>
      </c>
      <c r="K424" s="36">
        <v>0</v>
      </c>
      <c r="L424" s="36">
        <v>0</v>
      </c>
      <c r="M424" s="36">
        <v>0</v>
      </c>
      <c r="N424" s="36">
        <v>1</v>
      </c>
      <c r="O424" s="36">
        <v>4</v>
      </c>
      <c r="P424" s="36">
        <v>1</v>
      </c>
      <c r="Q424" s="38" t="s">
        <v>9947</v>
      </c>
      <c r="R424" s="38" t="s">
        <v>9441</v>
      </c>
      <c r="S424" s="38" t="s">
        <v>9948</v>
      </c>
      <c r="T424" s="38" t="s">
        <v>9952</v>
      </c>
      <c r="U424" s="38" t="s">
        <v>9954</v>
      </c>
      <c r="V424" s="38" t="s">
        <v>9951</v>
      </c>
      <c r="W424" s="38" t="s">
        <v>9956</v>
      </c>
      <c r="X424" s="38" t="s">
        <v>9956</v>
      </c>
      <c r="Y424" s="38" t="s">
        <v>9956</v>
      </c>
      <c r="Z424" s="38" t="s">
        <v>9951</v>
      </c>
      <c r="AA424" t="s">
        <v>9980</v>
      </c>
    </row>
    <row r="425" spans="1:27" x14ac:dyDescent="0.3">
      <c r="A425" s="36" t="s">
        <v>9054</v>
      </c>
      <c r="B425" s="36" t="s">
        <v>9475</v>
      </c>
      <c r="C425" s="36" t="s">
        <v>9055</v>
      </c>
      <c r="D425" s="36" t="s">
        <v>9056</v>
      </c>
      <c r="E425" s="36" t="s">
        <v>7867</v>
      </c>
      <c r="F425" s="36" t="s">
        <v>9776</v>
      </c>
      <c r="G425" s="36" t="s">
        <v>9777</v>
      </c>
      <c r="H425" s="36" t="s">
        <v>9455</v>
      </c>
      <c r="I425" s="36">
        <v>0</v>
      </c>
      <c r="J425" s="36">
        <v>0</v>
      </c>
      <c r="K425" s="36">
        <v>0</v>
      </c>
      <c r="L425" s="36">
        <v>0</v>
      </c>
      <c r="M425" s="36">
        <v>1</v>
      </c>
      <c r="N425" s="36">
        <v>1</v>
      </c>
      <c r="O425" s="36">
        <v>3</v>
      </c>
      <c r="P425" s="36">
        <v>1</v>
      </c>
      <c r="Q425" s="38" t="s">
        <v>9962</v>
      </c>
      <c r="R425" s="38" t="s">
        <v>9441</v>
      </c>
      <c r="S425" s="38" t="s">
        <v>9948</v>
      </c>
      <c r="T425" s="38" t="s">
        <v>9952</v>
      </c>
      <c r="U425" s="38" t="s">
        <v>9952</v>
      </c>
      <c r="V425" s="38" t="s">
        <v>9951</v>
      </c>
      <c r="W425" s="38" t="s">
        <v>9951</v>
      </c>
      <c r="X425" s="38" t="s">
        <v>9951</v>
      </c>
      <c r="Y425" s="38" t="s">
        <v>9951</v>
      </c>
      <c r="Z425" s="38" t="s">
        <v>9951</v>
      </c>
      <c r="AA425" t="s">
        <v>9981</v>
      </c>
    </row>
    <row r="426" spans="1:27" x14ac:dyDescent="0.3">
      <c r="A426" s="36" t="s">
        <v>8866</v>
      </c>
      <c r="B426" s="36" t="s">
        <v>9480</v>
      </c>
      <c r="C426" s="36" t="s">
        <v>8867</v>
      </c>
      <c r="D426" s="36" t="s">
        <v>8714</v>
      </c>
      <c r="E426" s="36" t="s">
        <v>8868</v>
      </c>
      <c r="F426" s="36" t="s">
        <v>7737</v>
      </c>
      <c r="G426" s="36" t="s">
        <v>9778</v>
      </c>
      <c r="H426" s="36" t="s">
        <v>9455</v>
      </c>
      <c r="I426" s="36">
        <v>1</v>
      </c>
      <c r="J426" s="36">
        <v>0</v>
      </c>
      <c r="K426" s="36">
        <v>0</v>
      </c>
      <c r="L426" s="36">
        <v>0</v>
      </c>
      <c r="M426" s="36">
        <v>0</v>
      </c>
      <c r="N426" s="36">
        <v>1</v>
      </c>
      <c r="O426" s="36">
        <v>3</v>
      </c>
      <c r="P426" s="36">
        <v>1</v>
      </c>
      <c r="Q426" s="38" t="s">
        <v>9959</v>
      </c>
      <c r="R426" s="38" t="s">
        <v>9441</v>
      </c>
      <c r="S426" s="38" t="s">
        <v>9948</v>
      </c>
      <c r="T426" s="38" t="s">
        <v>9952</v>
      </c>
      <c r="U426" s="38" t="s">
        <v>9952</v>
      </c>
      <c r="V426" s="38" t="s">
        <v>9951</v>
      </c>
      <c r="W426" s="38" t="s">
        <v>9951</v>
      </c>
      <c r="X426" s="38" t="s">
        <v>9951</v>
      </c>
      <c r="Y426" s="38" t="s">
        <v>9951</v>
      </c>
      <c r="Z426" s="38" t="s">
        <v>9951</v>
      </c>
      <c r="AA426" t="s">
        <v>9981</v>
      </c>
    </row>
    <row r="427" spans="1:27" x14ac:dyDescent="0.3">
      <c r="A427" s="36" t="s">
        <v>8841</v>
      </c>
      <c r="B427" s="36" t="s">
        <v>9480</v>
      </c>
      <c r="C427" s="36" t="s">
        <v>8842</v>
      </c>
      <c r="D427" s="36" t="s">
        <v>8338</v>
      </c>
      <c r="E427" s="36" t="s">
        <v>7867</v>
      </c>
      <c r="F427" s="36" t="s">
        <v>7704</v>
      </c>
      <c r="G427" s="36" t="s">
        <v>9779</v>
      </c>
      <c r="H427" s="36" t="s">
        <v>9454</v>
      </c>
      <c r="I427" s="36">
        <v>1</v>
      </c>
      <c r="J427" s="36">
        <v>0</v>
      </c>
      <c r="K427" s="36">
        <v>0</v>
      </c>
      <c r="L427" s="36">
        <v>0</v>
      </c>
      <c r="M427" s="36">
        <v>0</v>
      </c>
      <c r="N427" s="36">
        <v>1</v>
      </c>
      <c r="O427" s="36">
        <v>3</v>
      </c>
      <c r="P427" s="36">
        <v>1</v>
      </c>
      <c r="Q427" s="38" t="s">
        <v>9959</v>
      </c>
      <c r="R427" s="38" t="s">
        <v>9441</v>
      </c>
      <c r="S427" s="38" t="s">
        <v>9948</v>
      </c>
      <c r="T427" s="38" t="s">
        <v>9952</v>
      </c>
      <c r="U427" s="38" t="s">
        <v>9952</v>
      </c>
      <c r="V427" s="38" t="s">
        <v>9951</v>
      </c>
      <c r="W427" s="38" t="s">
        <v>9956</v>
      </c>
      <c r="X427" s="38" t="s">
        <v>9956</v>
      </c>
      <c r="Y427" s="38" t="s">
        <v>9956</v>
      </c>
      <c r="Z427" s="38" t="s">
        <v>9956</v>
      </c>
      <c r="AA427" t="s">
        <v>9981</v>
      </c>
    </row>
    <row r="428" spans="1:27" x14ac:dyDescent="0.3">
      <c r="A428" s="36" t="s">
        <v>9158</v>
      </c>
      <c r="B428" s="36" t="s">
        <v>9463</v>
      </c>
      <c r="C428" s="36" t="s">
        <v>8409</v>
      </c>
      <c r="D428" s="36" t="s">
        <v>9159</v>
      </c>
      <c r="E428" s="36" t="s">
        <v>7992</v>
      </c>
      <c r="F428" s="36" t="s">
        <v>7220</v>
      </c>
      <c r="G428" s="36" t="s">
        <v>9780</v>
      </c>
      <c r="H428" s="36" t="s">
        <v>9454</v>
      </c>
      <c r="I428" s="36">
        <v>0</v>
      </c>
      <c r="J428" s="36">
        <v>0</v>
      </c>
      <c r="K428" s="36">
        <v>1</v>
      </c>
      <c r="L428" s="36">
        <v>0</v>
      </c>
      <c r="M428" s="36">
        <v>0</v>
      </c>
      <c r="N428" s="36">
        <v>1</v>
      </c>
      <c r="O428" s="36">
        <v>3</v>
      </c>
      <c r="P428" s="36">
        <v>1</v>
      </c>
      <c r="Q428" s="38" t="s">
        <v>9953</v>
      </c>
      <c r="R428" s="38" t="s">
        <v>9441</v>
      </c>
      <c r="S428" s="38" t="s">
        <v>9948</v>
      </c>
      <c r="T428" s="38" t="s">
        <v>9952</v>
      </c>
      <c r="U428" s="38" t="s">
        <v>9952</v>
      </c>
      <c r="V428" s="38" t="s">
        <v>9951</v>
      </c>
      <c r="W428" s="38" t="s">
        <v>9951</v>
      </c>
      <c r="X428" s="38" t="s">
        <v>9951</v>
      </c>
      <c r="Y428" s="38" t="s">
        <v>9951</v>
      </c>
      <c r="Z428" s="38" t="s">
        <v>9951</v>
      </c>
      <c r="AA428" t="s">
        <v>9981</v>
      </c>
    </row>
    <row r="429" spans="1:27" x14ac:dyDescent="0.3">
      <c r="A429" s="36" t="s">
        <v>8989</v>
      </c>
      <c r="B429" s="36" t="s">
        <v>9463</v>
      </c>
      <c r="C429" s="36" t="s">
        <v>8283</v>
      </c>
      <c r="D429" s="36" t="s">
        <v>8990</v>
      </c>
      <c r="E429" s="36" t="s">
        <v>8285</v>
      </c>
      <c r="F429" s="36" t="s">
        <v>7220</v>
      </c>
      <c r="G429" s="36" t="s">
        <v>9781</v>
      </c>
      <c r="H429" s="36" t="s">
        <v>9455</v>
      </c>
      <c r="I429" s="36">
        <v>0</v>
      </c>
      <c r="J429" s="36">
        <v>0</v>
      </c>
      <c r="K429" s="36">
        <v>0</v>
      </c>
      <c r="L429" s="36">
        <v>0</v>
      </c>
      <c r="M429" s="36">
        <v>1</v>
      </c>
      <c r="N429" s="36">
        <v>1</v>
      </c>
      <c r="O429" s="36">
        <v>3</v>
      </c>
      <c r="P429" s="36">
        <v>1</v>
      </c>
      <c r="Q429" s="38" t="s">
        <v>9947</v>
      </c>
      <c r="R429" s="38" t="s">
        <v>9441</v>
      </c>
      <c r="S429" s="38" t="s">
        <v>9948</v>
      </c>
      <c r="T429" s="38" t="s">
        <v>9952</v>
      </c>
      <c r="U429" s="38" t="s">
        <v>9950</v>
      </c>
      <c r="V429" s="38" t="s">
        <v>9951</v>
      </c>
      <c r="W429" s="38" t="s">
        <v>9951</v>
      </c>
      <c r="X429" s="38" t="s">
        <v>9951</v>
      </c>
      <c r="Y429" s="38" t="s">
        <v>9951</v>
      </c>
      <c r="Z429" s="38" t="s">
        <v>9951</v>
      </c>
      <c r="AA429" t="s">
        <v>9981</v>
      </c>
    </row>
    <row r="430" spans="1:27" x14ac:dyDescent="0.3">
      <c r="A430" s="36" t="s">
        <v>8904</v>
      </c>
      <c r="B430" s="36" t="s">
        <v>9557</v>
      </c>
      <c r="C430" s="36" t="s">
        <v>8905</v>
      </c>
      <c r="D430" s="36" t="s">
        <v>8906</v>
      </c>
      <c r="E430" s="36" t="s">
        <v>7867</v>
      </c>
      <c r="F430" s="36" t="s">
        <v>8907</v>
      </c>
      <c r="G430" s="36" t="s">
        <v>9782</v>
      </c>
      <c r="H430" s="36" t="s">
        <v>9479</v>
      </c>
      <c r="I430" s="36">
        <v>0</v>
      </c>
      <c r="J430" s="36">
        <v>0</v>
      </c>
      <c r="K430" s="36">
        <v>0</v>
      </c>
      <c r="L430" s="36">
        <v>1</v>
      </c>
      <c r="M430" s="36">
        <v>0</v>
      </c>
      <c r="N430" s="36">
        <v>1</v>
      </c>
      <c r="O430" s="36">
        <v>3</v>
      </c>
      <c r="P430" s="36">
        <v>1</v>
      </c>
      <c r="Q430" s="38" t="s">
        <v>9947</v>
      </c>
      <c r="R430" s="38" t="s">
        <v>9441</v>
      </c>
      <c r="S430" s="38" t="s">
        <v>9948</v>
      </c>
      <c r="T430" s="38" t="s">
        <v>9952</v>
      </c>
      <c r="U430" s="38" t="s">
        <v>9952</v>
      </c>
      <c r="V430" s="38" t="s">
        <v>9951</v>
      </c>
      <c r="W430" s="38" t="s">
        <v>9956</v>
      </c>
      <c r="X430" s="38" t="s">
        <v>9956</v>
      </c>
      <c r="Y430" s="38" t="s">
        <v>9956</v>
      </c>
      <c r="Z430" s="38" t="s">
        <v>9956</v>
      </c>
      <c r="AA430" t="s">
        <v>9980</v>
      </c>
    </row>
    <row r="431" spans="1:27" x14ac:dyDescent="0.3">
      <c r="A431" s="36" t="s">
        <v>9022</v>
      </c>
      <c r="B431" s="36" t="s">
        <v>9457</v>
      </c>
      <c r="C431" s="36" t="s">
        <v>8754</v>
      </c>
      <c r="D431" s="36" t="s">
        <v>8755</v>
      </c>
      <c r="E431" s="36" t="s">
        <v>7851</v>
      </c>
      <c r="F431" s="36" t="s">
        <v>9485</v>
      </c>
      <c r="G431" s="36" t="s">
        <v>9753</v>
      </c>
      <c r="H431" s="36" t="s">
        <v>9455</v>
      </c>
      <c r="I431" s="36">
        <v>0</v>
      </c>
      <c r="J431" s="36">
        <v>0</v>
      </c>
      <c r="K431" s="36">
        <v>0</v>
      </c>
      <c r="L431" s="36">
        <v>0</v>
      </c>
      <c r="M431" s="36">
        <v>1</v>
      </c>
      <c r="N431" s="36">
        <v>1</v>
      </c>
      <c r="O431" s="36">
        <v>3</v>
      </c>
      <c r="P431" s="36">
        <v>1</v>
      </c>
      <c r="Q431" s="38" t="s">
        <v>9947</v>
      </c>
      <c r="R431" s="38" t="s">
        <v>9441</v>
      </c>
      <c r="S431" s="38" t="s">
        <v>9948</v>
      </c>
      <c r="T431" s="38" t="s">
        <v>9952</v>
      </c>
      <c r="U431" s="38" t="s">
        <v>9954</v>
      </c>
      <c r="V431" s="38" t="s">
        <v>9951</v>
      </c>
      <c r="W431" s="38" t="s">
        <v>9951</v>
      </c>
      <c r="X431" s="38" t="s">
        <v>9951</v>
      </c>
      <c r="Y431" s="38" t="s">
        <v>9951</v>
      </c>
      <c r="Z431" s="38" t="s">
        <v>9951</v>
      </c>
      <c r="AA431" t="s">
        <v>9981</v>
      </c>
    </row>
    <row r="432" spans="1:27" x14ac:dyDescent="0.3">
      <c r="A432" s="36" t="s">
        <v>7273</v>
      </c>
      <c r="B432" s="36" t="s">
        <v>9566</v>
      </c>
      <c r="C432" s="36" t="s">
        <v>9227</v>
      </c>
      <c r="D432" s="36" t="s">
        <v>9228</v>
      </c>
      <c r="E432" s="36" t="s">
        <v>7945</v>
      </c>
      <c r="F432" s="36" t="s">
        <v>9485</v>
      </c>
      <c r="G432" s="36" t="s">
        <v>9783</v>
      </c>
      <c r="H432" s="36" t="s">
        <v>9569</v>
      </c>
      <c r="I432" s="36">
        <v>1</v>
      </c>
      <c r="J432" s="36">
        <v>0</v>
      </c>
      <c r="K432" s="36">
        <v>0</v>
      </c>
      <c r="L432" s="36">
        <v>0</v>
      </c>
      <c r="M432" s="36">
        <v>0</v>
      </c>
      <c r="N432" s="36">
        <v>1</v>
      </c>
      <c r="O432" s="36">
        <v>3</v>
      </c>
      <c r="P432" s="36">
        <v>1</v>
      </c>
      <c r="Q432" s="38" t="s">
        <v>9968</v>
      </c>
      <c r="R432" s="38" t="s">
        <v>9441</v>
      </c>
      <c r="S432" s="38" t="s">
        <v>9965</v>
      </c>
      <c r="T432" s="38" t="s">
        <v>9952</v>
      </c>
      <c r="U432" s="38" t="s">
        <v>9952</v>
      </c>
      <c r="V432" s="38" t="s">
        <v>9956</v>
      </c>
      <c r="W432" s="38" t="s">
        <v>9956</v>
      </c>
      <c r="X432" s="38" t="s">
        <v>9956</v>
      </c>
      <c r="Y432" s="38" t="s">
        <v>9956</v>
      </c>
      <c r="Z432" s="38" t="s">
        <v>9956</v>
      </c>
      <c r="AA432" t="s">
        <v>9982</v>
      </c>
    </row>
    <row r="433" spans="1:27" x14ac:dyDescent="0.3">
      <c r="A433" s="36" t="s">
        <v>9108</v>
      </c>
      <c r="B433" s="36" t="s">
        <v>9463</v>
      </c>
      <c r="C433" s="36" t="s">
        <v>9109</v>
      </c>
      <c r="D433" s="36" t="s">
        <v>7855</v>
      </c>
      <c r="E433" s="36" t="s">
        <v>7945</v>
      </c>
      <c r="F433" s="36" t="s">
        <v>7220</v>
      </c>
      <c r="G433" s="36" t="s">
        <v>9784</v>
      </c>
      <c r="H433" s="36" t="s">
        <v>9455</v>
      </c>
      <c r="I433" s="36">
        <v>0</v>
      </c>
      <c r="J433" s="36">
        <v>0</v>
      </c>
      <c r="K433" s="36">
        <v>0</v>
      </c>
      <c r="L433" s="36">
        <v>0</v>
      </c>
      <c r="M433" s="36">
        <v>1</v>
      </c>
      <c r="N433" s="36">
        <v>1</v>
      </c>
      <c r="O433" s="36">
        <v>3</v>
      </c>
      <c r="P433" s="36">
        <v>1</v>
      </c>
      <c r="Q433" s="38" t="s">
        <v>9947</v>
      </c>
      <c r="R433" s="38" t="s">
        <v>9441</v>
      </c>
      <c r="S433" s="38" t="s">
        <v>9948</v>
      </c>
      <c r="T433" s="38" t="s">
        <v>9952</v>
      </c>
      <c r="U433" s="38" t="s">
        <v>9952</v>
      </c>
      <c r="V433" s="38" t="s">
        <v>9951</v>
      </c>
      <c r="W433" s="38" t="s">
        <v>9951</v>
      </c>
      <c r="X433" s="38" t="s">
        <v>9951</v>
      </c>
      <c r="Y433" s="38" t="s">
        <v>9951</v>
      </c>
      <c r="Z433" s="38" t="s">
        <v>9951</v>
      </c>
      <c r="AA433" t="s">
        <v>9981</v>
      </c>
    </row>
    <row r="434" spans="1:27" x14ac:dyDescent="0.3">
      <c r="A434" s="36" t="s">
        <v>9178</v>
      </c>
      <c r="B434" s="36" t="s">
        <v>9480</v>
      </c>
      <c r="C434" s="36" t="s">
        <v>9179</v>
      </c>
      <c r="D434" s="36" t="s">
        <v>8509</v>
      </c>
      <c r="E434" s="36" t="s">
        <v>7867</v>
      </c>
      <c r="F434" s="36" t="s">
        <v>7704</v>
      </c>
      <c r="G434" s="36" t="s">
        <v>9785</v>
      </c>
      <c r="H434" s="36" t="s">
        <v>9479</v>
      </c>
      <c r="I434" s="36">
        <v>0</v>
      </c>
      <c r="J434" s="36">
        <v>0</v>
      </c>
      <c r="K434" s="36">
        <v>0</v>
      </c>
      <c r="L434" s="36">
        <v>1</v>
      </c>
      <c r="M434" s="36">
        <v>0</v>
      </c>
      <c r="N434" s="36">
        <v>1</v>
      </c>
      <c r="O434" s="36">
        <v>3</v>
      </c>
      <c r="P434" s="36">
        <v>1</v>
      </c>
      <c r="Q434" s="38" t="s">
        <v>9959</v>
      </c>
      <c r="R434" s="38" t="s">
        <v>9441</v>
      </c>
      <c r="S434" s="38" t="s">
        <v>9948</v>
      </c>
      <c r="T434" s="38" t="s">
        <v>9952</v>
      </c>
      <c r="U434" s="38" t="s">
        <v>9952</v>
      </c>
      <c r="V434" s="38" t="s">
        <v>9951</v>
      </c>
      <c r="W434" s="38" t="s">
        <v>9956</v>
      </c>
      <c r="X434" s="38" t="s">
        <v>9956</v>
      </c>
      <c r="Y434" s="38" t="s">
        <v>9956</v>
      </c>
      <c r="Z434" s="38" t="s">
        <v>9956</v>
      </c>
      <c r="AA434" t="s">
        <v>9980</v>
      </c>
    </row>
    <row r="435" spans="1:27" x14ac:dyDescent="0.3">
      <c r="A435" s="36" t="s">
        <v>7307</v>
      </c>
      <c r="B435" s="36" t="s">
        <v>9715</v>
      </c>
      <c r="C435" s="36" t="s">
        <v>9032</v>
      </c>
      <c r="D435" s="36" t="s">
        <v>7855</v>
      </c>
      <c r="E435" s="36" t="s">
        <v>8130</v>
      </c>
      <c r="F435" s="36" t="s">
        <v>7111</v>
      </c>
      <c r="G435" s="36" t="s">
        <v>9786</v>
      </c>
      <c r="H435" s="36" t="s">
        <v>9569</v>
      </c>
      <c r="I435" s="36">
        <v>0</v>
      </c>
      <c r="J435" s="36">
        <v>1</v>
      </c>
      <c r="K435" s="36">
        <v>0</v>
      </c>
      <c r="L435" s="36">
        <v>0</v>
      </c>
      <c r="M435" s="36">
        <v>0</v>
      </c>
      <c r="N435" s="36">
        <v>1</v>
      </c>
      <c r="O435" s="36">
        <v>3</v>
      </c>
      <c r="P435" s="36">
        <v>1</v>
      </c>
      <c r="Q435" s="38" t="s">
        <v>9968</v>
      </c>
      <c r="R435" s="38" t="s">
        <v>9441</v>
      </c>
      <c r="S435" s="38" t="s">
        <v>9965</v>
      </c>
      <c r="T435" s="38" t="s">
        <v>9952</v>
      </c>
      <c r="U435" s="38" t="s">
        <v>9952</v>
      </c>
      <c r="V435" s="38" t="s">
        <v>9956</v>
      </c>
      <c r="W435" s="38" t="s">
        <v>9956</v>
      </c>
      <c r="X435" s="38" t="s">
        <v>9956</v>
      </c>
      <c r="Y435" s="38" t="s">
        <v>9956</v>
      </c>
      <c r="Z435" s="38" t="s">
        <v>9956</v>
      </c>
      <c r="AA435" t="s">
        <v>9982</v>
      </c>
    </row>
    <row r="436" spans="1:27" x14ac:dyDescent="0.3">
      <c r="A436" s="36" t="s">
        <v>9078</v>
      </c>
      <c r="B436" s="36" t="s">
        <v>9694</v>
      </c>
      <c r="C436" s="36" t="s">
        <v>9079</v>
      </c>
      <c r="D436" s="36" t="s">
        <v>9080</v>
      </c>
      <c r="E436" s="36" t="s">
        <v>7846</v>
      </c>
      <c r="F436" s="36" t="s">
        <v>8728</v>
      </c>
      <c r="G436" s="36" t="s">
        <v>9787</v>
      </c>
      <c r="H436" s="36" t="s">
        <v>9455</v>
      </c>
      <c r="I436" s="36">
        <v>0</v>
      </c>
      <c r="J436" s="36">
        <v>0</v>
      </c>
      <c r="K436" s="36">
        <v>0</v>
      </c>
      <c r="L436" s="36">
        <v>0</v>
      </c>
      <c r="M436" s="36">
        <v>1</v>
      </c>
      <c r="N436" s="36">
        <v>1</v>
      </c>
      <c r="O436" s="36">
        <v>3</v>
      </c>
      <c r="P436" s="36">
        <v>1</v>
      </c>
      <c r="Q436" s="38" t="s">
        <v>9953</v>
      </c>
      <c r="R436" s="38" t="s">
        <v>9441</v>
      </c>
      <c r="S436" s="38" t="s">
        <v>9948</v>
      </c>
      <c r="T436" s="38" t="s">
        <v>9952</v>
      </c>
      <c r="U436" s="38" t="s">
        <v>9950</v>
      </c>
      <c r="V436" s="38" t="s">
        <v>9951</v>
      </c>
      <c r="W436" s="38" t="s">
        <v>9951</v>
      </c>
      <c r="X436" s="38" t="s">
        <v>9951</v>
      </c>
      <c r="Y436" s="38" t="s">
        <v>9951</v>
      </c>
      <c r="Z436" s="38" t="s">
        <v>9951</v>
      </c>
      <c r="AA436" t="s">
        <v>9981</v>
      </c>
    </row>
    <row r="437" spans="1:27" x14ac:dyDescent="0.3">
      <c r="A437" s="36" t="s">
        <v>8926</v>
      </c>
      <c r="B437" s="36" t="s">
        <v>9463</v>
      </c>
      <c r="C437" s="36" t="s">
        <v>8927</v>
      </c>
      <c r="D437" s="36" t="s">
        <v>8928</v>
      </c>
      <c r="E437" s="36" t="s">
        <v>8929</v>
      </c>
      <c r="F437" s="36" t="s">
        <v>9671</v>
      </c>
      <c r="G437" s="36" t="s">
        <v>9788</v>
      </c>
      <c r="H437" s="36" t="s">
        <v>9455</v>
      </c>
      <c r="I437" s="36">
        <v>0</v>
      </c>
      <c r="J437" s="36">
        <v>0</v>
      </c>
      <c r="K437" s="36">
        <v>1</v>
      </c>
      <c r="L437" s="36">
        <v>0</v>
      </c>
      <c r="M437" s="36">
        <v>0</v>
      </c>
      <c r="N437" s="36">
        <v>1</v>
      </c>
      <c r="O437" s="36">
        <v>3</v>
      </c>
      <c r="P437" s="36">
        <v>1</v>
      </c>
      <c r="Q437" s="38" t="s">
        <v>9947</v>
      </c>
      <c r="R437" s="38" t="s">
        <v>9441</v>
      </c>
      <c r="S437" s="38" t="s">
        <v>9948</v>
      </c>
      <c r="T437" s="38" t="s">
        <v>9952</v>
      </c>
      <c r="U437" s="38" t="s">
        <v>9952</v>
      </c>
      <c r="V437" s="38" t="s">
        <v>9956</v>
      </c>
      <c r="W437" s="38" t="s">
        <v>9956</v>
      </c>
      <c r="X437" s="38" t="s">
        <v>9951</v>
      </c>
      <c r="Y437" s="38" t="s">
        <v>9951</v>
      </c>
      <c r="Z437" s="38" t="s">
        <v>9951</v>
      </c>
      <c r="AA437" t="s">
        <v>9981</v>
      </c>
    </row>
    <row r="438" spans="1:27" x14ac:dyDescent="0.3">
      <c r="A438" s="36" t="s">
        <v>9168</v>
      </c>
      <c r="B438" s="36" t="s">
        <v>9457</v>
      </c>
      <c r="C438" s="36" t="s">
        <v>9169</v>
      </c>
      <c r="D438" s="36" t="s">
        <v>9170</v>
      </c>
      <c r="E438" s="36" t="s">
        <v>7992</v>
      </c>
      <c r="F438" s="36" t="s">
        <v>9485</v>
      </c>
      <c r="G438" s="36" t="s">
        <v>9789</v>
      </c>
      <c r="H438" s="36" t="s">
        <v>9454</v>
      </c>
      <c r="I438" s="36">
        <v>0</v>
      </c>
      <c r="J438" s="36">
        <v>0</v>
      </c>
      <c r="K438" s="36">
        <v>1</v>
      </c>
      <c r="L438" s="36">
        <v>0</v>
      </c>
      <c r="M438" s="36">
        <v>0</v>
      </c>
      <c r="N438" s="36">
        <v>1</v>
      </c>
      <c r="O438" s="36">
        <v>3</v>
      </c>
      <c r="P438" s="36">
        <v>1</v>
      </c>
      <c r="Q438" s="38" t="s">
        <v>9953</v>
      </c>
      <c r="R438" s="38" t="s">
        <v>9441</v>
      </c>
      <c r="S438" s="38" t="s">
        <v>9948</v>
      </c>
      <c r="T438" s="38" t="s">
        <v>9952</v>
      </c>
      <c r="U438" s="38" t="s">
        <v>9954</v>
      </c>
      <c r="V438" s="38" t="s">
        <v>9951</v>
      </c>
      <c r="W438" s="38" t="s">
        <v>9951</v>
      </c>
      <c r="X438" s="38" t="s">
        <v>9951</v>
      </c>
      <c r="Y438" s="38" t="s">
        <v>9951</v>
      </c>
      <c r="Z438" s="38" t="s">
        <v>9951</v>
      </c>
      <c r="AA438" t="s">
        <v>9981</v>
      </c>
    </row>
    <row r="439" spans="1:27" x14ac:dyDescent="0.3">
      <c r="A439" s="36" t="s">
        <v>8875</v>
      </c>
      <c r="B439" s="36" t="s">
        <v>9457</v>
      </c>
      <c r="C439" s="36" t="s">
        <v>8876</v>
      </c>
      <c r="D439" s="36" t="s">
        <v>8877</v>
      </c>
      <c r="E439" s="36" t="s">
        <v>7992</v>
      </c>
      <c r="F439" s="36" t="s">
        <v>9485</v>
      </c>
      <c r="G439" s="36" t="s">
        <v>9790</v>
      </c>
      <c r="H439" s="36" t="s">
        <v>9455</v>
      </c>
      <c r="I439" s="36">
        <v>0</v>
      </c>
      <c r="J439" s="36">
        <v>0</v>
      </c>
      <c r="K439" s="36">
        <v>1</v>
      </c>
      <c r="L439" s="36">
        <v>0</v>
      </c>
      <c r="M439" s="36">
        <v>0</v>
      </c>
      <c r="N439" s="36">
        <v>1</v>
      </c>
      <c r="O439" s="36">
        <v>3</v>
      </c>
      <c r="P439" s="36">
        <v>1</v>
      </c>
      <c r="Q439" s="38" t="s">
        <v>9947</v>
      </c>
      <c r="R439" s="38" t="s">
        <v>9441</v>
      </c>
      <c r="S439" s="38" t="s">
        <v>9948</v>
      </c>
      <c r="T439" s="38" t="s">
        <v>9952</v>
      </c>
      <c r="U439" s="38" t="s">
        <v>9954</v>
      </c>
      <c r="V439" s="38" t="s">
        <v>9951</v>
      </c>
      <c r="W439" s="38" t="s">
        <v>9956</v>
      </c>
      <c r="X439" s="38" t="s">
        <v>9951</v>
      </c>
      <c r="Y439" s="38" t="s">
        <v>9951</v>
      </c>
      <c r="Z439" s="38" t="s">
        <v>9951</v>
      </c>
      <c r="AA439" t="s">
        <v>9981</v>
      </c>
    </row>
    <row r="440" spans="1:27" x14ac:dyDescent="0.3">
      <c r="A440" s="36" t="s">
        <v>9011</v>
      </c>
      <c r="B440" s="36" t="s">
        <v>9457</v>
      </c>
      <c r="C440" s="36" t="s">
        <v>9012</v>
      </c>
      <c r="D440" s="36" t="s">
        <v>9013</v>
      </c>
      <c r="E440" s="36" t="s">
        <v>9014</v>
      </c>
      <c r="F440" s="36" t="s">
        <v>7857</v>
      </c>
      <c r="G440" s="36" t="s">
        <v>9791</v>
      </c>
      <c r="H440" s="36" t="s">
        <v>9455</v>
      </c>
      <c r="I440" s="36">
        <v>0</v>
      </c>
      <c r="J440" s="36">
        <v>0</v>
      </c>
      <c r="K440" s="36">
        <v>0</v>
      </c>
      <c r="L440" s="36">
        <v>0</v>
      </c>
      <c r="M440" s="36">
        <v>1</v>
      </c>
      <c r="N440" s="36">
        <v>1</v>
      </c>
      <c r="O440" s="36">
        <v>3</v>
      </c>
      <c r="P440" s="36">
        <v>1</v>
      </c>
      <c r="Q440" s="38" t="s">
        <v>9947</v>
      </c>
      <c r="R440" s="38" t="s">
        <v>9441</v>
      </c>
      <c r="S440" s="38" t="s">
        <v>9948</v>
      </c>
      <c r="T440" s="38" t="s">
        <v>9952</v>
      </c>
      <c r="U440" s="38" t="s">
        <v>9952</v>
      </c>
      <c r="V440" s="38" t="s">
        <v>9951</v>
      </c>
      <c r="W440" s="38" t="s">
        <v>9951</v>
      </c>
      <c r="X440" s="38" t="s">
        <v>9951</v>
      </c>
      <c r="Y440" s="38" t="s">
        <v>9951</v>
      </c>
      <c r="Z440" s="38" t="s">
        <v>9951</v>
      </c>
      <c r="AA440" t="s">
        <v>9981</v>
      </c>
    </row>
    <row r="441" spans="1:27" x14ac:dyDescent="0.3">
      <c r="A441" s="36" t="s">
        <v>9140</v>
      </c>
      <c r="B441" s="36" t="s">
        <v>9457</v>
      </c>
      <c r="C441" s="36" t="s">
        <v>9141</v>
      </c>
      <c r="D441" s="36" t="s">
        <v>8338</v>
      </c>
      <c r="E441" s="36" t="s">
        <v>8121</v>
      </c>
      <c r="F441" s="36" t="s">
        <v>7857</v>
      </c>
      <c r="G441" s="36" t="s">
        <v>9792</v>
      </c>
      <c r="H441" s="36" t="s">
        <v>9455</v>
      </c>
      <c r="I441" s="36">
        <v>0</v>
      </c>
      <c r="J441" s="36">
        <v>0</v>
      </c>
      <c r="K441" s="36">
        <v>0</v>
      </c>
      <c r="L441" s="36">
        <v>0</v>
      </c>
      <c r="M441" s="36">
        <v>1</v>
      </c>
      <c r="N441" s="36">
        <v>1</v>
      </c>
      <c r="O441" s="36">
        <v>3</v>
      </c>
      <c r="P441" s="36">
        <v>1</v>
      </c>
      <c r="Q441" s="38" t="s">
        <v>9953</v>
      </c>
      <c r="R441" s="38" t="s">
        <v>9441</v>
      </c>
      <c r="S441" s="38" t="s">
        <v>9948</v>
      </c>
      <c r="T441" s="38" t="s">
        <v>9952</v>
      </c>
      <c r="U441" s="38" t="s">
        <v>9952</v>
      </c>
      <c r="V441" s="38" t="s">
        <v>9951</v>
      </c>
      <c r="W441" s="38" t="s">
        <v>9951</v>
      </c>
      <c r="X441" s="38" t="s">
        <v>9951</v>
      </c>
      <c r="Y441" s="38" t="s">
        <v>9951</v>
      </c>
      <c r="Z441" s="38" t="s">
        <v>9951</v>
      </c>
      <c r="AA441" t="s">
        <v>9981</v>
      </c>
    </row>
    <row r="442" spans="1:27" x14ac:dyDescent="0.3">
      <c r="A442" s="36" t="s">
        <v>9366</v>
      </c>
      <c r="B442" s="36" t="s">
        <v>9457</v>
      </c>
      <c r="C442" s="36" t="s">
        <v>9367</v>
      </c>
      <c r="D442" s="36" t="s">
        <v>9368</v>
      </c>
      <c r="E442" s="36" t="s">
        <v>9369</v>
      </c>
      <c r="F442" s="36" t="s">
        <v>7857</v>
      </c>
      <c r="G442" s="36" t="s">
        <v>9793</v>
      </c>
      <c r="H442" s="36" t="s">
        <v>9454</v>
      </c>
      <c r="I442" s="36">
        <v>0</v>
      </c>
      <c r="J442" s="36">
        <v>1</v>
      </c>
      <c r="K442" s="36">
        <v>0</v>
      </c>
      <c r="L442" s="36">
        <v>0</v>
      </c>
      <c r="M442" s="36">
        <v>0</v>
      </c>
      <c r="N442" s="36">
        <v>1</v>
      </c>
      <c r="O442" s="36">
        <v>3</v>
      </c>
      <c r="P442" s="36">
        <v>1</v>
      </c>
      <c r="Q442" s="38" t="s">
        <v>9953</v>
      </c>
      <c r="R442" s="38" t="s">
        <v>9441</v>
      </c>
      <c r="S442" s="38" t="s">
        <v>9948</v>
      </c>
      <c r="T442" s="38" t="s">
        <v>9952</v>
      </c>
      <c r="U442" s="38" t="s">
        <v>9952</v>
      </c>
      <c r="V442" s="38" t="s">
        <v>9951</v>
      </c>
      <c r="W442" s="38" t="s">
        <v>9951</v>
      </c>
      <c r="X442" s="38" t="s">
        <v>9951</v>
      </c>
      <c r="Y442" s="38" t="s">
        <v>9951</v>
      </c>
      <c r="Z442" s="38" t="s">
        <v>9951</v>
      </c>
      <c r="AA442" t="s">
        <v>9981</v>
      </c>
    </row>
    <row r="443" spans="1:27" x14ac:dyDescent="0.3">
      <c r="A443" s="36" t="s">
        <v>9395</v>
      </c>
      <c r="B443" s="36" t="s">
        <v>9566</v>
      </c>
      <c r="C443" s="36" t="s">
        <v>9396</v>
      </c>
      <c r="D443" s="36" t="s">
        <v>9397</v>
      </c>
      <c r="E443" s="36" t="s">
        <v>8377</v>
      </c>
      <c r="F443" s="36" t="s">
        <v>9398</v>
      </c>
      <c r="G443" s="36" t="s">
        <v>9794</v>
      </c>
      <c r="H443" s="36" t="s">
        <v>9454</v>
      </c>
      <c r="I443" s="36">
        <v>0</v>
      </c>
      <c r="J443" s="36">
        <v>0</v>
      </c>
      <c r="K443" s="36">
        <v>1</v>
      </c>
      <c r="L443" s="36">
        <v>0</v>
      </c>
      <c r="M443" s="36">
        <v>0</v>
      </c>
      <c r="N443" s="36">
        <v>1</v>
      </c>
      <c r="O443" s="36">
        <v>2</v>
      </c>
      <c r="P443" s="36">
        <v>1</v>
      </c>
      <c r="Q443" s="38" t="s">
        <v>9973</v>
      </c>
      <c r="R443" s="38" t="s">
        <v>9967</v>
      </c>
      <c r="S443" s="38" t="s">
        <v>9948</v>
      </c>
      <c r="T443" s="38" t="s">
        <v>9952</v>
      </c>
      <c r="U443" s="38" t="s">
        <v>9974</v>
      </c>
      <c r="V443" s="38" t="s">
        <v>9951</v>
      </c>
      <c r="W443" s="38" t="s">
        <v>9951</v>
      </c>
      <c r="X443" s="38" t="s">
        <v>9951</v>
      </c>
      <c r="Y443" s="38" t="s">
        <v>9951</v>
      </c>
      <c r="Z443" s="38" t="s">
        <v>9951</v>
      </c>
      <c r="AA443" t="s">
        <v>9981</v>
      </c>
    </row>
    <row r="444" spans="1:27" x14ac:dyDescent="0.3">
      <c r="A444" s="36" t="s">
        <v>9016</v>
      </c>
      <c r="B444" s="36" t="s">
        <v>9512</v>
      </c>
      <c r="C444" s="36" t="s">
        <v>9017</v>
      </c>
      <c r="D444" s="36" t="s">
        <v>8033</v>
      </c>
      <c r="E444" s="36" t="s">
        <v>7867</v>
      </c>
      <c r="F444" s="36" t="s">
        <v>7111</v>
      </c>
      <c r="G444" s="36" t="s">
        <v>9795</v>
      </c>
      <c r="H444" s="36" t="s">
        <v>9455</v>
      </c>
      <c r="I444" s="36">
        <v>0</v>
      </c>
      <c r="J444" s="36">
        <v>1</v>
      </c>
      <c r="K444" s="36">
        <v>0</v>
      </c>
      <c r="L444" s="36">
        <v>0</v>
      </c>
      <c r="M444" s="36">
        <v>0</v>
      </c>
      <c r="N444" s="36">
        <v>1</v>
      </c>
      <c r="O444" s="36">
        <v>2</v>
      </c>
      <c r="P444" s="36">
        <v>1</v>
      </c>
      <c r="Q444" s="38" t="s">
        <v>9947</v>
      </c>
      <c r="R444" s="38" t="s">
        <v>9441</v>
      </c>
      <c r="S444" s="38" t="s">
        <v>9948</v>
      </c>
      <c r="T444" s="38" t="s">
        <v>9952</v>
      </c>
      <c r="U444" s="38" t="s">
        <v>9952</v>
      </c>
      <c r="V444" s="38" t="s">
        <v>9951</v>
      </c>
      <c r="W444" s="38" t="s">
        <v>9951</v>
      </c>
      <c r="X444" s="38" t="s">
        <v>9951</v>
      </c>
      <c r="Y444" s="38" t="s">
        <v>9951</v>
      </c>
      <c r="Z444" s="38" t="s">
        <v>9951</v>
      </c>
      <c r="AA444" t="s">
        <v>9981</v>
      </c>
    </row>
    <row r="445" spans="1:27" x14ac:dyDescent="0.3">
      <c r="A445" s="36" t="s">
        <v>8784</v>
      </c>
      <c r="B445" s="36" t="s">
        <v>9468</v>
      </c>
      <c r="C445" s="36" t="s">
        <v>8785</v>
      </c>
      <c r="D445" s="36" t="s">
        <v>8786</v>
      </c>
      <c r="E445" s="36" t="s">
        <v>7867</v>
      </c>
      <c r="F445" s="36" t="s">
        <v>8541</v>
      </c>
      <c r="G445" s="36" t="s">
        <v>9796</v>
      </c>
      <c r="H445" s="36" t="s">
        <v>9455</v>
      </c>
      <c r="I445" s="36">
        <v>0</v>
      </c>
      <c r="J445" s="36">
        <v>0</v>
      </c>
      <c r="K445" s="36">
        <v>1</v>
      </c>
      <c r="L445" s="36">
        <v>0</v>
      </c>
      <c r="M445" s="36">
        <v>0</v>
      </c>
      <c r="N445" s="36">
        <v>1</v>
      </c>
      <c r="O445" s="36">
        <v>2</v>
      </c>
      <c r="P445" s="36">
        <v>1</v>
      </c>
      <c r="Q445" s="38" t="s">
        <v>9947</v>
      </c>
      <c r="R445" s="38" t="s">
        <v>9441</v>
      </c>
      <c r="S445" s="38" t="s">
        <v>9948</v>
      </c>
      <c r="T445" s="38" t="s">
        <v>9952</v>
      </c>
      <c r="U445" s="38" t="s">
        <v>9954</v>
      </c>
      <c r="V445" s="38" t="s">
        <v>9951</v>
      </c>
      <c r="W445" s="38" t="s">
        <v>9951</v>
      </c>
      <c r="X445" s="38" t="s">
        <v>9951</v>
      </c>
      <c r="Y445" s="38" t="s">
        <v>9951</v>
      </c>
      <c r="Z445" s="38" t="s">
        <v>9951</v>
      </c>
      <c r="AA445" t="s">
        <v>9981</v>
      </c>
    </row>
    <row r="446" spans="1:27" x14ac:dyDescent="0.3">
      <c r="A446" s="36" t="s">
        <v>9114</v>
      </c>
      <c r="B446" s="36" t="s">
        <v>9457</v>
      </c>
      <c r="C446" s="36" t="s">
        <v>9115</v>
      </c>
      <c r="D446" s="36" t="s">
        <v>9116</v>
      </c>
      <c r="E446" s="36" t="s">
        <v>7992</v>
      </c>
      <c r="F446" s="36" t="s">
        <v>9485</v>
      </c>
      <c r="G446" s="36" t="s">
        <v>9797</v>
      </c>
      <c r="H446" s="36" t="s">
        <v>9479</v>
      </c>
      <c r="I446" s="36">
        <v>0</v>
      </c>
      <c r="J446" s="36">
        <v>1</v>
      </c>
      <c r="K446" s="36">
        <v>0</v>
      </c>
      <c r="L446" s="36">
        <v>0</v>
      </c>
      <c r="M446" s="36">
        <v>0</v>
      </c>
      <c r="N446" s="36">
        <v>1</v>
      </c>
      <c r="O446" s="36">
        <v>2</v>
      </c>
      <c r="P446" s="36">
        <v>1</v>
      </c>
      <c r="Q446" s="38" t="s">
        <v>9947</v>
      </c>
      <c r="R446" s="38" t="s">
        <v>9441</v>
      </c>
      <c r="S446" s="38" t="s">
        <v>9948</v>
      </c>
      <c r="T446" s="38" t="s">
        <v>9952</v>
      </c>
      <c r="U446" s="38" t="s">
        <v>9952</v>
      </c>
      <c r="V446" s="38" t="s">
        <v>9951</v>
      </c>
      <c r="W446" s="38" t="s">
        <v>9956</v>
      </c>
      <c r="X446" s="38" t="s">
        <v>9951</v>
      </c>
      <c r="Y446" s="38" t="s">
        <v>9956</v>
      </c>
      <c r="Z446" s="38" t="s">
        <v>9951</v>
      </c>
      <c r="AA446" t="s">
        <v>9980</v>
      </c>
    </row>
    <row r="447" spans="1:27" x14ac:dyDescent="0.3">
      <c r="A447" s="36" t="s">
        <v>9007</v>
      </c>
      <c r="B447" s="36" t="s">
        <v>9468</v>
      </c>
      <c r="C447" s="36" t="s">
        <v>9008</v>
      </c>
      <c r="D447" s="36" t="s">
        <v>7855</v>
      </c>
      <c r="E447" s="36" t="s">
        <v>9009</v>
      </c>
      <c r="F447" s="36" t="s">
        <v>7603</v>
      </c>
      <c r="G447" s="36" t="s">
        <v>9798</v>
      </c>
      <c r="H447" s="36" t="s">
        <v>9479</v>
      </c>
      <c r="I447" s="36">
        <v>1</v>
      </c>
      <c r="J447" s="36">
        <v>0</v>
      </c>
      <c r="K447" s="36">
        <v>0</v>
      </c>
      <c r="L447" s="36">
        <v>0</v>
      </c>
      <c r="M447" s="36">
        <v>0</v>
      </c>
      <c r="N447" s="36">
        <v>1</v>
      </c>
      <c r="O447" s="36">
        <v>2</v>
      </c>
      <c r="P447" s="36">
        <v>1</v>
      </c>
      <c r="Q447" s="38" t="s">
        <v>9947</v>
      </c>
      <c r="R447" s="38" t="s">
        <v>9441</v>
      </c>
      <c r="S447" s="38" t="s">
        <v>9948</v>
      </c>
      <c r="T447" s="38" t="s">
        <v>9952</v>
      </c>
      <c r="U447" s="38" t="s">
        <v>9952</v>
      </c>
      <c r="V447" s="38" t="s">
        <v>9956</v>
      </c>
      <c r="W447" s="38" t="s">
        <v>9956</v>
      </c>
      <c r="X447" s="38" t="s">
        <v>9951</v>
      </c>
      <c r="Y447" s="38" t="s">
        <v>9956</v>
      </c>
      <c r="Z447" s="38" t="s">
        <v>9956</v>
      </c>
      <c r="AA447" t="s">
        <v>9980</v>
      </c>
    </row>
    <row r="448" spans="1:27" x14ac:dyDescent="0.3">
      <c r="A448" s="36" t="s">
        <v>7702</v>
      </c>
      <c r="B448" s="36" t="s">
        <v>9480</v>
      </c>
      <c r="C448" s="36" t="s">
        <v>7703</v>
      </c>
      <c r="D448" s="36" t="s">
        <v>8894</v>
      </c>
      <c r="E448" s="36" t="s">
        <v>7867</v>
      </c>
      <c r="F448" s="36" t="s">
        <v>7704</v>
      </c>
      <c r="G448" s="36" t="s">
        <v>9799</v>
      </c>
      <c r="H448" s="36" t="s">
        <v>9503</v>
      </c>
      <c r="I448" s="36">
        <v>1</v>
      </c>
      <c r="J448" s="36">
        <v>0</v>
      </c>
      <c r="K448" s="36">
        <v>0</v>
      </c>
      <c r="L448" s="36">
        <v>0</v>
      </c>
      <c r="M448" s="36">
        <v>0</v>
      </c>
      <c r="N448" s="36">
        <v>1</v>
      </c>
      <c r="O448" s="36">
        <v>2</v>
      </c>
      <c r="P448" s="36">
        <v>1</v>
      </c>
      <c r="Q448" s="38" t="s">
        <v>9960</v>
      </c>
      <c r="R448" s="38" t="s">
        <v>9441</v>
      </c>
      <c r="S448" s="38" t="s">
        <v>7347</v>
      </c>
      <c r="T448" s="38" t="s">
        <v>9952</v>
      </c>
      <c r="U448" s="38" t="s">
        <v>9952</v>
      </c>
      <c r="V448" s="38" t="s">
        <v>9956</v>
      </c>
      <c r="W448" s="38" t="s">
        <v>9956</v>
      </c>
      <c r="X448" s="38" t="s">
        <v>9956</v>
      </c>
      <c r="Y448" s="38" t="s">
        <v>9956</v>
      </c>
      <c r="Z448" s="38" t="s">
        <v>9956</v>
      </c>
      <c r="AA448" t="s">
        <v>9982</v>
      </c>
    </row>
    <row r="449" spans="1:27" x14ac:dyDescent="0.3">
      <c r="A449" s="36" t="s">
        <v>8909</v>
      </c>
      <c r="B449" s="36" t="s">
        <v>9468</v>
      </c>
      <c r="C449" s="36" t="s">
        <v>8910</v>
      </c>
      <c r="D449" s="36" t="s">
        <v>8911</v>
      </c>
      <c r="E449" s="36" t="s">
        <v>8586</v>
      </c>
      <c r="F449" s="36" t="s">
        <v>9491</v>
      </c>
      <c r="G449" s="36" t="s">
        <v>9800</v>
      </c>
      <c r="H449" s="36" t="s">
        <v>9454</v>
      </c>
      <c r="I449" s="36">
        <v>0</v>
      </c>
      <c r="J449" s="36">
        <v>0</v>
      </c>
      <c r="K449" s="36">
        <v>1</v>
      </c>
      <c r="L449" s="36">
        <v>0</v>
      </c>
      <c r="M449" s="36">
        <v>0</v>
      </c>
      <c r="N449" s="36">
        <v>1</v>
      </c>
      <c r="O449" s="36">
        <v>2</v>
      </c>
      <c r="P449" s="36">
        <v>1</v>
      </c>
      <c r="Q449" s="38" t="s">
        <v>9947</v>
      </c>
      <c r="R449" s="38" t="s">
        <v>9441</v>
      </c>
      <c r="S449" s="38" t="s">
        <v>9948</v>
      </c>
      <c r="T449" s="38" t="s">
        <v>9952</v>
      </c>
      <c r="U449" s="38" t="s">
        <v>9952</v>
      </c>
      <c r="V449" s="38" t="s">
        <v>9951</v>
      </c>
      <c r="W449" s="38" t="s">
        <v>9956</v>
      </c>
      <c r="X449" s="38" t="s">
        <v>9951</v>
      </c>
      <c r="Y449" s="38" t="s">
        <v>9956</v>
      </c>
      <c r="Z449" s="38" t="s">
        <v>9951</v>
      </c>
      <c r="AA449" t="s">
        <v>9981</v>
      </c>
    </row>
    <row r="450" spans="1:27" x14ac:dyDescent="0.3">
      <c r="A450" s="36" t="s">
        <v>7575</v>
      </c>
      <c r="B450" s="36" t="s">
        <v>9522</v>
      </c>
      <c r="C450" s="36" t="s">
        <v>7576</v>
      </c>
      <c r="D450" s="36" t="s">
        <v>9084</v>
      </c>
      <c r="E450" s="36" t="s">
        <v>9085</v>
      </c>
      <c r="F450" s="36" t="s">
        <v>7578</v>
      </c>
      <c r="G450" s="36" t="s">
        <v>9801</v>
      </c>
      <c r="H450" s="36" t="s">
        <v>9503</v>
      </c>
      <c r="I450" s="36">
        <v>0</v>
      </c>
      <c r="J450" s="36">
        <v>0</v>
      </c>
      <c r="K450" s="36">
        <v>1</v>
      </c>
      <c r="L450" s="36">
        <v>0</v>
      </c>
      <c r="M450" s="36">
        <v>0</v>
      </c>
      <c r="N450" s="36">
        <v>1</v>
      </c>
      <c r="O450" s="36">
        <v>2</v>
      </c>
      <c r="P450" s="36">
        <v>1</v>
      </c>
      <c r="Q450" s="38" t="s">
        <v>9960</v>
      </c>
      <c r="R450" s="38" t="s">
        <v>9441</v>
      </c>
      <c r="S450" s="38" t="s">
        <v>7347</v>
      </c>
      <c r="T450" s="38" t="s">
        <v>9952</v>
      </c>
      <c r="U450" s="38" t="s">
        <v>9952</v>
      </c>
      <c r="V450" s="38" t="s">
        <v>9956</v>
      </c>
      <c r="W450" s="38" t="s">
        <v>9956</v>
      </c>
      <c r="X450" s="38" t="s">
        <v>9956</v>
      </c>
      <c r="Y450" s="38" t="s">
        <v>9956</v>
      </c>
      <c r="Z450" s="38" t="s">
        <v>9956</v>
      </c>
      <c r="AA450" t="s">
        <v>9982</v>
      </c>
    </row>
    <row r="451" spans="1:27" x14ac:dyDescent="0.3">
      <c r="A451" s="36" t="s">
        <v>7517</v>
      </c>
      <c r="B451" s="36" t="s">
        <v>9694</v>
      </c>
      <c r="C451" s="36" t="s">
        <v>8870</v>
      </c>
      <c r="D451" s="36" t="s">
        <v>7855</v>
      </c>
      <c r="E451" s="36" t="s">
        <v>7867</v>
      </c>
      <c r="F451" s="36" t="s">
        <v>7520</v>
      </c>
      <c r="G451" s="36" t="s">
        <v>9802</v>
      </c>
      <c r="H451" s="36" t="s">
        <v>9503</v>
      </c>
      <c r="I451" s="36">
        <v>0</v>
      </c>
      <c r="J451" s="36">
        <v>0</v>
      </c>
      <c r="K451" s="36">
        <v>1</v>
      </c>
      <c r="L451" s="36">
        <v>0</v>
      </c>
      <c r="M451" s="36">
        <v>0</v>
      </c>
      <c r="N451" s="36">
        <v>1</v>
      </c>
      <c r="O451" s="36">
        <v>2</v>
      </c>
      <c r="P451" s="36">
        <v>1</v>
      </c>
      <c r="Q451" s="38" t="s">
        <v>9960</v>
      </c>
      <c r="R451" s="38" t="s">
        <v>9441</v>
      </c>
      <c r="S451" s="38" t="s">
        <v>7347</v>
      </c>
      <c r="T451" s="38" t="s">
        <v>9952</v>
      </c>
      <c r="U451" s="38" t="s">
        <v>9952</v>
      </c>
      <c r="V451" s="38" t="s">
        <v>9956</v>
      </c>
      <c r="W451" s="38" t="s">
        <v>9956</v>
      </c>
      <c r="X451" s="38" t="s">
        <v>9956</v>
      </c>
      <c r="Y451" s="38" t="s">
        <v>9956</v>
      </c>
      <c r="Z451" s="38" t="s">
        <v>9956</v>
      </c>
      <c r="AA451" t="s">
        <v>9982</v>
      </c>
    </row>
    <row r="452" spans="1:27" x14ac:dyDescent="0.3">
      <c r="A452" s="36" t="s">
        <v>7601</v>
      </c>
      <c r="B452" s="36" t="s">
        <v>9468</v>
      </c>
      <c r="C452" s="36" t="s">
        <v>9410</v>
      </c>
      <c r="D452" s="36" t="s">
        <v>7855</v>
      </c>
      <c r="E452" s="36" t="s">
        <v>7867</v>
      </c>
      <c r="F452" s="36" t="s">
        <v>7603</v>
      </c>
      <c r="G452" s="36" t="s">
        <v>9803</v>
      </c>
      <c r="H452" s="36" t="s">
        <v>9503</v>
      </c>
      <c r="I452" s="36">
        <v>1</v>
      </c>
      <c r="J452" s="36">
        <v>0</v>
      </c>
      <c r="K452" s="36">
        <v>0</v>
      </c>
      <c r="L452" s="36">
        <v>0</v>
      </c>
      <c r="M452" s="36">
        <v>0</v>
      </c>
      <c r="N452" s="36">
        <v>1</v>
      </c>
      <c r="O452" s="36">
        <v>2</v>
      </c>
      <c r="P452" s="36">
        <v>1</v>
      </c>
      <c r="Q452" s="38" t="s">
        <v>9960</v>
      </c>
      <c r="R452" s="38" t="s">
        <v>9441</v>
      </c>
      <c r="S452" s="38" t="s">
        <v>7347</v>
      </c>
      <c r="T452" s="38" t="s">
        <v>9952</v>
      </c>
      <c r="U452" s="38" t="s">
        <v>9952</v>
      </c>
      <c r="V452" s="38" t="s">
        <v>9956</v>
      </c>
      <c r="W452" s="38" t="s">
        <v>9956</v>
      </c>
      <c r="X452" s="38" t="s">
        <v>9956</v>
      </c>
      <c r="Y452" s="38" t="s">
        <v>9956</v>
      </c>
      <c r="Z452" s="38" t="s">
        <v>9956</v>
      </c>
      <c r="AA452" t="s">
        <v>9982</v>
      </c>
    </row>
    <row r="453" spans="1:27" x14ac:dyDescent="0.3">
      <c r="A453" s="36" t="s">
        <v>7534</v>
      </c>
      <c r="B453" s="36" t="s">
        <v>9463</v>
      </c>
      <c r="C453" s="36" t="s">
        <v>9377</v>
      </c>
      <c r="D453" s="36" t="s">
        <v>9378</v>
      </c>
      <c r="E453" s="36" t="s">
        <v>7867</v>
      </c>
      <c r="F453" s="36" t="s">
        <v>9508</v>
      </c>
      <c r="G453" s="36" t="s">
        <v>9804</v>
      </c>
      <c r="H453" s="36" t="s">
        <v>9503</v>
      </c>
      <c r="I453" s="36">
        <v>1</v>
      </c>
      <c r="J453" s="36">
        <v>0</v>
      </c>
      <c r="K453" s="36">
        <v>0</v>
      </c>
      <c r="L453" s="36">
        <v>0</v>
      </c>
      <c r="M453" s="36">
        <v>0</v>
      </c>
      <c r="N453" s="36">
        <v>1</v>
      </c>
      <c r="O453" s="36">
        <v>2</v>
      </c>
      <c r="P453" s="36">
        <v>1</v>
      </c>
      <c r="Q453" s="38" t="s">
        <v>9960</v>
      </c>
      <c r="R453" s="38" t="s">
        <v>9441</v>
      </c>
      <c r="S453" s="38" t="s">
        <v>7347</v>
      </c>
      <c r="T453" s="38" t="s">
        <v>9952</v>
      </c>
      <c r="U453" s="38" t="s">
        <v>9952</v>
      </c>
      <c r="V453" s="38" t="s">
        <v>9956</v>
      </c>
      <c r="W453" s="38" t="s">
        <v>9956</v>
      </c>
      <c r="X453" s="38" t="s">
        <v>9956</v>
      </c>
      <c r="Y453" s="38" t="s">
        <v>9956</v>
      </c>
      <c r="Z453" s="38" t="s">
        <v>9956</v>
      </c>
      <c r="AA453" t="s">
        <v>9982</v>
      </c>
    </row>
    <row r="454" spans="1:27" x14ac:dyDescent="0.3">
      <c r="A454" s="36" t="s">
        <v>9235</v>
      </c>
      <c r="B454" s="36" t="s">
        <v>9463</v>
      </c>
      <c r="C454" s="36" t="s">
        <v>8791</v>
      </c>
      <c r="D454" s="36" t="s">
        <v>9236</v>
      </c>
      <c r="E454" s="36" t="s">
        <v>8793</v>
      </c>
      <c r="F454" s="36" t="s">
        <v>9671</v>
      </c>
      <c r="G454" s="36" t="s">
        <v>9805</v>
      </c>
      <c r="H454" s="36" t="s">
        <v>9455</v>
      </c>
      <c r="I454" s="36">
        <v>0</v>
      </c>
      <c r="J454" s="36">
        <v>0</v>
      </c>
      <c r="K454" s="36">
        <v>0</v>
      </c>
      <c r="L454" s="36">
        <v>0</v>
      </c>
      <c r="M454" s="36">
        <v>1</v>
      </c>
      <c r="N454" s="36">
        <v>1</v>
      </c>
      <c r="O454" s="36">
        <v>2</v>
      </c>
      <c r="P454" s="36">
        <v>1</v>
      </c>
      <c r="Q454" s="38" t="s">
        <v>9947</v>
      </c>
      <c r="R454" s="38" t="s">
        <v>9441</v>
      </c>
      <c r="S454" s="38" t="s">
        <v>9948</v>
      </c>
      <c r="T454" s="38" t="s">
        <v>9952</v>
      </c>
      <c r="U454" s="38" t="s">
        <v>9954</v>
      </c>
      <c r="V454" s="38" t="s">
        <v>9951</v>
      </c>
      <c r="W454" s="38" t="s">
        <v>9951</v>
      </c>
      <c r="X454" s="38" t="s">
        <v>9951</v>
      </c>
      <c r="Y454" s="38" t="s">
        <v>9951</v>
      </c>
      <c r="Z454" s="38" t="s">
        <v>9951</v>
      </c>
      <c r="AA454" t="s">
        <v>9981</v>
      </c>
    </row>
    <row r="455" spans="1:27" x14ac:dyDescent="0.3">
      <c r="A455" s="36" t="s">
        <v>8790</v>
      </c>
      <c r="B455" s="36" t="s">
        <v>9463</v>
      </c>
      <c r="C455" s="36" t="s">
        <v>8791</v>
      </c>
      <c r="D455" s="36" t="s">
        <v>8792</v>
      </c>
      <c r="E455" s="36" t="s">
        <v>8793</v>
      </c>
      <c r="F455" s="36" t="s">
        <v>9671</v>
      </c>
      <c r="G455" s="36" t="s">
        <v>9806</v>
      </c>
      <c r="H455" s="36" t="s">
        <v>9455</v>
      </c>
      <c r="I455" s="36">
        <v>0</v>
      </c>
      <c r="J455" s="36">
        <v>0</v>
      </c>
      <c r="K455" s="36">
        <v>0</v>
      </c>
      <c r="L455" s="36">
        <v>0</v>
      </c>
      <c r="M455" s="36">
        <v>1</v>
      </c>
      <c r="N455" s="36">
        <v>1</v>
      </c>
      <c r="O455" s="36">
        <v>2</v>
      </c>
      <c r="P455" s="36">
        <v>1</v>
      </c>
      <c r="Q455" s="38" t="s">
        <v>9947</v>
      </c>
      <c r="R455" s="38" t="s">
        <v>9441</v>
      </c>
      <c r="S455" s="38" t="s">
        <v>9948</v>
      </c>
      <c r="T455" s="38" t="s">
        <v>9952</v>
      </c>
      <c r="U455" s="38" t="s">
        <v>9952</v>
      </c>
      <c r="V455" s="38" t="s">
        <v>9951</v>
      </c>
      <c r="W455" s="38" t="s">
        <v>9951</v>
      </c>
      <c r="X455" s="38" t="s">
        <v>9951</v>
      </c>
      <c r="Y455" s="38" t="s">
        <v>9951</v>
      </c>
      <c r="Z455" s="38" t="s">
        <v>9951</v>
      </c>
      <c r="AA455" t="s">
        <v>9981</v>
      </c>
    </row>
    <row r="456" spans="1:27" x14ac:dyDescent="0.3">
      <c r="A456" s="36" t="s">
        <v>8762</v>
      </c>
      <c r="B456" s="36" t="s">
        <v>9715</v>
      </c>
      <c r="C456" s="36" t="s">
        <v>8763</v>
      </c>
      <c r="D456" s="36" t="s">
        <v>8764</v>
      </c>
      <c r="E456" s="36" t="s">
        <v>8765</v>
      </c>
      <c r="F456" s="36" t="s">
        <v>8766</v>
      </c>
      <c r="G456" s="36" t="s">
        <v>9807</v>
      </c>
      <c r="H456" s="36" t="s">
        <v>9455</v>
      </c>
      <c r="I456" s="36">
        <v>0</v>
      </c>
      <c r="J456" s="36">
        <v>0</v>
      </c>
      <c r="K456" s="36">
        <v>1</v>
      </c>
      <c r="L456" s="36">
        <v>0</v>
      </c>
      <c r="M456" s="36">
        <v>0</v>
      </c>
      <c r="N456" s="36">
        <v>1</v>
      </c>
      <c r="O456" s="36">
        <v>2</v>
      </c>
      <c r="P456" s="36">
        <v>1</v>
      </c>
      <c r="Q456" s="38" t="s">
        <v>9975</v>
      </c>
      <c r="R456" s="38" t="s">
        <v>9967</v>
      </c>
      <c r="S456" s="38" t="s">
        <v>9948</v>
      </c>
      <c r="T456" s="38" t="s">
        <v>9952</v>
      </c>
      <c r="U456" s="38" t="s">
        <v>9974</v>
      </c>
      <c r="V456" s="38" t="s">
        <v>9951</v>
      </c>
      <c r="W456" s="38" t="s">
        <v>9951</v>
      </c>
      <c r="X456" s="38" t="s">
        <v>9951</v>
      </c>
      <c r="Y456" s="38" t="s">
        <v>9951</v>
      </c>
      <c r="Z456" s="38" t="s">
        <v>9951</v>
      </c>
      <c r="AA456" t="s">
        <v>9981</v>
      </c>
    </row>
    <row r="457" spans="1:27" x14ac:dyDescent="0.3">
      <c r="A457" s="36" t="s">
        <v>8961</v>
      </c>
      <c r="B457" s="36" t="s">
        <v>9463</v>
      </c>
      <c r="C457" s="36" t="s">
        <v>8390</v>
      </c>
      <c r="D457" s="36" t="s">
        <v>8140</v>
      </c>
      <c r="E457" s="36" t="s">
        <v>8391</v>
      </c>
      <c r="F457" s="36" t="s">
        <v>8079</v>
      </c>
      <c r="G457" s="36" t="s">
        <v>9808</v>
      </c>
      <c r="H457" s="36" t="s">
        <v>9479</v>
      </c>
      <c r="I457" s="36">
        <v>0</v>
      </c>
      <c r="J457" s="36">
        <v>0</v>
      </c>
      <c r="K457" s="36">
        <v>0</v>
      </c>
      <c r="L457" s="36">
        <v>0</v>
      </c>
      <c r="M457" s="36">
        <v>1</v>
      </c>
      <c r="N457" s="36">
        <v>1</v>
      </c>
      <c r="O457" s="36">
        <v>2</v>
      </c>
      <c r="P457" s="36">
        <v>1</v>
      </c>
      <c r="Q457" s="38" t="s">
        <v>9947</v>
      </c>
      <c r="R457" s="38" t="s">
        <v>9441</v>
      </c>
      <c r="S457" s="38" t="s">
        <v>9948</v>
      </c>
      <c r="T457" s="38" t="s">
        <v>9952</v>
      </c>
      <c r="U457" s="38" t="s">
        <v>9950</v>
      </c>
      <c r="V457" s="38" t="s">
        <v>9951</v>
      </c>
      <c r="W457" s="38" t="s">
        <v>9956</v>
      </c>
      <c r="X457" s="38" t="s">
        <v>9956</v>
      </c>
      <c r="Y457" s="38" t="s">
        <v>9951</v>
      </c>
      <c r="Z457" s="38" t="s">
        <v>9956</v>
      </c>
      <c r="AA457" t="s">
        <v>9980</v>
      </c>
    </row>
    <row r="458" spans="1:27" x14ac:dyDescent="0.3">
      <c r="A458" s="36" t="s">
        <v>9087</v>
      </c>
      <c r="B458" s="36" t="s">
        <v>9463</v>
      </c>
      <c r="C458" s="36" t="s">
        <v>8390</v>
      </c>
      <c r="D458" s="36" t="s">
        <v>8083</v>
      </c>
      <c r="E458" s="36" t="s">
        <v>8391</v>
      </c>
      <c r="F458" s="36" t="s">
        <v>8079</v>
      </c>
      <c r="G458" s="36" t="s">
        <v>9809</v>
      </c>
      <c r="H458" s="36" t="s">
        <v>9479</v>
      </c>
      <c r="I458" s="36">
        <v>0</v>
      </c>
      <c r="J458" s="36">
        <v>0</v>
      </c>
      <c r="K458" s="36">
        <v>0</v>
      </c>
      <c r="L458" s="36">
        <v>0</v>
      </c>
      <c r="M458" s="36">
        <v>1</v>
      </c>
      <c r="N458" s="36">
        <v>1</v>
      </c>
      <c r="O458" s="36">
        <v>2</v>
      </c>
      <c r="P458" s="36">
        <v>1</v>
      </c>
      <c r="Q458" s="38" t="s">
        <v>9947</v>
      </c>
      <c r="R458" s="38" t="s">
        <v>9441</v>
      </c>
      <c r="S458" s="38" t="s">
        <v>9948</v>
      </c>
      <c r="T458" s="38" t="s">
        <v>9952</v>
      </c>
      <c r="U458" s="38" t="s">
        <v>9950</v>
      </c>
      <c r="V458" s="38" t="s">
        <v>9951</v>
      </c>
      <c r="W458" s="38" t="s">
        <v>9956</v>
      </c>
      <c r="X458" s="38" t="s">
        <v>9956</v>
      </c>
      <c r="Y458" s="38" t="s">
        <v>9951</v>
      </c>
      <c r="Z458" s="38" t="s">
        <v>9956</v>
      </c>
      <c r="AA458" t="s">
        <v>9980</v>
      </c>
    </row>
    <row r="459" spans="1:27" x14ac:dyDescent="0.3">
      <c r="A459" s="36" t="s">
        <v>8946</v>
      </c>
      <c r="B459" s="36" t="s">
        <v>9463</v>
      </c>
      <c r="C459" s="36" t="s">
        <v>8791</v>
      </c>
      <c r="D459" s="36" t="s">
        <v>8947</v>
      </c>
      <c r="E459" s="36" t="s">
        <v>8793</v>
      </c>
      <c r="F459" s="36" t="s">
        <v>9671</v>
      </c>
      <c r="G459" s="36" t="s">
        <v>9810</v>
      </c>
      <c r="H459" s="36" t="s">
        <v>9455</v>
      </c>
      <c r="I459" s="36">
        <v>0</v>
      </c>
      <c r="J459" s="36">
        <v>0</v>
      </c>
      <c r="K459" s="36">
        <v>0</v>
      </c>
      <c r="L459" s="36">
        <v>0</v>
      </c>
      <c r="M459" s="36">
        <v>1</v>
      </c>
      <c r="N459" s="36">
        <v>1</v>
      </c>
      <c r="O459" s="36">
        <v>2</v>
      </c>
      <c r="P459" s="36">
        <v>1</v>
      </c>
      <c r="Q459" s="38" t="s">
        <v>9947</v>
      </c>
      <c r="R459" s="38" t="s">
        <v>9441</v>
      </c>
      <c r="S459" s="38" t="s">
        <v>9948</v>
      </c>
      <c r="T459" s="38" t="s">
        <v>9952</v>
      </c>
      <c r="U459" s="38" t="s">
        <v>9952</v>
      </c>
      <c r="V459" s="38" t="s">
        <v>9951</v>
      </c>
      <c r="W459" s="38" t="s">
        <v>9951</v>
      </c>
      <c r="X459" s="38" t="s">
        <v>9951</v>
      </c>
      <c r="Y459" s="38" t="s">
        <v>9951</v>
      </c>
      <c r="Z459" s="38" t="s">
        <v>9951</v>
      </c>
      <c r="AA459" t="s">
        <v>9981</v>
      </c>
    </row>
    <row r="460" spans="1:27" x14ac:dyDescent="0.3">
      <c r="A460" s="36" t="s">
        <v>7785</v>
      </c>
      <c r="B460" s="36" t="s">
        <v>9463</v>
      </c>
      <c r="C460" s="36" t="s">
        <v>8760</v>
      </c>
      <c r="D460" s="36" t="s">
        <v>7855</v>
      </c>
      <c r="E460" s="36" t="s">
        <v>7867</v>
      </c>
      <c r="F460" s="36" t="s">
        <v>9508</v>
      </c>
      <c r="G460" s="36" t="s">
        <v>9811</v>
      </c>
      <c r="H460" s="36" t="s">
        <v>9503</v>
      </c>
      <c r="I460" s="36">
        <v>0</v>
      </c>
      <c r="J460" s="36">
        <v>0</v>
      </c>
      <c r="K460" s="36">
        <v>0</v>
      </c>
      <c r="L460" s="36">
        <v>1</v>
      </c>
      <c r="M460" s="36">
        <v>0</v>
      </c>
      <c r="N460" s="36">
        <v>1</v>
      </c>
      <c r="O460" s="36">
        <v>2</v>
      </c>
      <c r="P460" s="36">
        <v>1</v>
      </c>
      <c r="Q460" s="38" t="s">
        <v>9960</v>
      </c>
      <c r="R460" s="38" t="s">
        <v>9441</v>
      </c>
      <c r="S460" s="38" t="s">
        <v>7347</v>
      </c>
      <c r="T460" s="38" t="s">
        <v>9952</v>
      </c>
      <c r="U460" s="38" t="s">
        <v>9952</v>
      </c>
      <c r="V460" s="38" t="s">
        <v>9956</v>
      </c>
      <c r="W460" s="38" t="s">
        <v>9956</v>
      </c>
      <c r="X460" s="38" t="s">
        <v>9956</v>
      </c>
      <c r="Y460" s="38" t="s">
        <v>9956</v>
      </c>
      <c r="Z460" s="38" t="s">
        <v>9956</v>
      </c>
      <c r="AA460" t="s">
        <v>9982</v>
      </c>
    </row>
    <row r="461" spans="1:27" x14ac:dyDescent="0.3">
      <c r="A461" s="36" t="s">
        <v>7204</v>
      </c>
      <c r="B461" s="36" t="s">
        <v>9715</v>
      </c>
      <c r="C461" s="36" t="s">
        <v>9307</v>
      </c>
      <c r="D461" s="36" t="s">
        <v>7855</v>
      </c>
      <c r="E461" s="36" t="s">
        <v>7927</v>
      </c>
      <c r="F461" s="36" t="s">
        <v>9491</v>
      </c>
      <c r="G461" s="36" t="s">
        <v>9812</v>
      </c>
      <c r="H461" s="36" t="s">
        <v>9569</v>
      </c>
      <c r="I461" s="36">
        <v>0</v>
      </c>
      <c r="J461" s="36">
        <v>0</v>
      </c>
      <c r="K461" s="36">
        <v>1</v>
      </c>
      <c r="L461" s="36">
        <v>0</v>
      </c>
      <c r="M461" s="36">
        <v>0</v>
      </c>
      <c r="N461" s="36">
        <v>1</v>
      </c>
      <c r="O461" s="36">
        <v>2</v>
      </c>
      <c r="P461" s="36">
        <v>1</v>
      </c>
      <c r="Q461" s="38" t="s">
        <v>9968</v>
      </c>
      <c r="R461" s="38" t="s">
        <v>9441</v>
      </c>
      <c r="S461" s="38" t="s">
        <v>9965</v>
      </c>
      <c r="T461" s="38" t="s">
        <v>9952</v>
      </c>
      <c r="U461" s="38" t="s">
        <v>9952</v>
      </c>
      <c r="V461" s="38" t="s">
        <v>9956</v>
      </c>
      <c r="W461" s="38" t="s">
        <v>9956</v>
      </c>
      <c r="X461" s="38" t="s">
        <v>9956</v>
      </c>
      <c r="Y461" s="38" t="s">
        <v>9956</v>
      </c>
      <c r="Z461" s="38" t="s">
        <v>9956</v>
      </c>
      <c r="AA461" t="s">
        <v>9982</v>
      </c>
    </row>
    <row r="462" spans="1:27" x14ac:dyDescent="0.3">
      <c r="A462" s="36" t="s">
        <v>8952</v>
      </c>
      <c r="B462" s="36" t="s">
        <v>9475</v>
      </c>
      <c r="C462" s="36" t="s">
        <v>8749</v>
      </c>
      <c r="D462" s="36" t="s">
        <v>8953</v>
      </c>
      <c r="E462" s="36" t="s">
        <v>7867</v>
      </c>
      <c r="F462" s="36" t="s">
        <v>9813</v>
      </c>
      <c r="G462" s="36" t="s">
        <v>9814</v>
      </c>
      <c r="H462" s="36" t="s">
        <v>9479</v>
      </c>
      <c r="I462" s="36">
        <v>0</v>
      </c>
      <c r="J462" s="36">
        <v>0</v>
      </c>
      <c r="K462" s="36">
        <v>0</v>
      </c>
      <c r="L462" s="36">
        <v>1</v>
      </c>
      <c r="M462" s="36">
        <v>0</v>
      </c>
      <c r="N462" s="36">
        <v>1</v>
      </c>
      <c r="O462" s="36">
        <v>2</v>
      </c>
      <c r="P462" s="36">
        <v>1</v>
      </c>
      <c r="Q462" s="38" t="s">
        <v>9962</v>
      </c>
      <c r="R462" s="38" t="s">
        <v>9441</v>
      </c>
      <c r="S462" s="38" t="s">
        <v>9948</v>
      </c>
      <c r="T462" s="38" t="s">
        <v>9952</v>
      </c>
      <c r="U462" s="38" t="s">
        <v>9952</v>
      </c>
      <c r="V462" s="38" t="s">
        <v>9951</v>
      </c>
      <c r="W462" s="38" t="s">
        <v>9951</v>
      </c>
      <c r="X462" s="38" t="s">
        <v>9951</v>
      </c>
      <c r="Y462" s="38" t="s">
        <v>9956</v>
      </c>
      <c r="Z462" s="38" t="s">
        <v>9956</v>
      </c>
      <c r="AA462" t="s">
        <v>9980</v>
      </c>
    </row>
    <row r="463" spans="1:27" x14ac:dyDescent="0.3">
      <c r="A463" s="36" t="s">
        <v>8913</v>
      </c>
      <c r="B463" s="36" t="s">
        <v>9551</v>
      </c>
      <c r="C463" s="36" t="s">
        <v>8914</v>
      </c>
      <c r="D463" s="36" t="s">
        <v>7855</v>
      </c>
      <c r="E463" s="36" t="s">
        <v>7867</v>
      </c>
      <c r="F463" s="36" t="s">
        <v>8915</v>
      </c>
      <c r="G463" s="36" t="s">
        <v>9815</v>
      </c>
      <c r="H463" s="36" t="s">
        <v>9455</v>
      </c>
      <c r="I463" s="36">
        <v>0</v>
      </c>
      <c r="J463" s="36">
        <v>0</v>
      </c>
      <c r="K463" s="36">
        <v>0</v>
      </c>
      <c r="L463" s="36">
        <v>1</v>
      </c>
      <c r="M463" s="36">
        <v>0</v>
      </c>
      <c r="N463" s="36">
        <v>1</v>
      </c>
      <c r="O463" s="36">
        <v>2</v>
      </c>
      <c r="P463" s="36">
        <v>1</v>
      </c>
      <c r="Q463" s="38" t="s">
        <v>9947</v>
      </c>
      <c r="R463" s="38" t="s">
        <v>9441</v>
      </c>
      <c r="S463" s="38" t="s">
        <v>9948</v>
      </c>
      <c r="T463" s="38" t="s">
        <v>9952</v>
      </c>
      <c r="U463" s="38" t="s">
        <v>9952</v>
      </c>
      <c r="V463" s="38" t="s">
        <v>9951</v>
      </c>
      <c r="W463" s="38" t="s">
        <v>9951</v>
      </c>
      <c r="X463" s="38" t="s">
        <v>9951</v>
      </c>
      <c r="Y463" s="38" t="s">
        <v>9951</v>
      </c>
      <c r="Z463" s="38" t="s">
        <v>9951</v>
      </c>
      <c r="AA463" t="s">
        <v>9981</v>
      </c>
    </row>
    <row r="464" spans="1:27" x14ac:dyDescent="0.3">
      <c r="A464" s="36" t="s">
        <v>9051</v>
      </c>
      <c r="B464" s="36" t="s">
        <v>9512</v>
      </c>
      <c r="C464" s="36" t="s">
        <v>9052</v>
      </c>
      <c r="D464" s="36" t="s">
        <v>7855</v>
      </c>
      <c r="E464" s="36" t="s">
        <v>7867</v>
      </c>
      <c r="F464" s="36" t="s">
        <v>7235</v>
      </c>
      <c r="G464" s="36" t="s">
        <v>9816</v>
      </c>
      <c r="H464" s="36" t="s">
        <v>9455</v>
      </c>
      <c r="I464" s="36">
        <v>0</v>
      </c>
      <c r="J464" s="36">
        <v>1</v>
      </c>
      <c r="K464" s="36">
        <v>0</v>
      </c>
      <c r="L464" s="36">
        <v>0</v>
      </c>
      <c r="M464" s="36">
        <v>0</v>
      </c>
      <c r="N464" s="36">
        <v>1</v>
      </c>
      <c r="O464" s="36">
        <v>2</v>
      </c>
      <c r="P464" s="36">
        <v>1</v>
      </c>
      <c r="Q464" s="38" t="s">
        <v>9947</v>
      </c>
      <c r="R464" s="38" t="s">
        <v>9441</v>
      </c>
      <c r="S464" s="38" t="s">
        <v>9948</v>
      </c>
      <c r="T464" s="38" t="s">
        <v>9952</v>
      </c>
      <c r="U464" s="38" t="s">
        <v>9952</v>
      </c>
      <c r="V464" s="38" t="s">
        <v>9951</v>
      </c>
      <c r="W464" s="38" t="s">
        <v>9951</v>
      </c>
      <c r="X464" s="38" t="s">
        <v>9951</v>
      </c>
      <c r="Y464" s="38" t="s">
        <v>9951</v>
      </c>
      <c r="Z464" s="38" t="s">
        <v>9951</v>
      </c>
      <c r="AA464" t="s">
        <v>9981</v>
      </c>
    </row>
    <row r="465" spans="1:27" x14ac:dyDescent="0.3">
      <c r="A465" s="36" t="s">
        <v>9349</v>
      </c>
      <c r="B465" s="36" t="s">
        <v>9468</v>
      </c>
      <c r="C465" s="36" t="s">
        <v>9350</v>
      </c>
      <c r="D465" s="36" t="s">
        <v>8618</v>
      </c>
      <c r="E465" s="36" t="s">
        <v>7927</v>
      </c>
      <c r="F465" s="36" t="s">
        <v>9491</v>
      </c>
      <c r="G465" s="36" t="s">
        <v>9817</v>
      </c>
      <c r="H465" s="36" t="s">
        <v>9455</v>
      </c>
      <c r="I465" s="36">
        <v>0</v>
      </c>
      <c r="J465" s="36">
        <v>0</v>
      </c>
      <c r="K465" s="36">
        <v>0</v>
      </c>
      <c r="L465" s="36">
        <v>0</v>
      </c>
      <c r="M465" s="36">
        <v>1</v>
      </c>
      <c r="N465" s="36">
        <v>1</v>
      </c>
      <c r="O465" s="36">
        <v>2</v>
      </c>
      <c r="P465" s="36">
        <v>1</v>
      </c>
      <c r="Q465" s="38" t="s">
        <v>9947</v>
      </c>
      <c r="R465" s="38" t="s">
        <v>9441</v>
      </c>
      <c r="S465" s="38" t="s">
        <v>9948</v>
      </c>
      <c r="T465" s="38" t="s">
        <v>9952</v>
      </c>
      <c r="U465" s="38" t="s">
        <v>9952</v>
      </c>
      <c r="V465" s="38" t="s">
        <v>9951</v>
      </c>
      <c r="W465" s="38" t="s">
        <v>9951</v>
      </c>
      <c r="X465" s="38" t="s">
        <v>9951</v>
      </c>
      <c r="Y465" s="38" t="s">
        <v>9951</v>
      </c>
      <c r="Z465" s="38" t="s">
        <v>9951</v>
      </c>
      <c r="AA465" t="s">
        <v>9981</v>
      </c>
    </row>
    <row r="466" spans="1:27" x14ac:dyDescent="0.3">
      <c r="A466" s="36" t="s">
        <v>9132</v>
      </c>
      <c r="B466" s="36" t="s">
        <v>9487</v>
      </c>
      <c r="C466" s="36" t="s">
        <v>9133</v>
      </c>
      <c r="D466" s="36" t="s">
        <v>9134</v>
      </c>
      <c r="E466" s="36" t="s">
        <v>8567</v>
      </c>
      <c r="F466" s="36" t="s">
        <v>9488</v>
      </c>
      <c r="G466" s="36" t="s">
        <v>9818</v>
      </c>
      <c r="H466" s="36" t="s">
        <v>9455</v>
      </c>
      <c r="I466" s="36">
        <v>0</v>
      </c>
      <c r="J466" s="36">
        <v>0</v>
      </c>
      <c r="K466" s="36">
        <v>0</v>
      </c>
      <c r="L466" s="36">
        <v>1</v>
      </c>
      <c r="M466" s="36">
        <v>0</v>
      </c>
      <c r="N466" s="36">
        <v>1</v>
      </c>
      <c r="O466" s="36">
        <v>2</v>
      </c>
      <c r="P466" s="36">
        <v>1</v>
      </c>
      <c r="Q466" s="38" t="s">
        <v>9959</v>
      </c>
      <c r="R466" s="38" t="s">
        <v>9441</v>
      </c>
      <c r="S466" s="38" t="s">
        <v>9948</v>
      </c>
      <c r="T466" s="38" t="s">
        <v>9952</v>
      </c>
      <c r="U466" s="38" t="s">
        <v>9952</v>
      </c>
      <c r="V466" s="38" t="s">
        <v>9951</v>
      </c>
      <c r="W466" s="38" t="s">
        <v>9951</v>
      </c>
      <c r="X466" s="38" t="s">
        <v>9951</v>
      </c>
      <c r="Y466" s="38" t="s">
        <v>9951</v>
      </c>
      <c r="Z466" s="38" t="s">
        <v>9951</v>
      </c>
      <c r="AA466" t="s">
        <v>9981</v>
      </c>
    </row>
    <row r="467" spans="1:27" x14ac:dyDescent="0.3">
      <c r="A467" s="36" t="s">
        <v>9313</v>
      </c>
      <c r="B467" s="36" t="s">
        <v>9451</v>
      </c>
      <c r="C467" s="36" t="s">
        <v>9314</v>
      </c>
      <c r="D467" s="36" t="s">
        <v>8083</v>
      </c>
      <c r="E467" s="36" t="s">
        <v>8523</v>
      </c>
      <c r="F467" s="36" t="s">
        <v>7997</v>
      </c>
      <c r="G467" s="36" t="s">
        <v>9819</v>
      </c>
      <c r="H467" s="36" t="s">
        <v>9455</v>
      </c>
      <c r="I467" s="36">
        <v>0</v>
      </c>
      <c r="J467" s="36">
        <v>1</v>
      </c>
      <c r="K467" s="36">
        <v>0</v>
      </c>
      <c r="L467" s="36">
        <v>0</v>
      </c>
      <c r="M467" s="36">
        <v>0</v>
      </c>
      <c r="N467" s="36">
        <v>1</v>
      </c>
      <c r="O467" s="36">
        <v>2</v>
      </c>
      <c r="P467" s="36">
        <v>1</v>
      </c>
      <c r="Q467" s="38" t="s">
        <v>9947</v>
      </c>
      <c r="R467" s="38" t="s">
        <v>9441</v>
      </c>
      <c r="S467" s="38" t="s">
        <v>9948</v>
      </c>
      <c r="T467" s="38" t="s">
        <v>9952</v>
      </c>
      <c r="U467" s="38" t="s">
        <v>9950</v>
      </c>
      <c r="V467" s="38" t="s">
        <v>9951</v>
      </c>
      <c r="W467" s="38" t="s">
        <v>9951</v>
      </c>
      <c r="X467" s="38" t="s">
        <v>9951</v>
      </c>
      <c r="Y467" s="38" t="s">
        <v>9951</v>
      </c>
      <c r="Z467" s="38" t="s">
        <v>9951</v>
      </c>
      <c r="AA467" t="s">
        <v>9981</v>
      </c>
    </row>
    <row r="468" spans="1:27" x14ac:dyDescent="0.3">
      <c r="A468" s="36" t="s">
        <v>8808</v>
      </c>
      <c r="B468" s="36" t="s">
        <v>9463</v>
      </c>
      <c r="C468" s="36" t="s">
        <v>8809</v>
      </c>
      <c r="D468" s="36" t="s">
        <v>8810</v>
      </c>
      <c r="E468" s="36" t="s">
        <v>7867</v>
      </c>
      <c r="F468" s="36" t="s">
        <v>9573</v>
      </c>
      <c r="G468" s="36" t="s">
        <v>9820</v>
      </c>
      <c r="H468" s="36" t="s">
        <v>9455</v>
      </c>
      <c r="I468" s="36">
        <v>0</v>
      </c>
      <c r="J468" s="36">
        <v>1</v>
      </c>
      <c r="K468" s="36">
        <v>0</v>
      </c>
      <c r="L468" s="36">
        <v>0</v>
      </c>
      <c r="M468" s="36">
        <v>0</v>
      </c>
      <c r="N468" s="36">
        <v>1</v>
      </c>
      <c r="O468" s="36">
        <v>2</v>
      </c>
      <c r="P468" s="36">
        <v>1</v>
      </c>
      <c r="Q468" s="38" t="s">
        <v>9947</v>
      </c>
      <c r="R468" s="38" t="s">
        <v>9441</v>
      </c>
      <c r="S468" s="38" t="s">
        <v>9948</v>
      </c>
      <c r="T468" s="38" t="s">
        <v>9952</v>
      </c>
      <c r="U468" s="38" t="s">
        <v>9950</v>
      </c>
      <c r="V468" s="38" t="s">
        <v>9951</v>
      </c>
      <c r="W468" s="38" t="s">
        <v>9951</v>
      </c>
      <c r="X468" s="38" t="s">
        <v>9951</v>
      </c>
      <c r="Y468" s="38" t="s">
        <v>9951</v>
      </c>
      <c r="Z468" s="38" t="s">
        <v>9951</v>
      </c>
      <c r="AA468" t="s">
        <v>9981</v>
      </c>
    </row>
    <row r="469" spans="1:27" x14ac:dyDescent="0.3">
      <c r="A469" s="36" t="s">
        <v>9385</v>
      </c>
      <c r="B469" s="36" t="s">
        <v>9463</v>
      </c>
      <c r="C469" s="36" t="s">
        <v>9386</v>
      </c>
      <c r="D469" s="36" t="s">
        <v>8157</v>
      </c>
      <c r="E469" s="36" t="s">
        <v>7927</v>
      </c>
      <c r="F469" s="36" t="s">
        <v>7290</v>
      </c>
      <c r="G469" s="36" t="s">
        <v>9821</v>
      </c>
      <c r="H469" s="36" t="s">
        <v>9455</v>
      </c>
      <c r="I469" s="36">
        <v>1</v>
      </c>
      <c r="J469" s="36">
        <v>0</v>
      </c>
      <c r="K469" s="36">
        <v>0</v>
      </c>
      <c r="L469" s="36">
        <v>0</v>
      </c>
      <c r="M469" s="36">
        <v>0</v>
      </c>
      <c r="N469" s="36">
        <v>1</v>
      </c>
      <c r="O469" s="36">
        <v>2</v>
      </c>
      <c r="P469" s="36">
        <v>1</v>
      </c>
      <c r="Q469" s="38" t="s">
        <v>9973</v>
      </c>
      <c r="R469" s="38" t="s">
        <v>9441</v>
      </c>
      <c r="S469" s="38" t="s">
        <v>9948</v>
      </c>
      <c r="T469" s="38" t="s">
        <v>9952</v>
      </c>
      <c r="U469" s="38" t="s">
        <v>9954</v>
      </c>
      <c r="V469" s="38" t="s">
        <v>9951</v>
      </c>
      <c r="W469" s="38" t="s">
        <v>9956</v>
      </c>
      <c r="X469" s="38" t="s">
        <v>9956</v>
      </c>
      <c r="Y469" s="38" t="s">
        <v>9951</v>
      </c>
      <c r="Z469" s="38" t="s">
        <v>9956</v>
      </c>
      <c r="AA469" t="s">
        <v>9981</v>
      </c>
    </row>
    <row r="470" spans="1:27" x14ac:dyDescent="0.3">
      <c r="A470" s="36" t="s">
        <v>9003</v>
      </c>
      <c r="B470" s="36" t="s">
        <v>9457</v>
      </c>
      <c r="C470" s="36" t="s">
        <v>9004</v>
      </c>
      <c r="D470" s="36" t="s">
        <v>9005</v>
      </c>
      <c r="E470" s="36" t="s">
        <v>7996</v>
      </c>
      <c r="F470" s="36" t="s">
        <v>9485</v>
      </c>
      <c r="G470" s="36" t="s">
        <v>9822</v>
      </c>
      <c r="H470" s="36" t="s">
        <v>9479</v>
      </c>
      <c r="I470" s="36">
        <v>0</v>
      </c>
      <c r="J470" s="36">
        <v>1</v>
      </c>
      <c r="K470" s="36">
        <v>0</v>
      </c>
      <c r="L470" s="36">
        <v>0</v>
      </c>
      <c r="M470" s="36">
        <v>0</v>
      </c>
      <c r="N470" s="36">
        <v>1</v>
      </c>
      <c r="O470" s="36">
        <v>2</v>
      </c>
      <c r="P470" s="36">
        <v>1</v>
      </c>
      <c r="Q470" s="38" t="s">
        <v>9947</v>
      </c>
      <c r="R470" s="38" t="s">
        <v>9441</v>
      </c>
      <c r="S470" s="38" t="s">
        <v>9948</v>
      </c>
      <c r="T470" s="38" t="s">
        <v>9952</v>
      </c>
      <c r="U470" s="38" t="s">
        <v>9952</v>
      </c>
      <c r="V470" s="38" t="s">
        <v>9951</v>
      </c>
      <c r="W470" s="38" t="s">
        <v>9956</v>
      </c>
      <c r="X470" s="38" t="s">
        <v>9951</v>
      </c>
      <c r="Y470" s="38" t="s">
        <v>9951</v>
      </c>
      <c r="Z470" s="38" t="s">
        <v>9956</v>
      </c>
      <c r="AA470" t="s">
        <v>9980</v>
      </c>
    </row>
    <row r="471" spans="1:27" x14ac:dyDescent="0.3">
      <c r="A471" s="36" t="s">
        <v>8848</v>
      </c>
      <c r="B471" s="36" t="s">
        <v>9457</v>
      </c>
      <c r="C471" s="36" t="s">
        <v>8849</v>
      </c>
      <c r="D471" s="36" t="s">
        <v>8850</v>
      </c>
      <c r="E471" s="36" t="s">
        <v>7992</v>
      </c>
      <c r="F471" s="36" t="s">
        <v>9485</v>
      </c>
      <c r="G471" s="36" t="s">
        <v>9823</v>
      </c>
      <c r="H471" s="36" t="s">
        <v>9455</v>
      </c>
      <c r="I471" s="36">
        <v>1</v>
      </c>
      <c r="J471" s="36">
        <v>0</v>
      </c>
      <c r="K471" s="36">
        <v>0</v>
      </c>
      <c r="L471" s="36">
        <v>0</v>
      </c>
      <c r="M471" s="36">
        <v>0</v>
      </c>
      <c r="N471" s="36">
        <v>1</v>
      </c>
      <c r="O471" s="36">
        <v>2</v>
      </c>
      <c r="P471" s="36">
        <v>1</v>
      </c>
      <c r="Q471" s="38" t="s">
        <v>9953</v>
      </c>
      <c r="R471" s="38" t="s">
        <v>9441</v>
      </c>
      <c r="S471" s="38" t="s">
        <v>9948</v>
      </c>
      <c r="T471" s="38" t="s">
        <v>9952</v>
      </c>
      <c r="U471" s="38" t="s">
        <v>9954</v>
      </c>
      <c r="V471" s="38" t="s">
        <v>9951</v>
      </c>
      <c r="W471" s="38" t="s">
        <v>9951</v>
      </c>
      <c r="X471" s="38" t="s">
        <v>9951</v>
      </c>
      <c r="Y471" s="38" t="s">
        <v>9951</v>
      </c>
      <c r="Z471" s="38" t="s">
        <v>9951</v>
      </c>
      <c r="AA471" t="s">
        <v>9981</v>
      </c>
    </row>
    <row r="472" spans="1:27" x14ac:dyDescent="0.3">
      <c r="A472" s="36" t="s">
        <v>9326</v>
      </c>
      <c r="B472" s="36" t="s">
        <v>9457</v>
      </c>
      <c r="C472" s="36" t="s">
        <v>9327</v>
      </c>
      <c r="D472" s="36" t="s">
        <v>9328</v>
      </c>
      <c r="E472" s="36" t="s">
        <v>7867</v>
      </c>
      <c r="F472" s="36" t="s">
        <v>9485</v>
      </c>
      <c r="G472" s="36" t="s">
        <v>9824</v>
      </c>
      <c r="H472" s="36" t="s">
        <v>9455</v>
      </c>
      <c r="I472" s="36">
        <v>1</v>
      </c>
      <c r="J472" s="36">
        <v>0</v>
      </c>
      <c r="K472" s="36">
        <v>0</v>
      </c>
      <c r="L472" s="36">
        <v>0</v>
      </c>
      <c r="M472" s="36">
        <v>0</v>
      </c>
      <c r="N472" s="36">
        <v>1</v>
      </c>
      <c r="O472" s="36">
        <v>2</v>
      </c>
      <c r="P472" s="36">
        <v>1</v>
      </c>
      <c r="Q472" s="38" t="s">
        <v>9947</v>
      </c>
      <c r="R472" s="38" t="s">
        <v>9441</v>
      </c>
      <c r="S472" s="38" t="s">
        <v>9948</v>
      </c>
      <c r="T472" s="38" t="s">
        <v>9952</v>
      </c>
      <c r="U472" s="38" t="s">
        <v>9954</v>
      </c>
      <c r="V472" s="38" t="s">
        <v>9951</v>
      </c>
      <c r="W472" s="38" t="s">
        <v>9951</v>
      </c>
      <c r="X472" s="38" t="s">
        <v>9951</v>
      </c>
      <c r="Y472" s="38" t="s">
        <v>9956</v>
      </c>
      <c r="Z472" s="38" t="s">
        <v>9951</v>
      </c>
      <c r="AA472" t="s">
        <v>9981</v>
      </c>
    </row>
    <row r="473" spans="1:27" x14ac:dyDescent="0.3">
      <c r="A473" s="36" t="s">
        <v>7232</v>
      </c>
      <c r="B473" s="36" t="s">
        <v>9566</v>
      </c>
      <c r="C473" s="36" t="s">
        <v>9097</v>
      </c>
      <c r="D473" s="36" t="s">
        <v>9098</v>
      </c>
      <c r="E473" s="36" t="s">
        <v>8372</v>
      </c>
      <c r="F473" s="36" t="s">
        <v>7235</v>
      </c>
      <c r="G473" s="36" t="s">
        <v>9825</v>
      </c>
      <c r="H473" s="36" t="s">
        <v>9569</v>
      </c>
      <c r="I473" s="36">
        <v>0</v>
      </c>
      <c r="J473" s="36">
        <v>1</v>
      </c>
      <c r="K473" s="36">
        <v>0</v>
      </c>
      <c r="L473" s="36">
        <v>0</v>
      </c>
      <c r="M473" s="36">
        <v>0</v>
      </c>
      <c r="N473" s="36">
        <v>1</v>
      </c>
      <c r="O473" s="36">
        <v>2</v>
      </c>
      <c r="P473" s="36">
        <v>1</v>
      </c>
      <c r="Q473" s="38" t="s">
        <v>9968</v>
      </c>
      <c r="R473" s="38" t="s">
        <v>9441</v>
      </c>
      <c r="S473" s="38" t="s">
        <v>9965</v>
      </c>
      <c r="T473" s="38" t="s">
        <v>9952</v>
      </c>
      <c r="U473" s="38" t="s">
        <v>9950</v>
      </c>
      <c r="V473" s="38" t="s">
        <v>9956</v>
      </c>
      <c r="W473" s="38" t="s">
        <v>9956</v>
      </c>
      <c r="X473" s="38" t="s">
        <v>9956</v>
      </c>
      <c r="Y473" s="38" t="s">
        <v>9956</v>
      </c>
      <c r="Z473" s="38" t="s">
        <v>9956</v>
      </c>
      <c r="AA473" t="s">
        <v>9982</v>
      </c>
    </row>
    <row r="474" spans="1:27" x14ac:dyDescent="0.3">
      <c r="A474" s="36" t="s">
        <v>9089</v>
      </c>
      <c r="B474" s="36" t="s">
        <v>9457</v>
      </c>
      <c r="C474" s="36" t="s">
        <v>9090</v>
      </c>
      <c r="D474" s="36" t="s">
        <v>9091</v>
      </c>
      <c r="E474" s="36" t="s">
        <v>7881</v>
      </c>
      <c r="F474" s="36" t="s">
        <v>7857</v>
      </c>
      <c r="G474" s="36" t="s">
        <v>9826</v>
      </c>
      <c r="H474" s="36" t="s">
        <v>9455</v>
      </c>
      <c r="I474" s="36">
        <v>0</v>
      </c>
      <c r="J474" s="36">
        <v>1</v>
      </c>
      <c r="K474" s="36">
        <v>0</v>
      </c>
      <c r="L474" s="36">
        <v>0</v>
      </c>
      <c r="M474" s="36">
        <v>0</v>
      </c>
      <c r="N474" s="36">
        <v>1</v>
      </c>
      <c r="O474" s="36">
        <v>2</v>
      </c>
      <c r="P474" s="36">
        <v>1</v>
      </c>
      <c r="Q474" s="38" t="s">
        <v>9953</v>
      </c>
      <c r="R474" s="38" t="s">
        <v>9441</v>
      </c>
      <c r="S474" s="38" t="s">
        <v>9948</v>
      </c>
      <c r="T474" s="38" t="s">
        <v>9952</v>
      </c>
      <c r="U474" s="38" t="s">
        <v>9952</v>
      </c>
      <c r="V474" s="38" t="s">
        <v>9951</v>
      </c>
      <c r="W474" s="38" t="s">
        <v>9951</v>
      </c>
      <c r="X474" s="38" t="s">
        <v>9951</v>
      </c>
      <c r="Y474" s="38" t="s">
        <v>9951</v>
      </c>
      <c r="Z474" s="38" t="s">
        <v>9951</v>
      </c>
      <c r="AA474" t="s">
        <v>9981</v>
      </c>
    </row>
    <row r="475" spans="1:27" x14ac:dyDescent="0.3">
      <c r="A475" s="36" t="s">
        <v>7159</v>
      </c>
      <c r="B475" s="36" t="s">
        <v>9468</v>
      </c>
      <c r="C475" s="36" t="s">
        <v>9393</v>
      </c>
      <c r="D475" s="36" t="s">
        <v>7855</v>
      </c>
      <c r="E475" s="36" t="s">
        <v>7890</v>
      </c>
      <c r="F475" s="36" t="s">
        <v>7162</v>
      </c>
      <c r="G475" s="36" t="s">
        <v>9827</v>
      </c>
      <c r="H475" s="36" t="s">
        <v>9569</v>
      </c>
      <c r="I475" s="36">
        <v>0</v>
      </c>
      <c r="J475" s="36">
        <v>0</v>
      </c>
      <c r="K475" s="36">
        <v>0</v>
      </c>
      <c r="L475" s="36">
        <v>0</v>
      </c>
      <c r="M475" s="36">
        <v>1</v>
      </c>
      <c r="N475" s="36">
        <v>1</v>
      </c>
      <c r="O475" s="36">
        <v>2</v>
      </c>
      <c r="P475" s="36">
        <v>1</v>
      </c>
      <c r="Q475" s="38" t="s">
        <v>9968</v>
      </c>
      <c r="R475" s="38" t="s">
        <v>9441</v>
      </c>
      <c r="S475" s="38" t="s">
        <v>9965</v>
      </c>
      <c r="T475" s="38" t="s">
        <v>9952</v>
      </c>
      <c r="U475" s="38" t="s">
        <v>9950</v>
      </c>
      <c r="V475" s="38" t="s">
        <v>9956</v>
      </c>
      <c r="W475" s="38" t="s">
        <v>9956</v>
      </c>
      <c r="X475" s="38" t="s">
        <v>9956</v>
      </c>
      <c r="Y475" s="38" t="s">
        <v>9956</v>
      </c>
      <c r="Z475" s="38" t="s">
        <v>9956</v>
      </c>
      <c r="AA475" t="s">
        <v>9982</v>
      </c>
    </row>
    <row r="476" spans="1:27" x14ac:dyDescent="0.3">
      <c r="A476" s="36" t="s">
        <v>8996</v>
      </c>
      <c r="B476" s="36" t="s">
        <v>9522</v>
      </c>
      <c r="C476" s="36" t="s">
        <v>8997</v>
      </c>
      <c r="D476" s="36" t="s">
        <v>8998</v>
      </c>
      <c r="E476" s="36" t="s">
        <v>7890</v>
      </c>
      <c r="F476" s="36" t="s">
        <v>9588</v>
      </c>
      <c r="G476" s="36" t="s">
        <v>9828</v>
      </c>
      <c r="H476" s="36" t="s">
        <v>9455</v>
      </c>
      <c r="I476" s="36">
        <v>0</v>
      </c>
      <c r="J476" s="36">
        <v>0</v>
      </c>
      <c r="K476" s="36">
        <v>0</v>
      </c>
      <c r="L476" s="36">
        <v>0</v>
      </c>
      <c r="M476" s="36">
        <v>1</v>
      </c>
      <c r="N476" s="36">
        <v>1</v>
      </c>
      <c r="O476" s="36">
        <v>1</v>
      </c>
      <c r="P476" s="36">
        <v>1</v>
      </c>
      <c r="Q476" s="38" t="s">
        <v>9947</v>
      </c>
      <c r="R476" s="38" t="s">
        <v>9441</v>
      </c>
      <c r="S476" s="38" t="s">
        <v>9948</v>
      </c>
      <c r="T476" s="38" t="s">
        <v>9952</v>
      </c>
      <c r="U476" s="38" t="s">
        <v>9952</v>
      </c>
      <c r="V476" s="38" t="s">
        <v>9951</v>
      </c>
      <c r="W476" s="38" t="s">
        <v>9951</v>
      </c>
      <c r="X476" s="38" t="s">
        <v>9951</v>
      </c>
      <c r="Y476" s="38" t="s">
        <v>9951</v>
      </c>
      <c r="Z476" s="38" t="s">
        <v>9951</v>
      </c>
      <c r="AA476" t="s">
        <v>9981</v>
      </c>
    </row>
    <row r="477" spans="1:27" x14ac:dyDescent="0.3">
      <c r="A477" s="36" t="s">
        <v>9289</v>
      </c>
      <c r="B477" s="36" t="s">
        <v>9694</v>
      </c>
      <c r="C477" s="36" t="s">
        <v>9290</v>
      </c>
      <c r="D477" s="36" t="s">
        <v>9291</v>
      </c>
      <c r="E477" s="36" t="s">
        <v>7992</v>
      </c>
      <c r="F477" s="36" t="s">
        <v>9292</v>
      </c>
      <c r="G477" s="36" t="s">
        <v>9829</v>
      </c>
      <c r="H477" s="36" t="s">
        <v>9455</v>
      </c>
      <c r="I477" s="36">
        <v>0</v>
      </c>
      <c r="J477" s="36">
        <v>0</v>
      </c>
      <c r="K477" s="36">
        <v>0</v>
      </c>
      <c r="L477" s="36">
        <v>1</v>
      </c>
      <c r="M477" s="36">
        <v>0</v>
      </c>
      <c r="N477" s="36">
        <v>1</v>
      </c>
      <c r="O477" s="36">
        <v>1</v>
      </c>
      <c r="P477" s="36">
        <v>1</v>
      </c>
      <c r="Q477" s="38" t="s">
        <v>9947</v>
      </c>
      <c r="R477" s="38" t="s">
        <v>9441</v>
      </c>
      <c r="S477" s="38" t="s">
        <v>9948</v>
      </c>
      <c r="T477" s="38" t="s">
        <v>9952</v>
      </c>
      <c r="U477" s="38" t="s">
        <v>9950</v>
      </c>
      <c r="V477" s="38" t="s">
        <v>9951</v>
      </c>
      <c r="W477" s="38" t="s">
        <v>9951</v>
      </c>
      <c r="X477" s="38" t="s">
        <v>9951</v>
      </c>
      <c r="Y477" s="38" t="s">
        <v>9951</v>
      </c>
      <c r="Z477" s="38" t="s">
        <v>9951</v>
      </c>
      <c r="AA477" t="s">
        <v>9981</v>
      </c>
    </row>
    <row r="478" spans="1:27" x14ac:dyDescent="0.3">
      <c r="A478" s="36" t="s">
        <v>7285</v>
      </c>
      <c r="B478" s="36" t="s">
        <v>9830</v>
      </c>
      <c r="C478" s="36" t="s">
        <v>9176</v>
      </c>
      <c r="D478" s="36" t="s">
        <v>7855</v>
      </c>
      <c r="E478" s="36" t="s">
        <v>8126</v>
      </c>
      <c r="F478" s="36" t="s">
        <v>9621</v>
      </c>
      <c r="G478" s="36" t="s">
        <v>9831</v>
      </c>
      <c r="H478" s="36" t="s">
        <v>9569</v>
      </c>
      <c r="I478" s="36">
        <v>0</v>
      </c>
      <c r="J478" s="36">
        <v>0</v>
      </c>
      <c r="K478" s="36">
        <v>1</v>
      </c>
      <c r="L478" s="36">
        <v>0</v>
      </c>
      <c r="M478" s="36">
        <v>0</v>
      </c>
      <c r="N478" s="36">
        <v>1</v>
      </c>
      <c r="O478" s="36">
        <v>1</v>
      </c>
      <c r="P478" s="36">
        <v>1</v>
      </c>
      <c r="Q478" s="38" t="s">
        <v>9968</v>
      </c>
      <c r="R478" s="38" t="s">
        <v>9441</v>
      </c>
      <c r="S478" s="38" t="s">
        <v>9965</v>
      </c>
      <c r="T478" s="38" t="s">
        <v>9952</v>
      </c>
      <c r="U478" s="38" t="s">
        <v>9952</v>
      </c>
      <c r="V478" s="38" t="s">
        <v>9956</v>
      </c>
      <c r="W478" s="38" t="s">
        <v>9956</v>
      </c>
      <c r="X478" s="38" t="s">
        <v>9956</v>
      </c>
      <c r="Y478" s="38" t="s">
        <v>9956</v>
      </c>
      <c r="Z478" s="38" t="s">
        <v>9956</v>
      </c>
      <c r="AA478" t="s">
        <v>9982</v>
      </c>
    </row>
    <row r="479" spans="1:27" x14ac:dyDescent="0.3">
      <c r="A479" s="36" t="s">
        <v>7467</v>
      </c>
      <c r="B479" s="36" t="s">
        <v>9584</v>
      </c>
      <c r="C479" s="36" t="s">
        <v>8981</v>
      </c>
      <c r="D479" s="36" t="s">
        <v>7855</v>
      </c>
      <c r="E479" s="36" t="s">
        <v>8982</v>
      </c>
      <c r="F479" s="36" t="s">
        <v>7470</v>
      </c>
      <c r="G479" s="36" t="s">
        <v>9832</v>
      </c>
      <c r="H479" s="36" t="s">
        <v>9503</v>
      </c>
      <c r="I479" s="36">
        <v>0</v>
      </c>
      <c r="J479" s="36">
        <v>0</v>
      </c>
      <c r="K479" s="36">
        <v>0</v>
      </c>
      <c r="L479" s="36">
        <v>1</v>
      </c>
      <c r="M479" s="36">
        <v>0</v>
      </c>
      <c r="N479" s="36">
        <v>1</v>
      </c>
      <c r="O479" s="36">
        <v>1</v>
      </c>
      <c r="P479" s="36">
        <v>1</v>
      </c>
      <c r="Q479" s="38" t="s">
        <v>9960</v>
      </c>
      <c r="R479" s="38" t="s">
        <v>9441</v>
      </c>
      <c r="S479" s="38" t="s">
        <v>7347</v>
      </c>
      <c r="T479" s="38" t="s">
        <v>9952</v>
      </c>
      <c r="U479" s="38" t="s">
        <v>9950</v>
      </c>
      <c r="V479" s="38" t="s">
        <v>9956</v>
      </c>
      <c r="W479" s="38" t="s">
        <v>9956</v>
      </c>
      <c r="X479" s="38" t="s">
        <v>9956</v>
      </c>
      <c r="Y479" s="38" t="s">
        <v>9956</v>
      </c>
      <c r="Z479" s="38" t="s">
        <v>9956</v>
      </c>
      <c r="AA479" t="s">
        <v>9982</v>
      </c>
    </row>
    <row r="480" spans="1:27" x14ac:dyDescent="0.3">
      <c r="A480" s="36" t="s">
        <v>9048</v>
      </c>
      <c r="B480" s="36" t="s">
        <v>9504</v>
      </c>
      <c r="C480" s="36" t="s">
        <v>9049</v>
      </c>
      <c r="D480" s="36" t="s">
        <v>7855</v>
      </c>
      <c r="E480" s="36" t="s">
        <v>8461</v>
      </c>
      <c r="F480" s="36" t="s">
        <v>9649</v>
      </c>
      <c r="G480" s="36" t="s">
        <v>9833</v>
      </c>
      <c r="H480" s="36" t="s">
        <v>9479</v>
      </c>
      <c r="I480" s="36">
        <v>0</v>
      </c>
      <c r="J480" s="36">
        <v>0</v>
      </c>
      <c r="K480" s="36">
        <v>0</v>
      </c>
      <c r="L480" s="36">
        <v>1</v>
      </c>
      <c r="M480" s="36">
        <v>0</v>
      </c>
      <c r="N480" s="36">
        <v>1</v>
      </c>
      <c r="O480" s="36">
        <v>1</v>
      </c>
      <c r="P480" s="36">
        <v>1</v>
      </c>
      <c r="Q480" s="38" t="s">
        <v>9959</v>
      </c>
      <c r="R480" s="38" t="s">
        <v>9441</v>
      </c>
      <c r="S480" s="38" t="s">
        <v>9948</v>
      </c>
      <c r="T480" s="38" t="s">
        <v>9952</v>
      </c>
      <c r="U480" s="38" t="s">
        <v>9952</v>
      </c>
      <c r="V480" s="38" t="s">
        <v>9951</v>
      </c>
      <c r="W480" s="38" t="s">
        <v>9956</v>
      </c>
      <c r="X480" s="38" t="s">
        <v>9951</v>
      </c>
      <c r="Y480" s="38" t="s">
        <v>9956</v>
      </c>
      <c r="Z480" s="38" t="s">
        <v>9956</v>
      </c>
      <c r="AA480" t="s">
        <v>9980</v>
      </c>
    </row>
    <row r="481" spans="1:27" x14ac:dyDescent="0.3">
      <c r="A481" s="36" t="s">
        <v>9224</v>
      </c>
      <c r="B481" s="36" t="s">
        <v>9487</v>
      </c>
      <c r="C481" s="36" t="s">
        <v>9225</v>
      </c>
      <c r="D481" s="36" t="s">
        <v>7855</v>
      </c>
      <c r="E481" s="36" t="s">
        <v>7867</v>
      </c>
      <c r="F481" s="36" t="s">
        <v>9488</v>
      </c>
      <c r="G481" s="36" t="s">
        <v>9834</v>
      </c>
      <c r="H481" s="36" t="s">
        <v>9455</v>
      </c>
      <c r="I481" s="36">
        <v>0</v>
      </c>
      <c r="J481" s="36">
        <v>0</v>
      </c>
      <c r="K481" s="36">
        <v>1</v>
      </c>
      <c r="L481" s="36">
        <v>0</v>
      </c>
      <c r="M481" s="36">
        <v>0</v>
      </c>
      <c r="N481" s="36">
        <v>1</v>
      </c>
      <c r="O481" s="36">
        <v>1</v>
      </c>
      <c r="P481" s="36">
        <v>1</v>
      </c>
      <c r="Q481" s="38" t="s">
        <v>9959</v>
      </c>
      <c r="R481" s="38" t="s">
        <v>9441</v>
      </c>
      <c r="S481" s="38" t="s">
        <v>9948</v>
      </c>
      <c r="T481" s="38" t="s">
        <v>9952</v>
      </c>
      <c r="U481" s="38" t="s">
        <v>9952</v>
      </c>
      <c r="V481" s="38" t="s">
        <v>9951</v>
      </c>
      <c r="W481" s="38" t="s">
        <v>9951</v>
      </c>
      <c r="X481" s="38" t="s">
        <v>9951</v>
      </c>
      <c r="Y481" s="38" t="s">
        <v>9951</v>
      </c>
      <c r="Z481" s="38" t="s">
        <v>9951</v>
      </c>
      <c r="AA481" t="s">
        <v>9981</v>
      </c>
    </row>
    <row r="482" spans="1:27" x14ac:dyDescent="0.3">
      <c r="A482" s="36" t="s">
        <v>9151</v>
      </c>
      <c r="B482" s="36" t="s">
        <v>9451</v>
      </c>
      <c r="C482" s="36" t="s">
        <v>9152</v>
      </c>
      <c r="D482" s="36" t="s">
        <v>8560</v>
      </c>
      <c r="E482" s="36" t="s">
        <v>9153</v>
      </c>
      <c r="F482" s="36" t="s">
        <v>9452</v>
      </c>
      <c r="G482" s="36" t="s">
        <v>9835</v>
      </c>
      <c r="H482" s="36" t="s">
        <v>9479</v>
      </c>
      <c r="I482" s="36">
        <v>0</v>
      </c>
      <c r="J482" s="36">
        <v>0</v>
      </c>
      <c r="K482" s="36">
        <v>0</v>
      </c>
      <c r="L482" s="36">
        <v>1</v>
      </c>
      <c r="M482" s="36">
        <v>0</v>
      </c>
      <c r="N482" s="36">
        <v>1</v>
      </c>
      <c r="O482" s="36">
        <v>1</v>
      </c>
      <c r="P482" s="36">
        <v>1</v>
      </c>
      <c r="Q482" s="38" t="s">
        <v>9953</v>
      </c>
      <c r="R482" s="38" t="s">
        <v>9441</v>
      </c>
      <c r="S482" s="38" t="s">
        <v>9948</v>
      </c>
      <c r="T482" s="38" t="s">
        <v>9952</v>
      </c>
      <c r="U482" s="38" t="s">
        <v>9952</v>
      </c>
      <c r="V482" s="38" t="s">
        <v>9951</v>
      </c>
      <c r="W482" s="38" t="s">
        <v>9951</v>
      </c>
      <c r="X482" s="38" t="s">
        <v>9951</v>
      </c>
      <c r="Y482" s="38" t="s">
        <v>9956</v>
      </c>
      <c r="Z482" s="38" t="s">
        <v>9956</v>
      </c>
      <c r="AA482" t="s">
        <v>9980</v>
      </c>
    </row>
    <row r="483" spans="1:27" x14ac:dyDescent="0.3">
      <c r="A483" s="36" t="s">
        <v>9412</v>
      </c>
      <c r="B483" s="36" t="s">
        <v>9480</v>
      </c>
      <c r="C483" s="36" t="s">
        <v>9413</v>
      </c>
      <c r="D483" s="36" t="s">
        <v>9414</v>
      </c>
      <c r="E483" s="36" t="s">
        <v>9233</v>
      </c>
      <c r="F483" s="36" t="s">
        <v>9415</v>
      </c>
      <c r="G483" s="36" t="s">
        <v>9836</v>
      </c>
      <c r="H483" s="36" t="s">
        <v>9479</v>
      </c>
      <c r="I483" s="36">
        <v>0</v>
      </c>
      <c r="J483" s="36">
        <v>0</v>
      </c>
      <c r="K483" s="36">
        <v>1</v>
      </c>
      <c r="L483" s="36">
        <v>0</v>
      </c>
      <c r="M483" s="36">
        <v>0</v>
      </c>
      <c r="N483" s="36">
        <v>1</v>
      </c>
      <c r="O483" s="36">
        <v>1</v>
      </c>
      <c r="P483" s="36">
        <v>1</v>
      </c>
      <c r="Q483" s="38" t="s">
        <v>9953</v>
      </c>
      <c r="R483" s="38" t="s">
        <v>9441</v>
      </c>
      <c r="S483" s="38" t="s">
        <v>9948</v>
      </c>
      <c r="T483" s="38" t="s">
        <v>9949</v>
      </c>
      <c r="U483" s="38" t="s">
        <v>9952</v>
      </c>
      <c r="V483" s="38" t="s">
        <v>9951</v>
      </c>
      <c r="W483" s="38" t="s">
        <v>9956</v>
      </c>
      <c r="X483" s="38" t="s">
        <v>9956</v>
      </c>
      <c r="Y483" s="38" t="s">
        <v>9951</v>
      </c>
      <c r="Z483" s="38" t="s">
        <v>9956</v>
      </c>
      <c r="AA483" t="s">
        <v>9980</v>
      </c>
    </row>
    <row r="484" spans="1:27" x14ac:dyDescent="0.3">
      <c r="A484" s="36" t="s">
        <v>7750</v>
      </c>
      <c r="B484" s="36" t="s">
        <v>9463</v>
      </c>
      <c r="C484" s="36" t="s">
        <v>8882</v>
      </c>
      <c r="D484" s="36" t="s">
        <v>8883</v>
      </c>
      <c r="E484" s="36" t="s">
        <v>7867</v>
      </c>
      <c r="F484" s="36" t="s">
        <v>9508</v>
      </c>
      <c r="G484" s="36" t="s">
        <v>9837</v>
      </c>
      <c r="H484" s="36" t="s">
        <v>9503</v>
      </c>
      <c r="I484" s="36">
        <v>1</v>
      </c>
      <c r="J484" s="36">
        <v>0</v>
      </c>
      <c r="K484" s="36">
        <v>0</v>
      </c>
      <c r="L484" s="36">
        <v>0</v>
      </c>
      <c r="M484" s="36">
        <v>0</v>
      </c>
      <c r="N484" s="36">
        <v>1</v>
      </c>
      <c r="O484" s="36">
        <v>1</v>
      </c>
      <c r="P484" s="36">
        <v>1</v>
      </c>
      <c r="Q484" s="38" t="s">
        <v>9960</v>
      </c>
      <c r="R484" s="38" t="s">
        <v>9441</v>
      </c>
      <c r="S484" s="38" t="s">
        <v>7347</v>
      </c>
      <c r="T484" s="38" t="s">
        <v>9952</v>
      </c>
      <c r="U484" s="38" t="s">
        <v>9952</v>
      </c>
      <c r="V484" s="38" t="s">
        <v>9956</v>
      </c>
      <c r="W484" s="38" t="s">
        <v>9956</v>
      </c>
      <c r="X484" s="38" t="s">
        <v>9956</v>
      </c>
      <c r="Y484" s="38" t="s">
        <v>9956</v>
      </c>
      <c r="Z484" s="38" t="s">
        <v>9956</v>
      </c>
      <c r="AA484" t="s">
        <v>9982</v>
      </c>
    </row>
    <row r="485" spans="1:27" x14ac:dyDescent="0.3">
      <c r="A485" s="36" t="s">
        <v>7816</v>
      </c>
      <c r="B485" s="36" t="s">
        <v>9463</v>
      </c>
      <c r="C485" s="36" t="s">
        <v>8746</v>
      </c>
      <c r="D485" s="36" t="s">
        <v>7855</v>
      </c>
      <c r="E485" s="36" t="s">
        <v>7867</v>
      </c>
      <c r="F485" s="36" t="s">
        <v>9508</v>
      </c>
      <c r="G485" s="36" t="s">
        <v>9838</v>
      </c>
      <c r="H485" s="36" t="s">
        <v>9503</v>
      </c>
      <c r="I485" s="36">
        <v>0</v>
      </c>
      <c r="J485" s="36">
        <v>1</v>
      </c>
      <c r="K485" s="36">
        <v>0</v>
      </c>
      <c r="L485" s="36">
        <v>0</v>
      </c>
      <c r="M485" s="36">
        <v>0</v>
      </c>
      <c r="N485" s="36">
        <v>1</v>
      </c>
      <c r="O485" s="36">
        <v>1</v>
      </c>
      <c r="P485" s="36">
        <v>1</v>
      </c>
      <c r="Q485" s="38" t="s">
        <v>9960</v>
      </c>
      <c r="R485" s="38" t="s">
        <v>9441</v>
      </c>
      <c r="S485" s="38" t="s">
        <v>7347</v>
      </c>
      <c r="T485" s="38" t="s">
        <v>9952</v>
      </c>
      <c r="U485" s="38" t="s">
        <v>9952</v>
      </c>
      <c r="V485" s="38" t="s">
        <v>9956</v>
      </c>
      <c r="W485" s="38" t="s">
        <v>9956</v>
      </c>
      <c r="X485" s="38" t="s">
        <v>9956</v>
      </c>
      <c r="Y485" s="38" t="s">
        <v>9956</v>
      </c>
      <c r="Z485" s="38" t="s">
        <v>9956</v>
      </c>
      <c r="AA485" t="s">
        <v>9982</v>
      </c>
    </row>
    <row r="486" spans="1:27" x14ac:dyDescent="0.3">
      <c r="A486" s="36" t="s">
        <v>8887</v>
      </c>
      <c r="B486" s="36" t="s">
        <v>9538</v>
      </c>
      <c r="C486" s="36" t="s">
        <v>8888</v>
      </c>
      <c r="D486" s="36" t="s">
        <v>8889</v>
      </c>
      <c r="E486" s="36" t="s">
        <v>8130</v>
      </c>
      <c r="F486" s="36" t="s">
        <v>7184</v>
      </c>
      <c r="G486" s="36" t="s">
        <v>9839</v>
      </c>
      <c r="H486" s="36" t="s">
        <v>9479</v>
      </c>
      <c r="I486" s="36">
        <v>0</v>
      </c>
      <c r="J486" s="36">
        <v>0</v>
      </c>
      <c r="K486" s="36">
        <v>0</v>
      </c>
      <c r="L486" s="36">
        <v>0</v>
      </c>
      <c r="M486" s="36">
        <v>1</v>
      </c>
      <c r="N486" s="36">
        <v>1</v>
      </c>
      <c r="O486" s="36">
        <v>1</v>
      </c>
      <c r="P486" s="36">
        <v>1</v>
      </c>
      <c r="Q486" s="38" t="s">
        <v>9962</v>
      </c>
      <c r="R486" s="38" t="s">
        <v>9441</v>
      </c>
      <c r="S486" s="38" t="s">
        <v>9948</v>
      </c>
      <c r="T486" s="38" t="s">
        <v>9952</v>
      </c>
      <c r="U486" s="38" t="s">
        <v>9952</v>
      </c>
      <c r="V486" s="38" t="s">
        <v>9951</v>
      </c>
      <c r="W486" s="38" t="s">
        <v>9951</v>
      </c>
      <c r="X486" s="38" t="s">
        <v>9951</v>
      </c>
      <c r="Y486" s="38" t="s">
        <v>9956</v>
      </c>
      <c r="Z486" s="38" t="s">
        <v>9956</v>
      </c>
      <c r="AA486" t="s">
        <v>9980</v>
      </c>
    </row>
    <row r="487" spans="1:27" x14ac:dyDescent="0.3">
      <c r="A487" s="36" t="s">
        <v>9197</v>
      </c>
      <c r="B487" s="36" t="s">
        <v>9538</v>
      </c>
      <c r="C487" s="36" t="s">
        <v>9198</v>
      </c>
      <c r="D487" s="36" t="s">
        <v>9199</v>
      </c>
      <c r="E487" s="36" t="s">
        <v>9200</v>
      </c>
      <c r="F487" s="36" t="s">
        <v>7184</v>
      </c>
      <c r="G487" s="36" t="s">
        <v>9840</v>
      </c>
      <c r="H487" s="36" t="s">
        <v>9479</v>
      </c>
      <c r="I487" s="36">
        <v>0</v>
      </c>
      <c r="J487" s="36">
        <v>1</v>
      </c>
      <c r="K487" s="36">
        <v>0</v>
      </c>
      <c r="L487" s="36">
        <v>0</v>
      </c>
      <c r="M487" s="36">
        <v>0</v>
      </c>
      <c r="N487" s="36">
        <v>1</v>
      </c>
      <c r="O487" s="36">
        <v>1</v>
      </c>
      <c r="P487" s="36">
        <v>1</v>
      </c>
      <c r="Q487" s="38" t="s">
        <v>9972</v>
      </c>
      <c r="R487" s="38" t="s">
        <v>9441</v>
      </c>
      <c r="S487" s="38" t="s">
        <v>9948</v>
      </c>
      <c r="T487" s="38" t="s">
        <v>9952</v>
      </c>
      <c r="U487" s="38" t="s">
        <v>9952</v>
      </c>
      <c r="V487" s="38" t="s">
        <v>9951</v>
      </c>
      <c r="W487" s="38" t="s">
        <v>9956</v>
      </c>
      <c r="X487" s="38" t="s">
        <v>9956</v>
      </c>
      <c r="Y487" s="38" t="s">
        <v>9951</v>
      </c>
      <c r="Z487" s="38" t="s">
        <v>9956</v>
      </c>
      <c r="AA487" t="s">
        <v>9980</v>
      </c>
    </row>
    <row r="488" spans="1:27" x14ac:dyDescent="0.3">
      <c r="A488" s="36" t="s">
        <v>9118</v>
      </c>
      <c r="B488" s="36" t="s">
        <v>9451</v>
      </c>
      <c r="C488" s="36" t="s">
        <v>9119</v>
      </c>
      <c r="D488" s="36" t="s">
        <v>9120</v>
      </c>
      <c r="E488" s="36" t="s">
        <v>8586</v>
      </c>
      <c r="F488" s="36" t="s">
        <v>9841</v>
      </c>
      <c r="G488" s="36" t="s">
        <v>9842</v>
      </c>
      <c r="H488" s="36" t="s">
        <v>9455</v>
      </c>
      <c r="I488" s="36">
        <v>1</v>
      </c>
      <c r="J488" s="36">
        <v>0</v>
      </c>
      <c r="K488" s="36">
        <v>0</v>
      </c>
      <c r="L488" s="36">
        <v>0</v>
      </c>
      <c r="M488" s="36">
        <v>0</v>
      </c>
      <c r="N488" s="36">
        <v>1</v>
      </c>
      <c r="O488" s="36">
        <v>1</v>
      </c>
      <c r="P488" s="36">
        <v>1</v>
      </c>
      <c r="Q488" s="38" t="s">
        <v>9947</v>
      </c>
      <c r="R488" s="38" t="s">
        <v>9441</v>
      </c>
      <c r="S488" s="38" t="s">
        <v>9948</v>
      </c>
      <c r="T488" s="38" t="s">
        <v>9952</v>
      </c>
      <c r="U488" s="38" t="s">
        <v>9952</v>
      </c>
      <c r="V488" s="38" t="s">
        <v>9951</v>
      </c>
      <c r="W488" s="38" t="s">
        <v>9951</v>
      </c>
      <c r="X488" s="38" t="s">
        <v>9951</v>
      </c>
      <c r="Y488" s="38" t="s">
        <v>9951</v>
      </c>
      <c r="Z488" s="38" t="s">
        <v>9951</v>
      </c>
      <c r="AA488" t="s">
        <v>9981</v>
      </c>
    </row>
    <row r="489" spans="1:27" x14ac:dyDescent="0.3">
      <c r="A489" s="36" t="s">
        <v>9220</v>
      </c>
      <c r="B489" s="36" t="s">
        <v>9636</v>
      </c>
      <c r="C489" s="36" t="s">
        <v>9221</v>
      </c>
      <c r="D489" s="36" t="s">
        <v>9222</v>
      </c>
      <c r="E489" s="36" t="s">
        <v>9223</v>
      </c>
      <c r="F489" s="36" t="s">
        <v>9637</v>
      </c>
      <c r="G489" s="36" t="s">
        <v>9843</v>
      </c>
      <c r="H489" s="36" t="s">
        <v>9479</v>
      </c>
      <c r="I489" s="36">
        <v>0</v>
      </c>
      <c r="J489" s="36">
        <v>0</v>
      </c>
      <c r="K489" s="36">
        <v>0</v>
      </c>
      <c r="L489" s="36">
        <v>1</v>
      </c>
      <c r="M489" s="36">
        <v>0</v>
      </c>
      <c r="N489" s="36">
        <v>1</v>
      </c>
      <c r="O489" s="36">
        <v>1</v>
      </c>
      <c r="P489" s="36">
        <v>1</v>
      </c>
      <c r="Q489" s="38" t="s">
        <v>9947</v>
      </c>
      <c r="R489" s="38" t="s">
        <v>9441</v>
      </c>
      <c r="S489" s="38" t="s">
        <v>9948</v>
      </c>
      <c r="T489" s="38" t="s">
        <v>9952</v>
      </c>
      <c r="U489" s="38" t="s">
        <v>9952</v>
      </c>
      <c r="V489" s="38" t="s">
        <v>9951</v>
      </c>
      <c r="W489" s="38" t="s">
        <v>9956</v>
      </c>
      <c r="X489" s="38" t="s">
        <v>9951</v>
      </c>
      <c r="Y489" s="38" t="s">
        <v>9956</v>
      </c>
      <c r="Z489" s="38" t="s">
        <v>9956</v>
      </c>
      <c r="AA489" t="s">
        <v>9980</v>
      </c>
    </row>
    <row r="490" spans="1:27" x14ac:dyDescent="0.3">
      <c r="A490" s="36" t="s">
        <v>9373</v>
      </c>
      <c r="B490" s="36" t="s">
        <v>9468</v>
      </c>
      <c r="C490" s="36" t="s">
        <v>9374</v>
      </c>
      <c r="D490" s="36" t="s">
        <v>7855</v>
      </c>
      <c r="E490" s="36" t="s">
        <v>7992</v>
      </c>
      <c r="F490" s="36" t="s">
        <v>9375</v>
      </c>
      <c r="G490" s="36" t="s">
        <v>9844</v>
      </c>
      <c r="H490" s="36" t="s">
        <v>9455</v>
      </c>
      <c r="I490" s="36">
        <v>0</v>
      </c>
      <c r="J490" s="36">
        <v>0</v>
      </c>
      <c r="K490" s="36">
        <v>0</v>
      </c>
      <c r="L490" s="36">
        <v>1</v>
      </c>
      <c r="M490" s="36">
        <v>0</v>
      </c>
      <c r="N490" s="36">
        <v>1</v>
      </c>
      <c r="O490" s="36">
        <v>1</v>
      </c>
      <c r="P490" s="36">
        <v>1</v>
      </c>
      <c r="Q490" s="38" t="s">
        <v>9947</v>
      </c>
      <c r="R490" s="38" t="s">
        <v>9441</v>
      </c>
      <c r="S490" s="38" t="s">
        <v>9948</v>
      </c>
      <c r="T490" s="38" t="s">
        <v>9952</v>
      </c>
      <c r="U490" s="38" t="s">
        <v>9950</v>
      </c>
      <c r="V490" s="38" t="s">
        <v>9951</v>
      </c>
      <c r="W490" s="38" t="s">
        <v>9951</v>
      </c>
      <c r="X490" s="38" t="s">
        <v>9951</v>
      </c>
      <c r="Y490" s="38" t="s">
        <v>9951</v>
      </c>
      <c r="Z490" s="38" t="s">
        <v>9951</v>
      </c>
      <c r="AA490" t="s">
        <v>9981</v>
      </c>
    </row>
    <row r="491" spans="1:27" x14ac:dyDescent="0.3">
      <c r="A491" s="36" t="s">
        <v>7792</v>
      </c>
      <c r="B491" s="36" t="s">
        <v>9504</v>
      </c>
      <c r="C491" s="36" t="s">
        <v>8872</v>
      </c>
      <c r="D491" s="36" t="s">
        <v>8873</v>
      </c>
      <c r="E491" s="36" t="s">
        <v>7867</v>
      </c>
      <c r="F491" s="36" t="s">
        <v>7794</v>
      </c>
      <c r="G491" s="36" t="s">
        <v>9845</v>
      </c>
      <c r="H491" s="36" t="s">
        <v>9503</v>
      </c>
      <c r="I491" s="36">
        <v>0</v>
      </c>
      <c r="J491" s="36">
        <v>0</v>
      </c>
      <c r="K491" s="36">
        <v>0</v>
      </c>
      <c r="L491" s="36">
        <v>0</v>
      </c>
      <c r="M491" s="36">
        <v>1</v>
      </c>
      <c r="N491" s="36">
        <v>1</v>
      </c>
      <c r="O491" s="36">
        <v>1</v>
      </c>
      <c r="P491" s="36">
        <v>1</v>
      </c>
      <c r="Q491" s="38" t="s">
        <v>9960</v>
      </c>
      <c r="R491" s="38" t="s">
        <v>9441</v>
      </c>
      <c r="S491" s="38" t="s">
        <v>7347</v>
      </c>
      <c r="T491" s="38" t="s">
        <v>9952</v>
      </c>
      <c r="U491" s="38" t="s">
        <v>9952</v>
      </c>
      <c r="V491" s="38" t="s">
        <v>9956</v>
      </c>
      <c r="W491" s="38" t="s">
        <v>9956</v>
      </c>
      <c r="X491" s="38" t="s">
        <v>9956</v>
      </c>
      <c r="Y491" s="38" t="s">
        <v>9956</v>
      </c>
      <c r="Z491" s="38" t="s">
        <v>9956</v>
      </c>
      <c r="AA491" t="s">
        <v>9982</v>
      </c>
    </row>
    <row r="492" spans="1:27" x14ac:dyDescent="0.3">
      <c r="A492" s="36" t="s">
        <v>8976</v>
      </c>
      <c r="B492" s="36" t="s">
        <v>9480</v>
      </c>
      <c r="C492" s="36" t="s">
        <v>8977</v>
      </c>
      <c r="D492" s="36" t="s">
        <v>8978</v>
      </c>
      <c r="E492" s="36" t="s">
        <v>7867</v>
      </c>
      <c r="F492" s="36" t="s">
        <v>7737</v>
      </c>
      <c r="G492" s="36" t="s">
        <v>9846</v>
      </c>
      <c r="H492" s="36" t="s">
        <v>9479</v>
      </c>
      <c r="I492" s="36">
        <v>0</v>
      </c>
      <c r="J492" s="36">
        <v>1</v>
      </c>
      <c r="K492" s="36">
        <v>0</v>
      </c>
      <c r="L492" s="36">
        <v>0</v>
      </c>
      <c r="M492" s="36">
        <v>0</v>
      </c>
      <c r="N492" s="36">
        <v>1</v>
      </c>
      <c r="O492" s="36">
        <v>1</v>
      </c>
      <c r="P492" s="36">
        <v>1</v>
      </c>
      <c r="Q492" s="38" t="s">
        <v>9959</v>
      </c>
      <c r="R492" s="38" t="s">
        <v>9441</v>
      </c>
      <c r="S492" s="38" t="s">
        <v>9948</v>
      </c>
      <c r="T492" s="38" t="s">
        <v>9952</v>
      </c>
      <c r="U492" s="38" t="s">
        <v>9952</v>
      </c>
      <c r="V492" s="38" t="s">
        <v>9951</v>
      </c>
      <c r="W492" s="38" t="s">
        <v>9956</v>
      </c>
      <c r="X492" s="38" t="s">
        <v>9956</v>
      </c>
      <c r="Y492" s="38" t="s">
        <v>9956</v>
      </c>
      <c r="Z492" s="38" t="s">
        <v>9956</v>
      </c>
      <c r="AA492" t="s">
        <v>9980</v>
      </c>
    </row>
    <row r="493" spans="1:27" x14ac:dyDescent="0.3">
      <c r="A493" s="36" t="s">
        <v>9285</v>
      </c>
      <c r="B493" s="36" t="s">
        <v>9463</v>
      </c>
      <c r="C493" s="36" t="s">
        <v>9286</v>
      </c>
      <c r="D493" s="36" t="s">
        <v>9287</v>
      </c>
      <c r="E493" s="36" t="s">
        <v>7867</v>
      </c>
      <c r="F493" s="36" t="s">
        <v>9573</v>
      </c>
      <c r="G493" s="36" t="s">
        <v>9847</v>
      </c>
      <c r="H493" s="36" t="s">
        <v>9455</v>
      </c>
      <c r="I493" s="36">
        <v>1</v>
      </c>
      <c r="J493" s="36">
        <v>0</v>
      </c>
      <c r="K493" s="36">
        <v>0</v>
      </c>
      <c r="L493" s="36">
        <v>0</v>
      </c>
      <c r="M493" s="36">
        <v>0</v>
      </c>
      <c r="N493" s="36">
        <v>1</v>
      </c>
      <c r="O493" s="36">
        <v>1</v>
      </c>
      <c r="P493" s="36">
        <v>1</v>
      </c>
      <c r="Q493" s="38" t="s">
        <v>9959</v>
      </c>
      <c r="R493" s="38" t="s">
        <v>9441</v>
      </c>
      <c r="S493" s="38" t="s">
        <v>9948</v>
      </c>
      <c r="T493" s="38" t="s">
        <v>9952</v>
      </c>
      <c r="U493" s="38" t="s">
        <v>9952</v>
      </c>
      <c r="V493" s="38" t="s">
        <v>9951</v>
      </c>
      <c r="W493" s="38" t="s">
        <v>9951</v>
      </c>
      <c r="X493" s="38" t="s">
        <v>9951</v>
      </c>
      <c r="Y493" s="38" t="s">
        <v>9951</v>
      </c>
      <c r="Z493" s="38" t="s">
        <v>9951</v>
      </c>
      <c r="AA493" t="s">
        <v>9981</v>
      </c>
    </row>
    <row r="494" spans="1:27" x14ac:dyDescent="0.3">
      <c r="A494" s="36" t="s">
        <v>7721</v>
      </c>
      <c r="B494" s="36" t="s">
        <v>9557</v>
      </c>
      <c r="C494" s="36" t="s">
        <v>9125</v>
      </c>
      <c r="D494" s="36" t="s">
        <v>7855</v>
      </c>
      <c r="E494" s="36" t="s">
        <v>7867</v>
      </c>
      <c r="F494" s="36" t="s">
        <v>7212</v>
      </c>
      <c r="G494" s="36" t="s">
        <v>9848</v>
      </c>
      <c r="H494" s="36" t="s">
        <v>9503</v>
      </c>
      <c r="I494" s="36">
        <v>0</v>
      </c>
      <c r="J494" s="36">
        <v>1</v>
      </c>
      <c r="K494" s="36">
        <v>0</v>
      </c>
      <c r="L494" s="36">
        <v>0</v>
      </c>
      <c r="M494" s="36">
        <v>0</v>
      </c>
      <c r="N494" s="36">
        <v>1</v>
      </c>
      <c r="O494" s="36">
        <v>1</v>
      </c>
      <c r="P494" s="36">
        <v>1</v>
      </c>
      <c r="Q494" s="38" t="s">
        <v>9960</v>
      </c>
      <c r="R494" s="38" t="s">
        <v>9441</v>
      </c>
      <c r="S494" s="38" t="s">
        <v>7347</v>
      </c>
      <c r="T494" s="38" t="s">
        <v>9952</v>
      </c>
      <c r="U494" s="38" t="s">
        <v>9952</v>
      </c>
      <c r="V494" s="38" t="s">
        <v>9956</v>
      </c>
      <c r="W494" s="38" t="s">
        <v>9956</v>
      </c>
      <c r="X494" s="38" t="s">
        <v>9956</v>
      </c>
      <c r="Y494" s="38" t="s">
        <v>9956</v>
      </c>
      <c r="Z494" s="38" t="s">
        <v>9956</v>
      </c>
      <c r="AA494" t="s">
        <v>9982</v>
      </c>
    </row>
    <row r="495" spans="1:27" x14ac:dyDescent="0.3">
      <c r="A495" s="36" t="s">
        <v>7356</v>
      </c>
      <c r="B495" s="36" t="s">
        <v>9504</v>
      </c>
      <c r="C495" s="36" t="s">
        <v>9359</v>
      </c>
      <c r="D495" s="36" t="s">
        <v>7855</v>
      </c>
      <c r="E495" s="36" t="s">
        <v>7867</v>
      </c>
      <c r="F495" s="36" t="s">
        <v>7353</v>
      </c>
      <c r="G495" s="36" t="s">
        <v>9849</v>
      </c>
      <c r="H495" s="36" t="s">
        <v>9503</v>
      </c>
      <c r="I495" s="36">
        <v>0</v>
      </c>
      <c r="J495" s="36">
        <v>0</v>
      </c>
      <c r="K495" s="36">
        <v>0</v>
      </c>
      <c r="L495" s="36">
        <v>1</v>
      </c>
      <c r="M495" s="36">
        <v>0</v>
      </c>
      <c r="N495" s="36">
        <v>1</v>
      </c>
      <c r="O495" s="36">
        <v>1</v>
      </c>
      <c r="P495" s="36">
        <v>1</v>
      </c>
      <c r="Q495" s="38" t="s">
        <v>9960</v>
      </c>
      <c r="R495" s="38" t="s">
        <v>9441</v>
      </c>
      <c r="S495" s="38" t="s">
        <v>7347</v>
      </c>
      <c r="T495" s="38" t="s">
        <v>9952</v>
      </c>
      <c r="U495" s="38" t="s">
        <v>9952</v>
      </c>
      <c r="V495" s="38" t="s">
        <v>9956</v>
      </c>
      <c r="W495" s="38" t="s">
        <v>9951</v>
      </c>
      <c r="X495" s="38" t="s">
        <v>9956</v>
      </c>
      <c r="Y495" s="38" t="s">
        <v>9956</v>
      </c>
      <c r="Z495" s="38" t="s">
        <v>9956</v>
      </c>
      <c r="AA495" t="s">
        <v>9983</v>
      </c>
    </row>
    <row r="496" spans="1:27" x14ac:dyDescent="0.3">
      <c r="A496" s="36" t="s">
        <v>9181</v>
      </c>
      <c r="B496" s="36" t="s">
        <v>9463</v>
      </c>
      <c r="C496" s="36" t="s">
        <v>9182</v>
      </c>
      <c r="D496" s="36" t="s">
        <v>7855</v>
      </c>
      <c r="E496" s="36" t="s">
        <v>8126</v>
      </c>
      <c r="F496" s="36" t="s">
        <v>7290</v>
      </c>
      <c r="G496" s="36" t="s">
        <v>9850</v>
      </c>
      <c r="H496" s="36" t="s">
        <v>9479</v>
      </c>
      <c r="I496" s="36">
        <v>0</v>
      </c>
      <c r="J496" s="36">
        <v>0</v>
      </c>
      <c r="K496" s="36">
        <v>1</v>
      </c>
      <c r="L496" s="36">
        <v>0</v>
      </c>
      <c r="M496" s="36">
        <v>0</v>
      </c>
      <c r="N496" s="36">
        <v>1</v>
      </c>
      <c r="O496" s="36">
        <v>1</v>
      </c>
      <c r="P496" s="36">
        <v>1</v>
      </c>
      <c r="Q496" s="38" t="s">
        <v>9947</v>
      </c>
      <c r="R496" s="38" t="s">
        <v>9441</v>
      </c>
      <c r="S496" s="38" t="s">
        <v>9948</v>
      </c>
      <c r="T496" s="38" t="s">
        <v>9952</v>
      </c>
      <c r="U496" s="38" t="s">
        <v>9952</v>
      </c>
      <c r="V496" s="38" t="s">
        <v>9951</v>
      </c>
      <c r="W496" s="38" t="s">
        <v>9956</v>
      </c>
      <c r="X496" s="38" t="s">
        <v>9956</v>
      </c>
      <c r="Y496" s="38" t="s">
        <v>9956</v>
      </c>
      <c r="Z496" s="38" t="s">
        <v>9956</v>
      </c>
      <c r="AA496" t="s">
        <v>9980</v>
      </c>
    </row>
    <row r="497" spans="1:27" x14ac:dyDescent="0.3">
      <c r="A497" s="36" t="s">
        <v>9230</v>
      </c>
      <c r="B497" s="36" t="s">
        <v>9457</v>
      </c>
      <c r="C497" s="36" t="s">
        <v>9231</v>
      </c>
      <c r="D497" s="36" t="s">
        <v>9232</v>
      </c>
      <c r="E497" s="36" t="s">
        <v>9233</v>
      </c>
      <c r="F497" s="36" t="s">
        <v>7857</v>
      </c>
      <c r="G497" s="36" t="s">
        <v>9851</v>
      </c>
      <c r="H497" s="36" t="s">
        <v>9479</v>
      </c>
      <c r="I497" s="36">
        <v>0</v>
      </c>
      <c r="J497" s="36">
        <v>0</v>
      </c>
      <c r="K497" s="36">
        <v>1</v>
      </c>
      <c r="L497" s="36">
        <v>0</v>
      </c>
      <c r="M497" s="36">
        <v>0</v>
      </c>
      <c r="N497" s="36">
        <v>1</v>
      </c>
      <c r="O497" s="36">
        <v>1</v>
      </c>
      <c r="P497" s="36">
        <v>1</v>
      </c>
      <c r="Q497" s="38" t="s">
        <v>9947</v>
      </c>
      <c r="R497" s="38" t="s">
        <v>9441</v>
      </c>
      <c r="S497" s="38" t="s">
        <v>9948</v>
      </c>
      <c r="T497" s="38" t="s">
        <v>9952</v>
      </c>
      <c r="U497" s="38" t="s">
        <v>9952</v>
      </c>
      <c r="V497" s="38" t="s">
        <v>9951</v>
      </c>
      <c r="W497" s="38" t="s">
        <v>9956</v>
      </c>
      <c r="X497" s="38" t="s">
        <v>9956</v>
      </c>
      <c r="Y497" s="38" t="s">
        <v>9956</v>
      </c>
      <c r="Z497" s="38" t="s">
        <v>9956</v>
      </c>
      <c r="AA497" t="s">
        <v>9980</v>
      </c>
    </row>
    <row r="498" spans="1:27" x14ac:dyDescent="0.3">
      <c r="A498" s="36" t="s">
        <v>7269</v>
      </c>
      <c r="B498" s="36" t="s">
        <v>9557</v>
      </c>
      <c r="C498" s="36" t="s">
        <v>8663</v>
      </c>
      <c r="D498" s="36" t="s">
        <v>8033</v>
      </c>
      <c r="E498" s="36" t="s">
        <v>8664</v>
      </c>
      <c r="F498" s="36" t="s">
        <v>7268</v>
      </c>
      <c r="G498" s="36" t="s">
        <v>9852</v>
      </c>
      <c r="H498" s="36" t="s">
        <v>9569</v>
      </c>
      <c r="I498" s="36">
        <v>0</v>
      </c>
      <c r="J498" s="36">
        <v>1</v>
      </c>
      <c r="K498" s="36">
        <v>0</v>
      </c>
      <c r="L498" s="36">
        <v>0</v>
      </c>
      <c r="M498" s="36">
        <v>0</v>
      </c>
      <c r="N498" s="36">
        <v>1</v>
      </c>
      <c r="O498" s="36">
        <v>1</v>
      </c>
      <c r="P498" s="36">
        <v>1</v>
      </c>
      <c r="Q498" s="38" t="s">
        <v>9968</v>
      </c>
      <c r="R498" s="38" t="s">
        <v>9441</v>
      </c>
      <c r="S498" s="38" t="s">
        <v>9965</v>
      </c>
      <c r="T498" s="38" t="s">
        <v>9952</v>
      </c>
      <c r="U498" s="38" t="s">
        <v>9952</v>
      </c>
      <c r="V498" s="38" t="s">
        <v>9956</v>
      </c>
      <c r="W498" s="38" t="s">
        <v>9956</v>
      </c>
      <c r="X498" s="38" t="s">
        <v>9956</v>
      </c>
      <c r="Y498" s="38" t="s">
        <v>9956</v>
      </c>
      <c r="Z498" s="38" t="s">
        <v>9956</v>
      </c>
      <c r="AA498" t="s">
        <v>9982</v>
      </c>
    </row>
    <row r="499" spans="1:27" x14ac:dyDescent="0.3">
      <c r="A499" s="36" t="s">
        <v>9336</v>
      </c>
      <c r="B499" s="36" t="s">
        <v>9463</v>
      </c>
      <c r="C499" s="36" t="s">
        <v>9337</v>
      </c>
      <c r="D499" s="36" t="s">
        <v>9338</v>
      </c>
      <c r="E499" s="36" t="s">
        <v>7846</v>
      </c>
      <c r="F499" s="36" t="s">
        <v>7132</v>
      </c>
      <c r="G499" s="36" t="s">
        <v>9853</v>
      </c>
      <c r="H499" s="36" t="s">
        <v>9479</v>
      </c>
      <c r="I499" s="36">
        <v>0</v>
      </c>
      <c r="J499" s="36">
        <v>0</v>
      </c>
      <c r="K499" s="36">
        <v>1</v>
      </c>
      <c r="L499" s="36">
        <v>0</v>
      </c>
      <c r="M499" s="36">
        <v>0</v>
      </c>
      <c r="N499" s="36">
        <v>1</v>
      </c>
      <c r="O499" s="36">
        <v>1</v>
      </c>
      <c r="P499" s="36">
        <v>1</v>
      </c>
      <c r="Q499" s="38" t="s">
        <v>9947</v>
      </c>
      <c r="R499" s="38" t="s">
        <v>9441</v>
      </c>
      <c r="S499" s="38" t="s">
        <v>9948</v>
      </c>
      <c r="T499" s="38" t="s">
        <v>9952</v>
      </c>
      <c r="U499" s="38" t="s">
        <v>9954</v>
      </c>
      <c r="V499" s="38" t="s">
        <v>9951</v>
      </c>
      <c r="W499" s="38" t="s">
        <v>9956</v>
      </c>
      <c r="X499" s="38" t="s">
        <v>9956</v>
      </c>
      <c r="Y499" s="38" t="s">
        <v>9956</v>
      </c>
      <c r="Z499" s="38" t="s">
        <v>9956</v>
      </c>
      <c r="AA499" t="s">
        <v>9980</v>
      </c>
    </row>
    <row r="500" spans="1:27" x14ac:dyDescent="0.3">
      <c r="A500" s="36" t="s">
        <v>7732</v>
      </c>
      <c r="B500" s="36" t="s">
        <v>9463</v>
      </c>
      <c r="C500" s="36" t="s">
        <v>8891</v>
      </c>
      <c r="D500" s="36" t="s">
        <v>8892</v>
      </c>
      <c r="E500" s="36" t="s">
        <v>7867</v>
      </c>
      <c r="F500" s="36" t="s">
        <v>9508</v>
      </c>
      <c r="G500" s="36" t="s">
        <v>9854</v>
      </c>
      <c r="H500" s="36" t="s">
        <v>9503</v>
      </c>
      <c r="I500" s="36">
        <v>1</v>
      </c>
      <c r="J500" s="36">
        <v>0</v>
      </c>
      <c r="K500" s="36">
        <v>0</v>
      </c>
      <c r="L500" s="36">
        <v>0</v>
      </c>
      <c r="M500" s="36">
        <v>0</v>
      </c>
      <c r="N500" s="36">
        <v>1</v>
      </c>
      <c r="O500" s="36">
        <v>1</v>
      </c>
      <c r="P500" s="36">
        <v>1</v>
      </c>
      <c r="Q500" s="38" t="s">
        <v>9960</v>
      </c>
      <c r="R500" s="38" t="s">
        <v>9441</v>
      </c>
      <c r="S500" s="38" t="s">
        <v>7347</v>
      </c>
      <c r="T500" s="38" t="s">
        <v>9952</v>
      </c>
      <c r="U500" s="38" t="s">
        <v>9952</v>
      </c>
      <c r="V500" s="38" t="s">
        <v>9956</v>
      </c>
      <c r="W500" s="38" t="s">
        <v>9956</v>
      </c>
      <c r="X500" s="38" t="s">
        <v>9956</v>
      </c>
      <c r="Y500" s="38" t="s">
        <v>9956</v>
      </c>
      <c r="Z500" s="38" t="s">
        <v>9956</v>
      </c>
      <c r="AA500" t="s">
        <v>9982</v>
      </c>
    </row>
    <row r="501" spans="1:27" x14ac:dyDescent="0.3">
      <c r="A501" s="36" t="s">
        <v>7145</v>
      </c>
      <c r="B501" s="36" t="s">
        <v>9715</v>
      </c>
      <c r="C501" s="36" t="s">
        <v>8744</v>
      </c>
      <c r="D501" s="36" t="s">
        <v>8317</v>
      </c>
      <c r="E501" s="36" t="s">
        <v>7867</v>
      </c>
      <c r="F501" s="36" t="s">
        <v>7111</v>
      </c>
      <c r="G501" s="36" t="s">
        <v>9855</v>
      </c>
      <c r="H501" s="36" t="s">
        <v>9569</v>
      </c>
      <c r="I501" s="36">
        <v>1</v>
      </c>
      <c r="J501" s="36">
        <v>0</v>
      </c>
      <c r="K501" s="36">
        <v>0</v>
      </c>
      <c r="L501" s="36">
        <v>0</v>
      </c>
      <c r="M501" s="36">
        <v>0</v>
      </c>
      <c r="N501" s="36">
        <v>1</v>
      </c>
      <c r="O501" s="36">
        <v>1</v>
      </c>
      <c r="P501" s="36">
        <v>1</v>
      </c>
      <c r="Q501" s="38" t="s">
        <v>9968</v>
      </c>
      <c r="R501" s="38" t="s">
        <v>9441</v>
      </c>
      <c r="S501" s="38" t="s">
        <v>9965</v>
      </c>
      <c r="T501" s="38" t="s">
        <v>9952</v>
      </c>
      <c r="U501" s="38" t="s">
        <v>9952</v>
      </c>
      <c r="V501" s="38" t="s">
        <v>9956</v>
      </c>
      <c r="W501" s="38" t="s">
        <v>9956</v>
      </c>
      <c r="X501" s="38" t="s">
        <v>9956</v>
      </c>
      <c r="Y501" s="38" t="s">
        <v>9956</v>
      </c>
      <c r="Z501" s="38" t="s">
        <v>9956</v>
      </c>
      <c r="AA501" t="s">
        <v>9982</v>
      </c>
    </row>
    <row r="502" spans="1:27" x14ac:dyDescent="0.3">
      <c r="A502" s="36" t="s">
        <v>7217</v>
      </c>
      <c r="B502" s="36" t="s">
        <v>9463</v>
      </c>
      <c r="C502" s="36" t="s">
        <v>8456</v>
      </c>
      <c r="D502" s="36" t="s">
        <v>9402</v>
      </c>
      <c r="E502" s="36" t="s">
        <v>8391</v>
      </c>
      <c r="F502" s="36" t="s">
        <v>7220</v>
      </c>
      <c r="G502" s="36" t="s">
        <v>9856</v>
      </c>
      <c r="H502" s="36" t="s">
        <v>9569</v>
      </c>
      <c r="I502" s="36">
        <v>0</v>
      </c>
      <c r="J502" s="36">
        <v>0</v>
      </c>
      <c r="K502" s="36">
        <v>0</v>
      </c>
      <c r="L502" s="36">
        <v>1</v>
      </c>
      <c r="M502" s="36">
        <v>0</v>
      </c>
      <c r="N502" s="36">
        <v>1</v>
      </c>
      <c r="O502" s="36">
        <v>1</v>
      </c>
      <c r="P502" s="36">
        <v>1</v>
      </c>
      <c r="Q502" s="38" t="s">
        <v>9968</v>
      </c>
      <c r="R502" s="38" t="s">
        <v>9441</v>
      </c>
      <c r="S502" s="38" t="s">
        <v>9965</v>
      </c>
      <c r="T502" s="38" t="s">
        <v>9952</v>
      </c>
      <c r="U502" s="38" t="s">
        <v>9950</v>
      </c>
      <c r="V502" s="38" t="s">
        <v>9956</v>
      </c>
      <c r="W502" s="38" t="s">
        <v>9956</v>
      </c>
      <c r="X502" s="38" t="s">
        <v>9956</v>
      </c>
      <c r="Y502" s="38" t="s">
        <v>9956</v>
      </c>
      <c r="Z502" s="38" t="s">
        <v>9956</v>
      </c>
      <c r="AA502" t="s">
        <v>9982</v>
      </c>
    </row>
    <row r="503" spans="1:27" x14ac:dyDescent="0.3">
      <c r="A503" s="36" t="s">
        <v>8852</v>
      </c>
      <c r="B503" s="36" t="s">
        <v>9463</v>
      </c>
      <c r="C503" s="36" t="s">
        <v>8456</v>
      </c>
      <c r="D503" s="36" t="s">
        <v>8853</v>
      </c>
      <c r="E503" s="36" t="s">
        <v>8391</v>
      </c>
      <c r="F503" s="36" t="s">
        <v>7220</v>
      </c>
      <c r="G503" s="36" t="s">
        <v>9857</v>
      </c>
      <c r="H503" s="36" t="s">
        <v>9479</v>
      </c>
      <c r="I503" s="36">
        <v>0</v>
      </c>
      <c r="J503" s="36">
        <v>0</v>
      </c>
      <c r="K503" s="36">
        <v>1</v>
      </c>
      <c r="L503" s="36">
        <v>0</v>
      </c>
      <c r="M503" s="36">
        <v>0</v>
      </c>
      <c r="N503" s="36">
        <v>1</v>
      </c>
      <c r="O503" s="36">
        <v>1</v>
      </c>
      <c r="P503" s="36">
        <v>1</v>
      </c>
      <c r="Q503" s="38" t="s">
        <v>9947</v>
      </c>
      <c r="R503" s="38" t="s">
        <v>9441</v>
      </c>
      <c r="S503" s="38" t="s">
        <v>9948</v>
      </c>
      <c r="T503" s="38" t="s">
        <v>9952</v>
      </c>
      <c r="U503" s="38" t="s">
        <v>9950</v>
      </c>
      <c r="V503" s="38" t="s">
        <v>9951</v>
      </c>
      <c r="W503" s="38" t="s">
        <v>9956</v>
      </c>
      <c r="X503" s="38" t="s">
        <v>9956</v>
      </c>
      <c r="Y503" s="38" t="s">
        <v>9956</v>
      </c>
      <c r="Z503" s="38" t="s">
        <v>9956</v>
      </c>
      <c r="AA503" t="s">
        <v>9980</v>
      </c>
    </row>
    <row r="504" spans="1:27" x14ac:dyDescent="0.3">
      <c r="A504" s="36" t="s">
        <v>8917</v>
      </c>
      <c r="B504" s="36" t="s">
        <v>9463</v>
      </c>
      <c r="C504" s="36" t="s">
        <v>8918</v>
      </c>
      <c r="D504" s="36" t="s">
        <v>8919</v>
      </c>
      <c r="E504" s="36" t="s">
        <v>8920</v>
      </c>
      <c r="F504" s="36" t="s">
        <v>7220</v>
      </c>
      <c r="G504" s="36" t="s">
        <v>9858</v>
      </c>
      <c r="H504" s="36" t="s">
        <v>9454</v>
      </c>
      <c r="I504" s="36">
        <v>1</v>
      </c>
      <c r="J504" s="36">
        <v>0</v>
      </c>
      <c r="K504" s="36">
        <v>0</v>
      </c>
      <c r="L504" s="36">
        <v>0</v>
      </c>
      <c r="M504" s="36">
        <v>0</v>
      </c>
      <c r="N504" s="36">
        <v>1</v>
      </c>
      <c r="O504" s="36">
        <v>1</v>
      </c>
      <c r="P504" s="36">
        <v>1</v>
      </c>
      <c r="Q504" s="38" t="s">
        <v>9947</v>
      </c>
      <c r="R504" s="38" t="s">
        <v>9441</v>
      </c>
      <c r="S504" s="38" t="s">
        <v>9948</v>
      </c>
      <c r="T504" s="38" t="s">
        <v>9952</v>
      </c>
      <c r="U504" s="38" t="s">
        <v>9950</v>
      </c>
      <c r="V504" s="38" t="s">
        <v>9951</v>
      </c>
      <c r="W504" s="38" t="s">
        <v>9956</v>
      </c>
      <c r="X504" s="38" t="s">
        <v>9956</v>
      </c>
      <c r="Y504" s="38" t="s">
        <v>9956</v>
      </c>
      <c r="Z504" s="38" t="s">
        <v>9951</v>
      </c>
      <c r="AA504" t="s">
        <v>9981</v>
      </c>
    </row>
    <row r="505" spans="1:27" x14ac:dyDescent="0.3">
      <c r="A505" s="36" t="s">
        <v>9264</v>
      </c>
      <c r="B505" s="36" t="s">
        <v>9463</v>
      </c>
      <c r="C505" s="36" t="s">
        <v>9265</v>
      </c>
      <c r="D505" s="36" t="s">
        <v>9266</v>
      </c>
      <c r="E505" s="36" t="s">
        <v>7945</v>
      </c>
      <c r="F505" s="36" t="s">
        <v>7220</v>
      </c>
      <c r="G505" s="36" t="s">
        <v>9859</v>
      </c>
      <c r="H505" s="36" t="s">
        <v>9454</v>
      </c>
      <c r="I505" s="36">
        <v>0</v>
      </c>
      <c r="J505" s="36">
        <v>0</v>
      </c>
      <c r="K505" s="36">
        <v>0</v>
      </c>
      <c r="L505" s="36">
        <v>0</v>
      </c>
      <c r="M505" s="36">
        <v>1</v>
      </c>
      <c r="N505" s="36">
        <v>1</v>
      </c>
      <c r="O505" s="36">
        <v>1</v>
      </c>
      <c r="P505" s="36">
        <v>1</v>
      </c>
      <c r="Q505" s="38" t="s">
        <v>9947</v>
      </c>
      <c r="R505" s="38" t="s">
        <v>7347</v>
      </c>
      <c r="S505" s="38" t="s">
        <v>9948</v>
      </c>
      <c r="T505" s="38" t="s">
        <v>9952</v>
      </c>
      <c r="U505" s="38" t="s">
        <v>9950</v>
      </c>
      <c r="V505" s="38" t="s">
        <v>9956</v>
      </c>
      <c r="W505" s="38" t="s">
        <v>9956</v>
      </c>
      <c r="X505" s="38" t="s">
        <v>9956</v>
      </c>
      <c r="Y505" s="38" t="s">
        <v>9956</v>
      </c>
      <c r="Z505" s="38" t="s">
        <v>9956</v>
      </c>
      <c r="AA505" t="s">
        <v>9978</v>
      </c>
    </row>
    <row r="506" spans="1:27" x14ac:dyDescent="0.3">
      <c r="A506" s="36" t="s">
        <v>7681</v>
      </c>
      <c r="B506" s="36" t="s">
        <v>9515</v>
      </c>
      <c r="C506" s="36" t="s">
        <v>9029</v>
      </c>
      <c r="D506" s="36" t="s">
        <v>9030</v>
      </c>
      <c r="E506" s="36" t="s">
        <v>7867</v>
      </c>
      <c r="F506" s="36" t="s">
        <v>9595</v>
      </c>
      <c r="G506" s="36" t="s">
        <v>9860</v>
      </c>
      <c r="H506" s="36" t="s">
        <v>9503</v>
      </c>
      <c r="I506" s="36">
        <v>0</v>
      </c>
      <c r="J506" s="36">
        <v>0</v>
      </c>
      <c r="K506" s="36">
        <v>1</v>
      </c>
      <c r="L506" s="36">
        <v>0</v>
      </c>
      <c r="M506" s="36">
        <v>0</v>
      </c>
      <c r="N506" s="36">
        <v>1</v>
      </c>
      <c r="O506" s="36">
        <v>1</v>
      </c>
      <c r="P506" s="36">
        <v>1</v>
      </c>
      <c r="Q506" s="38" t="s">
        <v>9960</v>
      </c>
      <c r="R506" s="38" t="s">
        <v>9441</v>
      </c>
      <c r="S506" s="38" t="s">
        <v>7347</v>
      </c>
      <c r="T506" s="38" t="s">
        <v>9952</v>
      </c>
      <c r="U506" s="38" t="s">
        <v>9952</v>
      </c>
      <c r="V506" s="38" t="s">
        <v>9956</v>
      </c>
      <c r="W506" s="38" t="s">
        <v>9956</v>
      </c>
      <c r="X506" s="38" t="s">
        <v>9956</v>
      </c>
      <c r="Y506" s="38" t="s">
        <v>9956</v>
      </c>
      <c r="Z506" s="38" t="s">
        <v>9956</v>
      </c>
      <c r="AA506" t="s">
        <v>9982</v>
      </c>
    </row>
    <row r="507" spans="1:27" x14ac:dyDescent="0.3">
      <c r="A507" s="36" t="s">
        <v>9320</v>
      </c>
      <c r="B507" s="36" t="s">
        <v>9522</v>
      </c>
      <c r="C507" s="36" t="s">
        <v>9321</v>
      </c>
      <c r="D507" s="36" t="s">
        <v>9322</v>
      </c>
      <c r="E507" s="36" t="s">
        <v>8126</v>
      </c>
      <c r="F507" s="36" t="s">
        <v>8966</v>
      </c>
      <c r="G507" s="36" t="s">
        <v>9861</v>
      </c>
      <c r="H507" s="36" t="s">
        <v>9479</v>
      </c>
      <c r="I507" s="36">
        <v>0</v>
      </c>
      <c r="J507" s="36">
        <v>0</v>
      </c>
      <c r="K507" s="36">
        <v>1</v>
      </c>
      <c r="L507" s="36">
        <v>0</v>
      </c>
      <c r="M507" s="36">
        <v>0</v>
      </c>
      <c r="N507" s="36">
        <v>1</v>
      </c>
      <c r="O507" s="36">
        <v>1</v>
      </c>
      <c r="P507" s="36">
        <v>1</v>
      </c>
      <c r="Q507" s="38" t="s">
        <v>9947</v>
      </c>
      <c r="R507" s="38" t="s">
        <v>7347</v>
      </c>
      <c r="S507" s="38" t="s">
        <v>9948</v>
      </c>
      <c r="T507" s="38" t="s">
        <v>9952</v>
      </c>
      <c r="U507" s="38" t="s">
        <v>9954</v>
      </c>
      <c r="V507" s="38" t="s">
        <v>9956</v>
      </c>
      <c r="W507" s="38" t="s">
        <v>9956</v>
      </c>
      <c r="X507" s="38" t="s">
        <v>9956</v>
      </c>
      <c r="Y507" s="38" t="s">
        <v>9956</v>
      </c>
      <c r="Z507" s="38" t="s">
        <v>9956</v>
      </c>
      <c r="AA507" t="s">
        <v>9978</v>
      </c>
    </row>
    <row r="508" spans="1:27" x14ac:dyDescent="0.3">
      <c r="A508" s="36" t="s">
        <v>7685</v>
      </c>
      <c r="B508" s="36" t="s">
        <v>9522</v>
      </c>
      <c r="C508" s="36" t="s">
        <v>9111</v>
      </c>
      <c r="D508" s="36" t="s">
        <v>9112</v>
      </c>
      <c r="E508" s="36" t="s">
        <v>7867</v>
      </c>
      <c r="F508" s="36" t="s">
        <v>7687</v>
      </c>
      <c r="G508" s="36" t="s">
        <v>9862</v>
      </c>
      <c r="H508" s="36" t="s">
        <v>9503</v>
      </c>
      <c r="I508" s="36">
        <v>0</v>
      </c>
      <c r="J508" s="36">
        <v>0</v>
      </c>
      <c r="K508" s="36">
        <v>0</v>
      </c>
      <c r="L508" s="36">
        <v>0</v>
      </c>
      <c r="M508" s="36">
        <v>1</v>
      </c>
      <c r="N508" s="36">
        <v>1</v>
      </c>
      <c r="O508" s="36">
        <v>1</v>
      </c>
      <c r="P508" s="36">
        <v>1</v>
      </c>
      <c r="Q508" s="38" t="s">
        <v>9960</v>
      </c>
      <c r="R508" s="38" t="s">
        <v>9441</v>
      </c>
      <c r="S508" s="38" t="s">
        <v>7347</v>
      </c>
      <c r="T508" s="38" t="s">
        <v>9952</v>
      </c>
      <c r="U508" s="38" t="s">
        <v>9952</v>
      </c>
      <c r="V508" s="38" t="s">
        <v>9956</v>
      </c>
      <c r="W508" s="38" t="s">
        <v>9956</v>
      </c>
      <c r="X508" s="38" t="s">
        <v>9956</v>
      </c>
      <c r="Y508" s="38" t="s">
        <v>9956</v>
      </c>
      <c r="Z508" s="38" t="s">
        <v>9956</v>
      </c>
      <c r="AA508" t="s">
        <v>9982</v>
      </c>
    </row>
    <row r="509" spans="1:27" x14ac:dyDescent="0.3">
      <c r="A509" s="36" t="s">
        <v>7288</v>
      </c>
      <c r="B509" s="36" t="s">
        <v>9463</v>
      </c>
      <c r="C509" s="36" t="s">
        <v>9294</v>
      </c>
      <c r="D509" s="36" t="s">
        <v>9295</v>
      </c>
      <c r="E509" s="36" t="s">
        <v>8126</v>
      </c>
      <c r="F509" s="36" t="s">
        <v>7290</v>
      </c>
      <c r="G509" s="36" t="s">
        <v>9863</v>
      </c>
      <c r="H509" s="36" t="s">
        <v>9569</v>
      </c>
      <c r="I509" s="36">
        <v>0</v>
      </c>
      <c r="J509" s="36">
        <v>0</v>
      </c>
      <c r="K509" s="36">
        <v>1</v>
      </c>
      <c r="L509" s="36">
        <v>0</v>
      </c>
      <c r="M509" s="36">
        <v>0</v>
      </c>
      <c r="N509" s="36">
        <v>1</v>
      </c>
      <c r="O509" s="36">
        <v>1</v>
      </c>
      <c r="P509" s="36">
        <v>1</v>
      </c>
      <c r="Q509" s="38" t="s">
        <v>9968</v>
      </c>
      <c r="R509" s="38" t="s">
        <v>9441</v>
      </c>
      <c r="S509" s="38" t="s">
        <v>9965</v>
      </c>
      <c r="T509" s="38" t="s">
        <v>9952</v>
      </c>
      <c r="U509" s="38" t="s">
        <v>9954</v>
      </c>
      <c r="V509" s="38" t="s">
        <v>9956</v>
      </c>
      <c r="W509" s="38" t="s">
        <v>9956</v>
      </c>
      <c r="X509" s="38" t="s">
        <v>9956</v>
      </c>
      <c r="Y509" s="38" t="s">
        <v>9956</v>
      </c>
      <c r="Z509" s="38" t="s">
        <v>9956</v>
      </c>
      <c r="AA509" t="s">
        <v>9982</v>
      </c>
    </row>
    <row r="510" spans="1:27" x14ac:dyDescent="0.3">
      <c r="A510" s="36" t="s">
        <v>7197</v>
      </c>
      <c r="B510" s="36" t="s">
        <v>9557</v>
      </c>
      <c r="C510" s="36" t="s">
        <v>8806</v>
      </c>
      <c r="D510" s="36" t="s">
        <v>7855</v>
      </c>
      <c r="E510" s="36" t="s">
        <v>7867</v>
      </c>
      <c r="F510" s="36" t="s">
        <v>7199</v>
      </c>
      <c r="G510" s="36" t="s">
        <v>9864</v>
      </c>
      <c r="H510" s="36" t="s">
        <v>9569</v>
      </c>
      <c r="I510" s="36">
        <v>0</v>
      </c>
      <c r="J510" s="36">
        <v>0</v>
      </c>
      <c r="K510" s="36">
        <v>1</v>
      </c>
      <c r="L510" s="36">
        <v>0</v>
      </c>
      <c r="M510" s="36">
        <v>0</v>
      </c>
      <c r="N510" s="36">
        <v>1</v>
      </c>
      <c r="O510" s="36">
        <v>1</v>
      </c>
      <c r="P510" s="36">
        <v>1</v>
      </c>
      <c r="Q510" s="38" t="s">
        <v>9968</v>
      </c>
      <c r="R510" s="38" t="s">
        <v>9441</v>
      </c>
      <c r="S510" s="38" t="s">
        <v>9965</v>
      </c>
      <c r="T510" s="38" t="s">
        <v>9952</v>
      </c>
      <c r="U510" s="38" t="s">
        <v>9952</v>
      </c>
      <c r="V510" s="38" t="s">
        <v>9956</v>
      </c>
      <c r="W510" s="38" t="s">
        <v>9956</v>
      </c>
      <c r="X510" s="38" t="s">
        <v>9956</v>
      </c>
      <c r="Y510" s="38" t="s">
        <v>9956</v>
      </c>
      <c r="Z510" s="38" t="s">
        <v>9956</v>
      </c>
      <c r="AA510" t="s">
        <v>9982</v>
      </c>
    </row>
    <row r="511" spans="1:27" x14ac:dyDescent="0.3">
      <c r="A511" s="36" t="s">
        <v>7129</v>
      </c>
      <c r="B511" s="36" t="s">
        <v>9463</v>
      </c>
      <c r="C511" s="36" t="s">
        <v>9243</v>
      </c>
      <c r="D511" s="36" t="s">
        <v>9244</v>
      </c>
      <c r="E511" s="36" t="s">
        <v>7895</v>
      </c>
      <c r="F511" s="36" t="s">
        <v>7132</v>
      </c>
      <c r="G511" s="36" t="s">
        <v>9865</v>
      </c>
      <c r="H511" s="36" t="s">
        <v>9569</v>
      </c>
      <c r="I511" s="36">
        <v>0</v>
      </c>
      <c r="J511" s="36">
        <v>0</v>
      </c>
      <c r="K511" s="36">
        <v>1</v>
      </c>
      <c r="L511" s="36">
        <v>0</v>
      </c>
      <c r="M511" s="36">
        <v>0</v>
      </c>
      <c r="N511" s="36">
        <v>1</v>
      </c>
      <c r="O511" s="36">
        <v>1</v>
      </c>
      <c r="P511" s="36">
        <v>1</v>
      </c>
      <c r="Q511" s="38" t="s">
        <v>9968</v>
      </c>
      <c r="R511" s="38" t="s">
        <v>9441</v>
      </c>
      <c r="S511" s="38" t="s">
        <v>9965</v>
      </c>
      <c r="T511" s="38" t="s">
        <v>9952</v>
      </c>
      <c r="U511" s="38" t="s">
        <v>9954</v>
      </c>
      <c r="V511" s="38" t="s">
        <v>9956</v>
      </c>
      <c r="W511" s="38" t="s">
        <v>9956</v>
      </c>
      <c r="X511" s="38" t="s">
        <v>9956</v>
      </c>
      <c r="Y511" s="38" t="s">
        <v>9956</v>
      </c>
      <c r="Z511" s="38" t="s">
        <v>9956</v>
      </c>
      <c r="AA511" t="s">
        <v>9982</v>
      </c>
    </row>
    <row r="512" spans="1:27" x14ac:dyDescent="0.3">
      <c r="A512" s="36" t="s">
        <v>7660</v>
      </c>
      <c r="B512" s="36" t="s">
        <v>9463</v>
      </c>
      <c r="C512" s="36" t="s">
        <v>8935</v>
      </c>
      <c r="D512" s="36" t="s">
        <v>7855</v>
      </c>
      <c r="E512" s="36" t="s">
        <v>7867</v>
      </c>
      <c r="F512" s="36" t="s">
        <v>9508</v>
      </c>
      <c r="G512" s="36" t="s">
        <v>9866</v>
      </c>
      <c r="H512" s="36" t="s">
        <v>9503</v>
      </c>
      <c r="I512" s="36">
        <v>1</v>
      </c>
      <c r="J512" s="36">
        <v>0</v>
      </c>
      <c r="K512" s="36">
        <v>0</v>
      </c>
      <c r="L512" s="36">
        <v>0</v>
      </c>
      <c r="M512" s="36">
        <v>0</v>
      </c>
      <c r="N512" s="36">
        <v>1</v>
      </c>
      <c r="O512" s="36">
        <v>1</v>
      </c>
      <c r="P512" s="36">
        <v>1</v>
      </c>
      <c r="Q512" s="38" t="s">
        <v>9960</v>
      </c>
      <c r="R512" s="38" t="s">
        <v>9441</v>
      </c>
      <c r="S512" s="38" t="s">
        <v>7347</v>
      </c>
      <c r="T512" s="38" t="s">
        <v>9952</v>
      </c>
      <c r="U512" s="38" t="s">
        <v>9952</v>
      </c>
      <c r="V512" s="38" t="s">
        <v>9956</v>
      </c>
      <c r="W512" s="38" t="s">
        <v>9956</v>
      </c>
      <c r="X512" s="38" t="s">
        <v>9956</v>
      </c>
      <c r="Y512" s="38" t="s">
        <v>9956</v>
      </c>
      <c r="Z512" s="38" t="s">
        <v>9956</v>
      </c>
      <c r="AA512" t="s">
        <v>9982</v>
      </c>
    </row>
    <row r="513" spans="1:27" x14ac:dyDescent="0.3">
      <c r="A513" s="36" t="s">
        <v>7628</v>
      </c>
      <c r="B513" s="36" t="s">
        <v>9463</v>
      </c>
      <c r="C513" s="36" t="s">
        <v>8885</v>
      </c>
      <c r="D513" s="36" t="s">
        <v>7855</v>
      </c>
      <c r="E513" s="36" t="s">
        <v>7867</v>
      </c>
      <c r="F513" s="36" t="s">
        <v>9508</v>
      </c>
      <c r="G513" s="36" t="s">
        <v>9867</v>
      </c>
      <c r="H513" s="36" t="s">
        <v>9503</v>
      </c>
      <c r="I513" s="36">
        <v>1</v>
      </c>
      <c r="J513" s="36">
        <v>0</v>
      </c>
      <c r="K513" s="36">
        <v>0</v>
      </c>
      <c r="L513" s="36">
        <v>0</v>
      </c>
      <c r="M513" s="36">
        <v>0</v>
      </c>
      <c r="N513" s="36">
        <v>1</v>
      </c>
      <c r="O513" s="36">
        <v>1</v>
      </c>
      <c r="P513" s="36">
        <v>1</v>
      </c>
      <c r="Q513" s="38" t="s">
        <v>9960</v>
      </c>
      <c r="R513" s="38" t="s">
        <v>9441</v>
      </c>
      <c r="S513" s="38" t="s">
        <v>7347</v>
      </c>
      <c r="T513" s="38" t="s">
        <v>9952</v>
      </c>
      <c r="U513" s="38" t="s">
        <v>9952</v>
      </c>
      <c r="V513" s="38" t="s">
        <v>9956</v>
      </c>
      <c r="W513" s="38" t="s">
        <v>9956</v>
      </c>
      <c r="X513" s="38" t="s">
        <v>9956</v>
      </c>
      <c r="Y513" s="38" t="s">
        <v>9956</v>
      </c>
      <c r="Z513" s="38" t="s">
        <v>9956</v>
      </c>
      <c r="AA513" t="s">
        <v>9982</v>
      </c>
    </row>
    <row r="514" spans="1:27" x14ac:dyDescent="0.3">
      <c r="A514" s="36" t="s">
        <v>7639</v>
      </c>
      <c r="B514" s="36" t="s">
        <v>9463</v>
      </c>
      <c r="C514" s="36" t="s">
        <v>8824</v>
      </c>
      <c r="D514" s="36" t="s">
        <v>7855</v>
      </c>
      <c r="E514" s="36" t="s">
        <v>7867</v>
      </c>
      <c r="F514" s="36" t="s">
        <v>9508</v>
      </c>
      <c r="G514" s="36" t="s">
        <v>9868</v>
      </c>
      <c r="H514" s="36" t="s">
        <v>9503</v>
      </c>
      <c r="I514" s="36">
        <v>0</v>
      </c>
      <c r="J514" s="36">
        <v>0</v>
      </c>
      <c r="K514" s="36">
        <v>1</v>
      </c>
      <c r="L514" s="36">
        <v>0</v>
      </c>
      <c r="M514" s="36">
        <v>0</v>
      </c>
      <c r="N514" s="36">
        <v>1</v>
      </c>
      <c r="O514" s="36">
        <v>1</v>
      </c>
      <c r="P514" s="36">
        <v>1</v>
      </c>
      <c r="Q514" s="38" t="s">
        <v>9960</v>
      </c>
      <c r="R514" s="38" t="s">
        <v>9441</v>
      </c>
      <c r="S514" s="38" t="s">
        <v>7347</v>
      </c>
      <c r="T514" s="38" t="s">
        <v>9952</v>
      </c>
      <c r="U514" s="38" t="s">
        <v>9952</v>
      </c>
      <c r="V514" s="38" t="s">
        <v>9956</v>
      </c>
      <c r="W514" s="38" t="s">
        <v>9956</v>
      </c>
      <c r="X514" s="38" t="s">
        <v>9956</v>
      </c>
      <c r="Y514" s="38" t="s">
        <v>9956</v>
      </c>
      <c r="Z514" s="38" t="s">
        <v>9956</v>
      </c>
      <c r="AA514" t="s">
        <v>9982</v>
      </c>
    </row>
    <row r="515" spans="1:27" x14ac:dyDescent="0.3">
      <c r="A515" s="36" t="s">
        <v>8992</v>
      </c>
      <c r="B515" s="36" t="s">
        <v>9468</v>
      </c>
      <c r="C515" s="36" t="s">
        <v>8993</v>
      </c>
      <c r="D515" s="36" t="s">
        <v>8994</v>
      </c>
      <c r="E515" s="36" t="s">
        <v>8586</v>
      </c>
      <c r="F515" s="36" t="s">
        <v>9491</v>
      </c>
      <c r="G515" s="36" t="s">
        <v>9869</v>
      </c>
      <c r="H515" s="36" t="s">
        <v>9454</v>
      </c>
      <c r="I515" s="36">
        <v>0</v>
      </c>
      <c r="J515" s="36">
        <v>0</v>
      </c>
      <c r="K515" s="36">
        <v>1</v>
      </c>
      <c r="L515" s="36">
        <v>0</v>
      </c>
      <c r="M515" s="36">
        <v>0</v>
      </c>
      <c r="N515" s="36">
        <v>1</v>
      </c>
      <c r="O515" s="36">
        <v>1</v>
      </c>
      <c r="P515" s="36">
        <v>1</v>
      </c>
      <c r="Q515" s="38" t="s">
        <v>9947</v>
      </c>
      <c r="R515" s="38" t="s">
        <v>7347</v>
      </c>
      <c r="S515" s="38" t="s">
        <v>9948</v>
      </c>
      <c r="T515" s="38" t="s">
        <v>9952</v>
      </c>
      <c r="U515" s="38" t="s">
        <v>9952</v>
      </c>
      <c r="V515" s="38" t="s">
        <v>9956</v>
      </c>
      <c r="W515" s="38" t="s">
        <v>9956</v>
      </c>
      <c r="X515" s="38" t="s">
        <v>9956</v>
      </c>
      <c r="Y515" s="38" t="s">
        <v>9956</v>
      </c>
      <c r="Z515" s="38" t="s">
        <v>9956</v>
      </c>
      <c r="AA515" t="s">
        <v>9978</v>
      </c>
    </row>
    <row r="516" spans="1:27" x14ac:dyDescent="0.3">
      <c r="A516" s="36" t="s">
        <v>7527</v>
      </c>
      <c r="B516" s="36" t="s">
        <v>9512</v>
      </c>
      <c r="C516" s="36" t="s">
        <v>7528</v>
      </c>
      <c r="D516" s="36" t="s">
        <v>7855</v>
      </c>
      <c r="E516" s="36" t="s">
        <v>7867</v>
      </c>
      <c r="F516" s="36" t="s">
        <v>7111</v>
      </c>
      <c r="G516" s="36" t="s">
        <v>9870</v>
      </c>
      <c r="H516" s="36" t="s">
        <v>9503</v>
      </c>
      <c r="I516" s="36">
        <v>0</v>
      </c>
      <c r="J516" s="36">
        <v>1</v>
      </c>
      <c r="K516" s="36">
        <v>0</v>
      </c>
      <c r="L516" s="36">
        <v>0</v>
      </c>
      <c r="M516" s="36">
        <v>0</v>
      </c>
      <c r="N516" s="36">
        <v>1</v>
      </c>
      <c r="O516" s="36">
        <v>1</v>
      </c>
      <c r="P516" s="36">
        <v>1</v>
      </c>
      <c r="Q516" s="38" t="s">
        <v>9960</v>
      </c>
      <c r="R516" s="38" t="s">
        <v>9441</v>
      </c>
      <c r="S516" s="38" t="s">
        <v>7347</v>
      </c>
      <c r="T516" s="38" t="s">
        <v>9952</v>
      </c>
      <c r="U516" s="38" t="s">
        <v>9952</v>
      </c>
      <c r="V516" s="38" t="s">
        <v>9956</v>
      </c>
      <c r="W516" s="38" t="s">
        <v>9956</v>
      </c>
      <c r="X516" s="38" t="s">
        <v>9956</v>
      </c>
      <c r="Y516" s="38" t="s">
        <v>9956</v>
      </c>
      <c r="Z516" s="38" t="s">
        <v>9956</v>
      </c>
      <c r="AA516" t="s">
        <v>9982</v>
      </c>
    </row>
    <row r="517" spans="1:27" x14ac:dyDescent="0.3">
      <c r="A517" s="36" t="s">
        <v>6179</v>
      </c>
      <c r="B517" s="36" t="s">
        <v>9480</v>
      </c>
      <c r="C517" s="36" t="s">
        <v>8834</v>
      </c>
      <c r="D517" s="36" t="s">
        <v>8835</v>
      </c>
      <c r="E517" s="36" t="s">
        <v>8121</v>
      </c>
      <c r="F517" s="36" t="s">
        <v>7737</v>
      </c>
      <c r="G517" s="36" t="s">
        <v>9871</v>
      </c>
      <c r="H517" s="36" t="s">
        <v>9479</v>
      </c>
      <c r="I517" s="36">
        <v>0</v>
      </c>
      <c r="J517" s="36">
        <v>0</v>
      </c>
      <c r="K517" s="36">
        <v>0</v>
      </c>
      <c r="L517" s="36">
        <v>1</v>
      </c>
      <c r="M517" s="36">
        <v>0</v>
      </c>
      <c r="N517" s="36">
        <v>1</v>
      </c>
      <c r="O517" s="36">
        <v>1</v>
      </c>
      <c r="P517" s="36">
        <v>1</v>
      </c>
      <c r="Q517" s="38" t="s">
        <v>9953</v>
      </c>
      <c r="R517" s="38" t="s">
        <v>9441</v>
      </c>
      <c r="S517" s="38" t="s">
        <v>9948</v>
      </c>
      <c r="T517" s="38" t="s">
        <v>9952</v>
      </c>
      <c r="U517" s="38" t="s">
        <v>9966</v>
      </c>
      <c r="V517" s="38" t="s">
        <v>9951</v>
      </c>
      <c r="W517" s="38" t="s">
        <v>9951</v>
      </c>
      <c r="X517" s="38" t="s">
        <v>9951</v>
      </c>
      <c r="Y517" s="38" t="s">
        <v>9956</v>
      </c>
      <c r="Z517" s="38" t="s">
        <v>9956</v>
      </c>
      <c r="AA517" t="s">
        <v>9980</v>
      </c>
    </row>
    <row r="518" spans="1:27" x14ac:dyDescent="0.3">
      <c r="A518" s="36" t="s">
        <v>9382</v>
      </c>
      <c r="B518" s="36" t="s">
        <v>9451</v>
      </c>
      <c r="C518" s="36" t="s">
        <v>8628</v>
      </c>
      <c r="D518" s="36" t="s">
        <v>9383</v>
      </c>
      <c r="E518" s="36" t="s">
        <v>8523</v>
      </c>
      <c r="F518" s="36" t="s">
        <v>7997</v>
      </c>
      <c r="G518" s="36" t="s">
        <v>9872</v>
      </c>
      <c r="H518" s="36" t="s">
        <v>9479</v>
      </c>
      <c r="I518" s="36">
        <v>0</v>
      </c>
      <c r="J518" s="36">
        <v>0</v>
      </c>
      <c r="K518" s="36">
        <v>1</v>
      </c>
      <c r="L518" s="36">
        <v>0</v>
      </c>
      <c r="M518" s="36">
        <v>0</v>
      </c>
      <c r="N518" s="36">
        <v>1</v>
      </c>
      <c r="O518" s="36">
        <v>1</v>
      </c>
      <c r="P518" s="36">
        <v>1</v>
      </c>
      <c r="Q518" s="38" t="s">
        <v>9947</v>
      </c>
      <c r="R518" s="38" t="s">
        <v>9441</v>
      </c>
      <c r="S518" s="38" t="s">
        <v>9948</v>
      </c>
      <c r="T518" s="38" t="s">
        <v>9952</v>
      </c>
      <c r="U518" s="38" t="s">
        <v>9952</v>
      </c>
      <c r="V518" s="38" t="s">
        <v>9951</v>
      </c>
      <c r="W518" s="38" t="s">
        <v>9956</v>
      </c>
      <c r="X518" s="38" t="s">
        <v>9956</v>
      </c>
      <c r="Y518" s="38" t="s">
        <v>9956</v>
      </c>
      <c r="Z518" s="38" t="s">
        <v>9956</v>
      </c>
      <c r="AA518" t="s">
        <v>9980</v>
      </c>
    </row>
    <row r="519" spans="1:27" x14ac:dyDescent="0.3">
      <c r="A519" s="36" t="s">
        <v>9165</v>
      </c>
      <c r="B519" s="36" t="s">
        <v>9451</v>
      </c>
      <c r="C519" s="36" t="s">
        <v>8256</v>
      </c>
      <c r="D519" s="36" t="s">
        <v>9166</v>
      </c>
      <c r="E519" s="36" t="s">
        <v>8026</v>
      </c>
      <c r="F519" s="36" t="s">
        <v>7997</v>
      </c>
      <c r="G519" s="36" t="s">
        <v>9873</v>
      </c>
      <c r="H519" s="36" t="s">
        <v>9455</v>
      </c>
      <c r="I519" s="36">
        <v>0</v>
      </c>
      <c r="J519" s="36">
        <v>0</v>
      </c>
      <c r="K519" s="36">
        <v>0</v>
      </c>
      <c r="L519" s="36">
        <v>1</v>
      </c>
      <c r="M519" s="36">
        <v>0</v>
      </c>
      <c r="N519" s="36">
        <v>1</v>
      </c>
      <c r="O519" s="36">
        <v>1</v>
      </c>
      <c r="P519" s="36">
        <v>1</v>
      </c>
      <c r="Q519" s="38" t="s">
        <v>9947</v>
      </c>
      <c r="R519" s="38" t="s">
        <v>9441</v>
      </c>
      <c r="S519" s="38" t="s">
        <v>9948</v>
      </c>
      <c r="T519" s="38" t="s">
        <v>9952</v>
      </c>
      <c r="U519" s="38" t="s">
        <v>9954</v>
      </c>
      <c r="V519" s="38" t="s">
        <v>9951</v>
      </c>
      <c r="W519" s="38" t="s">
        <v>9951</v>
      </c>
      <c r="X519" s="38" t="s">
        <v>9951</v>
      </c>
      <c r="Y519" s="38" t="s">
        <v>9951</v>
      </c>
      <c r="Z519" s="38" t="s">
        <v>9951</v>
      </c>
      <c r="AA519" t="s">
        <v>9981</v>
      </c>
    </row>
    <row r="520" spans="1:27" x14ac:dyDescent="0.3">
      <c r="A520" s="36" t="s">
        <v>8795</v>
      </c>
      <c r="B520" s="36" t="s">
        <v>9451</v>
      </c>
      <c r="C520" s="36" t="s">
        <v>8313</v>
      </c>
      <c r="D520" s="36" t="s">
        <v>8796</v>
      </c>
      <c r="E520" s="36" t="s">
        <v>8026</v>
      </c>
      <c r="F520" s="36" t="s">
        <v>7997</v>
      </c>
      <c r="G520" s="36" t="s">
        <v>9874</v>
      </c>
      <c r="H520" s="36" t="s">
        <v>9479</v>
      </c>
      <c r="I520" s="36">
        <v>0</v>
      </c>
      <c r="J520" s="36">
        <v>0</v>
      </c>
      <c r="K520" s="36">
        <v>0</v>
      </c>
      <c r="L520" s="36">
        <v>1</v>
      </c>
      <c r="M520" s="36">
        <v>0</v>
      </c>
      <c r="N520" s="36">
        <v>1</v>
      </c>
      <c r="O520" s="36">
        <v>1</v>
      </c>
      <c r="P520" s="36">
        <v>1</v>
      </c>
      <c r="Q520" s="38" t="s">
        <v>9947</v>
      </c>
      <c r="R520" s="38" t="s">
        <v>9441</v>
      </c>
      <c r="S520" s="38" t="s">
        <v>9948</v>
      </c>
      <c r="T520" s="38" t="s">
        <v>9952</v>
      </c>
      <c r="U520" s="38" t="s">
        <v>9954</v>
      </c>
      <c r="V520" s="38" t="s">
        <v>9951</v>
      </c>
      <c r="W520" s="38" t="s">
        <v>9956</v>
      </c>
      <c r="X520" s="38" t="s">
        <v>9951</v>
      </c>
      <c r="Y520" s="38" t="s">
        <v>9956</v>
      </c>
      <c r="Z520" s="38" t="s">
        <v>9956</v>
      </c>
      <c r="AA520" t="s">
        <v>9980</v>
      </c>
    </row>
    <row r="521" spans="1:27" x14ac:dyDescent="0.3">
      <c r="A521" s="36" t="s">
        <v>9238</v>
      </c>
      <c r="B521" s="36" t="s">
        <v>9457</v>
      </c>
      <c r="C521" s="36" t="s">
        <v>9239</v>
      </c>
      <c r="D521" s="36" t="s">
        <v>9240</v>
      </c>
      <c r="E521" s="36" t="s">
        <v>9241</v>
      </c>
      <c r="F521" s="36" t="s">
        <v>9485</v>
      </c>
      <c r="G521" s="36" t="s">
        <v>9875</v>
      </c>
      <c r="H521" s="36" t="s">
        <v>9479</v>
      </c>
      <c r="I521" s="36">
        <v>0</v>
      </c>
      <c r="J521" s="36">
        <v>0</v>
      </c>
      <c r="K521" s="36">
        <v>0</v>
      </c>
      <c r="L521" s="36">
        <v>0</v>
      </c>
      <c r="M521" s="36">
        <v>1</v>
      </c>
      <c r="N521" s="36">
        <v>1</v>
      </c>
      <c r="O521" s="36">
        <v>1</v>
      </c>
      <c r="P521" s="36">
        <v>1</v>
      </c>
      <c r="Q521" s="38" t="s">
        <v>9947</v>
      </c>
      <c r="R521" s="38" t="s">
        <v>9441</v>
      </c>
      <c r="S521" s="38" t="s">
        <v>9948</v>
      </c>
      <c r="T521" s="38" t="s">
        <v>9952</v>
      </c>
      <c r="U521" s="38" t="s">
        <v>9954</v>
      </c>
      <c r="V521" s="38" t="s">
        <v>9951</v>
      </c>
      <c r="W521" s="38" t="s">
        <v>9956</v>
      </c>
      <c r="X521" s="38" t="s">
        <v>9951</v>
      </c>
      <c r="Y521" s="38" t="s">
        <v>9956</v>
      </c>
      <c r="Z521" s="38" t="s">
        <v>9956</v>
      </c>
      <c r="AA521" t="s">
        <v>9980</v>
      </c>
    </row>
    <row r="522" spans="1:27" x14ac:dyDescent="0.3">
      <c r="A522" s="36" t="s">
        <v>7552</v>
      </c>
      <c r="B522" s="36" t="s">
        <v>9557</v>
      </c>
      <c r="C522" s="36" t="s">
        <v>8788</v>
      </c>
      <c r="D522" s="36" t="s">
        <v>8338</v>
      </c>
      <c r="E522" s="36" t="s">
        <v>7867</v>
      </c>
      <c r="F522" s="36" t="s">
        <v>7212</v>
      </c>
      <c r="G522" s="36" t="s">
        <v>9876</v>
      </c>
      <c r="H522" s="36" t="s">
        <v>9503</v>
      </c>
      <c r="I522" s="36">
        <v>1</v>
      </c>
      <c r="J522" s="36">
        <v>0</v>
      </c>
      <c r="K522" s="36">
        <v>0</v>
      </c>
      <c r="L522" s="36">
        <v>0</v>
      </c>
      <c r="M522" s="36">
        <v>0</v>
      </c>
      <c r="N522" s="36">
        <v>1</v>
      </c>
      <c r="O522" s="36">
        <v>1</v>
      </c>
      <c r="P522" s="36">
        <v>1</v>
      </c>
      <c r="Q522" s="38" t="s">
        <v>9960</v>
      </c>
      <c r="R522" s="38" t="s">
        <v>9441</v>
      </c>
      <c r="S522" s="38" t="s">
        <v>7347</v>
      </c>
      <c r="T522" s="38" t="s">
        <v>9952</v>
      </c>
      <c r="U522" s="38" t="s">
        <v>9952</v>
      </c>
      <c r="V522" s="38" t="s">
        <v>9956</v>
      </c>
      <c r="W522" s="38" t="s">
        <v>9956</v>
      </c>
      <c r="X522" s="38" t="s">
        <v>9956</v>
      </c>
      <c r="Y522" s="38" t="s">
        <v>9956</v>
      </c>
      <c r="Z522" s="38" t="s">
        <v>9956</v>
      </c>
      <c r="AA522" t="s">
        <v>9982</v>
      </c>
    </row>
    <row r="523" spans="1:27" x14ac:dyDescent="0.3">
      <c r="A523" s="36" t="s">
        <v>7554</v>
      </c>
      <c r="B523" s="36" t="s">
        <v>9459</v>
      </c>
      <c r="C523" s="36" t="s">
        <v>9123</v>
      </c>
      <c r="D523" s="36" t="s">
        <v>8950</v>
      </c>
      <c r="E523" s="36" t="s">
        <v>8758</v>
      </c>
      <c r="F523" s="36" t="s">
        <v>7226</v>
      </c>
      <c r="G523" s="36" t="s">
        <v>9877</v>
      </c>
      <c r="H523" s="36" t="s">
        <v>9503</v>
      </c>
      <c r="I523" s="36">
        <v>0</v>
      </c>
      <c r="J523" s="36">
        <v>0</v>
      </c>
      <c r="K523" s="36">
        <v>0</v>
      </c>
      <c r="L523" s="36">
        <v>1</v>
      </c>
      <c r="M523" s="36">
        <v>0</v>
      </c>
      <c r="N523" s="36">
        <v>1</v>
      </c>
      <c r="O523" s="36">
        <v>1</v>
      </c>
      <c r="P523" s="36">
        <v>1</v>
      </c>
      <c r="Q523" s="38" t="s">
        <v>9960</v>
      </c>
      <c r="R523" s="38" t="s">
        <v>9441</v>
      </c>
      <c r="S523" s="38" t="s">
        <v>7347</v>
      </c>
      <c r="T523" s="38" t="s">
        <v>9952</v>
      </c>
      <c r="U523" s="38" t="s">
        <v>9952</v>
      </c>
      <c r="V523" s="38" t="s">
        <v>9956</v>
      </c>
      <c r="W523" s="38" t="s">
        <v>9956</v>
      </c>
      <c r="X523" s="38" t="s">
        <v>9956</v>
      </c>
      <c r="Y523" s="38" t="s">
        <v>9956</v>
      </c>
      <c r="Z523" s="38" t="s">
        <v>9956</v>
      </c>
      <c r="AA523" t="s">
        <v>9982</v>
      </c>
    </row>
    <row r="524" spans="1:27" x14ac:dyDescent="0.3">
      <c r="A524" s="36" t="s">
        <v>7556</v>
      </c>
      <c r="B524" s="36" t="s">
        <v>9459</v>
      </c>
      <c r="C524" s="36" t="s">
        <v>8949</v>
      </c>
      <c r="D524" s="36" t="s">
        <v>8950</v>
      </c>
      <c r="E524" s="36" t="s">
        <v>8758</v>
      </c>
      <c r="F524" s="36" t="s">
        <v>7226</v>
      </c>
      <c r="G524" s="36" t="s">
        <v>9878</v>
      </c>
      <c r="H524" s="36" t="s">
        <v>9503</v>
      </c>
      <c r="I524" s="36">
        <v>0</v>
      </c>
      <c r="J524" s="36">
        <v>0</v>
      </c>
      <c r="K524" s="36">
        <v>0</v>
      </c>
      <c r="L524" s="36">
        <v>1</v>
      </c>
      <c r="M524" s="36">
        <v>0</v>
      </c>
      <c r="N524" s="36">
        <v>1</v>
      </c>
      <c r="O524" s="36">
        <v>1</v>
      </c>
      <c r="P524" s="36">
        <v>1</v>
      </c>
      <c r="Q524" s="38" t="s">
        <v>9960</v>
      </c>
      <c r="R524" s="38" t="s">
        <v>9441</v>
      </c>
      <c r="S524" s="38" t="s">
        <v>7347</v>
      </c>
      <c r="T524" s="38" t="s">
        <v>9952</v>
      </c>
      <c r="U524" s="38" t="s">
        <v>9952</v>
      </c>
      <c r="V524" s="38" t="s">
        <v>9956</v>
      </c>
      <c r="W524" s="38" t="s">
        <v>9956</v>
      </c>
      <c r="X524" s="38" t="s">
        <v>9956</v>
      </c>
      <c r="Y524" s="38" t="s">
        <v>9956</v>
      </c>
      <c r="Z524" s="38" t="s">
        <v>9956</v>
      </c>
      <c r="AA524" t="s">
        <v>9982</v>
      </c>
    </row>
    <row r="525" spans="1:27" x14ac:dyDescent="0.3">
      <c r="A525" s="36" t="s">
        <v>8941</v>
      </c>
      <c r="B525" s="36" t="s">
        <v>9515</v>
      </c>
      <c r="C525" s="36" t="s">
        <v>8942</v>
      </c>
      <c r="D525" s="36" t="s">
        <v>8137</v>
      </c>
      <c r="E525" s="36" t="s">
        <v>8943</v>
      </c>
      <c r="F525" s="36" t="s">
        <v>8944</v>
      </c>
      <c r="G525" s="36" t="s">
        <v>9879</v>
      </c>
      <c r="H525" s="36" t="s">
        <v>9454</v>
      </c>
      <c r="I525" s="36">
        <v>0</v>
      </c>
      <c r="J525" s="36">
        <v>1</v>
      </c>
      <c r="K525" s="36">
        <v>0</v>
      </c>
      <c r="L525" s="36">
        <v>0</v>
      </c>
      <c r="M525" s="36">
        <v>0</v>
      </c>
      <c r="N525" s="36">
        <v>1</v>
      </c>
      <c r="O525" s="36">
        <v>1</v>
      </c>
      <c r="P525" s="36">
        <v>1</v>
      </c>
      <c r="Q525" s="38" t="s">
        <v>9947</v>
      </c>
      <c r="R525" s="38" t="s">
        <v>9441</v>
      </c>
      <c r="S525" s="38" t="s">
        <v>9948</v>
      </c>
      <c r="T525" s="38" t="s">
        <v>9952</v>
      </c>
      <c r="U525" s="38" t="s">
        <v>9952</v>
      </c>
      <c r="V525" s="38" t="s">
        <v>9951</v>
      </c>
      <c r="W525" s="38" t="s">
        <v>9951</v>
      </c>
      <c r="X525" s="38" t="s">
        <v>9956</v>
      </c>
      <c r="Y525" s="38" t="s">
        <v>9951</v>
      </c>
      <c r="Z525" s="38" t="s">
        <v>9951</v>
      </c>
      <c r="AA525" t="s">
        <v>9981</v>
      </c>
    </row>
    <row r="526" spans="1:27" x14ac:dyDescent="0.3">
      <c r="A526" s="36" t="s">
        <v>7223</v>
      </c>
      <c r="B526" s="36" t="s">
        <v>9504</v>
      </c>
      <c r="C526" s="36" t="s">
        <v>7224</v>
      </c>
      <c r="D526" s="36" t="s">
        <v>8338</v>
      </c>
      <c r="E526" s="36" t="s">
        <v>8758</v>
      </c>
      <c r="F526" s="36" t="s">
        <v>7226</v>
      </c>
      <c r="G526" s="36" t="s">
        <v>9880</v>
      </c>
      <c r="H526" s="36" t="s">
        <v>9569</v>
      </c>
      <c r="I526" s="36">
        <v>0</v>
      </c>
      <c r="J526" s="36">
        <v>0</v>
      </c>
      <c r="K526" s="36">
        <v>0</v>
      </c>
      <c r="L526" s="36">
        <v>1</v>
      </c>
      <c r="M526" s="36">
        <v>0</v>
      </c>
      <c r="N526" s="36">
        <v>1</v>
      </c>
      <c r="O526" s="36">
        <v>1</v>
      </c>
      <c r="P526" s="36">
        <v>1</v>
      </c>
      <c r="Q526" s="38" t="s">
        <v>9968</v>
      </c>
      <c r="R526" s="38" t="s">
        <v>9441</v>
      </c>
      <c r="S526" s="38" t="s">
        <v>9965</v>
      </c>
      <c r="T526" s="38" t="s">
        <v>9952</v>
      </c>
      <c r="U526" s="38" t="s">
        <v>9952</v>
      </c>
      <c r="V526" s="38" t="s">
        <v>9956</v>
      </c>
      <c r="W526" s="38" t="s">
        <v>9956</v>
      </c>
      <c r="X526" s="38" t="s">
        <v>9956</v>
      </c>
      <c r="Y526" s="38" t="s">
        <v>9956</v>
      </c>
      <c r="Z526" s="38" t="s">
        <v>9956</v>
      </c>
      <c r="AA526" t="s">
        <v>9982</v>
      </c>
    </row>
    <row r="527" spans="1:27" x14ac:dyDescent="0.3">
      <c r="A527" s="36" t="s">
        <v>7227</v>
      </c>
      <c r="B527" s="36" t="s">
        <v>9504</v>
      </c>
      <c r="C527" s="36" t="s">
        <v>7228</v>
      </c>
      <c r="D527" s="36" t="s">
        <v>8338</v>
      </c>
      <c r="E527" s="36" t="s">
        <v>8758</v>
      </c>
      <c r="F527" s="36" t="s">
        <v>7226</v>
      </c>
      <c r="G527" s="36" t="s">
        <v>9881</v>
      </c>
      <c r="H527" s="36" t="s">
        <v>9569</v>
      </c>
      <c r="I527" s="36">
        <v>0</v>
      </c>
      <c r="J527" s="36">
        <v>0</v>
      </c>
      <c r="K527" s="36">
        <v>0</v>
      </c>
      <c r="L527" s="36">
        <v>1</v>
      </c>
      <c r="M527" s="36">
        <v>0</v>
      </c>
      <c r="N527" s="36">
        <v>1</v>
      </c>
      <c r="O527" s="36">
        <v>1</v>
      </c>
      <c r="P527" s="36">
        <v>1</v>
      </c>
      <c r="Q527" s="38" t="s">
        <v>9968</v>
      </c>
      <c r="R527" s="38" t="s">
        <v>9441</v>
      </c>
      <c r="S527" s="38" t="s">
        <v>9965</v>
      </c>
      <c r="T527" s="38" t="s">
        <v>9952</v>
      </c>
      <c r="U527" s="38" t="s">
        <v>9952</v>
      </c>
      <c r="V527" s="38" t="s">
        <v>9956</v>
      </c>
      <c r="W527" s="38" t="s">
        <v>9956</v>
      </c>
      <c r="X527" s="38" t="s">
        <v>9956</v>
      </c>
      <c r="Y527" s="38" t="s">
        <v>9956</v>
      </c>
      <c r="Z527" s="38" t="s">
        <v>9956</v>
      </c>
      <c r="AA527" t="s">
        <v>9982</v>
      </c>
    </row>
    <row r="528" spans="1:27" x14ac:dyDescent="0.3">
      <c r="A528" s="36" t="s">
        <v>9280</v>
      </c>
      <c r="B528" s="36" t="s">
        <v>9468</v>
      </c>
      <c r="C528" s="36" t="s">
        <v>9281</v>
      </c>
      <c r="D528" s="36" t="s">
        <v>7855</v>
      </c>
      <c r="E528" s="36" t="s">
        <v>9282</v>
      </c>
      <c r="F528" s="36" t="s">
        <v>9283</v>
      </c>
      <c r="G528" s="36" t="s">
        <v>9882</v>
      </c>
      <c r="H528" s="36" t="s">
        <v>9455</v>
      </c>
      <c r="I528" s="36">
        <v>0</v>
      </c>
      <c r="J528" s="36">
        <v>0</v>
      </c>
      <c r="K528" s="36">
        <v>0</v>
      </c>
      <c r="L528" s="36">
        <v>1</v>
      </c>
      <c r="M528" s="36">
        <v>0</v>
      </c>
      <c r="N528" s="36">
        <v>1</v>
      </c>
      <c r="O528" s="36">
        <v>1</v>
      </c>
      <c r="P528" s="36">
        <v>1</v>
      </c>
      <c r="Q528" s="38" t="s">
        <v>9947</v>
      </c>
      <c r="R528" s="38" t="s">
        <v>9441</v>
      </c>
      <c r="S528" s="38" t="s">
        <v>9948</v>
      </c>
      <c r="T528" s="38" t="s">
        <v>9952</v>
      </c>
      <c r="U528" s="38" t="s">
        <v>9952</v>
      </c>
      <c r="V528" s="38" t="s">
        <v>9951</v>
      </c>
      <c r="W528" s="38" t="s">
        <v>9951</v>
      </c>
      <c r="X528" s="38" t="s">
        <v>9951</v>
      </c>
      <c r="Y528" s="38" t="s">
        <v>9951</v>
      </c>
      <c r="Z528" s="38" t="s">
        <v>9951</v>
      </c>
      <c r="AA528" t="s">
        <v>9981</v>
      </c>
    </row>
    <row r="529" spans="1:27" x14ac:dyDescent="0.3">
      <c r="A529" s="36" t="s">
        <v>9082</v>
      </c>
      <c r="B529" s="36" t="s">
        <v>9459</v>
      </c>
      <c r="C529" s="36" t="s">
        <v>8124</v>
      </c>
      <c r="D529" s="36" t="s">
        <v>8338</v>
      </c>
      <c r="E529" s="36" t="s">
        <v>8126</v>
      </c>
      <c r="F529" s="36" t="s">
        <v>7076</v>
      </c>
      <c r="G529" s="36" t="s">
        <v>9883</v>
      </c>
      <c r="H529" s="36" t="s">
        <v>9455</v>
      </c>
      <c r="I529" s="36">
        <v>0</v>
      </c>
      <c r="J529" s="36">
        <v>0</v>
      </c>
      <c r="K529" s="36">
        <v>0</v>
      </c>
      <c r="L529" s="36">
        <v>0</v>
      </c>
      <c r="M529" s="36">
        <v>1</v>
      </c>
      <c r="N529" s="36">
        <v>1</v>
      </c>
      <c r="O529" s="36">
        <v>1</v>
      </c>
      <c r="P529" s="36">
        <v>1</v>
      </c>
      <c r="Q529" s="38" t="s">
        <v>9947</v>
      </c>
      <c r="R529" s="38" t="s">
        <v>9441</v>
      </c>
      <c r="S529" s="38" t="s">
        <v>9948</v>
      </c>
      <c r="T529" s="38" t="s">
        <v>9952</v>
      </c>
      <c r="U529" s="38" t="s">
        <v>9952</v>
      </c>
      <c r="V529" s="38" t="s">
        <v>9951</v>
      </c>
      <c r="W529" s="38" t="s">
        <v>9951</v>
      </c>
      <c r="X529" s="38" t="s">
        <v>9951</v>
      </c>
      <c r="Y529" s="38" t="s">
        <v>9951</v>
      </c>
      <c r="Z529" s="38" t="s">
        <v>9951</v>
      </c>
      <c r="AA529" t="s">
        <v>9981</v>
      </c>
    </row>
    <row r="530" spans="1:27" x14ac:dyDescent="0.3">
      <c r="A530" s="36" t="s">
        <v>8777</v>
      </c>
      <c r="B530" s="36" t="s">
        <v>9459</v>
      </c>
      <c r="C530" s="36" t="s">
        <v>8278</v>
      </c>
      <c r="D530" s="36" t="s">
        <v>8778</v>
      </c>
      <c r="E530" s="36" t="s">
        <v>8126</v>
      </c>
      <c r="F530" s="36" t="s">
        <v>8280</v>
      </c>
      <c r="G530" s="36" t="s">
        <v>9884</v>
      </c>
      <c r="H530" s="36" t="s">
        <v>9455</v>
      </c>
      <c r="I530" s="36">
        <v>0</v>
      </c>
      <c r="J530" s="36">
        <v>0</v>
      </c>
      <c r="K530" s="36">
        <v>0</v>
      </c>
      <c r="L530" s="36">
        <v>0</v>
      </c>
      <c r="M530" s="36">
        <v>1</v>
      </c>
      <c r="N530" s="36">
        <v>1</v>
      </c>
      <c r="O530" s="36">
        <v>1</v>
      </c>
      <c r="P530" s="36">
        <v>1</v>
      </c>
      <c r="Q530" s="38" t="s">
        <v>9947</v>
      </c>
      <c r="R530" s="38" t="s">
        <v>9441</v>
      </c>
      <c r="S530" s="38" t="s">
        <v>9948</v>
      </c>
      <c r="T530" s="38" t="s">
        <v>9952</v>
      </c>
      <c r="U530" s="38" t="s">
        <v>9952</v>
      </c>
      <c r="V530" s="38" t="s">
        <v>9951</v>
      </c>
      <c r="W530" s="38" t="s">
        <v>9951</v>
      </c>
      <c r="X530" s="38" t="s">
        <v>9951</v>
      </c>
      <c r="Y530" s="38" t="s">
        <v>9951</v>
      </c>
      <c r="Z530" s="38" t="s">
        <v>9951</v>
      </c>
      <c r="AA530" t="s">
        <v>9981</v>
      </c>
    </row>
    <row r="531" spans="1:27" x14ac:dyDescent="0.3">
      <c r="A531" s="36" t="s">
        <v>9400</v>
      </c>
      <c r="B531" s="36" t="s">
        <v>9459</v>
      </c>
      <c r="C531" s="36" t="s">
        <v>8278</v>
      </c>
      <c r="D531" s="36" t="s">
        <v>8134</v>
      </c>
      <c r="E531" s="36" t="s">
        <v>8126</v>
      </c>
      <c r="F531" s="36" t="s">
        <v>8280</v>
      </c>
      <c r="G531" s="36" t="s">
        <v>9885</v>
      </c>
      <c r="H531" s="36" t="s">
        <v>9455</v>
      </c>
      <c r="I531" s="36">
        <v>0</v>
      </c>
      <c r="J531" s="36">
        <v>0</v>
      </c>
      <c r="K531" s="36">
        <v>0</v>
      </c>
      <c r="L531" s="36">
        <v>0</v>
      </c>
      <c r="M531" s="36">
        <v>1</v>
      </c>
      <c r="N531" s="36">
        <v>1</v>
      </c>
      <c r="O531" s="36">
        <v>1</v>
      </c>
      <c r="P531" s="36">
        <v>1</v>
      </c>
      <c r="Q531" s="38" t="s">
        <v>9947</v>
      </c>
      <c r="R531" s="38" t="s">
        <v>9441</v>
      </c>
      <c r="S531" s="38" t="s">
        <v>9948</v>
      </c>
      <c r="T531" s="38" t="s">
        <v>9952</v>
      </c>
      <c r="U531" s="38" t="s">
        <v>9952</v>
      </c>
      <c r="V531" s="38" t="s">
        <v>9951</v>
      </c>
      <c r="W531" s="38" t="s">
        <v>9951</v>
      </c>
      <c r="X531" s="38" t="s">
        <v>9951</v>
      </c>
      <c r="Y531" s="38" t="s">
        <v>9951</v>
      </c>
      <c r="Z531" s="38" t="s">
        <v>9951</v>
      </c>
      <c r="AA531" t="s">
        <v>9981</v>
      </c>
    </row>
    <row r="532" spans="1:27" x14ac:dyDescent="0.3">
      <c r="A532" s="36" t="s">
        <v>9093</v>
      </c>
      <c r="B532" s="36" t="s">
        <v>9463</v>
      </c>
      <c r="C532" s="36" t="s">
        <v>9094</v>
      </c>
      <c r="D532" s="36" t="s">
        <v>9095</v>
      </c>
      <c r="E532" s="36" t="s">
        <v>8982</v>
      </c>
      <c r="F532" s="36" t="s">
        <v>9573</v>
      </c>
      <c r="G532" s="36" t="s">
        <v>9886</v>
      </c>
      <c r="H532" s="36" t="s">
        <v>9455</v>
      </c>
      <c r="I532" s="36">
        <v>1</v>
      </c>
      <c r="J532" s="36">
        <v>0</v>
      </c>
      <c r="K532" s="36">
        <v>0</v>
      </c>
      <c r="L532" s="36">
        <v>0</v>
      </c>
      <c r="M532" s="36">
        <v>0</v>
      </c>
      <c r="N532" s="36">
        <v>1</v>
      </c>
      <c r="O532" s="36">
        <v>1</v>
      </c>
      <c r="P532" s="36">
        <v>1</v>
      </c>
      <c r="Q532" s="38" t="s">
        <v>9962</v>
      </c>
      <c r="R532" s="38" t="s">
        <v>9441</v>
      </c>
      <c r="S532" s="38" t="s">
        <v>9948</v>
      </c>
      <c r="T532" s="38" t="s">
        <v>9952</v>
      </c>
      <c r="U532" s="38" t="s">
        <v>9952</v>
      </c>
      <c r="V532" s="38" t="s">
        <v>9951</v>
      </c>
      <c r="W532" s="38" t="s">
        <v>9951</v>
      </c>
      <c r="X532" s="38" t="s">
        <v>9951</v>
      </c>
      <c r="Y532" s="38" t="s">
        <v>9951</v>
      </c>
      <c r="Z532" s="38" t="s">
        <v>9951</v>
      </c>
      <c r="AA532" t="s">
        <v>9981</v>
      </c>
    </row>
    <row r="533" spans="1:27" x14ac:dyDescent="0.3">
      <c r="A533" s="36" t="s">
        <v>7315</v>
      </c>
      <c r="B533" s="36" t="s">
        <v>9830</v>
      </c>
      <c r="C533" s="36" t="s">
        <v>8956</v>
      </c>
      <c r="D533" s="36" t="s">
        <v>8957</v>
      </c>
      <c r="E533" s="36" t="s">
        <v>8126</v>
      </c>
      <c r="F533" s="36" t="s">
        <v>9621</v>
      </c>
      <c r="G533" s="36" t="s">
        <v>9887</v>
      </c>
      <c r="H533" s="36" t="s">
        <v>9569</v>
      </c>
      <c r="I533" s="36">
        <v>1</v>
      </c>
      <c r="J533" s="36">
        <v>0</v>
      </c>
      <c r="K533" s="36">
        <v>0</v>
      </c>
      <c r="L533" s="36">
        <v>0</v>
      </c>
      <c r="M533" s="36">
        <v>0</v>
      </c>
      <c r="N533" s="36">
        <v>1</v>
      </c>
      <c r="O533" s="36">
        <v>1</v>
      </c>
      <c r="P533" s="36">
        <v>1</v>
      </c>
      <c r="Q533" s="38" t="s">
        <v>9968</v>
      </c>
      <c r="R533" s="38" t="s">
        <v>9441</v>
      </c>
      <c r="S533" s="38" t="s">
        <v>9965</v>
      </c>
      <c r="T533" s="38" t="s">
        <v>9952</v>
      </c>
      <c r="U533" s="38" t="s">
        <v>9950</v>
      </c>
      <c r="V533" s="38" t="s">
        <v>9956</v>
      </c>
      <c r="W533" s="38" t="s">
        <v>9956</v>
      </c>
      <c r="X533" s="38" t="s">
        <v>9956</v>
      </c>
      <c r="Y533" s="38" t="s">
        <v>9956</v>
      </c>
      <c r="Z533" s="38" t="s">
        <v>9956</v>
      </c>
      <c r="AA533" t="s">
        <v>9982</v>
      </c>
    </row>
    <row r="534" spans="1:27" x14ac:dyDescent="0.3">
      <c r="A534" s="36" t="s">
        <v>7086</v>
      </c>
      <c r="B534" s="36" t="s">
        <v>9538</v>
      </c>
      <c r="C534" s="36" t="s">
        <v>8959</v>
      </c>
      <c r="D534" s="36" t="s">
        <v>8509</v>
      </c>
      <c r="E534" s="36" t="s">
        <v>8126</v>
      </c>
      <c r="F534" s="36" t="s">
        <v>9888</v>
      </c>
      <c r="G534" s="36" t="s">
        <v>9889</v>
      </c>
      <c r="H534" s="36" t="s">
        <v>9569</v>
      </c>
      <c r="I534" s="36">
        <v>1</v>
      </c>
      <c r="J534" s="36">
        <v>0</v>
      </c>
      <c r="K534" s="36">
        <v>0</v>
      </c>
      <c r="L534" s="36">
        <v>0</v>
      </c>
      <c r="M534" s="36">
        <v>0</v>
      </c>
      <c r="N534" s="36">
        <v>1</v>
      </c>
      <c r="O534" s="36">
        <v>1</v>
      </c>
      <c r="P534" s="36">
        <v>1</v>
      </c>
      <c r="Q534" s="38" t="s">
        <v>9968</v>
      </c>
      <c r="R534" s="38" t="s">
        <v>9441</v>
      </c>
      <c r="S534" s="38" t="s">
        <v>9965</v>
      </c>
      <c r="T534" s="38" t="s">
        <v>9952</v>
      </c>
      <c r="U534" s="38" t="s">
        <v>9952</v>
      </c>
      <c r="V534" s="38" t="s">
        <v>9956</v>
      </c>
      <c r="W534" s="38" t="s">
        <v>9956</v>
      </c>
      <c r="X534" s="38" t="s">
        <v>9956</v>
      </c>
      <c r="Y534" s="38" t="s">
        <v>9956</v>
      </c>
      <c r="Z534" s="38" t="s">
        <v>9956</v>
      </c>
      <c r="AA534" t="s">
        <v>9982</v>
      </c>
    </row>
    <row r="535" spans="1:27" x14ac:dyDescent="0.3">
      <c r="A535" s="36" t="s">
        <v>7808</v>
      </c>
      <c r="B535" s="36" t="s">
        <v>9512</v>
      </c>
      <c r="C535" s="36" t="s">
        <v>9303</v>
      </c>
      <c r="D535" s="36" t="s">
        <v>7855</v>
      </c>
      <c r="E535" s="36" t="s">
        <v>7867</v>
      </c>
      <c r="F535" s="36" t="s">
        <v>7810</v>
      </c>
      <c r="G535" s="36" t="s">
        <v>9890</v>
      </c>
      <c r="H535" s="36" t="s">
        <v>9503</v>
      </c>
      <c r="I535" s="36">
        <v>1</v>
      </c>
      <c r="J535" s="36">
        <v>0</v>
      </c>
      <c r="K535" s="36">
        <v>0</v>
      </c>
      <c r="L535" s="36">
        <v>0</v>
      </c>
      <c r="M535" s="36">
        <v>0</v>
      </c>
      <c r="N535" s="36">
        <v>1</v>
      </c>
      <c r="O535" s="36">
        <v>1</v>
      </c>
      <c r="P535" s="36">
        <v>1</v>
      </c>
      <c r="Q535" s="38" t="s">
        <v>9960</v>
      </c>
      <c r="R535" s="38" t="s">
        <v>9441</v>
      </c>
      <c r="S535" s="38" t="s">
        <v>7347</v>
      </c>
      <c r="T535" s="38" t="s">
        <v>9952</v>
      </c>
      <c r="U535" s="38" t="s">
        <v>9952</v>
      </c>
      <c r="V535" s="38" t="s">
        <v>9956</v>
      </c>
      <c r="W535" s="38" t="s">
        <v>9956</v>
      </c>
      <c r="X535" s="38" t="s">
        <v>9956</v>
      </c>
      <c r="Y535" s="38" t="s">
        <v>9956</v>
      </c>
      <c r="Z535" s="38" t="s">
        <v>9956</v>
      </c>
      <c r="AA535" t="s">
        <v>9982</v>
      </c>
    </row>
    <row r="536" spans="1:27" x14ac:dyDescent="0.3">
      <c r="A536" s="36" t="s">
        <v>7336</v>
      </c>
      <c r="B536" s="36" t="s">
        <v>9715</v>
      </c>
      <c r="C536" s="36" t="s">
        <v>9019</v>
      </c>
      <c r="D536" s="36" t="s">
        <v>9020</v>
      </c>
      <c r="E536" s="36" t="s">
        <v>7875</v>
      </c>
      <c r="F536" s="36" t="s">
        <v>7338</v>
      </c>
      <c r="G536" s="36" t="s">
        <v>9891</v>
      </c>
      <c r="H536" s="36" t="s">
        <v>9569</v>
      </c>
      <c r="I536" s="36">
        <v>0</v>
      </c>
      <c r="J536" s="36">
        <v>0</v>
      </c>
      <c r="K536" s="36">
        <v>0</v>
      </c>
      <c r="L536" s="36">
        <v>0</v>
      </c>
      <c r="M536" s="36">
        <v>1</v>
      </c>
      <c r="N536" s="36">
        <v>1</v>
      </c>
      <c r="O536" s="36">
        <v>1</v>
      </c>
      <c r="P536" s="36">
        <v>1</v>
      </c>
      <c r="Q536" s="38" t="s">
        <v>9968</v>
      </c>
      <c r="R536" s="38" t="s">
        <v>9441</v>
      </c>
      <c r="S536" s="38" t="s">
        <v>9965</v>
      </c>
      <c r="T536" s="38" t="s">
        <v>9952</v>
      </c>
      <c r="U536" s="38" t="s">
        <v>9950</v>
      </c>
      <c r="V536" s="38" t="s">
        <v>9956</v>
      </c>
      <c r="W536" s="38" t="s">
        <v>9956</v>
      </c>
      <c r="X536" s="38" t="s">
        <v>9956</v>
      </c>
      <c r="Y536" s="38" t="s">
        <v>9956</v>
      </c>
      <c r="Z536" s="38" t="s">
        <v>9956</v>
      </c>
      <c r="AA536" t="s">
        <v>9982</v>
      </c>
    </row>
    <row r="537" spans="1:27" x14ac:dyDescent="0.3">
      <c r="A537" s="36" t="s">
        <v>8802</v>
      </c>
      <c r="B537" s="36" t="s">
        <v>9480</v>
      </c>
      <c r="C537" s="36" t="s">
        <v>8803</v>
      </c>
      <c r="D537" s="36" t="s">
        <v>8804</v>
      </c>
      <c r="E537" s="36" t="s">
        <v>7867</v>
      </c>
      <c r="F537" s="36" t="s">
        <v>7704</v>
      </c>
      <c r="G537" s="36" t="s">
        <v>9892</v>
      </c>
      <c r="H537" s="36" t="s">
        <v>9455</v>
      </c>
      <c r="I537" s="36">
        <v>0</v>
      </c>
      <c r="J537" s="36">
        <v>0</v>
      </c>
      <c r="K537" s="36">
        <v>1</v>
      </c>
      <c r="L537" s="36">
        <v>0</v>
      </c>
      <c r="M537" s="36">
        <v>0</v>
      </c>
      <c r="N537" s="36">
        <v>1</v>
      </c>
      <c r="O537" s="36">
        <v>1</v>
      </c>
      <c r="P537" s="36">
        <v>1</v>
      </c>
      <c r="Q537" s="38" t="s">
        <v>9947</v>
      </c>
      <c r="R537" s="38" t="s">
        <v>9441</v>
      </c>
      <c r="S537" s="38" t="s">
        <v>9948</v>
      </c>
      <c r="T537" s="38" t="s">
        <v>9952</v>
      </c>
      <c r="U537" s="38" t="s">
        <v>9952</v>
      </c>
      <c r="V537" s="38" t="s">
        <v>9951</v>
      </c>
      <c r="W537" s="38" t="s">
        <v>9951</v>
      </c>
      <c r="X537" s="38" t="s">
        <v>9951</v>
      </c>
      <c r="Y537" s="38" t="s">
        <v>9951</v>
      </c>
      <c r="Z537" s="38" t="s">
        <v>9951</v>
      </c>
      <c r="AA537" t="s">
        <v>9981</v>
      </c>
    </row>
    <row r="538" spans="1:27" x14ac:dyDescent="0.3">
      <c r="A538" s="36" t="s">
        <v>9071</v>
      </c>
      <c r="B538" s="36" t="s">
        <v>9636</v>
      </c>
      <c r="C538" s="36" t="s">
        <v>9072</v>
      </c>
      <c r="D538" s="36" t="s">
        <v>8338</v>
      </c>
      <c r="E538" s="36" t="s">
        <v>8253</v>
      </c>
      <c r="F538" s="36" t="s">
        <v>9637</v>
      </c>
      <c r="G538" s="36" t="s">
        <v>9893</v>
      </c>
      <c r="H538" s="36" t="s">
        <v>9454</v>
      </c>
      <c r="I538" s="36">
        <v>0</v>
      </c>
      <c r="J538" s="36">
        <v>0</v>
      </c>
      <c r="K538" s="36">
        <v>1</v>
      </c>
      <c r="L538" s="36">
        <v>0</v>
      </c>
      <c r="M538" s="36">
        <v>0</v>
      </c>
      <c r="N538" s="36">
        <v>1</v>
      </c>
      <c r="O538" s="36">
        <v>1</v>
      </c>
      <c r="P538" s="36">
        <v>1</v>
      </c>
      <c r="Q538" s="38" t="s">
        <v>9953</v>
      </c>
      <c r="R538" s="38" t="s">
        <v>9441</v>
      </c>
      <c r="S538" s="38" t="s">
        <v>9948</v>
      </c>
      <c r="T538" s="38" t="s">
        <v>9952</v>
      </c>
      <c r="U538" s="38" t="s">
        <v>9952</v>
      </c>
      <c r="V538" s="38" t="s">
        <v>9951</v>
      </c>
      <c r="W538" s="38" t="s">
        <v>9956</v>
      </c>
      <c r="X538" s="38" t="s">
        <v>9951</v>
      </c>
      <c r="Y538" s="38" t="s">
        <v>9956</v>
      </c>
      <c r="Z538" s="38" t="s">
        <v>9956</v>
      </c>
      <c r="AA538" t="s">
        <v>9981</v>
      </c>
    </row>
    <row r="539" spans="1:27" x14ac:dyDescent="0.3">
      <c r="A539" s="36" t="s">
        <v>9380</v>
      </c>
      <c r="B539" s="36" t="s">
        <v>9636</v>
      </c>
      <c r="C539" s="36" t="s">
        <v>9072</v>
      </c>
      <c r="D539" s="36" t="s">
        <v>8137</v>
      </c>
      <c r="E539" s="36" t="s">
        <v>8253</v>
      </c>
      <c r="F539" s="36" t="s">
        <v>9637</v>
      </c>
      <c r="G539" s="36" t="s">
        <v>9894</v>
      </c>
      <c r="H539" s="36" t="s">
        <v>9454</v>
      </c>
      <c r="I539" s="36">
        <v>1</v>
      </c>
      <c r="J539" s="36">
        <v>0</v>
      </c>
      <c r="K539" s="36">
        <v>0</v>
      </c>
      <c r="L539" s="36">
        <v>0</v>
      </c>
      <c r="M539" s="36">
        <v>0</v>
      </c>
      <c r="N539" s="36">
        <v>1</v>
      </c>
      <c r="O539" s="36">
        <v>1</v>
      </c>
      <c r="P539" s="36">
        <v>1</v>
      </c>
      <c r="Q539" s="38" t="s">
        <v>9953</v>
      </c>
      <c r="R539" s="38" t="s">
        <v>9441</v>
      </c>
      <c r="S539" s="38" t="s">
        <v>9948</v>
      </c>
      <c r="T539" s="38" t="s">
        <v>9952</v>
      </c>
      <c r="U539" s="38" t="s">
        <v>9952</v>
      </c>
      <c r="V539" s="38" t="s">
        <v>9951</v>
      </c>
      <c r="W539" s="38" t="s">
        <v>9956</v>
      </c>
      <c r="X539" s="38" t="s">
        <v>9956</v>
      </c>
      <c r="Y539" s="38" t="s">
        <v>9956</v>
      </c>
      <c r="Z539" s="38" t="s">
        <v>9956</v>
      </c>
      <c r="AA539" t="s">
        <v>9981</v>
      </c>
    </row>
    <row r="540" spans="1:27" x14ac:dyDescent="0.3">
      <c r="A540" s="36" t="s">
        <v>7186</v>
      </c>
      <c r="B540" s="36" t="s">
        <v>9551</v>
      </c>
      <c r="C540" s="36" t="s">
        <v>9043</v>
      </c>
      <c r="D540" s="36" t="s">
        <v>8033</v>
      </c>
      <c r="E540" s="36" t="s">
        <v>8567</v>
      </c>
      <c r="F540" s="36" t="s">
        <v>7189</v>
      </c>
      <c r="G540" s="36" t="s">
        <v>9895</v>
      </c>
      <c r="H540" s="36" t="s">
        <v>9569</v>
      </c>
      <c r="I540" s="36">
        <v>0</v>
      </c>
      <c r="J540" s="36">
        <v>1</v>
      </c>
      <c r="K540" s="36">
        <v>0</v>
      </c>
      <c r="L540" s="36">
        <v>0</v>
      </c>
      <c r="M540" s="36">
        <v>0</v>
      </c>
      <c r="N540" s="36">
        <v>1</v>
      </c>
      <c r="O540" s="36">
        <v>1</v>
      </c>
      <c r="P540" s="36">
        <v>1</v>
      </c>
      <c r="Q540" s="38" t="s">
        <v>9964</v>
      </c>
      <c r="R540" s="38" t="s">
        <v>9441</v>
      </c>
      <c r="S540" s="38" t="s">
        <v>9965</v>
      </c>
      <c r="T540" s="38" t="s">
        <v>9952</v>
      </c>
      <c r="U540" s="38" t="s">
        <v>9952</v>
      </c>
      <c r="V540" s="38" t="s">
        <v>9956</v>
      </c>
      <c r="W540" s="38" t="s">
        <v>9956</v>
      </c>
      <c r="X540" s="38" t="s">
        <v>9956</v>
      </c>
      <c r="Y540" s="38" t="s">
        <v>9956</v>
      </c>
      <c r="Z540" s="38" t="s">
        <v>9956</v>
      </c>
      <c r="AA540" t="s">
        <v>9982</v>
      </c>
    </row>
    <row r="541" spans="1:27" x14ac:dyDescent="0.3">
      <c r="A541" s="36" t="s">
        <v>7082</v>
      </c>
      <c r="B541" s="36" t="s">
        <v>9538</v>
      </c>
      <c r="C541" s="36" t="s">
        <v>9061</v>
      </c>
      <c r="D541" s="36" t="s">
        <v>7855</v>
      </c>
      <c r="E541" s="36" t="s">
        <v>8126</v>
      </c>
      <c r="F541" s="36" t="s">
        <v>9888</v>
      </c>
      <c r="G541" s="36" t="s">
        <v>9896</v>
      </c>
      <c r="H541" s="36" t="s">
        <v>9569</v>
      </c>
      <c r="I541" s="36">
        <v>1</v>
      </c>
      <c r="J541" s="36">
        <v>0</v>
      </c>
      <c r="K541" s="36">
        <v>0</v>
      </c>
      <c r="L541" s="36">
        <v>0</v>
      </c>
      <c r="M541" s="36">
        <v>0</v>
      </c>
      <c r="N541" s="36">
        <v>1</v>
      </c>
      <c r="O541" s="36">
        <v>1</v>
      </c>
      <c r="P541" s="36">
        <v>1</v>
      </c>
      <c r="Q541" s="38" t="s">
        <v>9968</v>
      </c>
      <c r="R541" s="38" t="s">
        <v>9441</v>
      </c>
      <c r="S541" s="38" t="s">
        <v>9965</v>
      </c>
      <c r="T541" s="38" t="s">
        <v>9952</v>
      </c>
      <c r="U541" s="38" t="s">
        <v>9952</v>
      </c>
      <c r="V541" s="38" t="s">
        <v>9956</v>
      </c>
      <c r="W541" s="38" t="s">
        <v>9956</v>
      </c>
      <c r="X541" s="38" t="s">
        <v>9956</v>
      </c>
      <c r="Y541" s="38" t="s">
        <v>9956</v>
      </c>
      <c r="Z541" s="38" t="s">
        <v>9956</v>
      </c>
      <c r="AA541" t="s">
        <v>9982</v>
      </c>
    </row>
    <row r="542" spans="1:27" x14ac:dyDescent="0.3">
      <c r="A542" s="36" t="s">
        <v>9297</v>
      </c>
      <c r="B542" s="36" t="s">
        <v>9522</v>
      </c>
      <c r="C542" s="36" t="s">
        <v>9298</v>
      </c>
      <c r="D542" s="36" t="s">
        <v>8509</v>
      </c>
      <c r="E542" s="36" t="s">
        <v>9299</v>
      </c>
      <c r="F542" s="36" t="s">
        <v>9588</v>
      </c>
      <c r="G542" s="36" t="s">
        <v>9897</v>
      </c>
      <c r="H542" s="36" t="s">
        <v>9455</v>
      </c>
      <c r="I542" s="36">
        <v>0</v>
      </c>
      <c r="J542" s="36">
        <v>0</v>
      </c>
      <c r="K542" s="36">
        <v>0</v>
      </c>
      <c r="L542" s="36">
        <v>0</v>
      </c>
      <c r="M542" s="36">
        <v>1</v>
      </c>
      <c r="N542" s="36">
        <v>1</v>
      </c>
      <c r="O542" s="36">
        <v>1</v>
      </c>
      <c r="P542" s="36">
        <v>1</v>
      </c>
      <c r="Q542" s="38" t="s">
        <v>9947</v>
      </c>
      <c r="R542" s="38" t="s">
        <v>9441</v>
      </c>
      <c r="S542" s="38" t="s">
        <v>9948</v>
      </c>
      <c r="T542" s="38" t="s">
        <v>9952</v>
      </c>
      <c r="U542" s="38" t="s">
        <v>9952</v>
      </c>
      <c r="V542" s="38" t="s">
        <v>9951</v>
      </c>
      <c r="W542" s="38" t="s">
        <v>9951</v>
      </c>
      <c r="X542" s="38" t="s">
        <v>9951</v>
      </c>
      <c r="Y542" s="38" t="s">
        <v>9951</v>
      </c>
      <c r="Z542" s="38" t="s">
        <v>9951</v>
      </c>
      <c r="AA542" t="s">
        <v>9981</v>
      </c>
    </row>
    <row r="543" spans="1:27" x14ac:dyDescent="0.3">
      <c r="A543" s="36" t="s">
        <v>7820</v>
      </c>
      <c r="B543" s="36" t="s">
        <v>9557</v>
      </c>
      <c r="C543" s="36" t="s">
        <v>9155</v>
      </c>
      <c r="D543" s="36" t="s">
        <v>9156</v>
      </c>
      <c r="E543" s="36" t="s">
        <v>7867</v>
      </c>
      <c r="F543" s="36" t="s">
        <v>7212</v>
      </c>
      <c r="G543" s="36" t="s">
        <v>9898</v>
      </c>
      <c r="H543" s="36" t="s">
        <v>9503</v>
      </c>
      <c r="I543" s="36">
        <v>0</v>
      </c>
      <c r="J543" s="36">
        <v>1</v>
      </c>
      <c r="K543" s="36">
        <v>0</v>
      </c>
      <c r="L543" s="36">
        <v>0</v>
      </c>
      <c r="M543" s="36">
        <v>0</v>
      </c>
      <c r="N543" s="36">
        <v>1</v>
      </c>
      <c r="O543" s="36">
        <v>1</v>
      </c>
      <c r="P543" s="36">
        <v>1</v>
      </c>
      <c r="Q543" s="38" t="s">
        <v>9960</v>
      </c>
      <c r="R543" s="38" t="s">
        <v>9441</v>
      </c>
      <c r="S543" s="38" t="s">
        <v>7347</v>
      </c>
      <c r="T543" s="38" t="s">
        <v>9952</v>
      </c>
      <c r="U543" s="38" t="s">
        <v>9952</v>
      </c>
      <c r="V543" s="38" t="s">
        <v>9956</v>
      </c>
      <c r="W543" s="38" t="s">
        <v>9956</v>
      </c>
      <c r="X543" s="38" t="s">
        <v>9956</v>
      </c>
      <c r="Y543" s="38" t="s">
        <v>9956</v>
      </c>
      <c r="Z543" s="38" t="s">
        <v>9956</v>
      </c>
      <c r="AA543" t="s">
        <v>9982</v>
      </c>
    </row>
    <row r="544" spans="1:27" x14ac:dyDescent="0.3">
      <c r="A544" s="36" t="s">
        <v>8879</v>
      </c>
      <c r="B544" s="36" t="s">
        <v>9463</v>
      </c>
      <c r="C544" s="36" t="s">
        <v>8880</v>
      </c>
      <c r="D544" s="36" t="s">
        <v>7855</v>
      </c>
      <c r="E544" s="36" t="s">
        <v>7992</v>
      </c>
      <c r="F544" s="36" t="s">
        <v>9671</v>
      </c>
      <c r="G544" s="36" t="s">
        <v>9899</v>
      </c>
      <c r="H544" s="36" t="s">
        <v>9479</v>
      </c>
      <c r="I544" s="36">
        <v>0</v>
      </c>
      <c r="J544" s="36">
        <v>1</v>
      </c>
      <c r="K544" s="36">
        <v>0</v>
      </c>
      <c r="L544" s="36">
        <v>0</v>
      </c>
      <c r="M544" s="36">
        <v>0</v>
      </c>
      <c r="N544" s="36">
        <v>1</v>
      </c>
      <c r="O544" s="36">
        <v>1</v>
      </c>
      <c r="P544" s="36">
        <v>1</v>
      </c>
      <c r="Q544" s="38" t="s">
        <v>9953</v>
      </c>
      <c r="R544" s="38" t="s">
        <v>9441</v>
      </c>
      <c r="S544" s="38" t="s">
        <v>9948</v>
      </c>
      <c r="T544" s="38" t="s">
        <v>9952</v>
      </c>
      <c r="U544" s="38" t="s">
        <v>9952</v>
      </c>
      <c r="V544" s="38" t="s">
        <v>9951</v>
      </c>
      <c r="W544" s="38" t="s">
        <v>9956</v>
      </c>
      <c r="X544" s="38" t="s">
        <v>9956</v>
      </c>
      <c r="Y544" s="38" t="s">
        <v>9951</v>
      </c>
      <c r="Z544" s="38" t="s">
        <v>9956</v>
      </c>
      <c r="AA544" t="s">
        <v>9980</v>
      </c>
    </row>
    <row r="545" spans="1:27" x14ac:dyDescent="0.3">
      <c r="A545" s="36" t="s">
        <v>7137</v>
      </c>
      <c r="B545" s="36" t="s">
        <v>9715</v>
      </c>
      <c r="C545" s="36" t="s">
        <v>7138</v>
      </c>
      <c r="D545" s="36" t="s">
        <v>7855</v>
      </c>
      <c r="E545" s="36" t="s">
        <v>9324</v>
      </c>
      <c r="F545" s="36" t="s">
        <v>9548</v>
      </c>
      <c r="G545" s="36" t="s">
        <v>9900</v>
      </c>
      <c r="H545" s="36" t="s">
        <v>9569</v>
      </c>
      <c r="I545" s="36">
        <v>0</v>
      </c>
      <c r="J545" s="36">
        <v>1</v>
      </c>
      <c r="K545" s="36">
        <v>0</v>
      </c>
      <c r="L545" s="36">
        <v>0</v>
      </c>
      <c r="M545" s="36">
        <v>0</v>
      </c>
      <c r="N545" s="36">
        <v>1</v>
      </c>
      <c r="O545" s="36">
        <v>1</v>
      </c>
      <c r="P545" s="36">
        <v>1</v>
      </c>
      <c r="Q545" s="38" t="s">
        <v>9968</v>
      </c>
      <c r="R545" s="38" t="s">
        <v>9441</v>
      </c>
      <c r="S545" s="38" t="s">
        <v>9965</v>
      </c>
      <c r="T545" s="38" t="s">
        <v>9952</v>
      </c>
      <c r="U545" s="38" t="s">
        <v>9954</v>
      </c>
      <c r="V545" s="38" t="s">
        <v>9956</v>
      </c>
      <c r="W545" s="38" t="s">
        <v>9956</v>
      </c>
      <c r="X545" s="38" t="s">
        <v>9956</v>
      </c>
      <c r="Y545" s="38" t="s">
        <v>9956</v>
      </c>
      <c r="Z545" s="38" t="s">
        <v>9956</v>
      </c>
      <c r="AA545" t="s">
        <v>9982</v>
      </c>
    </row>
    <row r="546" spans="1:27" x14ac:dyDescent="0.3">
      <c r="A546" s="36" t="s">
        <v>9277</v>
      </c>
      <c r="B546" s="36" t="s">
        <v>9480</v>
      </c>
      <c r="C546" s="36" t="s">
        <v>9278</v>
      </c>
      <c r="D546" s="36" t="s">
        <v>9134</v>
      </c>
      <c r="E546" s="36" t="s">
        <v>7867</v>
      </c>
      <c r="F546" s="36" t="s">
        <v>7928</v>
      </c>
      <c r="G546" s="36" t="s">
        <v>9901</v>
      </c>
      <c r="H546" s="36" t="s">
        <v>9479</v>
      </c>
      <c r="I546" s="36">
        <v>0</v>
      </c>
      <c r="J546" s="36">
        <v>0</v>
      </c>
      <c r="K546" s="36">
        <v>0</v>
      </c>
      <c r="L546" s="36">
        <v>0</v>
      </c>
      <c r="M546" s="36">
        <v>1</v>
      </c>
      <c r="N546" s="36">
        <v>1</v>
      </c>
      <c r="O546" s="36">
        <v>1</v>
      </c>
      <c r="P546" s="36">
        <v>1</v>
      </c>
      <c r="Q546" s="38" t="s">
        <v>9953</v>
      </c>
      <c r="R546" s="38" t="s">
        <v>9441</v>
      </c>
      <c r="S546" s="38" t="s">
        <v>9948</v>
      </c>
      <c r="T546" s="38" t="s">
        <v>9952</v>
      </c>
      <c r="U546" s="38" t="s">
        <v>9958</v>
      </c>
      <c r="V546" s="38" t="s">
        <v>9951</v>
      </c>
      <c r="W546" s="38" t="s">
        <v>9956</v>
      </c>
      <c r="X546" s="38" t="s">
        <v>9951</v>
      </c>
      <c r="Y546" s="38" t="s">
        <v>9951</v>
      </c>
      <c r="Z546" s="38" t="s">
        <v>9956</v>
      </c>
      <c r="AA546" t="s">
        <v>9980</v>
      </c>
    </row>
    <row r="547" spans="1:27" x14ac:dyDescent="0.3">
      <c r="A547" s="36" t="s">
        <v>8821</v>
      </c>
      <c r="B547" s="36" t="s">
        <v>9468</v>
      </c>
      <c r="C547" s="36" t="s">
        <v>8822</v>
      </c>
      <c r="D547" s="36" t="s">
        <v>7855</v>
      </c>
      <c r="E547" s="36" t="s">
        <v>7867</v>
      </c>
      <c r="F547" s="36" t="s">
        <v>9491</v>
      </c>
      <c r="G547" s="36" t="s">
        <v>9902</v>
      </c>
      <c r="H547" s="36" t="s">
        <v>9454</v>
      </c>
      <c r="I547" s="36">
        <v>0</v>
      </c>
      <c r="J547" s="36">
        <v>0</v>
      </c>
      <c r="K547" s="36">
        <v>0</v>
      </c>
      <c r="L547" s="36">
        <v>1</v>
      </c>
      <c r="M547" s="36">
        <v>0</v>
      </c>
      <c r="N547" s="36">
        <v>1</v>
      </c>
      <c r="O547" s="36">
        <v>1</v>
      </c>
      <c r="P547" s="36">
        <v>1</v>
      </c>
      <c r="Q547" s="38" t="s">
        <v>9947</v>
      </c>
      <c r="R547" s="38" t="s">
        <v>9441</v>
      </c>
      <c r="S547" s="38" t="s">
        <v>9948</v>
      </c>
      <c r="T547" s="38" t="s">
        <v>9952</v>
      </c>
      <c r="U547" s="38" t="s">
        <v>9976</v>
      </c>
      <c r="V547" s="38" t="s">
        <v>9951</v>
      </c>
      <c r="W547" s="38" t="s">
        <v>9951</v>
      </c>
      <c r="X547" s="38" t="s">
        <v>9951</v>
      </c>
      <c r="Y547" s="38" t="s">
        <v>9951</v>
      </c>
      <c r="Z547" s="38" t="s">
        <v>9951</v>
      </c>
      <c r="AA547" t="s">
        <v>9981</v>
      </c>
    </row>
    <row r="548" spans="1:27" x14ac:dyDescent="0.3">
      <c r="A548" s="36" t="s">
        <v>9332</v>
      </c>
      <c r="B548" s="36" t="s">
        <v>9557</v>
      </c>
      <c r="C548" s="36" t="s">
        <v>9333</v>
      </c>
      <c r="D548" s="36" t="s">
        <v>9334</v>
      </c>
      <c r="E548" s="36" t="s">
        <v>8664</v>
      </c>
      <c r="F548" s="36" t="s">
        <v>7268</v>
      </c>
      <c r="G548" s="36" t="s">
        <v>9903</v>
      </c>
      <c r="H548" s="36" t="s">
        <v>9479</v>
      </c>
      <c r="I548" s="36">
        <v>0</v>
      </c>
      <c r="J548" s="36">
        <v>1</v>
      </c>
      <c r="K548" s="36">
        <v>0</v>
      </c>
      <c r="L548" s="36">
        <v>0</v>
      </c>
      <c r="M548" s="36">
        <v>0</v>
      </c>
      <c r="N548" s="36">
        <v>1</v>
      </c>
      <c r="O548" s="36">
        <v>1</v>
      </c>
      <c r="P548" s="36">
        <v>1</v>
      </c>
      <c r="Q548" s="38" t="s">
        <v>9953</v>
      </c>
      <c r="R548" s="38" t="s">
        <v>9441</v>
      </c>
      <c r="S548" s="38" t="s">
        <v>9948</v>
      </c>
      <c r="T548" s="38" t="s">
        <v>9952</v>
      </c>
      <c r="U548" s="38" t="s">
        <v>9952</v>
      </c>
      <c r="V548" s="38" t="s">
        <v>9956</v>
      </c>
      <c r="W548" s="38" t="s">
        <v>9956</v>
      </c>
      <c r="X548" s="38" t="s">
        <v>9951</v>
      </c>
      <c r="Y548" s="38" t="s">
        <v>9956</v>
      </c>
      <c r="Z548" s="38" t="s">
        <v>9956</v>
      </c>
      <c r="AA548" t="s">
        <v>9980</v>
      </c>
    </row>
    <row r="549" spans="1:27" x14ac:dyDescent="0.3">
      <c r="A549" s="36" t="s">
        <v>7580</v>
      </c>
      <c r="B549" s="36" t="s">
        <v>9468</v>
      </c>
      <c r="C549" s="36" t="s">
        <v>7581</v>
      </c>
      <c r="D549" s="36" t="s">
        <v>9301</v>
      </c>
      <c r="E549" s="36" t="s">
        <v>8372</v>
      </c>
      <c r="F549" s="36" t="s">
        <v>7582</v>
      </c>
      <c r="G549" s="36" t="s">
        <v>9904</v>
      </c>
      <c r="H549" s="36" t="s">
        <v>9503</v>
      </c>
      <c r="I549" s="36">
        <v>0</v>
      </c>
      <c r="J549" s="36">
        <v>0</v>
      </c>
      <c r="K549" s="36">
        <v>1</v>
      </c>
      <c r="L549" s="36">
        <v>0</v>
      </c>
      <c r="M549" s="36">
        <v>0</v>
      </c>
      <c r="N549" s="36">
        <v>1</v>
      </c>
      <c r="O549" s="36">
        <v>1</v>
      </c>
      <c r="P549" s="36">
        <v>1</v>
      </c>
      <c r="Q549" s="38" t="s">
        <v>9960</v>
      </c>
      <c r="R549" s="38" t="s">
        <v>9441</v>
      </c>
      <c r="S549" s="38" t="s">
        <v>7347</v>
      </c>
      <c r="T549" s="38" t="s">
        <v>9952</v>
      </c>
      <c r="U549" s="38" t="s">
        <v>9954</v>
      </c>
      <c r="V549" s="38" t="s">
        <v>9956</v>
      </c>
      <c r="W549" s="38" t="s">
        <v>9956</v>
      </c>
      <c r="X549" s="38" t="s">
        <v>9956</v>
      </c>
      <c r="Y549" s="38" t="s">
        <v>9956</v>
      </c>
      <c r="Z549" s="38" t="s">
        <v>9956</v>
      </c>
      <c r="AA549" t="s">
        <v>9982</v>
      </c>
    </row>
    <row r="550" spans="1:27" x14ac:dyDescent="0.3">
      <c r="A550" s="36" t="s">
        <v>8859</v>
      </c>
      <c r="B550" s="36" t="s">
        <v>9475</v>
      </c>
      <c r="C550" s="36" t="s">
        <v>8749</v>
      </c>
      <c r="D550" s="36" t="s">
        <v>8860</v>
      </c>
      <c r="E550" s="36" t="s">
        <v>7867</v>
      </c>
      <c r="F550" s="36" t="s">
        <v>9813</v>
      </c>
      <c r="G550" s="36" t="s">
        <v>9905</v>
      </c>
      <c r="H550" s="36" t="s">
        <v>9479</v>
      </c>
      <c r="I550" s="36">
        <v>0</v>
      </c>
      <c r="J550" s="36">
        <v>0</v>
      </c>
      <c r="K550" s="36">
        <v>0</v>
      </c>
      <c r="L550" s="36">
        <v>1</v>
      </c>
      <c r="M550" s="36">
        <v>0</v>
      </c>
      <c r="N550" s="36">
        <v>1</v>
      </c>
      <c r="O550" s="36">
        <v>1</v>
      </c>
      <c r="P550" s="36">
        <v>1</v>
      </c>
      <c r="Q550" s="38" t="s">
        <v>9962</v>
      </c>
      <c r="R550" s="38" t="s">
        <v>9441</v>
      </c>
      <c r="S550" s="38" t="s">
        <v>9948</v>
      </c>
      <c r="T550" s="38" t="s">
        <v>9952</v>
      </c>
      <c r="U550" s="38" t="s">
        <v>9952</v>
      </c>
      <c r="V550" s="38" t="s">
        <v>9951</v>
      </c>
      <c r="W550" s="38" t="s">
        <v>9951</v>
      </c>
      <c r="X550" s="38" t="s">
        <v>9956</v>
      </c>
      <c r="Y550" s="38" t="s">
        <v>9956</v>
      </c>
      <c r="Z550" s="38" t="s">
        <v>9956</v>
      </c>
      <c r="AA550" t="s">
        <v>9980</v>
      </c>
    </row>
    <row r="551" spans="1:27" x14ac:dyDescent="0.3">
      <c r="A551" s="36" t="s">
        <v>9068</v>
      </c>
      <c r="B551" s="36" t="s">
        <v>9475</v>
      </c>
      <c r="C551" s="36" t="s">
        <v>8749</v>
      </c>
      <c r="D551" s="36" t="s">
        <v>9069</v>
      </c>
      <c r="E551" s="36" t="s">
        <v>7867</v>
      </c>
      <c r="F551" s="36" t="s">
        <v>9813</v>
      </c>
      <c r="G551" s="36" t="s">
        <v>9906</v>
      </c>
      <c r="H551" s="36" t="s">
        <v>9455</v>
      </c>
      <c r="I551" s="36">
        <v>0</v>
      </c>
      <c r="J551" s="36">
        <v>0</v>
      </c>
      <c r="K551" s="36">
        <v>0</v>
      </c>
      <c r="L551" s="36">
        <v>1</v>
      </c>
      <c r="M551" s="36">
        <v>0</v>
      </c>
      <c r="N551" s="36">
        <v>1</v>
      </c>
      <c r="O551" s="36">
        <v>1</v>
      </c>
      <c r="P551" s="36">
        <v>1</v>
      </c>
      <c r="Q551" s="38" t="s">
        <v>9962</v>
      </c>
      <c r="R551" s="38" t="s">
        <v>9441</v>
      </c>
      <c r="S551" s="38" t="s">
        <v>9948</v>
      </c>
      <c r="T551" s="38" t="s">
        <v>9952</v>
      </c>
      <c r="U551" s="38" t="s">
        <v>9952</v>
      </c>
      <c r="V551" s="38" t="s">
        <v>9951</v>
      </c>
      <c r="W551" s="38" t="s">
        <v>9951</v>
      </c>
      <c r="X551" s="38" t="s">
        <v>9951</v>
      </c>
      <c r="Y551" s="38" t="s">
        <v>9951</v>
      </c>
      <c r="Z551" s="38" t="s">
        <v>9951</v>
      </c>
      <c r="AA551" t="s">
        <v>9981</v>
      </c>
    </row>
    <row r="552" spans="1:27" x14ac:dyDescent="0.3">
      <c r="A552" s="36" t="s">
        <v>8984</v>
      </c>
      <c r="B552" s="36" t="s">
        <v>9475</v>
      </c>
      <c r="C552" s="36" t="s">
        <v>8749</v>
      </c>
      <c r="D552" s="36" t="s">
        <v>8033</v>
      </c>
      <c r="E552" s="36" t="s">
        <v>7867</v>
      </c>
      <c r="F552" s="36" t="s">
        <v>9813</v>
      </c>
      <c r="G552" s="36" t="s">
        <v>9907</v>
      </c>
      <c r="H552" s="36" t="s">
        <v>9479</v>
      </c>
      <c r="I552" s="36">
        <v>0</v>
      </c>
      <c r="J552" s="36">
        <v>0</v>
      </c>
      <c r="K552" s="36">
        <v>0</v>
      </c>
      <c r="L552" s="36">
        <v>1</v>
      </c>
      <c r="M552" s="36">
        <v>0</v>
      </c>
      <c r="N552" s="36">
        <v>1</v>
      </c>
      <c r="O552" s="36">
        <v>1</v>
      </c>
      <c r="P552" s="36">
        <v>1</v>
      </c>
      <c r="Q552" s="38" t="s">
        <v>9962</v>
      </c>
      <c r="R552" s="38" t="s">
        <v>9441</v>
      </c>
      <c r="S552" s="38" t="s">
        <v>9948</v>
      </c>
      <c r="T552" s="38" t="s">
        <v>9952</v>
      </c>
      <c r="U552" s="38" t="s">
        <v>9952</v>
      </c>
      <c r="V552" s="38" t="s">
        <v>9951</v>
      </c>
      <c r="W552" s="38" t="s">
        <v>9951</v>
      </c>
      <c r="X552" s="38" t="s">
        <v>9951</v>
      </c>
      <c r="Y552" s="38" t="s">
        <v>9956</v>
      </c>
      <c r="Z552" s="38" t="s">
        <v>9956</v>
      </c>
      <c r="AA552" t="s">
        <v>9980</v>
      </c>
    </row>
    <row r="553" spans="1:27" x14ac:dyDescent="0.3">
      <c r="A553" s="36" t="s">
        <v>9000</v>
      </c>
      <c r="B553" s="36" t="s">
        <v>9475</v>
      </c>
      <c r="C553" s="36" t="s">
        <v>8749</v>
      </c>
      <c r="D553" s="36" t="s">
        <v>9001</v>
      </c>
      <c r="E553" s="36" t="s">
        <v>7867</v>
      </c>
      <c r="F553" s="36" t="s">
        <v>9813</v>
      </c>
      <c r="G553" s="36" t="s">
        <v>9908</v>
      </c>
      <c r="H553" s="36" t="s">
        <v>9479</v>
      </c>
      <c r="I553" s="36">
        <v>0</v>
      </c>
      <c r="J553" s="36">
        <v>0</v>
      </c>
      <c r="K553" s="36">
        <v>0</v>
      </c>
      <c r="L553" s="36">
        <v>1</v>
      </c>
      <c r="M553" s="36">
        <v>0</v>
      </c>
      <c r="N553" s="36">
        <v>1</v>
      </c>
      <c r="O553" s="36">
        <v>1</v>
      </c>
      <c r="P553" s="36">
        <v>1</v>
      </c>
      <c r="Q553" s="38" t="s">
        <v>9962</v>
      </c>
      <c r="R553" s="38" t="s">
        <v>9441</v>
      </c>
      <c r="S553" s="38" t="s">
        <v>9948</v>
      </c>
      <c r="T553" s="38" t="s">
        <v>9952</v>
      </c>
      <c r="U553" s="38" t="s">
        <v>9952</v>
      </c>
      <c r="V553" s="38" t="s">
        <v>9951</v>
      </c>
      <c r="W553" s="38" t="s">
        <v>9951</v>
      </c>
      <c r="X553" s="38" t="s">
        <v>9951</v>
      </c>
      <c r="Y553" s="38" t="s">
        <v>9956</v>
      </c>
      <c r="Z553" s="38" t="s">
        <v>9956</v>
      </c>
      <c r="AA553" t="s">
        <v>9980</v>
      </c>
    </row>
    <row r="554" spans="1:27" x14ac:dyDescent="0.3">
      <c r="A554" s="36" t="s">
        <v>8748</v>
      </c>
      <c r="B554" s="36" t="s">
        <v>9475</v>
      </c>
      <c r="C554" s="36" t="s">
        <v>8749</v>
      </c>
      <c r="D554" s="36" t="s">
        <v>8750</v>
      </c>
      <c r="E554" s="36" t="s">
        <v>7867</v>
      </c>
      <c r="F554" s="36" t="s">
        <v>9813</v>
      </c>
      <c r="G554" s="36" t="s">
        <v>9909</v>
      </c>
      <c r="H554" s="36" t="s">
        <v>9479</v>
      </c>
      <c r="I554" s="36">
        <v>0</v>
      </c>
      <c r="J554" s="36">
        <v>0</v>
      </c>
      <c r="K554" s="36">
        <v>0</v>
      </c>
      <c r="L554" s="36">
        <v>1</v>
      </c>
      <c r="M554" s="36">
        <v>0</v>
      </c>
      <c r="N554" s="36">
        <v>1</v>
      </c>
      <c r="O554" s="36">
        <v>1</v>
      </c>
      <c r="P554" s="36">
        <v>1</v>
      </c>
      <c r="Q554" s="38" t="s">
        <v>9962</v>
      </c>
      <c r="R554" s="38" t="s">
        <v>9441</v>
      </c>
      <c r="S554" s="38" t="s">
        <v>9948</v>
      </c>
      <c r="T554" s="38" t="s">
        <v>9952</v>
      </c>
      <c r="U554" s="38" t="s">
        <v>9952</v>
      </c>
      <c r="V554" s="38" t="s">
        <v>9951</v>
      </c>
      <c r="W554" s="38" t="s">
        <v>9951</v>
      </c>
      <c r="X554" s="38" t="s">
        <v>9951</v>
      </c>
      <c r="Y554" s="38" t="s">
        <v>9956</v>
      </c>
      <c r="Z554" s="38" t="s">
        <v>9951</v>
      </c>
      <c r="AA554" t="s">
        <v>9980</v>
      </c>
    </row>
    <row r="555" spans="1:27" x14ac:dyDescent="0.3">
      <c r="A555" s="36" t="s">
        <v>9316</v>
      </c>
      <c r="B555" s="36" t="s">
        <v>9557</v>
      </c>
      <c r="C555" s="36" t="s">
        <v>9317</v>
      </c>
      <c r="D555" s="36" t="s">
        <v>7855</v>
      </c>
      <c r="E555" s="36" t="s">
        <v>9318</v>
      </c>
      <c r="F555" s="36" t="s">
        <v>7268</v>
      </c>
      <c r="G555" s="36" t="s">
        <v>9910</v>
      </c>
      <c r="H555" s="36" t="s">
        <v>9454</v>
      </c>
      <c r="I555" s="36">
        <v>0</v>
      </c>
      <c r="J555" s="36">
        <v>0</v>
      </c>
      <c r="K555" s="36">
        <v>1</v>
      </c>
      <c r="L555" s="36">
        <v>0</v>
      </c>
      <c r="M555" s="36">
        <v>0</v>
      </c>
      <c r="N555" s="36">
        <v>1</v>
      </c>
      <c r="O555" s="36">
        <v>1</v>
      </c>
      <c r="P555" s="36">
        <v>1</v>
      </c>
      <c r="Q555" s="38" t="s">
        <v>9959</v>
      </c>
      <c r="R555" s="38" t="s">
        <v>9441</v>
      </c>
      <c r="S555" s="38" t="s">
        <v>9948</v>
      </c>
      <c r="T555" s="38" t="s">
        <v>9952</v>
      </c>
      <c r="U555" s="38" t="s">
        <v>9952</v>
      </c>
      <c r="V555" s="38" t="s">
        <v>9951</v>
      </c>
      <c r="W555" s="38" t="s">
        <v>9951</v>
      </c>
      <c r="X555" s="38" t="s">
        <v>9951</v>
      </c>
      <c r="Y555" s="38" t="s">
        <v>9951</v>
      </c>
      <c r="Z555" s="38" t="s">
        <v>9951</v>
      </c>
      <c r="AA555" t="s">
        <v>9981</v>
      </c>
    </row>
    <row r="556" spans="1:27" x14ac:dyDescent="0.3">
      <c r="A556" s="36" t="s">
        <v>7210</v>
      </c>
      <c r="B556" s="36" t="s">
        <v>9557</v>
      </c>
      <c r="C556" s="36" t="s">
        <v>9352</v>
      </c>
      <c r="D556" s="36" t="s">
        <v>9353</v>
      </c>
      <c r="E556" s="36" t="s">
        <v>7867</v>
      </c>
      <c r="F556" s="36" t="s">
        <v>7212</v>
      </c>
      <c r="G556" s="36" t="s">
        <v>9911</v>
      </c>
      <c r="H556" s="36" t="s">
        <v>9569</v>
      </c>
      <c r="I556" s="36">
        <v>1</v>
      </c>
      <c r="J556" s="36">
        <v>0</v>
      </c>
      <c r="K556" s="36">
        <v>0</v>
      </c>
      <c r="L556" s="36">
        <v>0</v>
      </c>
      <c r="M556" s="36">
        <v>0</v>
      </c>
      <c r="N556" s="36">
        <v>1</v>
      </c>
      <c r="O556" s="36">
        <v>1</v>
      </c>
      <c r="P556" s="36">
        <v>1</v>
      </c>
      <c r="Q556" s="38" t="s">
        <v>9968</v>
      </c>
      <c r="R556" s="38" t="s">
        <v>9441</v>
      </c>
      <c r="S556" s="38" t="s">
        <v>9965</v>
      </c>
      <c r="T556" s="38" t="s">
        <v>9952</v>
      </c>
      <c r="U556" s="38" t="s">
        <v>9952</v>
      </c>
      <c r="V556" s="38" t="s">
        <v>9956</v>
      </c>
      <c r="W556" s="38" t="s">
        <v>9956</v>
      </c>
      <c r="X556" s="38" t="s">
        <v>9956</v>
      </c>
      <c r="Y556" s="38" t="s">
        <v>9956</v>
      </c>
      <c r="Z556" s="38" t="s">
        <v>9956</v>
      </c>
      <c r="AA556" t="s">
        <v>9982</v>
      </c>
    </row>
    <row r="557" spans="1:27" x14ac:dyDescent="0.3">
      <c r="A557" s="36" t="s">
        <v>8986</v>
      </c>
      <c r="B557" s="36" t="s">
        <v>9557</v>
      </c>
      <c r="C557" s="36" t="s">
        <v>8987</v>
      </c>
      <c r="D557" s="36" t="s">
        <v>8111</v>
      </c>
      <c r="E557" s="36" t="s">
        <v>8664</v>
      </c>
      <c r="F557" s="36" t="s">
        <v>7268</v>
      </c>
      <c r="G557" s="36" t="s">
        <v>9912</v>
      </c>
      <c r="H557" s="36" t="s">
        <v>9479</v>
      </c>
      <c r="I557" s="36">
        <v>0</v>
      </c>
      <c r="J557" s="36">
        <v>1</v>
      </c>
      <c r="K557" s="36">
        <v>0</v>
      </c>
      <c r="L557" s="36">
        <v>0</v>
      </c>
      <c r="M557" s="36">
        <v>0</v>
      </c>
      <c r="N557" s="36">
        <v>1</v>
      </c>
      <c r="O557" s="36">
        <v>1</v>
      </c>
      <c r="P557" s="36">
        <v>1</v>
      </c>
      <c r="Q557" s="38" t="s">
        <v>9959</v>
      </c>
      <c r="R557" s="38" t="s">
        <v>9441</v>
      </c>
      <c r="S557" s="38" t="s">
        <v>9948</v>
      </c>
      <c r="T557" s="38" t="s">
        <v>9952</v>
      </c>
      <c r="U557" s="38" t="s">
        <v>9952</v>
      </c>
      <c r="V557" s="38" t="s">
        <v>9951</v>
      </c>
      <c r="W557" s="38" t="s">
        <v>9956</v>
      </c>
      <c r="X557" s="38" t="s">
        <v>9951</v>
      </c>
      <c r="Y557" s="38" t="s">
        <v>9956</v>
      </c>
      <c r="Z557" s="38" t="s">
        <v>9956</v>
      </c>
      <c r="AA557" t="s">
        <v>9980</v>
      </c>
    </row>
    <row r="558" spans="1:27" x14ac:dyDescent="0.3">
      <c r="A558" s="36" t="s">
        <v>8862</v>
      </c>
      <c r="B558" s="36" t="s">
        <v>9551</v>
      </c>
      <c r="C558" s="36" t="s">
        <v>8863</v>
      </c>
      <c r="D558" s="36" t="s">
        <v>8864</v>
      </c>
      <c r="E558" s="36" t="s">
        <v>7890</v>
      </c>
      <c r="F558" s="36" t="s">
        <v>8148</v>
      </c>
      <c r="G558" s="36" t="s">
        <v>9913</v>
      </c>
      <c r="H558" s="36" t="s">
        <v>9455</v>
      </c>
      <c r="I558" s="36">
        <v>0</v>
      </c>
      <c r="J558" s="36">
        <v>0</v>
      </c>
      <c r="K558" s="36">
        <v>0</v>
      </c>
      <c r="L558" s="36">
        <v>0</v>
      </c>
      <c r="M558" s="36">
        <v>1</v>
      </c>
      <c r="N558" s="36">
        <v>1</v>
      </c>
      <c r="O558" s="36">
        <v>1</v>
      </c>
      <c r="P558" s="36">
        <v>1</v>
      </c>
      <c r="Q558" s="38" t="s">
        <v>9959</v>
      </c>
      <c r="R558" s="38" t="s">
        <v>9441</v>
      </c>
      <c r="S558" s="38" t="s">
        <v>9948</v>
      </c>
      <c r="T558" s="38" t="s">
        <v>9952</v>
      </c>
      <c r="U558" s="38" t="s">
        <v>9954</v>
      </c>
      <c r="V558" s="38" t="s">
        <v>9951</v>
      </c>
      <c r="W558" s="38" t="s">
        <v>9951</v>
      </c>
      <c r="X558" s="38" t="s">
        <v>9951</v>
      </c>
      <c r="Y558" s="38" t="s">
        <v>9951</v>
      </c>
      <c r="Z558" s="38" t="s">
        <v>9951</v>
      </c>
      <c r="AA558" t="s">
        <v>9981</v>
      </c>
    </row>
    <row r="559" spans="1:27" x14ac:dyDescent="0.3">
      <c r="A559" s="36" t="s">
        <v>7328</v>
      </c>
      <c r="B559" s="36" t="s">
        <v>9512</v>
      </c>
      <c r="C559" s="36" t="s">
        <v>8798</v>
      </c>
      <c r="D559" s="36" t="s">
        <v>8799</v>
      </c>
      <c r="E559" s="36" t="s">
        <v>8800</v>
      </c>
      <c r="F559" s="36" t="s">
        <v>7331</v>
      </c>
      <c r="G559" s="36" t="s">
        <v>9914</v>
      </c>
      <c r="H559" s="36" t="s">
        <v>9569</v>
      </c>
      <c r="I559" s="36">
        <v>1</v>
      </c>
      <c r="J559" s="36">
        <v>0</v>
      </c>
      <c r="K559" s="36">
        <v>0</v>
      </c>
      <c r="L559" s="36">
        <v>0</v>
      </c>
      <c r="M559" s="36">
        <v>0</v>
      </c>
      <c r="N559" s="36">
        <v>1</v>
      </c>
      <c r="O559" s="36">
        <v>1</v>
      </c>
      <c r="P559" s="36">
        <v>1</v>
      </c>
      <c r="Q559" s="38" t="s">
        <v>9968</v>
      </c>
      <c r="R559" s="38" t="s">
        <v>9441</v>
      </c>
      <c r="S559" s="38" t="s">
        <v>9965</v>
      </c>
      <c r="T559" s="38" t="s">
        <v>9952</v>
      </c>
      <c r="U559" s="38" t="s">
        <v>9954</v>
      </c>
      <c r="V559" s="38" t="s">
        <v>9956</v>
      </c>
      <c r="W559" s="38" t="s">
        <v>9956</v>
      </c>
      <c r="X559" s="38" t="s">
        <v>9956</v>
      </c>
      <c r="Y559" s="38" t="s">
        <v>9956</v>
      </c>
      <c r="Z559" s="38" t="s">
        <v>9956</v>
      </c>
      <c r="AA559" t="s">
        <v>9982</v>
      </c>
    </row>
    <row r="560" spans="1:27" x14ac:dyDescent="0.3">
      <c r="A560" s="36" t="s">
        <v>9147</v>
      </c>
      <c r="B560" s="36" t="s">
        <v>9512</v>
      </c>
      <c r="C560" s="36" t="s">
        <v>9148</v>
      </c>
      <c r="D560" s="36" t="s">
        <v>9149</v>
      </c>
      <c r="E560" s="36" t="s">
        <v>7992</v>
      </c>
      <c r="F560" s="36" t="s">
        <v>7235</v>
      </c>
      <c r="G560" s="36" t="s">
        <v>9915</v>
      </c>
      <c r="H560" s="36" t="s">
        <v>9455</v>
      </c>
      <c r="I560" s="36">
        <v>0</v>
      </c>
      <c r="J560" s="36">
        <v>0</v>
      </c>
      <c r="K560" s="36">
        <v>1</v>
      </c>
      <c r="L560" s="36">
        <v>0</v>
      </c>
      <c r="M560" s="36">
        <v>0</v>
      </c>
      <c r="N560" s="36">
        <v>1</v>
      </c>
      <c r="O560" s="36">
        <v>1</v>
      </c>
      <c r="P560" s="36">
        <v>1</v>
      </c>
      <c r="Q560" s="38" t="s">
        <v>9953</v>
      </c>
      <c r="R560" s="38" t="s">
        <v>9441</v>
      </c>
      <c r="S560" s="38" t="s">
        <v>9948</v>
      </c>
      <c r="T560" s="38" t="s">
        <v>9952</v>
      </c>
      <c r="U560" s="38" t="s">
        <v>9952</v>
      </c>
      <c r="V560" s="38" t="s">
        <v>9951</v>
      </c>
      <c r="W560" s="38" t="s">
        <v>9951</v>
      </c>
      <c r="X560" s="38" t="s">
        <v>9951</v>
      </c>
      <c r="Y560" s="38" t="s">
        <v>9951</v>
      </c>
      <c r="Z560" s="38" t="s">
        <v>9951</v>
      </c>
      <c r="AA560" t="s">
        <v>9981</v>
      </c>
    </row>
    <row r="561" spans="1:27" x14ac:dyDescent="0.3">
      <c r="A561" s="36" t="s">
        <v>8937</v>
      </c>
      <c r="B561" s="36" t="s">
        <v>9463</v>
      </c>
      <c r="C561" s="36" t="s">
        <v>8938</v>
      </c>
      <c r="D561" s="36" t="s">
        <v>8939</v>
      </c>
      <c r="E561" s="36" t="s">
        <v>7867</v>
      </c>
      <c r="F561" s="36" t="s">
        <v>9573</v>
      </c>
      <c r="G561" s="36" t="s">
        <v>9916</v>
      </c>
      <c r="H561" s="36" t="s">
        <v>9454</v>
      </c>
      <c r="I561" s="36">
        <v>1</v>
      </c>
      <c r="J561" s="36">
        <v>0</v>
      </c>
      <c r="K561" s="36">
        <v>0</v>
      </c>
      <c r="L561" s="36">
        <v>0</v>
      </c>
      <c r="M561" s="36">
        <v>0</v>
      </c>
      <c r="N561" s="36">
        <v>1</v>
      </c>
      <c r="O561" s="36">
        <v>1</v>
      </c>
      <c r="P561" s="36">
        <v>1</v>
      </c>
      <c r="Q561" s="38" t="s">
        <v>9959</v>
      </c>
      <c r="R561" s="38" t="s">
        <v>9441</v>
      </c>
      <c r="S561" s="38" t="s">
        <v>9948</v>
      </c>
      <c r="T561" s="38" t="s">
        <v>9952</v>
      </c>
      <c r="U561" s="38" t="s">
        <v>9952</v>
      </c>
      <c r="V561" s="38" t="s">
        <v>9951</v>
      </c>
      <c r="W561" s="38" t="s">
        <v>9956</v>
      </c>
      <c r="X561" s="38" t="s">
        <v>9956</v>
      </c>
      <c r="Y561" s="38" t="s">
        <v>9956</v>
      </c>
      <c r="Z561" s="38" t="s">
        <v>9951</v>
      </c>
      <c r="AA561" t="s">
        <v>9981</v>
      </c>
    </row>
    <row r="562" spans="1:27" x14ac:dyDescent="0.3">
      <c r="A562" s="36" t="s">
        <v>9404</v>
      </c>
      <c r="B562" s="36" t="s">
        <v>9522</v>
      </c>
      <c r="C562" s="36" t="s">
        <v>9405</v>
      </c>
      <c r="D562" s="36" t="s">
        <v>9406</v>
      </c>
      <c r="E562" s="36" t="s">
        <v>9407</v>
      </c>
      <c r="F562" s="36" t="s">
        <v>9408</v>
      </c>
      <c r="G562" s="36" t="s">
        <v>9917</v>
      </c>
      <c r="H562" s="36" t="s">
        <v>9454</v>
      </c>
      <c r="I562" s="36">
        <v>0</v>
      </c>
      <c r="J562" s="36">
        <v>1</v>
      </c>
      <c r="K562" s="36">
        <v>0</v>
      </c>
      <c r="L562" s="36">
        <v>0</v>
      </c>
      <c r="M562" s="36">
        <v>0</v>
      </c>
      <c r="N562" s="36">
        <v>1</v>
      </c>
      <c r="O562" s="36">
        <v>1</v>
      </c>
      <c r="P562" s="36">
        <v>1</v>
      </c>
      <c r="Q562" s="38" t="s">
        <v>9947</v>
      </c>
      <c r="R562" s="38" t="s">
        <v>9441</v>
      </c>
      <c r="S562" s="38" t="s">
        <v>9948</v>
      </c>
      <c r="T562" s="38" t="s">
        <v>9952</v>
      </c>
      <c r="U562" s="38" t="s">
        <v>9952</v>
      </c>
      <c r="V562" s="38" t="s">
        <v>9951</v>
      </c>
      <c r="W562" s="38" t="s">
        <v>9951</v>
      </c>
      <c r="X562" s="38" t="s">
        <v>9951</v>
      </c>
      <c r="Y562" s="38" t="s">
        <v>9956</v>
      </c>
      <c r="Z562" s="38" t="s">
        <v>9951</v>
      </c>
      <c r="AA562" t="s">
        <v>9981</v>
      </c>
    </row>
    <row r="563" spans="1:27" x14ac:dyDescent="0.3">
      <c r="A563" s="36" t="s">
        <v>8815</v>
      </c>
      <c r="B563" s="36" t="s">
        <v>9463</v>
      </c>
      <c r="C563" s="36" t="s">
        <v>8816</v>
      </c>
      <c r="D563" s="36" t="s">
        <v>8817</v>
      </c>
      <c r="E563" s="36" t="s">
        <v>7927</v>
      </c>
      <c r="F563" s="36" t="s">
        <v>8296</v>
      </c>
      <c r="G563" s="36" t="s">
        <v>9918</v>
      </c>
      <c r="H563" s="36" t="s">
        <v>9455</v>
      </c>
      <c r="I563" s="36">
        <v>0</v>
      </c>
      <c r="J563" s="36">
        <v>0</v>
      </c>
      <c r="K563" s="36">
        <v>1</v>
      </c>
      <c r="L563" s="36">
        <v>0</v>
      </c>
      <c r="M563" s="36">
        <v>0</v>
      </c>
      <c r="N563" s="36">
        <v>1</v>
      </c>
      <c r="O563" s="36">
        <v>1</v>
      </c>
      <c r="P563" s="36">
        <v>1</v>
      </c>
      <c r="Q563" s="38" t="s">
        <v>9953</v>
      </c>
      <c r="R563" s="38" t="s">
        <v>9441</v>
      </c>
      <c r="S563" s="38" t="s">
        <v>9948</v>
      </c>
      <c r="T563" s="38" t="s">
        <v>9952</v>
      </c>
      <c r="U563" s="38" t="s">
        <v>9952</v>
      </c>
      <c r="V563" s="38" t="s">
        <v>9951</v>
      </c>
      <c r="W563" s="38" t="s">
        <v>9951</v>
      </c>
      <c r="X563" s="38" t="s">
        <v>9951</v>
      </c>
      <c r="Y563" s="38" t="s">
        <v>9951</v>
      </c>
      <c r="Z563" s="38" t="s">
        <v>9951</v>
      </c>
      <c r="AA563" t="s">
        <v>9981</v>
      </c>
    </row>
    <row r="564" spans="1:27" x14ac:dyDescent="0.3">
      <c r="A564" s="36" t="s">
        <v>9037</v>
      </c>
      <c r="B564" s="36" t="s">
        <v>9463</v>
      </c>
      <c r="C564" s="36" t="s">
        <v>9038</v>
      </c>
      <c r="D564" s="36" t="s">
        <v>9039</v>
      </c>
      <c r="E564" s="36" t="s">
        <v>7846</v>
      </c>
      <c r="F564" s="36" t="s">
        <v>8296</v>
      </c>
      <c r="G564" s="36" t="s">
        <v>9919</v>
      </c>
      <c r="H564" s="36" t="s">
        <v>9455</v>
      </c>
      <c r="I564" s="36">
        <v>0</v>
      </c>
      <c r="J564" s="36">
        <v>1</v>
      </c>
      <c r="K564" s="36">
        <v>0</v>
      </c>
      <c r="L564" s="36">
        <v>0</v>
      </c>
      <c r="M564" s="36">
        <v>0</v>
      </c>
      <c r="N564" s="36">
        <v>1</v>
      </c>
      <c r="O564" s="36">
        <v>1</v>
      </c>
      <c r="P564" s="36">
        <v>1</v>
      </c>
      <c r="Q564" s="38" t="s">
        <v>9947</v>
      </c>
      <c r="R564" s="38" t="s">
        <v>9441</v>
      </c>
      <c r="S564" s="38" t="s">
        <v>9948</v>
      </c>
      <c r="T564" s="38" t="s">
        <v>9952</v>
      </c>
      <c r="U564" s="38" t="s">
        <v>9952</v>
      </c>
      <c r="V564" s="38" t="s">
        <v>9951</v>
      </c>
      <c r="W564" s="38" t="s">
        <v>9951</v>
      </c>
      <c r="X564" s="38" t="s">
        <v>9956</v>
      </c>
      <c r="Y564" s="38" t="s">
        <v>9956</v>
      </c>
      <c r="Z564" s="38" t="s">
        <v>9956</v>
      </c>
      <c r="AA564" t="s">
        <v>9981</v>
      </c>
    </row>
    <row r="565" spans="1:27" x14ac:dyDescent="0.3">
      <c r="A565" s="36" t="s">
        <v>9388</v>
      </c>
      <c r="B565" s="36" t="s">
        <v>9463</v>
      </c>
      <c r="C565" s="36" t="s">
        <v>9389</v>
      </c>
      <c r="D565" s="36" t="s">
        <v>9390</v>
      </c>
      <c r="E565" s="36" t="s">
        <v>9391</v>
      </c>
      <c r="F565" s="36" t="s">
        <v>9671</v>
      </c>
      <c r="G565" s="36" t="s">
        <v>9920</v>
      </c>
      <c r="H565" s="36" t="s">
        <v>9479</v>
      </c>
      <c r="I565" s="36">
        <v>1</v>
      </c>
      <c r="J565" s="36">
        <v>0</v>
      </c>
      <c r="K565" s="36">
        <v>0</v>
      </c>
      <c r="L565" s="36">
        <v>0</v>
      </c>
      <c r="M565" s="36">
        <v>0</v>
      </c>
      <c r="N565" s="36">
        <v>1</v>
      </c>
      <c r="O565" s="36">
        <v>1</v>
      </c>
      <c r="P565" s="36">
        <v>1</v>
      </c>
      <c r="Q565" s="38" t="s">
        <v>9953</v>
      </c>
      <c r="R565" s="38" t="s">
        <v>9441</v>
      </c>
      <c r="S565" s="38" t="s">
        <v>9948</v>
      </c>
      <c r="T565" s="38" t="s">
        <v>9952</v>
      </c>
      <c r="U565" s="38" t="s">
        <v>9952</v>
      </c>
      <c r="V565" s="38" t="s">
        <v>9956</v>
      </c>
      <c r="W565" s="38" t="s">
        <v>9951</v>
      </c>
      <c r="X565" s="38" t="s">
        <v>9951</v>
      </c>
      <c r="Y565" s="38" t="s">
        <v>9951</v>
      </c>
      <c r="Z565" s="38" t="s">
        <v>9951</v>
      </c>
      <c r="AA565" t="s">
        <v>9980</v>
      </c>
    </row>
    <row r="566" spans="1:27" x14ac:dyDescent="0.3">
      <c r="A566" s="36" t="s">
        <v>9139</v>
      </c>
      <c r="B566" s="36" t="s">
        <v>9459</v>
      </c>
      <c r="C566" s="36" t="s">
        <v>8481</v>
      </c>
      <c r="D566" s="36" t="s">
        <v>8482</v>
      </c>
      <c r="E566" s="36" t="s">
        <v>7918</v>
      </c>
      <c r="F566" s="36" t="s">
        <v>7076</v>
      </c>
      <c r="G566" s="36" t="s">
        <v>9635</v>
      </c>
      <c r="H566" s="36" t="s">
        <v>9455</v>
      </c>
      <c r="I566" s="36">
        <v>0</v>
      </c>
      <c r="J566" s="36">
        <v>0</v>
      </c>
      <c r="K566" s="36">
        <v>0</v>
      </c>
      <c r="L566" s="36">
        <v>0</v>
      </c>
      <c r="M566" s="36">
        <v>1</v>
      </c>
      <c r="N566" s="36">
        <v>1</v>
      </c>
      <c r="O566" s="36">
        <v>1</v>
      </c>
      <c r="P566" s="36">
        <v>1</v>
      </c>
      <c r="Q566" s="38" t="s">
        <v>9947</v>
      </c>
      <c r="R566" s="38" t="s">
        <v>9441</v>
      </c>
      <c r="S566" s="38" t="s">
        <v>9948</v>
      </c>
      <c r="T566" s="38" t="s">
        <v>9952</v>
      </c>
      <c r="U566" s="38" t="s">
        <v>9952</v>
      </c>
      <c r="V566" s="38" t="s">
        <v>9951</v>
      </c>
      <c r="W566" s="38" t="s">
        <v>9951</v>
      </c>
      <c r="X566" s="38" t="s">
        <v>9951</v>
      </c>
      <c r="Y566" s="38" t="s">
        <v>9951</v>
      </c>
      <c r="Z566" s="38" t="s">
        <v>9951</v>
      </c>
      <c r="AA566" t="s">
        <v>9981</v>
      </c>
    </row>
    <row r="567" spans="1:27" x14ac:dyDescent="0.3">
      <c r="A567" s="36" t="s">
        <v>9190</v>
      </c>
      <c r="B567" s="36" t="s">
        <v>9451</v>
      </c>
      <c r="C567" s="36" t="s">
        <v>9191</v>
      </c>
      <c r="D567" s="36" t="s">
        <v>9192</v>
      </c>
      <c r="E567" s="36" t="s">
        <v>8026</v>
      </c>
      <c r="F567" s="36" t="s">
        <v>7997</v>
      </c>
      <c r="G567" s="36" t="s">
        <v>9921</v>
      </c>
      <c r="H567" s="36" t="s">
        <v>9455</v>
      </c>
      <c r="I567" s="36">
        <v>1</v>
      </c>
      <c r="J567" s="36">
        <v>0</v>
      </c>
      <c r="K567" s="36">
        <v>0</v>
      </c>
      <c r="L567" s="36">
        <v>0</v>
      </c>
      <c r="M567" s="36">
        <v>0</v>
      </c>
      <c r="N567" s="36">
        <v>1</v>
      </c>
      <c r="O567" s="36">
        <v>1</v>
      </c>
      <c r="P567" s="36">
        <v>1</v>
      </c>
      <c r="Q567" s="38" t="s">
        <v>9947</v>
      </c>
      <c r="R567" s="38" t="s">
        <v>9441</v>
      </c>
      <c r="S567" s="38" t="s">
        <v>9948</v>
      </c>
      <c r="T567" s="38" t="s">
        <v>9952</v>
      </c>
      <c r="U567" s="38" t="s">
        <v>9950</v>
      </c>
      <c r="V567" s="38" t="s">
        <v>9951</v>
      </c>
      <c r="W567" s="38" t="s">
        <v>9951</v>
      </c>
      <c r="X567" s="38" t="s">
        <v>9956</v>
      </c>
      <c r="Y567" s="38" t="s">
        <v>9951</v>
      </c>
      <c r="Z567" s="38" t="s">
        <v>9956</v>
      </c>
      <c r="AA567" t="s">
        <v>9981</v>
      </c>
    </row>
    <row r="568" spans="1:27" x14ac:dyDescent="0.3">
      <c r="A568" s="36" t="s">
        <v>9215</v>
      </c>
      <c r="B568" s="36" t="s">
        <v>9463</v>
      </c>
      <c r="C568" s="36" t="s">
        <v>9216</v>
      </c>
      <c r="D568" s="36" t="s">
        <v>9217</v>
      </c>
      <c r="E568" s="36" t="s">
        <v>9218</v>
      </c>
      <c r="F568" s="36" t="s">
        <v>7132</v>
      </c>
      <c r="G568" s="36" t="s">
        <v>9922</v>
      </c>
      <c r="H568" s="36" t="s">
        <v>9455</v>
      </c>
      <c r="I568" s="36">
        <v>1</v>
      </c>
      <c r="J568" s="36">
        <v>0</v>
      </c>
      <c r="K568" s="36">
        <v>0</v>
      </c>
      <c r="L568" s="36">
        <v>0</v>
      </c>
      <c r="M568" s="36">
        <v>0</v>
      </c>
      <c r="N568" s="36">
        <v>1</v>
      </c>
      <c r="O568" s="36">
        <v>1</v>
      </c>
      <c r="P568" s="36">
        <v>1</v>
      </c>
      <c r="Q568" s="38" t="s">
        <v>9953</v>
      </c>
      <c r="R568" s="38" t="s">
        <v>9441</v>
      </c>
      <c r="S568" s="38" t="s">
        <v>9948</v>
      </c>
      <c r="T568" s="38" t="s">
        <v>9952</v>
      </c>
      <c r="U568" s="38" t="s">
        <v>9954</v>
      </c>
      <c r="V568" s="38" t="s">
        <v>9951</v>
      </c>
      <c r="W568" s="38" t="s">
        <v>9951</v>
      </c>
      <c r="X568" s="38" t="s">
        <v>9951</v>
      </c>
      <c r="Y568" s="38" t="s">
        <v>9956</v>
      </c>
      <c r="Z568" s="38" t="s">
        <v>9956</v>
      </c>
      <c r="AA568" t="s">
        <v>9981</v>
      </c>
    </row>
    <row r="569" spans="1:27" x14ac:dyDescent="0.3">
      <c r="A569" s="36" t="s">
        <v>7255</v>
      </c>
      <c r="B569" s="36" t="s">
        <v>9715</v>
      </c>
      <c r="C569" s="36" t="s">
        <v>9371</v>
      </c>
      <c r="D569" s="36" t="s">
        <v>7855</v>
      </c>
      <c r="E569" s="36" t="s">
        <v>8567</v>
      </c>
      <c r="F569" s="36" t="s">
        <v>9573</v>
      </c>
      <c r="G569" s="36" t="s">
        <v>9923</v>
      </c>
      <c r="H569" s="36" t="s">
        <v>9569</v>
      </c>
      <c r="I569" s="36">
        <v>0</v>
      </c>
      <c r="J569" s="36">
        <v>0</v>
      </c>
      <c r="K569" s="36">
        <v>1</v>
      </c>
      <c r="L569" s="36">
        <v>0</v>
      </c>
      <c r="M569" s="36">
        <v>0</v>
      </c>
      <c r="N569" s="36">
        <v>1</v>
      </c>
      <c r="O569" s="36">
        <v>1</v>
      </c>
      <c r="P569" s="36">
        <v>1</v>
      </c>
      <c r="Q569" s="38" t="s">
        <v>9968</v>
      </c>
      <c r="R569" s="38" t="s">
        <v>9441</v>
      </c>
      <c r="S569" s="38" t="s">
        <v>9965</v>
      </c>
      <c r="T569" s="38" t="s">
        <v>9952</v>
      </c>
      <c r="U569" s="38" t="s">
        <v>9952</v>
      </c>
      <c r="V569" s="38" t="s">
        <v>9956</v>
      </c>
      <c r="W569" s="38" t="s">
        <v>9956</v>
      </c>
      <c r="X569" s="38" t="s">
        <v>9956</v>
      </c>
      <c r="Y569" s="38" t="s">
        <v>9956</v>
      </c>
      <c r="Z569" s="38" t="s">
        <v>9956</v>
      </c>
      <c r="AA569" t="s">
        <v>9982</v>
      </c>
    </row>
    <row r="570" spans="1:27" x14ac:dyDescent="0.3">
      <c r="A570" s="36" t="s">
        <v>8780</v>
      </c>
      <c r="B570" s="36" t="s">
        <v>9463</v>
      </c>
      <c r="C570" s="36" t="s">
        <v>8781</v>
      </c>
      <c r="D570" s="36" t="s">
        <v>8782</v>
      </c>
      <c r="E570" s="36" t="s">
        <v>7851</v>
      </c>
      <c r="F570" s="36" t="s">
        <v>9671</v>
      </c>
      <c r="G570" s="36" t="s">
        <v>9924</v>
      </c>
      <c r="H570" s="36" t="s">
        <v>9454</v>
      </c>
      <c r="I570" s="36">
        <v>0</v>
      </c>
      <c r="J570" s="36">
        <v>0</v>
      </c>
      <c r="K570" s="36">
        <v>0</v>
      </c>
      <c r="L570" s="36">
        <v>1</v>
      </c>
      <c r="M570" s="36">
        <v>0</v>
      </c>
      <c r="N570" s="36">
        <v>1</v>
      </c>
      <c r="O570" s="36">
        <v>1</v>
      </c>
      <c r="P570" s="36">
        <v>1</v>
      </c>
      <c r="Q570" s="38" t="s">
        <v>9959</v>
      </c>
      <c r="R570" s="38" t="s">
        <v>9441</v>
      </c>
      <c r="S570" s="38" t="s">
        <v>9948</v>
      </c>
      <c r="T570" s="38" t="s">
        <v>9952</v>
      </c>
      <c r="U570" s="38" t="s">
        <v>9952</v>
      </c>
      <c r="V570" s="38" t="s">
        <v>9956</v>
      </c>
      <c r="W570" s="38" t="s">
        <v>9956</v>
      </c>
      <c r="X570" s="38" t="s">
        <v>9956</v>
      </c>
      <c r="Y570" s="38" t="s">
        <v>9951</v>
      </c>
      <c r="Z570" s="38" t="s">
        <v>9956</v>
      </c>
      <c r="AA570" t="s">
        <v>9981</v>
      </c>
    </row>
    <row r="571" spans="1:27" x14ac:dyDescent="0.3">
      <c r="A571" s="36" t="s">
        <v>9064</v>
      </c>
      <c r="B571" s="36" t="s">
        <v>9457</v>
      </c>
      <c r="C571" s="36" t="s">
        <v>9065</v>
      </c>
      <c r="D571" s="36" t="s">
        <v>9066</v>
      </c>
      <c r="E571" s="36" t="s">
        <v>8377</v>
      </c>
      <c r="F571" s="36" t="s">
        <v>9485</v>
      </c>
      <c r="G571" s="36" t="s">
        <v>9925</v>
      </c>
      <c r="H571" s="36" t="s">
        <v>9479</v>
      </c>
      <c r="I571" s="36">
        <v>0</v>
      </c>
      <c r="J571" s="36">
        <v>0</v>
      </c>
      <c r="K571" s="36">
        <v>0</v>
      </c>
      <c r="L571" s="36">
        <v>1</v>
      </c>
      <c r="M571" s="36">
        <v>0</v>
      </c>
      <c r="N571" s="36">
        <v>1</v>
      </c>
      <c r="O571" s="36">
        <v>1</v>
      </c>
      <c r="P571" s="36">
        <v>1</v>
      </c>
      <c r="Q571" s="38" t="s">
        <v>9947</v>
      </c>
      <c r="R571" s="38" t="s">
        <v>9441</v>
      </c>
      <c r="S571" s="38" t="s">
        <v>9948</v>
      </c>
      <c r="T571" s="38" t="s">
        <v>9952</v>
      </c>
      <c r="U571" s="38" t="s">
        <v>9952</v>
      </c>
      <c r="V571" s="38" t="s">
        <v>9951</v>
      </c>
      <c r="W571" s="38" t="s">
        <v>9956</v>
      </c>
      <c r="X571" s="38" t="s">
        <v>9951</v>
      </c>
      <c r="Y571" s="38" t="s">
        <v>9956</v>
      </c>
      <c r="Z571" s="38" t="s">
        <v>9951</v>
      </c>
      <c r="AA571" t="s">
        <v>9980</v>
      </c>
    </row>
    <row r="572" spans="1:27" x14ac:dyDescent="0.3">
      <c r="A572" s="36" t="s">
        <v>9355</v>
      </c>
      <c r="B572" s="36" t="s">
        <v>9457</v>
      </c>
      <c r="C572" s="36" t="s">
        <v>9356</v>
      </c>
      <c r="D572" s="36" t="s">
        <v>9357</v>
      </c>
      <c r="E572" s="36" t="s">
        <v>8377</v>
      </c>
      <c r="F572" s="36" t="s">
        <v>9485</v>
      </c>
      <c r="G572" s="36" t="s">
        <v>9926</v>
      </c>
      <c r="H572" s="36" t="s">
        <v>9479</v>
      </c>
      <c r="I572" s="36">
        <v>0</v>
      </c>
      <c r="J572" s="36">
        <v>0</v>
      </c>
      <c r="K572" s="36">
        <v>0</v>
      </c>
      <c r="L572" s="36">
        <v>1</v>
      </c>
      <c r="M572" s="36">
        <v>0</v>
      </c>
      <c r="N572" s="36">
        <v>1</v>
      </c>
      <c r="O572" s="36">
        <v>1</v>
      </c>
      <c r="P572" s="36">
        <v>1</v>
      </c>
      <c r="Q572" s="38" t="s">
        <v>9947</v>
      </c>
      <c r="R572" s="38" t="s">
        <v>9441</v>
      </c>
      <c r="S572" s="38" t="s">
        <v>9948</v>
      </c>
      <c r="T572" s="38" t="s">
        <v>9952</v>
      </c>
      <c r="U572" s="38" t="s">
        <v>9954</v>
      </c>
      <c r="V572" s="38" t="s">
        <v>9951</v>
      </c>
      <c r="W572" s="38" t="s">
        <v>9956</v>
      </c>
      <c r="X572" s="38" t="s">
        <v>9956</v>
      </c>
      <c r="Y572" s="38" t="s">
        <v>9956</v>
      </c>
      <c r="Z572" s="38" t="s">
        <v>9956</v>
      </c>
      <c r="AA572" t="s">
        <v>9980</v>
      </c>
    </row>
    <row r="573" spans="1:27" x14ac:dyDescent="0.3">
      <c r="A573" s="36" t="s">
        <v>8968</v>
      </c>
      <c r="B573" s="36" t="s">
        <v>9457</v>
      </c>
      <c r="C573" s="36" t="s">
        <v>8969</v>
      </c>
      <c r="D573" s="36" t="s">
        <v>8970</v>
      </c>
      <c r="E573" s="36" t="s">
        <v>7846</v>
      </c>
      <c r="F573" s="36" t="s">
        <v>9485</v>
      </c>
      <c r="G573" s="36" t="s">
        <v>9927</v>
      </c>
      <c r="H573" s="36" t="s">
        <v>9454</v>
      </c>
      <c r="I573" s="36">
        <v>0</v>
      </c>
      <c r="J573" s="36">
        <v>0</v>
      </c>
      <c r="K573" s="36">
        <v>0</v>
      </c>
      <c r="L573" s="36">
        <v>1</v>
      </c>
      <c r="M573" s="36">
        <v>0</v>
      </c>
      <c r="N573" s="36">
        <v>1</v>
      </c>
      <c r="O573" s="36">
        <v>1</v>
      </c>
      <c r="P573" s="36">
        <v>1</v>
      </c>
      <c r="Q573" s="38" t="s">
        <v>9947</v>
      </c>
      <c r="R573" s="38" t="s">
        <v>9441</v>
      </c>
      <c r="S573" s="38" t="s">
        <v>9948</v>
      </c>
      <c r="T573" s="38" t="s">
        <v>9952</v>
      </c>
      <c r="U573" s="38" t="s">
        <v>9954</v>
      </c>
      <c r="V573" s="38" t="s">
        <v>9951</v>
      </c>
      <c r="W573" s="38" t="s">
        <v>9951</v>
      </c>
      <c r="X573" s="38" t="s">
        <v>9951</v>
      </c>
      <c r="Y573" s="38" t="s">
        <v>9951</v>
      </c>
      <c r="Z573" s="38" t="s">
        <v>9951</v>
      </c>
      <c r="AA573" t="s">
        <v>9981</v>
      </c>
    </row>
    <row r="574" spans="1:27" x14ac:dyDescent="0.3">
      <c r="A574" s="36" t="s">
        <v>7432</v>
      </c>
      <c r="B574" s="36" t="s">
        <v>9463</v>
      </c>
      <c r="C574" s="36" t="s">
        <v>8819</v>
      </c>
      <c r="D574" s="36" t="s">
        <v>7855</v>
      </c>
      <c r="E574" s="36" t="s">
        <v>7867</v>
      </c>
      <c r="F574" s="36" t="s">
        <v>9508</v>
      </c>
      <c r="G574" s="36" t="s">
        <v>9928</v>
      </c>
      <c r="H574" s="36" t="s">
        <v>9503</v>
      </c>
      <c r="I574" s="36">
        <v>1</v>
      </c>
      <c r="J574" s="36">
        <v>0</v>
      </c>
      <c r="K574" s="36">
        <v>0</v>
      </c>
      <c r="L574" s="36">
        <v>0</v>
      </c>
      <c r="M574" s="36">
        <v>0</v>
      </c>
      <c r="N574" s="36">
        <v>1</v>
      </c>
      <c r="O574" s="36">
        <v>1</v>
      </c>
      <c r="P574" s="36">
        <v>1</v>
      </c>
      <c r="Q574" s="38" t="s">
        <v>9960</v>
      </c>
      <c r="R574" s="38" t="s">
        <v>9441</v>
      </c>
      <c r="S574" s="38" t="s">
        <v>7347</v>
      </c>
      <c r="T574" s="38" t="s">
        <v>9952</v>
      </c>
      <c r="U574" s="38" t="s">
        <v>9952</v>
      </c>
      <c r="V574" s="38" t="s">
        <v>9956</v>
      </c>
      <c r="W574" s="38" t="s">
        <v>9956</v>
      </c>
      <c r="X574" s="38" t="s">
        <v>9956</v>
      </c>
      <c r="Y574" s="38" t="s">
        <v>9956</v>
      </c>
      <c r="Z574" s="38" t="s">
        <v>9956</v>
      </c>
      <c r="AA574" t="s">
        <v>9982</v>
      </c>
    </row>
    <row r="575" spans="1:27" x14ac:dyDescent="0.3">
      <c r="A575" s="36" t="s">
        <v>7411</v>
      </c>
      <c r="B575" s="36" t="s">
        <v>9566</v>
      </c>
      <c r="C575" s="36" t="s">
        <v>9305</v>
      </c>
      <c r="D575" s="36" t="s">
        <v>8317</v>
      </c>
      <c r="E575" s="36" t="s">
        <v>7867</v>
      </c>
      <c r="F575" s="36" t="s">
        <v>7413</v>
      </c>
      <c r="G575" s="36" t="s">
        <v>9929</v>
      </c>
      <c r="H575" s="36" t="s">
        <v>9503</v>
      </c>
      <c r="I575" s="36">
        <v>0</v>
      </c>
      <c r="J575" s="36">
        <v>0</v>
      </c>
      <c r="K575" s="36">
        <v>0</v>
      </c>
      <c r="L575" s="36">
        <v>0</v>
      </c>
      <c r="M575" s="36">
        <v>1</v>
      </c>
      <c r="N575" s="36">
        <v>1</v>
      </c>
      <c r="O575" s="36">
        <v>1</v>
      </c>
      <c r="P575" s="36">
        <v>1</v>
      </c>
      <c r="Q575" s="38" t="s">
        <v>9968</v>
      </c>
      <c r="R575" s="38" t="s">
        <v>9441</v>
      </c>
      <c r="S575" s="38" t="s">
        <v>9965</v>
      </c>
      <c r="T575" s="38" t="s">
        <v>9952</v>
      </c>
      <c r="U575" s="38" t="s">
        <v>9952</v>
      </c>
      <c r="V575" s="38" t="s">
        <v>9956</v>
      </c>
      <c r="W575" s="38" t="s">
        <v>9956</v>
      </c>
      <c r="X575" s="38" t="s">
        <v>9956</v>
      </c>
      <c r="Y575" s="38" t="s">
        <v>9956</v>
      </c>
      <c r="Z575" s="38" t="s">
        <v>9956</v>
      </c>
      <c r="AA575" t="s">
        <v>9982</v>
      </c>
    </row>
    <row r="576" spans="1:27" x14ac:dyDescent="0.3">
      <c r="A576" s="36" t="s">
        <v>7108</v>
      </c>
      <c r="B576" s="36" t="s">
        <v>9715</v>
      </c>
      <c r="C576" s="36" t="s">
        <v>9059</v>
      </c>
      <c r="D576" s="36" t="s">
        <v>7855</v>
      </c>
      <c r="E576" s="36" t="s">
        <v>7867</v>
      </c>
      <c r="F576" s="36" t="s">
        <v>7111</v>
      </c>
      <c r="G576" s="36" t="s">
        <v>9930</v>
      </c>
      <c r="H576" s="36" t="s">
        <v>9569</v>
      </c>
      <c r="I576" s="36">
        <v>0</v>
      </c>
      <c r="J576" s="36">
        <v>0</v>
      </c>
      <c r="K576" s="36">
        <v>1</v>
      </c>
      <c r="L576" s="36">
        <v>0</v>
      </c>
      <c r="M576" s="36">
        <v>0</v>
      </c>
      <c r="N576" s="36">
        <v>1</v>
      </c>
      <c r="O576" s="36">
        <v>1</v>
      </c>
      <c r="P576" s="36">
        <v>1</v>
      </c>
      <c r="Q576" s="38" t="s">
        <v>9968</v>
      </c>
      <c r="R576" s="38" t="s">
        <v>9441</v>
      </c>
      <c r="S576" s="38" t="s">
        <v>9965</v>
      </c>
      <c r="T576" s="38" t="s">
        <v>9952</v>
      </c>
      <c r="U576" s="38" t="s">
        <v>9952</v>
      </c>
      <c r="V576" s="38" t="s">
        <v>9956</v>
      </c>
      <c r="W576" s="38" t="s">
        <v>9956</v>
      </c>
      <c r="X576" s="38" t="s">
        <v>9956</v>
      </c>
      <c r="Y576" s="38" t="s">
        <v>9956</v>
      </c>
      <c r="Z576" s="38" t="s">
        <v>9956</v>
      </c>
      <c r="AA576" t="s">
        <v>9982</v>
      </c>
    </row>
    <row r="577" spans="1:27" x14ac:dyDescent="0.3">
      <c r="A577" s="36" t="s">
        <v>7167</v>
      </c>
      <c r="B577" s="36" t="s">
        <v>9715</v>
      </c>
      <c r="C577" s="36" t="s">
        <v>9041</v>
      </c>
      <c r="D577" s="36" t="s">
        <v>7855</v>
      </c>
      <c r="E577" s="36" t="s">
        <v>8523</v>
      </c>
      <c r="F577" s="36" t="s">
        <v>7170</v>
      </c>
      <c r="G577" s="36" t="s">
        <v>9931</v>
      </c>
      <c r="H577" s="36" t="s">
        <v>9569</v>
      </c>
      <c r="I577" s="36">
        <v>0</v>
      </c>
      <c r="J577" s="36">
        <v>1</v>
      </c>
      <c r="K577" s="36">
        <v>0</v>
      </c>
      <c r="L577" s="36">
        <v>0</v>
      </c>
      <c r="M577" s="36">
        <v>0</v>
      </c>
      <c r="N577" s="36">
        <v>1</v>
      </c>
      <c r="O577" s="36">
        <v>1</v>
      </c>
      <c r="P577" s="36">
        <v>1</v>
      </c>
      <c r="Q577" s="38" t="s">
        <v>9968</v>
      </c>
      <c r="R577" s="38" t="s">
        <v>9441</v>
      </c>
      <c r="S577" s="38" t="s">
        <v>9965</v>
      </c>
      <c r="T577" s="38" t="s">
        <v>9952</v>
      </c>
      <c r="U577" s="38" t="s">
        <v>9952</v>
      </c>
      <c r="V577" s="38" t="s">
        <v>9956</v>
      </c>
      <c r="W577" s="38" t="s">
        <v>9956</v>
      </c>
      <c r="X577" s="38" t="s">
        <v>9956</v>
      </c>
      <c r="Y577" s="38" t="s">
        <v>9956</v>
      </c>
      <c r="Z577" s="38" t="s">
        <v>9956</v>
      </c>
      <c r="AA577" t="s">
        <v>9982</v>
      </c>
    </row>
    <row r="578" spans="1:27" x14ac:dyDescent="0.3">
      <c r="A578" s="36" t="s">
        <v>7735</v>
      </c>
      <c r="B578" s="36" t="s">
        <v>9480</v>
      </c>
      <c r="C578" s="36" t="s">
        <v>8899</v>
      </c>
      <c r="D578" s="36" t="s">
        <v>8900</v>
      </c>
      <c r="E578" s="36" t="s">
        <v>7867</v>
      </c>
      <c r="F578" s="36" t="s">
        <v>7737</v>
      </c>
      <c r="G578" s="36" t="s">
        <v>9932</v>
      </c>
      <c r="H578" s="36" t="s">
        <v>9503</v>
      </c>
      <c r="I578" s="36">
        <v>1</v>
      </c>
      <c r="J578" s="36">
        <v>0</v>
      </c>
      <c r="K578" s="36">
        <v>0</v>
      </c>
      <c r="L578" s="36">
        <v>0</v>
      </c>
      <c r="M578" s="36">
        <v>0</v>
      </c>
      <c r="N578" s="36">
        <v>1</v>
      </c>
      <c r="O578" s="36">
        <v>1</v>
      </c>
      <c r="P578" s="36">
        <v>1</v>
      </c>
      <c r="Q578" s="38" t="s">
        <v>9960</v>
      </c>
      <c r="R578" s="38" t="s">
        <v>9441</v>
      </c>
      <c r="S578" s="38" t="s">
        <v>7347</v>
      </c>
      <c r="T578" s="38" t="s">
        <v>9952</v>
      </c>
      <c r="U578" s="38" t="s">
        <v>9952</v>
      </c>
      <c r="V578" s="38" t="s">
        <v>9956</v>
      </c>
      <c r="W578" s="38" t="s">
        <v>9956</v>
      </c>
      <c r="X578" s="38" t="s">
        <v>9956</v>
      </c>
      <c r="Y578" s="38" t="s">
        <v>9956</v>
      </c>
      <c r="Z578" s="38" t="s">
        <v>9956</v>
      </c>
      <c r="AA578" t="s">
        <v>9982</v>
      </c>
    </row>
    <row r="579" spans="1:27" x14ac:dyDescent="0.3">
      <c r="A579" s="36" t="s">
        <v>7756</v>
      </c>
      <c r="B579" s="36" t="s">
        <v>9463</v>
      </c>
      <c r="C579" s="36" t="s">
        <v>8902</v>
      </c>
      <c r="D579" s="36" t="s">
        <v>7855</v>
      </c>
      <c r="E579" s="36" t="s">
        <v>7867</v>
      </c>
      <c r="F579" s="36" t="s">
        <v>9508</v>
      </c>
      <c r="G579" s="36" t="s">
        <v>9933</v>
      </c>
      <c r="H579" s="36" t="s">
        <v>9503</v>
      </c>
      <c r="I579" s="36">
        <v>1</v>
      </c>
      <c r="J579" s="36">
        <v>0</v>
      </c>
      <c r="K579" s="36">
        <v>0</v>
      </c>
      <c r="L579" s="36">
        <v>0</v>
      </c>
      <c r="M579" s="36">
        <v>0</v>
      </c>
      <c r="N579" s="36">
        <v>1</v>
      </c>
      <c r="O579" s="36">
        <v>1</v>
      </c>
      <c r="P579" s="36">
        <v>1</v>
      </c>
      <c r="Q579" s="38" t="s">
        <v>9960</v>
      </c>
      <c r="R579" s="38" t="s">
        <v>9441</v>
      </c>
      <c r="S579" s="38" t="s">
        <v>7347</v>
      </c>
      <c r="T579" s="38" t="s">
        <v>9952</v>
      </c>
      <c r="U579" s="38" t="s">
        <v>9952</v>
      </c>
      <c r="V579" s="38" t="s">
        <v>9956</v>
      </c>
      <c r="W579" s="38" t="s">
        <v>9956</v>
      </c>
      <c r="X579" s="38" t="s">
        <v>9956</v>
      </c>
      <c r="Y579" s="38" t="s">
        <v>9956</v>
      </c>
      <c r="Z579" s="38" t="s">
        <v>9956</v>
      </c>
      <c r="AA579" t="s">
        <v>9982</v>
      </c>
    </row>
    <row r="580" spans="1:27" x14ac:dyDescent="0.3">
      <c r="A580" s="36" t="s">
        <v>9104</v>
      </c>
      <c r="B580" s="36" t="s">
        <v>9457</v>
      </c>
      <c r="C580" s="36" t="s">
        <v>9105</v>
      </c>
      <c r="D580" s="36" t="s">
        <v>9106</v>
      </c>
      <c r="E580" s="36" t="s">
        <v>7867</v>
      </c>
      <c r="F580" s="36" t="s">
        <v>7857</v>
      </c>
      <c r="G580" s="36" t="s">
        <v>9934</v>
      </c>
      <c r="H580" s="36" t="s">
        <v>9454</v>
      </c>
      <c r="I580" s="36">
        <v>0</v>
      </c>
      <c r="J580" s="36">
        <v>0</v>
      </c>
      <c r="K580" s="36">
        <v>0</v>
      </c>
      <c r="L580" s="36">
        <v>0</v>
      </c>
      <c r="M580" s="36">
        <v>1</v>
      </c>
      <c r="N580" s="36">
        <v>1</v>
      </c>
      <c r="O580" s="36">
        <v>1</v>
      </c>
      <c r="P580" s="36">
        <v>1</v>
      </c>
      <c r="Q580" s="38" t="s">
        <v>9947</v>
      </c>
      <c r="R580" s="38" t="s">
        <v>9441</v>
      </c>
      <c r="S580" s="38" t="s">
        <v>9948</v>
      </c>
      <c r="T580" s="38" t="s">
        <v>9952</v>
      </c>
      <c r="U580" s="38" t="s">
        <v>9950</v>
      </c>
      <c r="V580" s="38" t="s">
        <v>9951</v>
      </c>
      <c r="W580" s="38" t="s">
        <v>9951</v>
      </c>
      <c r="X580" s="38" t="s">
        <v>9951</v>
      </c>
      <c r="Y580" s="38" t="s">
        <v>9951</v>
      </c>
      <c r="Z580" s="38" t="s">
        <v>9951</v>
      </c>
      <c r="AA580" t="s">
        <v>9981</v>
      </c>
    </row>
    <row r="581" spans="1:27" x14ac:dyDescent="0.3">
      <c r="A581" s="36" t="s">
        <v>7453</v>
      </c>
      <c r="B581" s="36" t="s">
        <v>9463</v>
      </c>
      <c r="C581" s="36" t="s">
        <v>9188</v>
      </c>
      <c r="D581" s="36" t="s">
        <v>7855</v>
      </c>
      <c r="E581" s="36" t="s">
        <v>7867</v>
      </c>
      <c r="F581" s="36" t="s">
        <v>9508</v>
      </c>
      <c r="G581" s="36" t="s">
        <v>9935</v>
      </c>
      <c r="H581" s="36" t="s">
        <v>9503</v>
      </c>
      <c r="I581" s="36">
        <v>1</v>
      </c>
      <c r="J581" s="36">
        <v>0</v>
      </c>
      <c r="K581" s="36">
        <v>0</v>
      </c>
      <c r="L581" s="36">
        <v>0</v>
      </c>
      <c r="M581" s="36">
        <v>0</v>
      </c>
      <c r="N581" s="36">
        <v>1</v>
      </c>
      <c r="O581" s="36">
        <v>1</v>
      </c>
      <c r="P581" s="36">
        <v>1</v>
      </c>
      <c r="Q581" s="38" t="s">
        <v>9960</v>
      </c>
      <c r="R581" s="38" t="s">
        <v>9441</v>
      </c>
      <c r="S581" s="38" t="s">
        <v>7347</v>
      </c>
      <c r="T581" s="38" t="s">
        <v>9952</v>
      </c>
      <c r="U581" s="38" t="s">
        <v>9952</v>
      </c>
      <c r="V581" s="38" t="s">
        <v>9956</v>
      </c>
      <c r="W581" s="38" t="s">
        <v>9956</v>
      </c>
      <c r="X581" s="38" t="s">
        <v>9956</v>
      </c>
      <c r="Y581" s="38" t="s">
        <v>9956</v>
      </c>
      <c r="Z581" s="38" t="s">
        <v>9956</v>
      </c>
      <c r="AA581" t="s">
        <v>9982</v>
      </c>
    </row>
    <row r="582" spans="1:27" x14ac:dyDescent="0.3">
      <c r="A582" s="36" t="s">
        <v>8855</v>
      </c>
      <c r="B582" s="36" t="s">
        <v>9451</v>
      </c>
      <c r="C582" s="36" t="s">
        <v>8856</v>
      </c>
      <c r="D582" s="36" t="s">
        <v>8857</v>
      </c>
      <c r="E582" s="36" t="s">
        <v>7846</v>
      </c>
      <c r="F582" s="36" t="s">
        <v>9452</v>
      </c>
      <c r="G582" s="36" t="s">
        <v>9936</v>
      </c>
      <c r="H582" s="36" t="s">
        <v>9454</v>
      </c>
      <c r="I582" s="36">
        <v>0</v>
      </c>
      <c r="J582" s="36">
        <v>1</v>
      </c>
      <c r="K582" s="36">
        <v>0</v>
      </c>
      <c r="L582" s="36">
        <v>0</v>
      </c>
      <c r="M582" s="36">
        <v>0</v>
      </c>
      <c r="N582" s="36">
        <v>1</v>
      </c>
      <c r="O582" s="36">
        <v>1</v>
      </c>
      <c r="P582" s="36">
        <v>1</v>
      </c>
      <c r="Q582" s="38" t="s">
        <v>9953</v>
      </c>
      <c r="R582" s="38" t="s">
        <v>9441</v>
      </c>
      <c r="S582" s="38" t="s">
        <v>9948</v>
      </c>
      <c r="T582" s="38" t="s">
        <v>9952</v>
      </c>
      <c r="U582" s="38" t="s">
        <v>9950</v>
      </c>
      <c r="V582" s="38" t="s">
        <v>9951</v>
      </c>
      <c r="W582" s="38" t="s">
        <v>9951</v>
      </c>
      <c r="X582" s="38" t="s">
        <v>9951</v>
      </c>
      <c r="Y582" s="38" t="s">
        <v>9951</v>
      </c>
      <c r="Z582" s="38" t="s">
        <v>9951</v>
      </c>
      <c r="AA582" t="s">
        <v>9981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4"/>
  <sheetViews>
    <sheetView showGridLines="0" topLeftCell="A4" workbookViewId="0">
      <selection activeCell="Y28" sqref="Y28"/>
    </sheetView>
  </sheetViews>
  <sheetFormatPr defaultColWidth="12.33203125" defaultRowHeight="14.4" x14ac:dyDescent="0.3"/>
  <cols>
    <col min="1" max="13" width="12.33203125" style="27"/>
    <col min="14" max="22" width="12.33203125" style="27" hidden="1" customWidth="1"/>
    <col min="23" max="23" width="0" style="27" hidden="1" customWidth="1"/>
    <col min="24" max="16384" width="12.33203125" style="27"/>
  </cols>
  <sheetData>
    <row r="1" spans="1:22" ht="18" x14ac:dyDescent="0.35">
      <c r="A1" s="110" t="s">
        <v>9440</v>
      </c>
      <c r="B1" s="110"/>
      <c r="C1" s="110"/>
      <c r="D1" s="110"/>
      <c r="E1" s="110"/>
      <c r="F1" s="110"/>
      <c r="G1" s="110"/>
      <c r="H1" s="110"/>
      <c r="I1" s="110"/>
      <c r="J1" s="111"/>
      <c r="K1" s="104" t="s">
        <v>9418</v>
      </c>
      <c r="L1" s="105"/>
      <c r="N1" s="27" t="s">
        <v>9441</v>
      </c>
      <c r="O1" s="34"/>
      <c r="P1" s="34"/>
      <c r="Q1" s="34"/>
      <c r="R1" s="34" t="s">
        <v>9441</v>
      </c>
      <c r="S1" s="34"/>
      <c r="T1" s="104"/>
      <c r="U1" s="105"/>
      <c r="V1" s="34" t="s">
        <v>9440</v>
      </c>
    </row>
    <row r="2" spans="1:22" ht="21.6" x14ac:dyDescent="0.3">
      <c r="A2" s="33" t="s">
        <v>9419</v>
      </c>
      <c r="B2" s="33" t="s">
        <v>9439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9438</v>
      </c>
      <c r="H2" s="33" t="s">
        <v>8</v>
      </c>
      <c r="I2" s="33" t="s">
        <v>9</v>
      </c>
      <c r="J2" s="33" t="s">
        <v>10</v>
      </c>
      <c r="K2" s="33" t="s">
        <v>5</v>
      </c>
      <c r="L2" s="33" t="s">
        <v>9438</v>
      </c>
      <c r="N2" s="33" t="s">
        <v>9419</v>
      </c>
      <c r="O2" s="33" t="s">
        <v>9439</v>
      </c>
      <c r="P2" s="33" t="s">
        <v>5</v>
      </c>
      <c r="Q2" s="33" t="s">
        <v>9438</v>
      </c>
      <c r="R2" s="33" t="s">
        <v>9419</v>
      </c>
      <c r="S2" s="33" t="s">
        <v>9439</v>
      </c>
      <c r="T2" s="33" t="s">
        <v>5</v>
      </c>
      <c r="U2" s="33" t="s">
        <v>9438</v>
      </c>
    </row>
    <row r="3" spans="1:22" x14ac:dyDescent="0.3">
      <c r="A3" s="107">
        <v>2016</v>
      </c>
      <c r="B3" s="29" t="s">
        <v>9436</v>
      </c>
      <c r="C3" s="31">
        <v>402353</v>
      </c>
      <c r="D3" s="31">
        <v>398162</v>
      </c>
      <c r="E3" s="30">
        <v>0.98960000000000004</v>
      </c>
      <c r="F3" s="31">
        <v>3323</v>
      </c>
      <c r="G3" s="30">
        <v>0.99780000000000002</v>
      </c>
      <c r="H3" s="31">
        <v>564</v>
      </c>
      <c r="I3" s="31">
        <v>74</v>
      </c>
      <c r="J3" s="31">
        <v>230</v>
      </c>
      <c r="K3" s="28">
        <v>0.99033932889775889</v>
      </c>
      <c r="L3" s="28">
        <v>0.99859824581896994</v>
      </c>
      <c r="N3" s="107">
        <v>2016</v>
      </c>
      <c r="O3" s="29" t="s">
        <v>9436</v>
      </c>
      <c r="P3" s="30">
        <v>0.98960000000000004</v>
      </c>
      <c r="Q3" s="30">
        <v>0.99780000000000002</v>
      </c>
      <c r="R3" s="107">
        <v>2016</v>
      </c>
      <c r="S3" s="29" t="s">
        <v>9436</v>
      </c>
      <c r="T3" s="28">
        <v>0.99033932889775889</v>
      </c>
      <c r="U3" s="28">
        <v>0.99859824581896994</v>
      </c>
    </row>
    <row r="4" spans="1:22" x14ac:dyDescent="0.3">
      <c r="A4" s="108"/>
      <c r="B4" s="29" t="s">
        <v>9435</v>
      </c>
      <c r="C4" s="31">
        <v>419048</v>
      </c>
      <c r="D4" s="31">
        <v>414605</v>
      </c>
      <c r="E4" s="30">
        <v>0.98939999999999995</v>
      </c>
      <c r="F4" s="31">
        <v>3326</v>
      </c>
      <c r="G4" s="30">
        <v>0.99729999999999996</v>
      </c>
      <c r="H4" s="31">
        <v>818</v>
      </c>
      <c r="I4" s="31">
        <v>80</v>
      </c>
      <c r="J4" s="31">
        <v>219</v>
      </c>
      <c r="K4" s="28">
        <v>0.99011091808098362</v>
      </c>
      <c r="L4" s="28">
        <v>0.99804795632003973</v>
      </c>
      <c r="N4" s="108"/>
      <c r="O4" s="29" t="s">
        <v>9435</v>
      </c>
      <c r="P4" s="30">
        <v>0.98939999999999995</v>
      </c>
      <c r="Q4" s="30">
        <v>0.99729999999999996</v>
      </c>
      <c r="R4" s="108"/>
      <c r="S4" s="29" t="s">
        <v>9435</v>
      </c>
      <c r="T4" s="28">
        <v>0.99011091808098362</v>
      </c>
      <c r="U4" s="28">
        <v>0.99804795632003973</v>
      </c>
    </row>
    <row r="5" spans="1:22" x14ac:dyDescent="0.3">
      <c r="A5" s="108"/>
      <c r="B5" s="29" t="s">
        <v>9434</v>
      </c>
      <c r="C5" s="31">
        <v>435409</v>
      </c>
      <c r="D5" s="31">
        <v>425422</v>
      </c>
      <c r="E5" s="30">
        <v>0.97706294541454131</v>
      </c>
      <c r="F5" s="31">
        <v>6885</v>
      </c>
      <c r="G5" s="30">
        <v>0.99287566403083072</v>
      </c>
      <c r="H5" s="31">
        <v>2702</v>
      </c>
      <c r="I5" s="31">
        <v>99</v>
      </c>
      <c r="J5" s="31">
        <v>301</v>
      </c>
      <c r="K5" s="28">
        <v>0.97798162187736126</v>
      </c>
      <c r="L5" s="28">
        <v>0.99379434049365079</v>
      </c>
      <c r="N5" s="108"/>
      <c r="O5" s="29" t="s">
        <v>9434</v>
      </c>
      <c r="P5" s="30">
        <v>0.97706294541454131</v>
      </c>
      <c r="Q5" s="30">
        <v>0.99287566403083072</v>
      </c>
      <c r="R5" s="108"/>
      <c r="S5" s="29" t="s">
        <v>9434</v>
      </c>
      <c r="T5" s="28">
        <v>0.97798162187736126</v>
      </c>
      <c r="U5" s="28">
        <v>0.99379434049365079</v>
      </c>
    </row>
    <row r="6" spans="1:22" x14ac:dyDescent="0.3">
      <c r="A6" s="109"/>
      <c r="B6" s="29" t="s">
        <v>9437</v>
      </c>
      <c r="C6" s="31">
        <v>464237</v>
      </c>
      <c r="D6" s="31">
        <v>455699</v>
      </c>
      <c r="E6" s="30">
        <v>0.98160000000000003</v>
      </c>
      <c r="F6" s="31">
        <v>5426</v>
      </c>
      <c r="G6" s="30">
        <v>0.99329999999999996</v>
      </c>
      <c r="H6" s="31">
        <v>2693</v>
      </c>
      <c r="I6" s="31">
        <v>100</v>
      </c>
      <c r="J6" s="31">
        <v>319</v>
      </c>
      <c r="K6" s="28">
        <v>0.98251108808647303</v>
      </c>
      <c r="L6" s="28">
        <v>0.99419908365770071</v>
      </c>
      <c r="N6" s="109"/>
      <c r="O6" s="29" t="s">
        <v>9437</v>
      </c>
      <c r="P6" s="30">
        <v>0.98160000000000003</v>
      </c>
      <c r="Q6" s="30">
        <v>0.99329999999999996</v>
      </c>
      <c r="R6" s="109"/>
      <c r="S6" s="29" t="s">
        <v>9437</v>
      </c>
      <c r="T6" s="28">
        <v>0.98251108808647303</v>
      </c>
      <c r="U6" s="28">
        <v>0.99419908365770071</v>
      </c>
    </row>
    <row r="7" spans="1:22" x14ac:dyDescent="0.3">
      <c r="A7" s="106">
        <v>2017</v>
      </c>
      <c r="B7" s="32" t="s">
        <v>9436</v>
      </c>
      <c r="C7" s="31">
        <v>447539</v>
      </c>
      <c r="D7" s="31">
        <v>439460</v>
      </c>
      <c r="E7" s="30">
        <v>0.9819479419670688</v>
      </c>
      <c r="F7" s="31">
        <v>5597</v>
      </c>
      <c r="G7" s="30">
        <v>0.99445411461347499</v>
      </c>
      <c r="H7" s="31">
        <v>2121</v>
      </c>
      <c r="I7" s="31">
        <v>68</v>
      </c>
      <c r="J7" s="31">
        <v>293</v>
      </c>
      <c r="K7" s="28">
        <f>(D7+I7+J7)/C7</f>
        <v>0.98275457557888812</v>
      </c>
      <c r="L7" s="28">
        <f>(D7+F7+I7+J7)/C7</f>
        <v>0.99526074822529431</v>
      </c>
      <c r="N7" s="106">
        <v>2017</v>
      </c>
      <c r="O7" s="32" t="s">
        <v>9436</v>
      </c>
      <c r="P7" s="30">
        <v>0.9819479419670688</v>
      </c>
      <c r="Q7" s="30">
        <v>0.99445411461347499</v>
      </c>
      <c r="R7" s="106">
        <v>2017</v>
      </c>
      <c r="S7" s="32" t="s">
        <v>9436</v>
      </c>
      <c r="T7" s="28">
        <v>0.98275457557888812</v>
      </c>
      <c r="U7" s="28">
        <v>0.99526074822529431</v>
      </c>
    </row>
    <row r="8" spans="1:22" x14ac:dyDescent="0.3">
      <c r="A8" s="106"/>
      <c r="B8" s="29" t="s">
        <v>9435</v>
      </c>
      <c r="C8" s="31">
        <v>468597</v>
      </c>
      <c r="D8" s="31">
        <v>461178</v>
      </c>
      <c r="E8" s="30">
        <v>0.98416763231518767</v>
      </c>
      <c r="F8" s="31">
        <v>5315</v>
      </c>
      <c r="G8" s="30">
        <v>0.99551000113103583</v>
      </c>
      <c r="H8" s="31">
        <v>1743</v>
      </c>
      <c r="I8" s="31">
        <v>76</v>
      </c>
      <c r="J8" s="31">
        <v>285</v>
      </c>
      <c r="K8" s="28">
        <v>0.98493801710211548</v>
      </c>
      <c r="L8" s="28">
        <v>0.99628038591796364</v>
      </c>
      <c r="N8" s="106"/>
      <c r="O8" s="29" t="s">
        <v>9435</v>
      </c>
      <c r="P8" s="30">
        <v>0.98416763231518767</v>
      </c>
      <c r="Q8" s="30">
        <v>0.99551000113103583</v>
      </c>
      <c r="R8" s="106"/>
      <c r="S8" s="29" t="s">
        <v>9435</v>
      </c>
      <c r="T8" s="28">
        <v>0.98493801710211548</v>
      </c>
      <c r="U8" s="28">
        <v>0.99628038591796364</v>
      </c>
    </row>
    <row r="9" spans="1:22" x14ac:dyDescent="0.3">
      <c r="A9" s="106"/>
      <c r="B9" s="29" t="s">
        <v>9434</v>
      </c>
      <c r="C9" s="31">
        <v>492259</v>
      </c>
      <c r="D9" s="31">
        <v>479851</v>
      </c>
      <c r="E9" s="30">
        <v>0.97479375694502279</v>
      </c>
      <c r="F9" s="31">
        <v>6920</v>
      </c>
      <c r="G9" s="30">
        <v>0.98885139733351768</v>
      </c>
      <c r="H9" s="31">
        <v>5091</v>
      </c>
      <c r="I9" s="31">
        <v>84</v>
      </c>
      <c r="J9" s="31">
        <v>313</v>
      </c>
      <c r="K9" s="28">
        <v>0.97560024296153036</v>
      </c>
      <c r="L9" s="28">
        <v>0.98965788335002514</v>
      </c>
      <c r="N9" s="106"/>
      <c r="O9" s="29" t="s">
        <v>9434</v>
      </c>
      <c r="P9" s="30">
        <v>0.97479375694502279</v>
      </c>
      <c r="Q9" s="30">
        <v>0.98885139733351768</v>
      </c>
      <c r="R9" s="106"/>
      <c r="S9" s="29" t="s">
        <v>9434</v>
      </c>
      <c r="T9" s="28">
        <v>0.97560024296153036</v>
      </c>
      <c r="U9" s="28">
        <v>0.98965788335002514</v>
      </c>
    </row>
    <row r="10" spans="1:22" x14ac:dyDescent="0.3">
      <c r="A10" s="106"/>
      <c r="B10" s="29" t="s">
        <v>9437</v>
      </c>
      <c r="C10" s="31">
        <v>490225</v>
      </c>
      <c r="D10" s="31">
        <v>481687</v>
      </c>
      <c r="E10" s="30">
        <v>0.98258350757305324</v>
      </c>
      <c r="F10" s="31">
        <v>4594</v>
      </c>
      <c r="G10" s="30">
        <v>0.99195471467183438</v>
      </c>
      <c r="H10" s="31">
        <v>3560</v>
      </c>
      <c r="I10" s="31">
        <v>48</v>
      </c>
      <c r="J10" s="31">
        <v>336</v>
      </c>
      <c r="K10" s="28">
        <v>0.98336682135753994</v>
      </c>
      <c r="L10" s="28">
        <v>0.99273802845632109</v>
      </c>
      <c r="N10" s="106"/>
      <c r="O10" s="29" t="s">
        <v>9437</v>
      </c>
      <c r="P10" s="30">
        <v>0.98258350757305324</v>
      </c>
      <c r="Q10" s="30">
        <v>0.99195471467183438</v>
      </c>
      <c r="R10" s="106"/>
      <c r="S10" s="29" t="s">
        <v>9437</v>
      </c>
      <c r="T10" s="28">
        <v>0.98336682135753994</v>
      </c>
      <c r="U10" s="28">
        <v>0.99273802845632109</v>
      </c>
    </row>
    <row r="11" spans="1:22" x14ac:dyDescent="0.3">
      <c r="A11" s="98">
        <v>2018</v>
      </c>
      <c r="B11" s="29" t="s">
        <v>9436</v>
      </c>
      <c r="C11" s="31">
        <v>496486</v>
      </c>
      <c r="D11" s="31">
        <v>490205</v>
      </c>
      <c r="E11" s="30">
        <v>0.98734908940030541</v>
      </c>
      <c r="F11" s="31">
        <v>3695</v>
      </c>
      <c r="G11" s="30">
        <v>0.99479139391644478</v>
      </c>
      <c r="H11" s="31">
        <v>2261</v>
      </c>
      <c r="I11" s="31">
        <v>56</v>
      </c>
      <c r="J11" s="31">
        <v>269</v>
      </c>
      <c r="K11" s="28">
        <v>0.98800368993284804</v>
      </c>
      <c r="L11" s="28">
        <v>0.99544599444898751</v>
      </c>
      <c r="N11" s="100">
        <v>2018</v>
      </c>
      <c r="O11" s="29" t="s">
        <v>9436</v>
      </c>
      <c r="P11" s="30">
        <v>0.98734908940030541</v>
      </c>
      <c r="Q11" s="30">
        <v>0.99479139391644478</v>
      </c>
      <c r="R11" s="102">
        <v>2018</v>
      </c>
      <c r="S11" s="29" t="s">
        <v>9436</v>
      </c>
      <c r="T11" s="28">
        <v>0.98800368993284804</v>
      </c>
      <c r="U11" s="28">
        <v>0.99544599444898751</v>
      </c>
    </row>
    <row r="12" spans="1:22" x14ac:dyDescent="0.3">
      <c r="A12" s="99"/>
      <c r="B12" s="29" t="s">
        <v>9435</v>
      </c>
      <c r="C12" s="31">
        <v>525780</v>
      </c>
      <c r="D12" s="31">
        <v>509664</v>
      </c>
      <c r="E12" s="30">
        <v>0.9693483966678077</v>
      </c>
      <c r="F12" s="31">
        <v>4904</v>
      </c>
      <c r="G12" s="30">
        <v>0.97867549165050027</v>
      </c>
      <c r="H12" s="31">
        <v>10933</v>
      </c>
      <c r="I12" s="31">
        <v>57</v>
      </c>
      <c r="J12" s="31">
        <v>222</v>
      </c>
      <c r="K12" s="28">
        <v>0.96987903685952304</v>
      </c>
      <c r="L12" s="28">
        <v>0.97920613184221539</v>
      </c>
      <c r="N12" s="101"/>
      <c r="O12" s="29" t="s">
        <v>9435</v>
      </c>
      <c r="P12" s="30">
        <v>0.9693483966678077</v>
      </c>
      <c r="Q12" s="30">
        <v>0.97867549165050027</v>
      </c>
      <c r="R12" s="103"/>
      <c r="S12" s="29" t="s">
        <v>9435</v>
      </c>
      <c r="T12" s="28">
        <v>0.96987903685952304</v>
      </c>
      <c r="U12" s="28">
        <v>0.97920613184221539</v>
      </c>
    </row>
    <row r="13" spans="1:22" x14ac:dyDescent="0.3">
      <c r="A13" s="99"/>
      <c r="B13" s="29" t="s">
        <v>9434</v>
      </c>
      <c r="C13" s="31">
        <v>525493</v>
      </c>
      <c r="D13" s="31">
        <v>518232</v>
      </c>
      <c r="E13" s="30">
        <v>0.98618249910084432</v>
      </c>
      <c r="F13" s="31">
        <v>5342</v>
      </c>
      <c r="G13" s="30">
        <v>0.9963481911271892</v>
      </c>
      <c r="H13" s="31">
        <v>1609</v>
      </c>
      <c r="I13" s="31">
        <v>66</v>
      </c>
      <c r="J13" s="31">
        <v>244</v>
      </c>
      <c r="K13" s="28">
        <v>0.98677242132625931</v>
      </c>
      <c r="L13" s="28">
        <v>0.99693811335260407</v>
      </c>
      <c r="N13" s="101"/>
      <c r="O13" s="29" t="s">
        <v>9434</v>
      </c>
      <c r="P13" s="30">
        <v>0.98618249910084432</v>
      </c>
      <c r="Q13" s="30">
        <v>0.9963481911271892</v>
      </c>
      <c r="R13" s="103"/>
      <c r="S13" s="29" t="s">
        <v>9434</v>
      </c>
      <c r="T13" s="28">
        <v>0.98677242132625931</v>
      </c>
      <c r="U13" s="28">
        <v>0.99693811335260407</v>
      </c>
    </row>
    <row r="14" spans="1:22" x14ac:dyDescent="0.3">
      <c r="A14" s="99"/>
      <c r="B14" s="29" t="s">
        <v>9437</v>
      </c>
      <c r="C14" s="31">
        <v>541794</v>
      </c>
      <c r="D14" s="31">
        <v>522376</v>
      </c>
      <c r="E14" s="30">
        <v>0.96415980981701532</v>
      </c>
      <c r="F14" s="31">
        <v>12825</v>
      </c>
      <c r="G14" s="30">
        <v>0.98783116830382023</v>
      </c>
      <c r="H14" s="31">
        <v>6365</v>
      </c>
      <c r="I14" s="31">
        <v>48</v>
      </c>
      <c r="J14" s="31">
        <v>180</v>
      </c>
      <c r="K14" s="28">
        <v>0.96458063396789184</v>
      </c>
      <c r="L14" s="28">
        <v>0.98825199245469675</v>
      </c>
      <c r="N14" s="101"/>
      <c r="O14" s="29" t="s">
        <v>9437</v>
      </c>
      <c r="P14" s="30">
        <v>0.96415980981701532</v>
      </c>
      <c r="Q14" s="30">
        <v>0.98783116830382023</v>
      </c>
      <c r="R14" s="103"/>
      <c r="S14" s="29" t="s">
        <v>9437</v>
      </c>
      <c r="T14" s="28">
        <v>0.96458063396789184</v>
      </c>
      <c r="U14" s="28">
        <v>0.98825199245469675</v>
      </c>
    </row>
  </sheetData>
  <mergeCells count="12">
    <mergeCell ref="A11:A14"/>
    <mergeCell ref="N11:N14"/>
    <mergeCell ref="R11:R14"/>
    <mergeCell ref="T1:U1"/>
    <mergeCell ref="A7:A10"/>
    <mergeCell ref="N7:N10"/>
    <mergeCell ref="N3:N6"/>
    <mergeCell ref="A1:J1"/>
    <mergeCell ref="K1:L1"/>
    <mergeCell ref="A3:A6"/>
    <mergeCell ref="R3:R6"/>
    <mergeCell ref="R7:R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5"/>
  <sheetViews>
    <sheetView showGridLines="0" topLeftCell="A13" workbookViewId="0">
      <selection activeCell="N17" sqref="N17"/>
    </sheetView>
  </sheetViews>
  <sheetFormatPr defaultColWidth="11.5546875" defaultRowHeight="21" customHeight="1" x14ac:dyDescent="0.3"/>
  <sheetData>
    <row r="1" spans="1:12" ht="22.8" x14ac:dyDescent="0.4">
      <c r="B1" s="112" t="s">
        <v>9417</v>
      </c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37.5" customHeight="1" x14ac:dyDescent="0.3">
      <c r="K2" s="113" t="s">
        <v>9418</v>
      </c>
      <c r="L2" s="113"/>
    </row>
    <row r="3" spans="1:12" ht="27.45" customHeight="1" x14ac:dyDescent="0.3">
      <c r="A3" s="22" t="s">
        <v>9419</v>
      </c>
      <c r="B3" s="22" t="s">
        <v>9420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10</v>
      </c>
      <c r="K3" s="22" t="s">
        <v>5</v>
      </c>
      <c r="L3" s="22" t="s">
        <v>9421</v>
      </c>
    </row>
    <row r="4" spans="1:12" ht="14.4" x14ac:dyDescent="0.3">
      <c r="A4" s="114">
        <v>2018</v>
      </c>
      <c r="B4" s="24" t="s">
        <v>9422</v>
      </c>
      <c r="C4" s="25">
        <v>192157</v>
      </c>
      <c r="D4" s="25">
        <v>187956</v>
      </c>
      <c r="E4" s="23">
        <v>0.97813766867717544</v>
      </c>
      <c r="F4" s="25">
        <v>2347</v>
      </c>
      <c r="G4" s="23">
        <v>0.99035163954474725</v>
      </c>
      <c r="H4" s="25">
        <v>1736</v>
      </c>
      <c r="I4" s="25">
        <v>25</v>
      </c>
      <c r="J4" s="25">
        <v>93</v>
      </c>
      <c r="K4" s="23">
        <v>0.9787386937028415</v>
      </c>
      <c r="L4" s="23">
        <v>0.99084832254391331</v>
      </c>
    </row>
    <row r="5" spans="1:12" ht="14.4" x14ac:dyDescent="0.3">
      <c r="A5" s="114">
        <v>2018</v>
      </c>
      <c r="B5" s="24" t="s">
        <v>9423</v>
      </c>
      <c r="C5" s="25">
        <v>152892</v>
      </c>
      <c r="D5" s="25">
        <v>151844</v>
      </c>
      <c r="E5" s="23">
        <v>0.99314548831855165</v>
      </c>
      <c r="F5" s="25">
        <v>701</v>
      </c>
      <c r="G5" s="23">
        <v>0.99773042409020751</v>
      </c>
      <c r="H5" s="25">
        <v>248</v>
      </c>
      <c r="I5" s="25">
        <v>11</v>
      </c>
      <c r="J5" s="25">
        <v>88</v>
      </c>
      <c r="K5" s="23">
        <v>0.99378898247956382</v>
      </c>
      <c r="L5" s="23">
        <v>0.99836940798990081</v>
      </c>
    </row>
    <row r="6" spans="1:12" ht="14.4" x14ac:dyDescent="0.3">
      <c r="A6" s="114">
        <v>2018</v>
      </c>
      <c r="B6" s="24" t="s">
        <v>9424</v>
      </c>
      <c r="C6" s="25">
        <v>151437</v>
      </c>
      <c r="D6" s="25">
        <v>150405</v>
      </c>
      <c r="E6" s="23">
        <v>0.99318528496998748</v>
      </c>
      <c r="F6" s="25">
        <v>647</v>
      </c>
      <c r="G6" s="23">
        <v>0.99745768867581897</v>
      </c>
      <c r="H6" s="25">
        <v>277</v>
      </c>
      <c r="I6" s="25">
        <v>20</v>
      </c>
      <c r="J6" s="25">
        <v>88</v>
      </c>
      <c r="K6" s="23">
        <v>0.99389409828915798</v>
      </c>
      <c r="L6" s="23">
        <v>0.99816169150927114</v>
      </c>
    </row>
    <row r="7" spans="1:12" ht="14.4" x14ac:dyDescent="0.3">
      <c r="A7" s="114">
        <v>2018</v>
      </c>
      <c r="B7" s="24" t="s">
        <v>9425</v>
      </c>
      <c r="C7" s="25">
        <v>157710</v>
      </c>
      <c r="D7" s="25">
        <v>155601</v>
      </c>
      <c r="E7" s="23">
        <v>0.98662735400418489</v>
      </c>
      <c r="F7" s="25">
        <v>1070</v>
      </c>
      <c r="G7" s="23">
        <v>0.9934119586582969</v>
      </c>
      <c r="H7" s="25">
        <v>963</v>
      </c>
      <c r="I7" s="25">
        <v>8</v>
      </c>
      <c r="J7" s="25">
        <v>68</v>
      </c>
      <c r="K7" s="23">
        <v>0.9871030361470241</v>
      </c>
      <c r="L7" s="23">
        <v>0.99384916072660379</v>
      </c>
    </row>
    <row r="8" spans="1:12" ht="14.4" x14ac:dyDescent="0.3">
      <c r="A8" s="114">
        <v>2018</v>
      </c>
      <c r="B8" s="24" t="s">
        <v>9426</v>
      </c>
      <c r="C8" s="25">
        <v>201074</v>
      </c>
      <c r="D8" s="25">
        <v>190550</v>
      </c>
      <c r="E8" s="23">
        <v>0.94766106010722406</v>
      </c>
      <c r="F8" s="25">
        <v>2124</v>
      </c>
      <c r="G8" s="23">
        <v>0.95822433531933515</v>
      </c>
      <c r="H8" s="25">
        <v>8285</v>
      </c>
      <c r="I8" s="25">
        <v>30</v>
      </c>
      <c r="J8" s="25">
        <v>85</v>
      </c>
      <c r="K8" s="23">
        <v>0.94820336486547008</v>
      </c>
      <c r="L8" s="23">
        <v>0.95833228556340688</v>
      </c>
    </row>
    <row r="9" spans="1:12" ht="14.4" x14ac:dyDescent="0.3">
      <c r="A9" s="114">
        <v>2018</v>
      </c>
      <c r="B9" s="24" t="s">
        <v>9427</v>
      </c>
      <c r="C9" s="25">
        <v>166996</v>
      </c>
      <c r="D9" s="25">
        <v>163513</v>
      </c>
      <c r="E9" s="23">
        <v>0.97914321301109009</v>
      </c>
      <c r="F9" s="25">
        <v>1710</v>
      </c>
      <c r="G9" s="23">
        <v>0.98938297923303553</v>
      </c>
      <c r="H9" s="25">
        <v>1685</v>
      </c>
      <c r="I9" s="25">
        <v>19</v>
      </c>
      <c r="J9" s="25">
        <v>69</v>
      </c>
      <c r="K9" s="23">
        <v>0.97965945311189406</v>
      </c>
      <c r="L9" s="23">
        <v>0.98980011864550421</v>
      </c>
    </row>
    <row r="10" spans="1:12" ht="14.4" x14ac:dyDescent="0.3">
      <c r="A10" s="114">
        <v>2018</v>
      </c>
      <c r="B10" s="24" t="s">
        <v>9428</v>
      </c>
      <c r="C10" s="25">
        <v>206945</v>
      </c>
      <c r="D10" s="25">
        <v>203842</v>
      </c>
      <c r="E10" s="23">
        <v>0.98500567783710646</v>
      </c>
      <c r="F10" s="25">
        <v>2707</v>
      </c>
      <c r="G10" s="23">
        <v>0.99808644809007219</v>
      </c>
      <c r="H10" s="25">
        <v>290</v>
      </c>
      <c r="I10" s="25">
        <v>21</v>
      </c>
      <c r="J10" s="25">
        <v>85</v>
      </c>
      <c r="K10" s="23">
        <v>0.98551046949559806</v>
      </c>
      <c r="L10" s="23">
        <v>0.9985793506162679</v>
      </c>
    </row>
    <row r="11" spans="1:12" ht="14.4" x14ac:dyDescent="0.3">
      <c r="A11" s="114">
        <v>2018</v>
      </c>
      <c r="B11" s="24" t="s">
        <v>9429</v>
      </c>
      <c r="C11" s="25">
        <v>154635</v>
      </c>
      <c r="D11" s="25">
        <v>153136</v>
      </c>
      <c r="E11" s="23">
        <v>0.99030620493419985</v>
      </c>
      <c r="F11" s="25">
        <v>1088</v>
      </c>
      <c r="G11" s="23">
        <v>0.99734212823746238</v>
      </c>
      <c r="H11" s="25">
        <v>311</v>
      </c>
      <c r="I11" s="25">
        <v>26</v>
      </c>
      <c r="J11" s="25">
        <v>74</v>
      </c>
      <c r="K11" s="23">
        <v>0.99094703465234413</v>
      </c>
      <c r="L11" s="23">
        <v>0.99797324157526701</v>
      </c>
    </row>
    <row r="12" spans="1:12" ht="14.4" x14ac:dyDescent="0.3">
      <c r="A12" s="114">
        <v>2018</v>
      </c>
      <c r="B12" s="24" t="s">
        <v>9430</v>
      </c>
      <c r="C12" s="25">
        <v>163913</v>
      </c>
      <c r="D12" s="25">
        <v>161254</v>
      </c>
      <c r="E12" s="23">
        <v>0.98377797978195747</v>
      </c>
      <c r="F12" s="25">
        <v>1547</v>
      </c>
      <c r="G12" s="23">
        <v>0.99321591331987091</v>
      </c>
      <c r="H12" s="25">
        <v>1008</v>
      </c>
      <c r="I12" s="25">
        <v>19</v>
      </c>
      <c r="J12" s="25">
        <v>85</v>
      </c>
      <c r="K12" s="23">
        <v>0.98440256640355539</v>
      </c>
      <c r="L12" s="23">
        <v>0.99378782462930326</v>
      </c>
    </row>
    <row r="13" spans="1:12" ht="14.4" x14ac:dyDescent="0.3">
      <c r="A13" s="114">
        <v>2018</v>
      </c>
      <c r="B13" s="24" t="s">
        <v>9431</v>
      </c>
      <c r="C13" s="25">
        <v>212511</v>
      </c>
      <c r="D13" s="25">
        <v>205086</v>
      </c>
      <c r="E13" s="23">
        <v>0.96506063215551197</v>
      </c>
      <c r="F13" s="25">
        <v>3603</v>
      </c>
      <c r="G13" s="23">
        <v>0.98201504863277667</v>
      </c>
      <c r="H13" s="25">
        <v>3712</v>
      </c>
      <c r="I13" s="25">
        <v>29</v>
      </c>
      <c r="J13" s="25">
        <v>81</v>
      </c>
      <c r="K13" s="23">
        <v>0.96556042579837198</v>
      </c>
      <c r="L13" s="23">
        <v>0.98222205193536338</v>
      </c>
    </row>
    <row r="14" spans="1:12" ht="14.4" x14ac:dyDescent="0.3">
      <c r="A14" s="114">
        <v>2018</v>
      </c>
      <c r="B14" s="24" t="s">
        <v>9432</v>
      </c>
      <c r="C14" s="25">
        <v>158723</v>
      </c>
      <c r="D14" s="25">
        <v>152798</v>
      </c>
      <c r="E14" s="23">
        <v>0.96267081645382202</v>
      </c>
      <c r="F14" s="25">
        <v>4950</v>
      </c>
      <c r="G14" s="23">
        <v>0.99385722296075552</v>
      </c>
      <c r="H14" s="25">
        <v>904</v>
      </c>
      <c r="I14" s="25">
        <v>11</v>
      </c>
      <c r="J14" s="25">
        <v>60</v>
      </c>
      <c r="K14" s="23">
        <v>0.96310163124322412</v>
      </c>
      <c r="L14" s="23">
        <v>0.99411848902421562</v>
      </c>
    </row>
    <row r="15" spans="1:12" ht="14.4" x14ac:dyDescent="0.3">
      <c r="A15" s="114">
        <v>2018</v>
      </c>
      <c r="B15" s="24" t="s">
        <v>9433</v>
      </c>
      <c r="C15" s="25">
        <v>170560</v>
      </c>
      <c r="D15" s="25">
        <v>164492</v>
      </c>
      <c r="E15" s="23">
        <v>0.96442307692307694</v>
      </c>
      <c r="F15" s="25">
        <v>4272</v>
      </c>
      <c r="G15" s="23">
        <v>0.9894699812382739</v>
      </c>
      <c r="H15" s="25">
        <v>1749</v>
      </c>
      <c r="I15" s="25">
        <v>8</v>
      </c>
      <c r="J15" s="25">
        <v>39</v>
      </c>
      <c r="K15" s="23">
        <v>0.96468890935002027</v>
      </c>
      <c r="L15" s="23">
        <v>0.98947912969724672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Sheet2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2019-01-08T17:04:41Z</dcterms:created>
  <dcterms:modified xsi:type="dcterms:W3CDTF">2019-01-16T19:20:52Z</dcterms:modified>
</cp:coreProperties>
</file>