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tley.hudson\Desktop\"/>
    </mc:Choice>
  </mc:AlternateContent>
  <bookViews>
    <workbookView xWindow="0" yWindow="0" windowWidth="23040" windowHeight="9075" activeTab="3"/>
  </bookViews>
  <sheets>
    <sheet name="Ship-To Fill Rate" sheetId="1" r:id="rId1"/>
    <sheet name="NSI Items" sheetId="2" r:id="rId2"/>
    <sheet name="Item Detail" sheetId="4" r:id="rId3"/>
    <sheet name="Drop-Ship Items" sheetId="3" r:id="rId4"/>
    <sheet name="Item Impact Summary" sheetId="6" r:id="rId5"/>
    <sheet name="12-Month Rolling Fill Rate" sheetId="5" r:id="rId6"/>
  </sheets>
  <definedNames>
    <definedName name="_xlnm._FilterDatabase" localSheetId="2" hidden="1">'Item Detail'!$A$2:$N$136</definedName>
  </definedNames>
  <calcPr calcId="179017"/>
  <pivotCaches>
    <pivotCache cacheId="1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<sst xmlns="http://schemas.openxmlformats.org/spreadsheetml/2006/main" count="2449" uniqueCount="957">
  <si>
    <t>ST LUKES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</si>
  <si>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</si>
  <si>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</si>
  <si>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</si>
  <si>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</si>
  <si>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</si>
  <si>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</si>
  <si>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</si>
  <si>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</si>
  <si>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</si>
  <si>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</si>
  <si>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</si>
  <si>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</si>
  <si>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</si>
  <si>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</si>
  <si>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3259142</t>
  </si>
  <si>
    <t>St Lukes -Advanced Urologic Associ South</t>
  </si>
  <si>
    <t>3151085</t>
  </si>
  <si>
    <t>St Lukes Medical Group Independence</t>
  </si>
  <si>
    <t>3124551</t>
  </si>
  <si>
    <t>St Lukes Lees Summit Internal Med</t>
  </si>
  <si>
    <t>3126432</t>
  </si>
  <si>
    <t>St Lukes Medical Group Southridge</t>
  </si>
  <si>
    <t>3124474</t>
  </si>
  <si>
    <t>St Lukes Medical Clinton</t>
  </si>
  <si>
    <t>3130058</t>
  </si>
  <si>
    <t>St Lukes Internal Medicine</t>
  </si>
  <si>
    <t>3151087</t>
  </si>
  <si>
    <t>St Lukes Medical Group Blue Va</t>
  </si>
  <si>
    <t>3259284</t>
  </si>
  <si>
    <t>Saint Lukes Dermatology Specialists</t>
  </si>
  <si>
    <t>3259313</t>
  </si>
  <si>
    <t>Saint Lukes South Primary Care</t>
  </si>
  <si>
    <t>3259126</t>
  </si>
  <si>
    <t>Saint Lukes Medical - Barry Road</t>
  </si>
  <si>
    <t>3259275</t>
  </si>
  <si>
    <t>Saint Lukes Plastic Surgery Specialists</t>
  </si>
  <si>
    <t>3151086</t>
  </si>
  <si>
    <t>St Lukes Med Grp - Lee's Summit NMP</t>
  </si>
  <si>
    <t>3708142</t>
  </si>
  <si>
    <t>St Lukes Primary Care Shoal Creek</t>
  </si>
  <si>
    <t>3259272</t>
  </si>
  <si>
    <t>Saint Lukes Surgical Specialists</t>
  </si>
  <si>
    <t>3124476</t>
  </si>
  <si>
    <t>St Lukes Medical Group Smithville</t>
  </si>
  <si>
    <t>3258412</t>
  </si>
  <si>
    <t>Saint Lukes Convenient Care</t>
  </si>
  <si>
    <t>3125465</t>
  </si>
  <si>
    <t>Saint Lukes Medical Group Lansing</t>
  </si>
  <si>
    <t>3708251</t>
  </si>
  <si>
    <t>St Lukes Primary Care Platte City</t>
  </si>
  <si>
    <t>3419005</t>
  </si>
  <si>
    <t>3222443</t>
  </si>
  <si>
    <t>St Lukes East Internal Med Lee's Summit</t>
  </si>
  <si>
    <t>3466206</t>
  </si>
  <si>
    <t>Saint Lukes Women's Specialists East</t>
  </si>
  <si>
    <t>3259279</t>
  </si>
  <si>
    <t>Saint Lukes Ent Specialists</t>
  </si>
  <si>
    <t>3708257</t>
  </si>
  <si>
    <t>St Lukes Primary Care Smithville South</t>
  </si>
  <si>
    <t>3259235</t>
  </si>
  <si>
    <t>Saint Lukes Neuro Consultants</t>
  </si>
  <si>
    <t>3708097</t>
  </si>
  <si>
    <t>IDTF Shoal Creek</t>
  </si>
  <si>
    <t>3397849</t>
  </si>
  <si>
    <t>St Lukes Convenient Care Lees Summit 2</t>
  </si>
  <si>
    <t>3708130</t>
  </si>
  <si>
    <t>St Lukes Med Specialist Burlington Creek</t>
  </si>
  <si>
    <t>3258413</t>
  </si>
  <si>
    <t>3259228</t>
  </si>
  <si>
    <t>Saint Lukes Urogynecology</t>
  </si>
  <si>
    <t>3644644</t>
  </si>
  <si>
    <t>Saint Lukes Convenient Care Blue Springs</t>
  </si>
  <si>
    <t>3444910</t>
  </si>
  <si>
    <t>Saint Lukes Convenient Care Belton</t>
  </si>
  <si>
    <t>3259317</t>
  </si>
  <si>
    <t>St Lukes Diabetes &amp; Endocrinology</t>
  </si>
  <si>
    <t>3124903</t>
  </si>
  <si>
    <t>St. Lukes Medical Group-Cushing Clinic</t>
  </si>
  <si>
    <t>3708247</t>
  </si>
  <si>
    <t>St Lukes Primary Care Parkville</t>
  </si>
  <si>
    <t>3259276</t>
  </si>
  <si>
    <t>Saint Lukes Midwest Pulmonary Consultant</t>
  </si>
  <si>
    <t>3265686</t>
  </si>
  <si>
    <t>Saint Lukes Cardiovascular Consulta</t>
  </si>
  <si>
    <t>3323037</t>
  </si>
  <si>
    <t>Saint Lukes Convenient Care Raytown</t>
  </si>
  <si>
    <t>3708110</t>
  </si>
  <si>
    <t>St Lukes Urgent Care Shoal Creek</t>
  </si>
  <si>
    <t>3708143</t>
  </si>
  <si>
    <t>St Lukes Primary Care Highland Pl</t>
  </si>
  <si>
    <t>3444904</t>
  </si>
  <si>
    <t>Saint Lukes Convenient Care Lees Summit1</t>
  </si>
  <si>
    <t>3259132</t>
  </si>
  <si>
    <t>Saint Lukes Orthopedics - SCH</t>
  </si>
  <si>
    <t>1914626</t>
  </si>
  <si>
    <t>St Lukes Cardiovascular Consultants Inc</t>
  </si>
  <si>
    <t>3125188</t>
  </si>
  <si>
    <t>Saint Lukes Medical Barry Road Internal</t>
  </si>
  <si>
    <t>3125647</t>
  </si>
  <si>
    <t>St Lukes Diabetes And Endocrinology Ctr</t>
  </si>
  <si>
    <t>3124905</t>
  </si>
  <si>
    <t>Cushing Care Specialist - Care For Women</t>
  </si>
  <si>
    <t>3259314</t>
  </si>
  <si>
    <t>St Lukes Med Group Women's Health South</t>
  </si>
  <si>
    <t>3343419</t>
  </si>
  <si>
    <t>St Lukes Surgical Special  Lees Summit</t>
  </si>
  <si>
    <t>3457887</t>
  </si>
  <si>
    <t>Saint Lukes Convenient Care Mission Farm</t>
  </si>
  <si>
    <t>3259141</t>
  </si>
  <si>
    <t>St Lukes - Advanced Urologic Assoc North</t>
  </si>
  <si>
    <t>3388141</t>
  </si>
  <si>
    <t>St Lukes Mission Farms Neighborhood Clin</t>
  </si>
  <si>
    <t>3484873</t>
  </si>
  <si>
    <t>St Lukes Convenient Care Parkville</t>
  </si>
  <si>
    <t>3659822</t>
  </si>
  <si>
    <t>SLHS - Orthopedic Specialists North</t>
  </si>
  <si>
    <t>3681657</t>
  </si>
  <si>
    <t>Saint Lukes Endocrinology East</t>
  </si>
  <si>
    <t>3708096</t>
  </si>
  <si>
    <t>IDTF</t>
  </si>
  <si>
    <t>3708109</t>
  </si>
  <si>
    <t>St Lukes  Shoal Creek Multispec Clinic</t>
  </si>
  <si>
    <t>3388173</t>
  </si>
  <si>
    <t>St Lukes Indep Diagn Testing Facility</t>
  </si>
  <si>
    <t>3708102</t>
  </si>
  <si>
    <t>Highland Plaza Multispeciality Clinic</t>
  </si>
  <si>
    <t>3484883</t>
  </si>
  <si>
    <t>St Lukes Convenient Care Barry Rd</t>
  </si>
  <si>
    <t>3484888</t>
  </si>
  <si>
    <t>St Lukes Convenient Care N Oak Trafficwa</t>
  </si>
  <si>
    <t>3323023</t>
  </si>
  <si>
    <t>Saint Lukes Convenient Care Mission</t>
  </si>
  <si>
    <t>3259305</t>
  </si>
  <si>
    <t>Saint Lukes ENT Center</t>
  </si>
  <si>
    <t>3482680</t>
  </si>
  <si>
    <t>St Lukes Cardiovascular Consultants EP</t>
  </si>
  <si>
    <t>1897794</t>
  </si>
  <si>
    <t>St Lukes Cardiovascular Consultant Barry</t>
  </si>
  <si>
    <t>3487317</t>
  </si>
  <si>
    <t>Saint Lukes Urology Blue Springs</t>
  </si>
  <si>
    <t>3388149</t>
  </si>
  <si>
    <t>3259289</t>
  </si>
  <si>
    <t>Saint Lukes Womens Health- North</t>
  </si>
  <si>
    <t>3710715</t>
  </si>
  <si>
    <t>Saint Lukes Endocrinology Warrensburg</t>
  </si>
  <si>
    <t>3343416</t>
  </si>
  <si>
    <t>St Lukes Surgical Specialists Overland</t>
  </si>
  <si>
    <t>3482651</t>
  </si>
  <si>
    <t>St Lukes Cardiovascular Consultants PCC</t>
  </si>
  <si>
    <t>3388160</t>
  </si>
  <si>
    <t>St Lukes Blue Springs Neighborhood Clini</t>
  </si>
  <si>
    <t>3323026</t>
  </si>
  <si>
    <t>Saint Lukes Convenient Care Olathe 2</t>
  </si>
  <si>
    <t>3457905</t>
  </si>
  <si>
    <t>Saint Lukes Endocrinology Mission Farms</t>
  </si>
  <si>
    <t>3678314</t>
  </si>
  <si>
    <t>Saint Lukes Convenient Care Shawnee</t>
  </si>
  <si>
    <t>3718795</t>
  </si>
  <si>
    <t>St Lukes  Shoal Creek Surgery Center</t>
  </si>
  <si>
    <t>3715748</t>
  </si>
  <si>
    <t>Saint Lukes Convenient Care KC Telemed</t>
  </si>
  <si>
    <t>3259295</t>
  </si>
  <si>
    <t>Saint Lukes Orthopedics- North</t>
  </si>
  <si>
    <t>3283026</t>
  </si>
  <si>
    <t>St Lukes Neuro Surgery Consultants</t>
  </si>
  <si>
    <t>3259301</t>
  </si>
  <si>
    <t>Saint Lukes Surgical Specialists North</t>
  </si>
  <si>
    <t>3465711</t>
  </si>
  <si>
    <t>Saint Lukes Orthopedic Specialists</t>
  </si>
  <si>
    <t>3482623</t>
  </si>
  <si>
    <t>3424539</t>
  </si>
  <si>
    <t>Saint Lukes Spine And Sports Clinic</t>
  </si>
  <si>
    <t>3708098</t>
  </si>
  <si>
    <t>SLHS - Burlington Creek Multispec Clinic</t>
  </si>
  <si>
    <t>1870535</t>
  </si>
  <si>
    <t>Saint Lukes Pulmonary- North</t>
  </si>
  <si>
    <t>3283024</t>
  </si>
  <si>
    <t>St Lukes Neuro Consultants - South</t>
  </si>
  <si>
    <t>3353999</t>
  </si>
  <si>
    <t>St Lukes Medical Group</t>
  </si>
  <si>
    <t>3482681</t>
  </si>
  <si>
    <t>3283025</t>
  </si>
  <si>
    <t>St Lukes Neuro Consultants North</t>
  </si>
  <si>
    <t>3710709</t>
  </si>
  <si>
    <t>Saint Lukes Medical Oncology</t>
  </si>
  <si>
    <t>3522814</t>
  </si>
  <si>
    <t>Saint Lukes Blue Springs Mammography</t>
  </si>
  <si>
    <t>3708121</t>
  </si>
  <si>
    <t>Shoal Creek Physical Therapy</t>
  </si>
  <si>
    <t>3708258</t>
  </si>
  <si>
    <t>St Lukes Pain Mgmt Shoal Creek</t>
  </si>
  <si>
    <t>3457896</t>
  </si>
  <si>
    <t>Saint Lukes Cardiology Mission Farms</t>
  </si>
  <si>
    <t>3564169</t>
  </si>
  <si>
    <t>St Lukes Receiving Dock</t>
  </si>
  <si>
    <t>3710700</t>
  </si>
  <si>
    <t>Saint Lukes Cardio Cnsltnts Warrensburg</t>
  </si>
  <si>
    <t>3259312</t>
  </si>
  <si>
    <t>Saint Lukes Pulmonary</t>
  </si>
  <si>
    <t>3292717</t>
  </si>
  <si>
    <t>St. Lukes Neurological Consultants</t>
  </si>
  <si>
    <t>3259271</t>
  </si>
  <si>
    <t>Saint Lukes GI Specialists-Plaza</t>
  </si>
  <si>
    <t>3487319</t>
  </si>
  <si>
    <t>Saint Lukes Cardiovascular Consultants</t>
  </si>
  <si>
    <t>ST LUKES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</si>
  <si>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</si>
  <si>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</si>
  <si>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</si>
  <si>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</si>
  <si>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</si>
  <si>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</si>
  <si>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</si>
  <si>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</si>
  <si>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</si>
  <si>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</si>
  <si>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</si>
  <si>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</si>
  <si>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</si>
  <si>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Leavenworth</t>
  </si>
  <si>
    <t>KS</t>
  </si>
  <si>
    <t xml:space="preserve">660483248   </t>
  </si>
  <si>
    <t>66966430</t>
  </si>
  <si>
    <t>SZ</t>
  </si>
  <si>
    <t>1194709</t>
  </si>
  <si>
    <t>Goniometer Absolute+Axis Bsln</t>
  </si>
  <si>
    <t>08/17/2018</t>
  </si>
  <si>
    <t>XD</t>
  </si>
  <si>
    <t>FABENT</t>
  </si>
  <si>
    <t>Kansas City</t>
  </si>
  <si>
    <t>MO</t>
  </si>
  <si>
    <t xml:space="preserve">641113491   </t>
  </si>
  <si>
    <t>66582994</t>
  </si>
  <si>
    <t>1272040</t>
  </si>
  <si>
    <t>Barrier Wafer Ceraplus Red</t>
  </si>
  <si>
    <t>08/07/2018</t>
  </si>
  <si>
    <t>HOLLIS</t>
  </si>
  <si>
    <t>9617525</t>
  </si>
  <si>
    <t>Ostomy Belt Medium</t>
  </si>
  <si>
    <t>67010117</t>
  </si>
  <si>
    <t>08/20/2018</t>
  </si>
  <si>
    <t>67113004</t>
  </si>
  <si>
    <t>1272041</t>
  </si>
  <si>
    <t>Barrier Wafer Ceraplus Blue</t>
  </si>
  <si>
    <t>08/22/2018</t>
  </si>
  <si>
    <t>1317792</t>
  </si>
  <si>
    <t>Spray Remover Medical Adhesive</t>
  </si>
  <si>
    <t>67294947</t>
  </si>
  <si>
    <t>08/28/2018</t>
  </si>
  <si>
    <t>Clinton</t>
  </si>
  <si>
    <t xml:space="preserve">647353205   </t>
  </si>
  <si>
    <t>66768468</t>
  </si>
  <si>
    <t>8520019</t>
  </si>
  <si>
    <t>EZ Clean Gait Belt Standard Bk</t>
  </si>
  <si>
    <t>08/13/2018</t>
  </si>
  <si>
    <t>JTPOSE</t>
  </si>
  <si>
    <t xml:space="preserve">641579742   </t>
  </si>
  <si>
    <t>66819817</t>
  </si>
  <si>
    <t>1266744</t>
  </si>
  <si>
    <t>Tubing IV Extension Ml LL</t>
  </si>
  <si>
    <t>08/14/2018</t>
  </si>
  <si>
    <t>BD</t>
  </si>
  <si>
    <t>67157899</t>
  </si>
  <si>
    <t>08/23/2018</t>
  </si>
  <si>
    <t>Blue Springs</t>
  </si>
  <si>
    <t xml:space="preserve">640145494   </t>
  </si>
  <si>
    <t>67155855</t>
  </si>
  <si>
    <t>6050211</t>
  </si>
  <si>
    <t>Omnipaque Media 500mL PlusPak</t>
  </si>
  <si>
    <t>NYCOMD</t>
  </si>
  <si>
    <t>Lee'S Summit</t>
  </si>
  <si>
    <t xml:space="preserve">640866001   </t>
  </si>
  <si>
    <t>67057099</t>
  </si>
  <si>
    <t>2030654</t>
  </si>
  <si>
    <t>Clipper Blade Surgi</t>
  </si>
  <si>
    <t>08/21/2018</t>
  </si>
  <si>
    <t xml:space="preserve">640145493   </t>
  </si>
  <si>
    <t>66964425</t>
  </si>
  <si>
    <t>1182250</t>
  </si>
  <si>
    <t>Clip Adapter Univ f/ECG/EKG</t>
  </si>
  <si>
    <t>3MMED</t>
  </si>
  <si>
    <t xml:space="preserve">641113342   </t>
  </si>
  <si>
    <t>66920189</t>
  </si>
  <si>
    <t>1063757</t>
  </si>
  <si>
    <t>Clip Alligator</t>
  </si>
  <si>
    <t>08/16/2018</t>
  </si>
  <si>
    <t>IMEXMD</t>
  </si>
  <si>
    <t>1166462</t>
  </si>
  <si>
    <t>Electrode Digital Ring</t>
  </si>
  <si>
    <t>67244134</t>
  </si>
  <si>
    <t>1115089</t>
  </si>
  <si>
    <t>Neuroline Needle 28Gx1.2"</t>
  </si>
  <si>
    <t>08/27/2018</t>
  </si>
  <si>
    <t>AMBU</t>
  </si>
  <si>
    <t>Parkville</t>
  </si>
  <si>
    <t xml:space="preserve">641523683   </t>
  </si>
  <si>
    <t>67155846</t>
  </si>
  <si>
    <t>1205430</t>
  </si>
  <si>
    <t>Cannula Med Prep Smart Tip</t>
  </si>
  <si>
    <t>CARDKN</t>
  </si>
  <si>
    <t>Overland Park</t>
  </si>
  <si>
    <t xml:space="preserve">662074030   </t>
  </si>
  <si>
    <t>67295183</t>
  </si>
  <si>
    <t>1329066</t>
  </si>
  <si>
    <t>Adaptor AC Power Dgtl Thrmmtr</t>
  </si>
  <si>
    <t>CONTOL</t>
  </si>
  <si>
    <t xml:space="preserve">641115901   </t>
  </si>
  <si>
    <t>67295119</t>
  </si>
  <si>
    <t>9499586</t>
  </si>
  <si>
    <t>Dura Cuff Lg Adult 2tb</t>
  </si>
  <si>
    <t>MARQ</t>
  </si>
  <si>
    <t xml:space="preserve">641113384   </t>
  </si>
  <si>
    <t>67434788</t>
  </si>
  <si>
    <t>6031422</t>
  </si>
  <si>
    <t>Medi System w/Filter Nebulizer</t>
  </si>
  <si>
    <t>08/31/2018</t>
  </si>
  <si>
    <t>VYAIRE</t>
  </si>
  <si>
    <t xml:space="preserve">641201144   </t>
  </si>
  <si>
    <t>66791172</t>
  </si>
  <si>
    <t>SE</t>
  </si>
  <si>
    <t>6720176</t>
  </si>
  <si>
    <t>Connex CSM BP SureTemp</t>
  </si>
  <si>
    <t>WELCH</t>
  </si>
  <si>
    <t>Olathe</t>
  </si>
  <si>
    <t xml:space="preserve">660619532   </t>
  </si>
  <si>
    <t>67295060</t>
  </si>
  <si>
    <t>5581592</t>
  </si>
  <si>
    <t>MERVAC</t>
  </si>
  <si>
    <t>9063099</t>
  </si>
  <si>
    <t>ODEPOT</t>
  </si>
  <si>
    <t>2850357</t>
  </si>
  <si>
    <t>JARITM</t>
  </si>
  <si>
    <t>5582363</t>
  </si>
  <si>
    <t>1276358</t>
  </si>
  <si>
    <t>B-DDIA</t>
  </si>
  <si>
    <t>8980606</t>
  </si>
  <si>
    <t>1199000</t>
  </si>
  <si>
    <t>1205769</t>
  </si>
  <si>
    <t>2840055</t>
  </si>
  <si>
    <t>Paper Chart F-fold 216x280x200</t>
  </si>
  <si>
    <t>PRTMED</t>
  </si>
  <si>
    <t>1102406</t>
  </si>
  <si>
    <t>MEDLIN</t>
  </si>
  <si>
    <t>1173440</t>
  </si>
  <si>
    <t>9061018</t>
  </si>
  <si>
    <t>Water Pure Life Bottled Nestle</t>
  </si>
  <si>
    <t>1106874</t>
  </si>
  <si>
    <t>4450443</t>
  </si>
  <si>
    <t>REMEL</t>
  </si>
  <si>
    <t>1102943</t>
  </si>
  <si>
    <t>PEDIGO</t>
  </si>
  <si>
    <t>1244846</t>
  </si>
  <si>
    <t>5580053</t>
  </si>
  <si>
    <t>ProQuad MMR Varivax Combo Vacc</t>
  </si>
  <si>
    <t>1178903</t>
  </si>
  <si>
    <t>CONNEL</t>
  </si>
  <si>
    <t>1178904</t>
  </si>
  <si>
    <t>1224543</t>
  </si>
  <si>
    <t>Probe Cvr Bag w/Band &amp; Gel Tpr</t>
  </si>
  <si>
    <t>PREFE</t>
  </si>
  <si>
    <t>4982546</t>
  </si>
  <si>
    <t>ALLERG</t>
  </si>
  <si>
    <t>9055261</t>
  </si>
  <si>
    <t>1328668</t>
  </si>
  <si>
    <t>Sponge Scrub Mltprps No Scrtch</t>
  </si>
  <si>
    <t>1299550</t>
  </si>
  <si>
    <t>PIRAMA</t>
  </si>
  <si>
    <t>3720543</t>
  </si>
  <si>
    <t>DEROYA</t>
  </si>
  <si>
    <t>2850342</t>
  </si>
  <si>
    <t>Scissors Universal Bandage Blk</t>
  </si>
  <si>
    <t>3776699</t>
  </si>
  <si>
    <t>1157474</t>
  </si>
  <si>
    <t>2850360</t>
  </si>
  <si>
    <t>Hook Skin Gutherie 2.5Mm Spred</t>
  </si>
  <si>
    <t>2850354</t>
  </si>
  <si>
    <t>2850343</t>
  </si>
  <si>
    <t>2850348</t>
  </si>
  <si>
    <t>2850365</t>
  </si>
  <si>
    <t>2850349</t>
  </si>
  <si>
    <t>2850364</t>
  </si>
  <si>
    <t>Scissors Iris St Xtra Delicate</t>
  </si>
  <si>
    <t>2380011</t>
  </si>
  <si>
    <t>CHOLES</t>
  </si>
  <si>
    <t>ST LUKES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</si>
  <si>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</si>
  <si>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</si>
  <si>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</si>
  <si>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</si>
  <si>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</si>
  <si>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</si>
  <si>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</si>
  <si>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</si>
  <si>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</si>
  <si>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1315787</t>
  </si>
  <si>
    <t xml:space="preserve">Glove Exm Ntrl LF PF Stl Blu  </t>
  </si>
  <si>
    <t xml:space="preserve">Md          </t>
  </si>
  <si>
    <t xml:space="preserve">200/Bx  </t>
  </si>
  <si>
    <t>OANDMR</t>
  </si>
  <si>
    <t>GLV2502</t>
  </si>
  <si>
    <t xml:space="preserve">Swiffer WetJet Pad Refills    </t>
  </si>
  <si>
    <t xml:space="preserve">            </t>
  </si>
  <si>
    <t xml:space="preserve">24/Pk   </t>
  </si>
  <si>
    <t>559892</t>
  </si>
  <si>
    <t xml:space="preserve">Varivax Chickenpox All Sdv    </t>
  </si>
  <si>
    <t xml:space="preserve">.5ml        </t>
  </si>
  <si>
    <t xml:space="preserve">10/Pk   </t>
  </si>
  <si>
    <t>482700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</si>
  <si>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</si>
  <si>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</si>
  <si>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</si>
  <si>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</si>
  <si>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</si>
  <si>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</si>
  <si>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1315788</t>
  </si>
  <si>
    <t xml:space="preserve">Lg          </t>
  </si>
  <si>
    <t>GLV2503</t>
  </si>
  <si>
    <t>1296729</t>
  </si>
  <si>
    <t>Shingrix Shingles SDV w/Diluen</t>
  </si>
  <si>
    <t xml:space="preserve">0.5mL       </t>
  </si>
  <si>
    <t>SKBEEC</t>
  </si>
  <si>
    <t>58160082311</t>
  </si>
  <si>
    <t xml:space="preserve">Botox Inj Vial non-return     </t>
  </si>
  <si>
    <t xml:space="preserve">100U/Vl </t>
  </si>
  <si>
    <t>91223US</t>
  </si>
  <si>
    <t xml:space="preserve">Wet Jet Multipurpose Swiffer  </t>
  </si>
  <si>
    <t xml:space="preserve">42.2oz Bt   </t>
  </si>
  <si>
    <t xml:space="preserve">Ea      </t>
  </si>
  <si>
    <t>560513</t>
  </si>
  <si>
    <t xml:space="preserve">Nestle Pure-Life Water Purifd </t>
  </si>
  <si>
    <t xml:space="preserve">16.9oz/Bt   </t>
  </si>
  <si>
    <t xml:space="preserve">24Bt/Ca </t>
  </si>
  <si>
    <t>620007</t>
  </si>
  <si>
    <t xml:space="preserve">0.5mL SDV   </t>
  </si>
  <si>
    <t>00006417100</t>
  </si>
  <si>
    <t>1296728</t>
  </si>
  <si>
    <t xml:space="preserve">1/Pk    </t>
  </si>
  <si>
    <t>58160081912</t>
  </si>
  <si>
    <t xml:space="preserve">Botox Cosm Inj Vial non-retrn </t>
  </si>
  <si>
    <t>92326</t>
  </si>
  <si>
    <t>1236457</t>
  </si>
  <si>
    <t xml:space="preserve">Ultratuss Oral Syrup          </t>
  </si>
  <si>
    <t xml:space="preserve">100mg/5mL   </t>
  </si>
  <si>
    <t xml:space="preserve">16oz/Bt </t>
  </si>
  <si>
    <t>ULTSEA</t>
  </si>
  <si>
    <t>42213016093</t>
  </si>
  <si>
    <t>9862962</t>
  </si>
  <si>
    <t xml:space="preserve">Cannula Softech Adult w/      </t>
  </si>
  <si>
    <t xml:space="preserve">7ft Tubing  </t>
  </si>
  <si>
    <t xml:space="preserve">50/Ca   </t>
  </si>
  <si>
    <t>RUSCH</t>
  </si>
  <si>
    <t>1822</t>
  </si>
  <si>
    <t xml:space="preserve">Barrier Wafer Ceraplus Red    </t>
  </si>
  <si>
    <t xml:space="preserve">2.25        </t>
  </si>
  <si>
    <t xml:space="preserve">5/Bx    </t>
  </si>
  <si>
    <t>11203</t>
  </si>
  <si>
    <t>1296508</t>
  </si>
  <si>
    <t xml:space="preserve">Lidocaine HCl MDV 50mL        </t>
  </si>
  <si>
    <t>WESINJ</t>
  </si>
  <si>
    <t>00143957710</t>
  </si>
  <si>
    <t xml:space="preserve">Forcep Walter Splinter Str    </t>
  </si>
  <si>
    <t xml:space="preserve">4-1/8"      </t>
  </si>
  <si>
    <t>130-520</t>
  </si>
  <si>
    <t xml:space="preserve">8oz         </t>
  </si>
  <si>
    <t xml:space="preserve">24/Ca   </t>
  </si>
  <si>
    <t>595347</t>
  </si>
  <si>
    <t>1271181</t>
  </si>
  <si>
    <t>Test Novaplus Urine/Serum Comb</t>
  </si>
  <si>
    <t xml:space="preserve">40/Kt   </t>
  </si>
  <si>
    <t>EKLACO</t>
  </si>
  <si>
    <t>VPT2-CASS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</si>
  <si>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</si>
  <si>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</si>
  <si>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</si>
  <si>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</si>
  <si>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</si>
  <si>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</si>
  <si>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>1135901</t>
  </si>
  <si>
    <t xml:space="preserve">Docusate Sodium Capsules      </t>
  </si>
  <si>
    <t xml:space="preserve">100mg       </t>
  </si>
  <si>
    <t xml:space="preserve">100/Bt  </t>
  </si>
  <si>
    <t>TOPRXI</t>
  </si>
  <si>
    <t>09-9566</t>
  </si>
  <si>
    <t>1263278</t>
  </si>
  <si>
    <t xml:space="preserve">Hiberix Vaccine SDV w/Diluent </t>
  </si>
  <si>
    <t xml:space="preserve">0.5ml       </t>
  </si>
  <si>
    <t>58160-818-11</t>
  </si>
  <si>
    <t xml:space="preserve">Veritor+ Rdr Combo 2 FLU      </t>
  </si>
  <si>
    <t xml:space="preserve">Physician   </t>
  </si>
  <si>
    <t>256074</t>
  </si>
  <si>
    <t>8364733</t>
  </si>
  <si>
    <t xml:space="preserve">Aloe Vesta 3in1 Foam          </t>
  </si>
  <si>
    <t xml:space="preserve">12/Ca   </t>
  </si>
  <si>
    <t>BRISTL</t>
  </si>
  <si>
    <t>325208</t>
  </si>
  <si>
    <t>1199852</t>
  </si>
  <si>
    <t xml:space="preserve">Infusion Set Alaris 2 Male LL </t>
  </si>
  <si>
    <t>20 Drop 125"</t>
  </si>
  <si>
    <t xml:space="preserve">20/Ca   </t>
  </si>
  <si>
    <t>10012144</t>
  </si>
  <si>
    <t xml:space="preserve">Barrier Wafer Ceraplus Blue   </t>
  </si>
  <si>
    <t xml:space="preserve">2-3/4"      </t>
  </si>
  <si>
    <t>11204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</si>
  <si>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</si>
  <si>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</si>
  <si>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</si>
  <si>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</si>
  <si>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</si>
  <si>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</si>
  <si>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>2580177</t>
  </si>
  <si>
    <t xml:space="preserve">Naropin Inj SDV N-R PF        </t>
  </si>
  <si>
    <t xml:space="preserve">5Mg/mL      </t>
  </si>
  <si>
    <t xml:space="preserve">30mL/Vl </t>
  </si>
  <si>
    <t>63323028635</t>
  </si>
  <si>
    <t>7777541</t>
  </si>
  <si>
    <t xml:space="preserve">Stethoscope Ltmn Blk Clsc2    </t>
  </si>
  <si>
    <t xml:space="preserve">28" Length  </t>
  </si>
  <si>
    <t>2201</t>
  </si>
  <si>
    <t xml:space="preserve">Cholestech LDX Initial Order  </t>
  </si>
  <si>
    <t xml:space="preserve">Lipid/Glu   </t>
  </si>
  <si>
    <t xml:space="preserve">1/Kt    </t>
  </si>
  <si>
    <t>14-205</t>
  </si>
  <si>
    <t xml:space="preserve">Wheelchair 24" WeightCap 450# </t>
  </si>
  <si>
    <t xml:space="preserve">Navy        </t>
  </si>
  <si>
    <t>MDS806950</t>
  </si>
  <si>
    <t xml:space="preserve">Tubing IV Extension Ml LL     </t>
  </si>
  <si>
    <t xml:space="preserve">18cm        </t>
  </si>
  <si>
    <t>ME1223</t>
  </si>
  <si>
    <t>1164232</t>
  </si>
  <si>
    <t xml:space="preserve">Controls Multi-Analyte Lev1&amp;2 </t>
  </si>
  <si>
    <t xml:space="preserve">2x2ml       </t>
  </si>
  <si>
    <t>88769</t>
  </si>
  <si>
    <t>8300067</t>
  </si>
  <si>
    <t xml:space="preserve">Dressing Foam Mepilex BdrHeel </t>
  </si>
  <si>
    <t xml:space="preserve">7.3" X 9.5" </t>
  </si>
  <si>
    <t>ABCO</t>
  </si>
  <si>
    <t>283250</t>
  </si>
  <si>
    <t>1048343</t>
  </si>
  <si>
    <t xml:space="preserve">Ciprofloxacin HCL Tablets     </t>
  </si>
  <si>
    <t xml:space="preserve">250mg       </t>
  </si>
  <si>
    <t>W-WARD</t>
  </si>
  <si>
    <t>00143992701</t>
  </si>
  <si>
    <t>4663737</t>
  </si>
  <si>
    <t xml:space="preserve">Tray Laceration Plastic       </t>
  </si>
  <si>
    <t>MEDACT</t>
  </si>
  <si>
    <t>69058</t>
  </si>
  <si>
    <t xml:space="preserve">Cleaner Dishwsh Dawn 38oz     </t>
  </si>
  <si>
    <t>172777</t>
  </si>
  <si>
    <t>2580040</t>
  </si>
  <si>
    <t>Sodium Chl Inj Vl Bact FTV .9%</t>
  </si>
  <si>
    <t xml:space="preserve">Non-Return  </t>
  </si>
  <si>
    <t xml:space="preserve">30mL/Ea </t>
  </si>
  <si>
    <t>00409196607</t>
  </si>
  <si>
    <t>2614177</t>
  </si>
  <si>
    <t xml:space="preserve">Saf-T-Sure Biohazard Bag Red  </t>
  </si>
  <si>
    <t xml:space="preserve">25"x35"     </t>
  </si>
  <si>
    <t xml:space="preserve">200/Ca  </t>
  </si>
  <si>
    <t>MEDGEN</t>
  </si>
  <si>
    <t>8-912</t>
  </si>
  <si>
    <t xml:space="preserve">Cuff BP Aneroid Pocket System </t>
  </si>
  <si>
    <t>2346</t>
  </si>
  <si>
    <t xml:space="preserve">Adaptor AC Power Dgtl Thrmmtr </t>
  </si>
  <si>
    <t>4236</t>
  </si>
  <si>
    <t xml:space="preserve">Botox Cosm Inj Vial non-retn  </t>
  </si>
  <si>
    <t xml:space="preserve">50U/Vl  </t>
  </si>
  <si>
    <t>93919</t>
  </si>
  <si>
    <t xml:space="preserve">Table Surgical Mayo 2 Wheels  </t>
  </si>
  <si>
    <t xml:space="preserve"> 32-53"     </t>
  </si>
  <si>
    <t xml:space="preserve">Each    </t>
  </si>
  <si>
    <t>P-66</t>
  </si>
  <si>
    <t xml:space="preserve">Gablofen Injection            </t>
  </si>
  <si>
    <t xml:space="preserve">2000mcg/mL  </t>
  </si>
  <si>
    <t xml:space="preserve">20ml/Bx </t>
  </si>
  <si>
    <t>66794015701</t>
  </si>
  <si>
    <t>1314542</t>
  </si>
  <si>
    <t xml:space="preserve">Lidocaine Top Jelly 5mL       </t>
  </si>
  <si>
    <t xml:space="preserve">2%          </t>
  </si>
  <si>
    <t xml:space="preserve">10/Bx   </t>
  </si>
  <si>
    <t>CARDGN</t>
  </si>
  <si>
    <t>3498359</t>
  </si>
  <si>
    <t>2483041</t>
  </si>
  <si>
    <t xml:space="preserve">Lidocaine HCL Inj Non-Ret MDV </t>
  </si>
  <si>
    <t>00409427702</t>
  </si>
  <si>
    <t>6023287</t>
  </si>
  <si>
    <t>Bupivacaine HCL MDV Non-Return</t>
  </si>
  <si>
    <t xml:space="preserve">0.25%       </t>
  </si>
  <si>
    <t>00409116001</t>
  </si>
  <si>
    <t>1315786</t>
  </si>
  <si>
    <t xml:space="preserve">Small       </t>
  </si>
  <si>
    <t>GLV2501</t>
  </si>
  <si>
    <t xml:space="preserve">Scissors Stevens Tenot Del    </t>
  </si>
  <si>
    <t xml:space="preserve">4.5" Cvd    </t>
  </si>
  <si>
    <t>360-139</t>
  </si>
  <si>
    <t xml:space="preserve">Blue        </t>
  </si>
  <si>
    <t xml:space="preserve">6/Pk    </t>
  </si>
  <si>
    <t>346014</t>
  </si>
  <si>
    <t xml:space="preserve">5"          </t>
  </si>
  <si>
    <t>350-371</t>
  </si>
  <si>
    <t>1061413</t>
  </si>
  <si>
    <t xml:space="preserve">Biopsy Punch Disposable       </t>
  </si>
  <si>
    <t xml:space="preserve">4.0mm       </t>
  </si>
  <si>
    <t xml:space="preserve">25/Bx   </t>
  </si>
  <si>
    <t>MISDFK</t>
  </si>
  <si>
    <t>96-1146</t>
  </si>
  <si>
    <t xml:space="preserve">Cuff BP Dura-Cuf Thigh        </t>
  </si>
  <si>
    <t xml:space="preserve">Brown       </t>
  </si>
  <si>
    <t>DUR-T1-2A</t>
  </si>
  <si>
    <t xml:space="preserve">Nh Carb-Bite Halsey           </t>
  </si>
  <si>
    <t xml:space="preserve">5.25" Smth  </t>
  </si>
  <si>
    <t>121-120</t>
  </si>
  <si>
    <t>1261334</t>
  </si>
  <si>
    <t>TENA Briefs Bariatric  2XL/3XL</t>
  </si>
  <si>
    <t xml:space="preserve">8/ Pack     </t>
  </si>
  <si>
    <t xml:space="preserve">32/Cs   </t>
  </si>
  <si>
    <t>SCAMOL</t>
  </si>
  <si>
    <t>61391</t>
  </si>
  <si>
    <t>1244305</t>
  </si>
  <si>
    <t xml:space="preserve">Bag Linen 30x43" Blue         </t>
  </si>
  <si>
    <t xml:space="preserve">8/Ca    </t>
  </si>
  <si>
    <t>PITTPL</t>
  </si>
  <si>
    <t>VG4301XL</t>
  </si>
  <si>
    <t>1244303</t>
  </si>
  <si>
    <t xml:space="preserve">Liner Trash 33x40"            </t>
  </si>
  <si>
    <t xml:space="preserve">33Gal       </t>
  </si>
  <si>
    <t xml:space="preserve">250/Ca  </t>
  </si>
  <si>
    <t>VMR-33403-MC</t>
  </si>
  <si>
    <t xml:space="preserve">25/Ca   </t>
  </si>
  <si>
    <t>002450</t>
  </si>
  <si>
    <t>1310499</t>
  </si>
  <si>
    <t xml:space="preserve">Briefs Tena Flex Super Adult  </t>
  </si>
  <si>
    <t xml:space="preserve">Sz L        </t>
  </si>
  <si>
    <t xml:space="preserve">90/Ca   </t>
  </si>
  <si>
    <t>67806</t>
  </si>
  <si>
    <t>1272371</t>
  </si>
  <si>
    <t xml:space="preserve">Test Strep A Dipstick Rapid   </t>
  </si>
  <si>
    <t xml:space="preserve">50/Bx   </t>
  </si>
  <si>
    <t>ALLEG</t>
  </si>
  <si>
    <t>B1077-30</t>
  </si>
  <si>
    <t>1046982</t>
  </si>
  <si>
    <t xml:space="preserve">Bupivacaine HCL SDV PF        </t>
  </si>
  <si>
    <t xml:space="preserve">0.25% 30mL  </t>
  </si>
  <si>
    <t>00409115902</t>
  </si>
  <si>
    <t>1108350</t>
  </si>
  <si>
    <t xml:space="preserve">Skin Barrier 1.75" Green      </t>
  </si>
  <si>
    <t xml:space="preserve">1-3/4" 44mm </t>
  </si>
  <si>
    <t>14903</t>
  </si>
  <si>
    <t>1148620</t>
  </si>
  <si>
    <t xml:space="preserve">Adapt Barrier 4"              </t>
  </si>
  <si>
    <t>7806</t>
  </si>
  <si>
    <t xml:space="preserve">Clip Alligator                </t>
  </si>
  <si>
    <t xml:space="preserve">1St/Pk  </t>
  </si>
  <si>
    <t>117-401900</t>
  </si>
  <si>
    <t>7510010</t>
  </si>
  <si>
    <t xml:space="preserve">Acetic Acid 5% v/v 500mL      </t>
  </si>
  <si>
    <t xml:space="preserve">Poly Bottle </t>
  </si>
  <si>
    <t>RICCA</t>
  </si>
  <si>
    <t>130-16</t>
  </si>
  <si>
    <t xml:space="preserve">Lister Scissor Bandage        </t>
  </si>
  <si>
    <t xml:space="preserve">8"          </t>
  </si>
  <si>
    <t>100-528</t>
  </si>
  <si>
    <t xml:space="preserve">Scissors Iris S/C Cvd         </t>
  </si>
  <si>
    <t xml:space="preserve">4-5/8"      </t>
  </si>
  <si>
    <t>102-131</t>
  </si>
  <si>
    <t>3605424</t>
  </si>
  <si>
    <t xml:space="preserve">Valve One Way 22id To22od     </t>
  </si>
  <si>
    <t xml:space="preserve">50/CA   </t>
  </si>
  <si>
    <t>1665</t>
  </si>
  <si>
    <t xml:space="preserve">6x96"       </t>
  </si>
  <si>
    <t>PC-0696W/BG</t>
  </si>
  <si>
    <t xml:space="preserve">Clipper Blade Surgi           </t>
  </si>
  <si>
    <t>4412A</t>
  </si>
  <si>
    <t xml:space="preserve">5.5"        </t>
  </si>
  <si>
    <t>100-522</t>
  </si>
  <si>
    <t xml:space="preserve">Coffee Ground Folgers 30.5oz  </t>
  </si>
  <si>
    <t xml:space="preserve">Classic     </t>
  </si>
  <si>
    <t>765737</t>
  </si>
  <si>
    <t xml:space="preserve">Neuroline Needle 28Gx1.2"     </t>
  </si>
  <si>
    <t xml:space="preserve">Disposable  </t>
  </si>
  <si>
    <t>74430-36</t>
  </si>
  <si>
    <t>4540003</t>
  </si>
  <si>
    <t xml:space="preserve">Bag Econo-Zip 6x9"            </t>
  </si>
  <si>
    <t xml:space="preserve">2mL         </t>
  </si>
  <si>
    <t xml:space="preserve">1000/Ca </t>
  </si>
  <si>
    <t>ACTBAG</t>
  </si>
  <si>
    <t>85251-85008</t>
  </si>
  <si>
    <t>1259100</t>
  </si>
  <si>
    <t xml:space="preserve">Ondansetron HCL Inj SDV 2mL   </t>
  </si>
  <si>
    <t xml:space="preserve">2mg/mL      </t>
  </si>
  <si>
    <t>APOTEX</t>
  </si>
  <si>
    <t>60505613005</t>
  </si>
  <si>
    <t>1942449</t>
  </si>
  <si>
    <t xml:space="preserve">LEG BAG                       </t>
  </si>
  <si>
    <t xml:space="preserve">25 OZ       </t>
  </si>
  <si>
    <t>8887601139</t>
  </si>
  <si>
    <t>7628361</t>
  </si>
  <si>
    <t xml:space="preserve">Urostomy Bag Drainable        </t>
  </si>
  <si>
    <t xml:space="preserve">2.5"        </t>
  </si>
  <si>
    <t>18013</t>
  </si>
  <si>
    <t>1247468</t>
  </si>
  <si>
    <t xml:space="preserve">Paper ECG Red Grid Multi-Chnl </t>
  </si>
  <si>
    <t xml:space="preserve">Thermal     </t>
  </si>
  <si>
    <t>V4037124</t>
  </si>
  <si>
    <t xml:space="preserve">Ostomy Belt Medium            </t>
  </si>
  <si>
    <t xml:space="preserve">10/BX   </t>
  </si>
  <si>
    <t>7300</t>
  </si>
  <si>
    <t>1277840</t>
  </si>
  <si>
    <t xml:space="preserve">Bandage Nova+ Elastic         </t>
  </si>
  <si>
    <t xml:space="preserve">6"x5yd      </t>
  </si>
  <si>
    <t>CONCO</t>
  </si>
  <si>
    <t>V59160000</t>
  </si>
  <si>
    <t>1226821</t>
  </si>
  <si>
    <t>Bag Bihzrd Sp Biochk Elstc Red</t>
  </si>
  <si>
    <t xml:space="preserve">14X19       </t>
  </si>
  <si>
    <t>A9511-11</t>
  </si>
  <si>
    <t>6355512</t>
  </si>
  <si>
    <t xml:space="preserve">Paper Measuring Tape 24in     </t>
  </si>
  <si>
    <t xml:space="preserve">INFANT      </t>
  </si>
  <si>
    <t xml:space="preserve">1000/ca </t>
  </si>
  <si>
    <t>GF</t>
  </si>
  <si>
    <t>1336</t>
  </si>
  <si>
    <t xml:space="preserve">7.5"        </t>
  </si>
  <si>
    <t>100-540</t>
  </si>
  <si>
    <t>1299391</t>
  </si>
  <si>
    <t xml:space="preserve">Strips Glucose Evancare G3    </t>
  </si>
  <si>
    <t xml:space="preserve">600/Ca  </t>
  </si>
  <si>
    <t>MPH3550</t>
  </si>
  <si>
    <t xml:space="preserve">Omnipaque Media 500mL PlusPak </t>
  </si>
  <si>
    <t xml:space="preserve">350mg/mL    </t>
  </si>
  <si>
    <t>Y548B</t>
  </si>
  <si>
    <t>1246672</t>
  </si>
  <si>
    <t xml:space="preserve">Transcend Glucose Gel         </t>
  </si>
  <si>
    <t xml:space="preserve">Strawberry  </t>
  </si>
  <si>
    <t xml:space="preserve">3/Pk    </t>
  </si>
  <si>
    <t>TRNCND</t>
  </si>
  <si>
    <t>6739</t>
  </si>
  <si>
    <t xml:space="preserve">Needle Holder Carb-Bite Derf  </t>
  </si>
  <si>
    <t xml:space="preserve">4.75"       </t>
  </si>
  <si>
    <t>121-100</t>
  </si>
  <si>
    <t xml:space="preserve">1.7oz       </t>
  </si>
  <si>
    <t xml:space="preserve">1/Bx    </t>
  </si>
  <si>
    <t>7737</t>
  </si>
  <si>
    <t>7578615</t>
  </si>
  <si>
    <t xml:space="preserve">Cortrosyn Inj SDV             </t>
  </si>
  <si>
    <t xml:space="preserve">0.25mg      </t>
  </si>
  <si>
    <t>AMPPHA</t>
  </si>
  <si>
    <t>00548590000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</si>
  <si>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</si>
  <si>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</si>
  <si>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</si>
  <si>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</si>
  <si>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</si>
  <si>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</si>
  <si>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 xml:space="preserve">Binder Abs 9" 3 Panel 63"-74" </t>
  </si>
  <si>
    <t xml:space="preserve">Large       </t>
  </si>
  <si>
    <t>13663008</t>
  </si>
  <si>
    <t xml:space="preserve">Swiffer Dry Refill            </t>
  </si>
  <si>
    <t xml:space="preserve">32/Pk   </t>
  </si>
  <si>
    <t>545031</t>
  </si>
  <si>
    <t xml:space="preserve">Red         </t>
  </si>
  <si>
    <t xml:space="preserve">10/Ca   </t>
  </si>
  <si>
    <t>8925731</t>
  </si>
  <si>
    <t>1249886</t>
  </si>
  <si>
    <t xml:space="preserve">Dexamethasone Sod Inj 5mL     </t>
  </si>
  <si>
    <t xml:space="preserve">4mg/mL      </t>
  </si>
  <si>
    <t>AURPHA</t>
  </si>
  <si>
    <t>55150023805</t>
  </si>
  <si>
    <t>1103193</t>
  </si>
  <si>
    <t xml:space="preserve">Cuff WA Reuse Adult Long      </t>
  </si>
  <si>
    <t>REUSE-11L</t>
  </si>
  <si>
    <t>1537887</t>
  </si>
  <si>
    <t xml:space="preserve">Biohazard Bag 45-50gal        </t>
  </si>
  <si>
    <t xml:space="preserve">40"x48"     </t>
  </si>
  <si>
    <t>HRD404816</t>
  </si>
  <si>
    <t>6435272</t>
  </si>
  <si>
    <t xml:space="preserve">Mask Surgical So Soft         </t>
  </si>
  <si>
    <t xml:space="preserve">White       </t>
  </si>
  <si>
    <t xml:space="preserve">50/BX   </t>
  </si>
  <si>
    <t>HALYAR</t>
  </si>
  <si>
    <t>48390</t>
  </si>
  <si>
    <t>2480644</t>
  </si>
  <si>
    <t>00409427602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</si>
  <si>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</si>
  <si>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</si>
  <si>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</si>
  <si>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</si>
  <si>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</si>
  <si>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Connex CSM BP SureTemp        </t>
  </si>
  <si>
    <t>71XT-B</t>
  </si>
  <si>
    <t>1222117</t>
  </si>
  <si>
    <t xml:space="preserve">Furosemide Inj SDV 10mL       </t>
  </si>
  <si>
    <t xml:space="preserve">10mg/mL     </t>
  </si>
  <si>
    <t>CLALIF</t>
  </si>
  <si>
    <t>36000028425</t>
  </si>
  <si>
    <t xml:space="preserve">Zostavax Shingles Adult Sdv   </t>
  </si>
  <si>
    <t xml:space="preserve">.65mL       </t>
  </si>
  <si>
    <t>00006496300</t>
  </si>
  <si>
    <t>1085735</t>
  </si>
  <si>
    <t xml:space="preserve">Lidocaine HCL Inj Amp PF      </t>
  </si>
  <si>
    <t xml:space="preserve">1% 5mL      </t>
  </si>
  <si>
    <t>00409471302</t>
  </si>
  <si>
    <t>2590017</t>
  </si>
  <si>
    <t>Candin Candida Albicans Antige</t>
  </si>
  <si>
    <t xml:space="preserve">10 Dose     </t>
  </si>
  <si>
    <t xml:space="preserve">1mL/Vl  </t>
  </si>
  <si>
    <t>NIELSE</t>
  </si>
  <si>
    <t>59584013801</t>
  </si>
  <si>
    <t>1009284</t>
  </si>
  <si>
    <t xml:space="preserve">Monsels Solution OB/GYN 8ml   </t>
  </si>
  <si>
    <t xml:space="preserve">12/Bx   </t>
  </si>
  <si>
    <t>PREMED</t>
  </si>
  <si>
    <t>9045055</t>
  </si>
  <si>
    <t xml:space="preserve">BactiSwab Dry                 </t>
  </si>
  <si>
    <t xml:space="preserve">100/Pk  </t>
  </si>
  <si>
    <t>R12015</t>
  </si>
  <si>
    <t xml:space="preserve">Electrode Digital Ring        </t>
  </si>
  <si>
    <t xml:space="preserve">18"         </t>
  </si>
  <si>
    <t>6032-TP</t>
  </si>
  <si>
    <t>1191042</t>
  </si>
  <si>
    <t xml:space="preserve">i-STAT TriControls Level 3    </t>
  </si>
  <si>
    <t>ABBCON</t>
  </si>
  <si>
    <t>05P7301</t>
  </si>
  <si>
    <t xml:space="preserve">Forcep Adson 1X2 Serr Matte   </t>
  </si>
  <si>
    <t xml:space="preserve">4.75" Ser   </t>
  </si>
  <si>
    <t>130-245</t>
  </si>
  <si>
    <t>6544520</t>
  </si>
  <si>
    <t xml:space="preserve">Suture Monocryl Mono Ud PS1   </t>
  </si>
  <si>
    <t xml:space="preserve">3-0 27"     </t>
  </si>
  <si>
    <t xml:space="preserve">36/Bx   </t>
  </si>
  <si>
    <t>ETHICO</t>
  </si>
  <si>
    <t>Y936H</t>
  </si>
  <si>
    <t>1198994</t>
  </si>
  <si>
    <t xml:space="preserve">Cuff BP Dura-Cuf Large Adult  </t>
  </si>
  <si>
    <t xml:space="preserve">Wine        </t>
  </si>
  <si>
    <t>DUR-A3-2A</t>
  </si>
  <si>
    <t>1103200</t>
  </si>
  <si>
    <t xml:space="preserve">Cuff WA Reus Adult Large      </t>
  </si>
  <si>
    <t>REUSE-12</t>
  </si>
  <si>
    <t>1263227</t>
  </si>
  <si>
    <t xml:space="preserve">Filter MicroGard f/ PFT       </t>
  </si>
  <si>
    <t xml:space="preserve">80/Bx   </t>
  </si>
  <si>
    <t>V-892391</t>
  </si>
  <si>
    <t>1198992</t>
  </si>
  <si>
    <t xml:space="preserve">Cuff Blood Pressure Dura-Cuf  </t>
  </si>
  <si>
    <t>DUR-A2-2A</t>
  </si>
  <si>
    <t>1152736</t>
  </si>
  <si>
    <t xml:space="preserve">Dis. Keyes Cutan Biop Pnc     </t>
  </si>
  <si>
    <t>96-1105</t>
  </si>
  <si>
    <t xml:space="preserve">Cannula Med Prep Smart Tip    </t>
  </si>
  <si>
    <t xml:space="preserve">3mL Disp    </t>
  </si>
  <si>
    <t xml:space="preserve">800/Ca  </t>
  </si>
  <si>
    <t>8881540133</t>
  </si>
  <si>
    <t xml:space="preserve">Clip Adapter Univ f/ECG/EKG   </t>
  </si>
  <si>
    <t xml:space="preserve">10/Bg   </t>
  </si>
  <si>
    <t>AA00SU10</t>
  </si>
  <si>
    <t>5900030</t>
  </si>
  <si>
    <t xml:space="preserve">Provon Hand Wash Foam w/Moist </t>
  </si>
  <si>
    <t xml:space="preserve">TFX 1200mL  </t>
  </si>
  <si>
    <t xml:space="preserve">2/Ca    </t>
  </si>
  <si>
    <t>GOJO</t>
  </si>
  <si>
    <t>5385-02</t>
  </si>
  <si>
    <t>1164137</t>
  </si>
  <si>
    <t xml:space="preserve">Bupivacaine/EPI INJ SDV 30mL  </t>
  </si>
  <si>
    <t xml:space="preserve">.5%/1:200m  </t>
  </si>
  <si>
    <t>00409904517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</si>
  <si>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</si>
  <si>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</si>
  <si>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</si>
  <si>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</si>
  <si>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</si>
  <si>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</si>
  <si>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2585353</t>
  </si>
  <si>
    <t xml:space="preserve">Foley Catheter Silicone 30cc  </t>
  </si>
  <si>
    <t>BARDBI</t>
  </si>
  <si>
    <t>166816</t>
  </si>
  <si>
    <t>1153239</t>
  </si>
  <si>
    <t xml:space="preserve">Pillow Medium Weight Disp     </t>
  </si>
  <si>
    <t xml:space="preserve">21"x27"     </t>
  </si>
  <si>
    <t>NON24393</t>
  </si>
  <si>
    <t xml:space="preserve">58"         </t>
  </si>
  <si>
    <t>6546</t>
  </si>
  <si>
    <t>5554368</t>
  </si>
  <si>
    <t xml:space="preserve">Bandage Cast Specialist Fast  </t>
  </si>
  <si>
    <t xml:space="preserve">4"x5Yds     </t>
  </si>
  <si>
    <t>SMINEP</t>
  </si>
  <si>
    <t>7374</t>
  </si>
  <si>
    <t>6433213</t>
  </si>
  <si>
    <t xml:space="preserve">Pillowcase Disposable         </t>
  </si>
  <si>
    <t>67803</t>
  </si>
  <si>
    <t>1223402</t>
  </si>
  <si>
    <t xml:space="preserve">Lidocaine HCl Inj PF SDV      </t>
  </si>
  <si>
    <t>55150016330</t>
  </si>
  <si>
    <t xml:space="preserve">Goniometer Absolute+Axis Bsln </t>
  </si>
  <si>
    <t xml:space="preserve">Clear       </t>
  </si>
  <si>
    <t>12-1025</t>
  </si>
  <si>
    <t>1500096</t>
  </si>
  <si>
    <t xml:space="preserve">Xylocaine Plain MDV 50mL      </t>
  </si>
  <si>
    <t xml:space="preserve">25/Pk   </t>
  </si>
  <si>
    <t>ABRAX</t>
  </si>
  <si>
    <t>63323048657</t>
  </si>
  <si>
    <t>1229140</t>
  </si>
  <si>
    <t xml:space="preserve">Nova+ Ketorolac Inj SDV 2mL   </t>
  </si>
  <si>
    <t xml:space="preserve">60mg/2mL    </t>
  </si>
  <si>
    <t>AMEPHA</t>
  </si>
  <si>
    <t>63323016214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</si>
  <si>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</si>
  <si>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</si>
  <si>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</si>
  <si>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</si>
  <si>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</si>
  <si>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Dura Cuff Lg Adult 2tb        </t>
  </si>
  <si>
    <t xml:space="preserve">5/BX    </t>
  </si>
  <si>
    <t>2784</t>
  </si>
  <si>
    <t>8967219</t>
  </si>
  <si>
    <t xml:space="preserve">2.75"       </t>
  </si>
  <si>
    <t>18014</t>
  </si>
  <si>
    <t xml:space="preserve">4-1/8"Str   </t>
  </si>
  <si>
    <t>360-110</t>
  </si>
  <si>
    <t>2881699</t>
  </si>
  <si>
    <t>Sp Hcg Urine/Serum Control Set</t>
  </si>
  <si>
    <t xml:space="preserve">P/N         </t>
  </si>
  <si>
    <t>1 Set/Bx</t>
  </si>
  <si>
    <t>B1077-24</t>
  </si>
  <si>
    <t>ST LUKES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</si>
  <si>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</si>
  <si>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</si>
  <si>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</si>
  <si>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</si>
  <si>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</si>
  <si>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</si>
  <si>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</si>
  <si>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</si>
  <si>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</si>
  <si>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</si>
  <si>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</si>
  <si>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</si>
  <si>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</si>
  <si>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</si>
  <si>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</si>
  <si>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</si>
  <si>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Drop-ship only</t>
  </si>
  <si>
    <t>Manufacturers back order</t>
  </si>
  <si>
    <t>Corporate non-stock - demand too low to convert</t>
  </si>
  <si>
    <t>Non-stock in the primary DC - demand too low to convert</t>
  </si>
  <si>
    <t>Discontinued</t>
  </si>
  <si>
    <t>Low impact - only 1 or 2 line impact</t>
  </si>
  <si>
    <t>Status</t>
  </si>
  <si>
    <t>Monthly Demand - Indy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</si>
  <si>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</si>
  <si>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</si>
  <si>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</si>
  <si>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</si>
  <si>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</si>
  <si>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</si>
  <si>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</si>
  <si>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</si>
  <si>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St.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</si>
</sst>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18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6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center" wrapText="1"/>
    </xf>
    <xf numFmtId="164" fontId="12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15" fillId="3" borderId="11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4" xfId="0" applyBorder="1" applyAlignment="1">
      <alignment horizontal="left" vertical="center"/>
    </xf>
    <xf numFmtId="0" fontId="0" fillId="8" borderId="17" xfId="0" applyFill="1" applyBorder="1" applyAlignment="1">
      <alignment horizontal="left"/>
    </xf>
    <xf numFmtId="0" fontId="0" fillId="8" borderId="17" xfId="0" applyNumberFormat="1" applyFill="1" applyBorder="1"/>
    <xf numFmtId="0" fontId="0" fillId="8" borderId="18" xfId="0" applyNumberFormat="1" applyFill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7" xfId="0" applyNumberFormat="1" applyFont="1" applyBorder="1"/>
    <xf numFmtId="0" fontId="17" fillId="0" borderId="15" xfId="0" applyFont="1" applyBorder="1" applyAlignment="1">
      <alignment horizontal="left"/>
    </xf>
    <xf numFmtId="0" fontId="17" fillId="0" borderId="15" xfId="0" applyNumberFormat="1" applyFont="1" applyBorder="1"/>
    <xf numFmtId="0" fontId="17" fillId="0" borderId="16" xfId="0" applyNumberFormat="1" applyFont="1" applyBorder="1"/>
    <xf numFmtId="0" fontId="14" fillId="0" borderId="9" xfId="0" applyFont="1" applyBorder="1" applyAlignment="1">
      <alignment horizontal="left"/>
    </xf>
    <xf numFmtId="0" fontId="14" fillId="0" borderId="9" xfId="0" applyNumberFormat="1" applyFont="1" applyBorder="1"/>
    <xf numFmtId="0" fontId="14" fillId="0" borderId="10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left"/>
    </xf>
  </cellXfs>
  <cellStyles count="1">
    <cellStyle name="Normal" xfId="0" builtinId="0"/>
  </cellStyles>
  <dxfs count="2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0.91337630942788062</c:v>
                </c:pt>
                <c:pt idx="1">
                  <c:v>0.92396079756674554</c:v>
                </c:pt>
                <c:pt idx="2">
                  <c:v>0.94288480154888676</c:v>
                </c:pt>
                <c:pt idx="3">
                  <c:v>0.94679399727148705</c:v>
                </c:pt>
                <c:pt idx="4">
                  <c:v>0.9196295189722139</c:v>
                </c:pt>
                <c:pt idx="5">
                  <c:v>0.9397133220910624</c:v>
                </c:pt>
                <c:pt idx="6">
                  <c:v>0.94841437632135306</c:v>
                </c:pt>
                <c:pt idx="7">
                  <c:v>0.95953986513288381</c:v>
                </c:pt>
                <c:pt idx="8">
                  <c:v>0.9554619319891664</c:v>
                </c:pt>
                <c:pt idx="9">
                  <c:v>0.95758258258258255</c:v>
                </c:pt>
                <c:pt idx="10">
                  <c:v>0.95766590389016015</c:v>
                </c:pt>
                <c:pt idx="11">
                  <c:v>0.94981721502160188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9F-46E1-8471-A4A41EC8620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0.95332211942809086</c:v>
                </c:pt>
                <c:pt idx="1">
                  <c:v>0.95661301609517158</c:v>
                </c:pt>
                <c:pt idx="2">
                  <c:v>0.96150049358341561</c:v>
                </c:pt>
                <c:pt idx="3">
                  <c:v>0.96344285053216117</c:v>
                </c:pt>
                <c:pt idx="4">
                  <c:v>0.94272588055130169</c:v>
                </c:pt>
                <c:pt idx="5">
                  <c:v>0.96119016817593783</c:v>
                </c:pt>
                <c:pt idx="6">
                  <c:v>0.96556177356866124</c:v>
                </c:pt>
                <c:pt idx="7">
                  <c:v>0.97304907481898628</c:v>
                </c:pt>
                <c:pt idx="8">
                  <c:v>0.97065117701008863</c:v>
                </c:pt>
                <c:pt idx="9">
                  <c:v>0.9692249240121581</c:v>
                </c:pt>
                <c:pt idx="10">
                  <c:v>0.97637795275590544</c:v>
                </c:pt>
                <c:pt idx="11">
                  <c:v>0.96717428087986468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9F-46E1-8471-A4A41EC8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43464"/>
        <c:axId val="607051304"/>
      </c:lineChart>
      <c:catAx>
        <c:axId val="60704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607051304"/>
        <c:crosses val="autoZero"/>
        <c:auto val="1"/>
        <c:lblAlgn val="ctr"/>
        <c:lblOffset val="100"/>
        <c:noMultiLvlLbl val="1"/>
      </c:catAx>
      <c:valAx>
        <c:axId val="607051304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6070434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0.88038834951456313</c:v>
                </c:pt>
                <c:pt idx="1">
                  <c:v>0.8902637577336372</c:v>
                </c:pt>
                <c:pt idx="2">
                  <c:v>0.91713747645951027</c:v>
                </c:pt>
                <c:pt idx="3">
                  <c:v>0.90639965171963444</c:v>
                </c:pt>
                <c:pt idx="4">
                  <c:v>0.88754325259515587</c:v>
                </c:pt>
                <c:pt idx="5">
                  <c:v>0.9027946537059538</c:v>
                </c:pt>
                <c:pt idx="6">
                  <c:v>0.91327361563517906</c:v>
                </c:pt>
                <c:pt idx="7">
                  <c:v>0.921875</c:v>
                </c:pt>
                <c:pt idx="8">
                  <c:v>0.92242882045322494</c:v>
                </c:pt>
                <c:pt idx="9">
                  <c:v>0.91729593671341247</c:v>
                </c:pt>
                <c:pt idx="10">
                  <c:v>0.92079207920792083</c:v>
                </c:pt>
                <c:pt idx="11">
                  <c:v>0.91573213713553347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02-4C38-B39F-3ABA48E82B4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0.92077669902912618</c:v>
                </c:pt>
                <c:pt idx="1">
                  <c:v>0.92315206773038094</c:v>
                </c:pt>
                <c:pt idx="2">
                  <c:v>0.935969868173258</c:v>
                </c:pt>
                <c:pt idx="3">
                  <c:v>0.92294296909011753</c:v>
                </c:pt>
                <c:pt idx="4">
                  <c:v>0.91118800461361016</c:v>
                </c:pt>
                <c:pt idx="5">
                  <c:v>0.92426083434588902</c:v>
                </c:pt>
                <c:pt idx="6">
                  <c:v>0.93037459283387625</c:v>
                </c:pt>
                <c:pt idx="7">
                  <c:v>0.93521341463414631</c:v>
                </c:pt>
                <c:pt idx="8">
                  <c:v>0.93753631609529331</c:v>
                </c:pt>
                <c:pt idx="9">
                  <c:v>0.92880258899676382</c:v>
                </c:pt>
                <c:pt idx="10">
                  <c:v>0.93921892189218925</c:v>
                </c:pt>
                <c:pt idx="11">
                  <c:v>0.93303428388337073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02-4C38-B39F-3ABA48E8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59536"/>
        <c:axId val="607055616"/>
      </c:lineChart>
      <c:catAx>
        <c:axId val="60705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607055616"/>
        <c:crosses val="autoZero"/>
        <c:auto val="1"/>
        <c:lblAlgn val="ctr"/>
        <c:lblOffset val="100"/>
        <c:noMultiLvlLbl val="1"/>
      </c:catAx>
      <c:valAx>
        <c:axId val="607055616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607059536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47.400103703701" createdVersion="6" refreshedVersion="6" minRefreshableVersion="3" recordCount="134">
  <cacheSource type="worksheet">
    <worksheetSource ref="A2:N13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20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Demand increase – forecast adjusted"/>
        <s v="Discontinued"/>
        <s v="Corporate non-stock - demand too low to convert"/>
        <s v="Non-stock in the primary DC - demand too low to convert"/>
        <s v="Low impact - only 1 or 2 line impact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1315787"/>
    <s v="Glove Exm Ntrl LF PF Stl Blu  "/>
    <s v="Md          "/>
    <s v="200/Bx  "/>
    <s v="OANDMR"/>
    <s v="GLV2502"/>
    <n v="16"/>
    <n v="145"/>
    <n v="1"/>
    <n v="0"/>
    <n v="0"/>
    <n v="0"/>
    <x v="0"/>
    <m/>
  </r>
  <r>
    <s v="9063099"/>
    <s v="Swiffer WetJet Pad Refills    "/>
    <s v="            "/>
    <s v="24/Pk   "/>
    <s v="ODEPOT"/>
    <s v="559892"/>
    <n v="11"/>
    <n v="12"/>
    <n v="0"/>
    <n v="0"/>
    <n v="0"/>
    <n v="1"/>
    <x v="1"/>
    <m/>
  </r>
  <r>
    <s v="5581592"/>
    <s v="Varivax Chickenpox All Sdv    "/>
    <s v=".5ml        "/>
    <s v="10/Pk   "/>
    <s v="MERVAC"/>
    <s v="482700"/>
    <n v="9"/>
    <n v="9"/>
    <n v="0"/>
    <n v="0"/>
    <n v="0"/>
    <n v="1"/>
    <x v="1"/>
    <m/>
  </r>
  <r>
    <s v="2587008"/>
    <s v="Lidocaine Inj MDV Non-Return  "/>
    <s v="1%          "/>
    <s v="20mL/Ea "/>
    <s v="GIVREP"/>
    <s v="00409427601"/>
    <n v="9"/>
    <n v="55"/>
    <n v="1"/>
    <n v="0"/>
    <n v="0"/>
    <n v="0"/>
    <x v="0"/>
    <m/>
  </r>
  <r>
    <s v="1315788"/>
    <s v="Glove Exm Ntrl LF PF Stl Blu  "/>
    <s v="Lg          "/>
    <s v="200/Bx  "/>
    <s v="OANDMR"/>
    <s v="GLV2503"/>
    <n v="9"/>
    <n v="30"/>
    <n v="1"/>
    <n v="0"/>
    <n v="0"/>
    <n v="0"/>
    <x v="0"/>
    <m/>
  </r>
  <r>
    <s v="1296729"/>
    <s v="Shingrix Shingles SDV w/Diluen"/>
    <s v="0.5mL       "/>
    <s v="10/Pk   "/>
    <s v="SKBEEC"/>
    <s v="58160082311"/>
    <n v="8"/>
    <n v="9"/>
    <n v="1"/>
    <n v="0"/>
    <n v="0"/>
    <n v="0"/>
    <x v="0"/>
    <m/>
  </r>
  <r>
    <s v="4982546"/>
    <s v="Botox Inj Vial non-return     "/>
    <s v="            "/>
    <s v="100U/Vl "/>
    <s v="ALLERG"/>
    <s v="91223US"/>
    <n v="7"/>
    <n v="209"/>
    <n v="0"/>
    <n v="0"/>
    <n v="0"/>
    <n v="1"/>
    <x v="1"/>
    <m/>
  </r>
  <r>
    <s v="1205769"/>
    <s v="Wet Jet Multipurpose Swiffer  "/>
    <s v="42.2oz Bt   "/>
    <s v="Ea      "/>
    <s v="ODEPOT"/>
    <s v="560513"/>
    <n v="6"/>
    <n v="6"/>
    <n v="0"/>
    <n v="0"/>
    <n v="0"/>
    <n v="1"/>
    <x v="1"/>
    <m/>
  </r>
  <r>
    <s v="1173440"/>
    <s v="Nestle Pure-Life Water Purifd "/>
    <s v="16.9oz/Bt   "/>
    <s v="24Bt/Ca "/>
    <s v="ODEPOT"/>
    <s v="620007"/>
    <n v="5"/>
    <n v="10"/>
    <n v="0"/>
    <n v="0"/>
    <n v="0"/>
    <n v="1"/>
    <x v="1"/>
    <m/>
  </r>
  <r>
    <s v="5580053"/>
    <s v="ProQuad MMR Varivax Combo Vacc"/>
    <s v="0.5mL SDV   "/>
    <s v="10/Pk   "/>
    <s v="MERVAC"/>
    <s v="00006417100"/>
    <n v="5"/>
    <n v="5"/>
    <n v="0"/>
    <n v="0"/>
    <n v="0"/>
    <n v="1"/>
    <x v="1"/>
    <m/>
  </r>
  <r>
    <s v="1296728"/>
    <s v="Shingrix Shingles SDV w/Diluen"/>
    <s v="0.5mL       "/>
    <s v="1/Pk    "/>
    <s v="SKBEEC"/>
    <s v="58160081912"/>
    <n v="4"/>
    <n v="16"/>
    <n v="1"/>
    <n v="0"/>
    <n v="0"/>
    <n v="0"/>
    <x v="2"/>
    <m/>
  </r>
  <r>
    <s v="3776699"/>
    <s v="Botox Cosm Inj Vial non-retrn "/>
    <s v="            "/>
    <s v="100U/Vl "/>
    <s v="ALLERG"/>
    <s v="92326"/>
    <n v="4"/>
    <n v="19"/>
    <n v="0"/>
    <n v="0"/>
    <n v="0"/>
    <n v="1"/>
    <x v="1"/>
    <m/>
  </r>
  <r>
    <s v="1236457"/>
    <s v="Ultratuss Oral Syrup          "/>
    <s v="100mg/5mL   "/>
    <s v="16oz/Bt "/>
    <s v="ULTSEA"/>
    <s v="42213016093"/>
    <n v="4"/>
    <n v="8"/>
    <n v="0.25"/>
    <n v="0.75"/>
    <n v="0"/>
    <n v="0"/>
    <x v="3"/>
    <m/>
  </r>
  <r>
    <s v="9862962"/>
    <s v="Cannula Softech Adult w/      "/>
    <s v="7ft Tubing  "/>
    <s v="50/Ca   "/>
    <s v="RUSCH"/>
    <s v="1822"/>
    <n v="3"/>
    <n v="3"/>
    <n v="1"/>
    <n v="0"/>
    <n v="0"/>
    <n v="0"/>
    <x v="0"/>
    <m/>
  </r>
  <r>
    <s v="1272040"/>
    <s v="Barrier Wafer Ceraplus Red    "/>
    <s v="2.25        "/>
    <s v="5/Bx    "/>
    <s v="HOLLIS"/>
    <s v="11203"/>
    <n v="3"/>
    <n v="9"/>
    <n v="0"/>
    <n v="0"/>
    <n v="1"/>
    <n v="0"/>
    <x v="4"/>
    <m/>
  </r>
  <r>
    <s v="1296508"/>
    <s v="Lidocaine HCl MDV 50mL        "/>
    <s v="1%          "/>
    <s v="10/Pk   "/>
    <s v="WESINJ"/>
    <s v="00143957710"/>
    <n v="3"/>
    <n v="4"/>
    <n v="0.33333333333333337"/>
    <n v="0.66666666666666674"/>
    <n v="0"/>
    <n v="0"/>
    <x v="2"/>
    <m/>
  </r>
  <r>
    <s v="2850357"/>
    <s v="Forcep Walter Splinter Str    "/>
    <s v="4-1/8&quot;      "/>
    <s v="Ea      "/>
    <s v="JARITM"/>
    <s v="130-520"/>
    <n v="3"/>
    <n v="7"/>
    <n v="0"/>
    <n v="0"/>
    <n v="0"/>
    <n v="1"/>
    <x v="4"/>
    <m/>
  </r>
  <r>
    <s v="9061018"/>
    <s v="Water Pure Life Bottled Nestle"/>
    <s v="8oz         "/>
    <s v="24/Ca   "/>
    <s v="ODEPOT"/>
    <s v="595347"/>
    <n v="3"/>
    <n v="13"/>
    <n v="0"/>
    <n v="0"/>
    <n v="0"/>
    <n v="1"/>
    <x v="1"/>
    <m/>
  </r>
  <r>
    <s v="1271181"/>
    <s v="Test Novaplus Urine/Serum Comb"/>
    <s v="            "/>
    <s v="40/Kt   "/>
    <s v="EKLACO"/>
    <s v="VPT2-CASS"/>
    <n v="3"/>
    <n v="5"/>
    <n v="1"/>
    <n v="0"/>
    <n v="0"/>
    <n v="0"/>
    <x v="0"/>
    <m/>
  </r>
  <r>
    <s v="2589850"/>
    <s v="Sterile Water For Irrigation  "/>
    <s v="250ml Str   "/>
    <s v="250ml/Bt"/>
    <s v="ABBHOS"/>
    <s v="0613922"/>
    <n v="3"/>
    <n v="27"/>
    <n v="0"/>
    <n v="1"/>
    <n v="0"/>
    <n v="0"/>
    <x v="0"/>
    <m/>
  </r>
  <r>
    <s v="1135901"/>
    <s v="Docusate Sodium Capsules      "/>
    <s v="100mg       "/>
    <s v="100/Bt  "/>
    <s v="TOPRXI"/>
    <s v="09-9566"/>
    <n v="3"/>
    <n v="17"/>
    <n v="0"/>
    <n v="1"/>
    <n v="0"/>
    <n v="0"/>
    <x v="3"/>
    <m/>
  </r>
  <r>
    <s v="1263278"/>
    <s v="Hiberix Vaccine SDV w/Diluent "/>
    <s v="0.5mL       "/>
    <s v="10/Pk   "/>
    <s v="SKBEEC"/>
    <s v="58160-818-11"/>
    <n v="3"/>
    <n v="3"/>
    <n v="0.66666666666666674"/>
    <n v="0.33333333333333337"/>
    <n v="0"/>
    <n v="0"/>
    <x v="0"/>
    <m/>
  </r>
  <r>
    <s v="1276358"/>
    <s v="Veritor+ Rdr Combo 2 FLU      "/>
    <s v="Physician   "/>
    <s v="Ea      "/>
    <s v="B-DDIA"/>
    <s v="256074"/>
    <n v="3"/>
    <n v="8"/>
    <n v="0"/>
    <n v="0"/>
    <n v="0"/>
    <n v="1"/>
    <x v="1"/>
    <m/>
  </r>
  <r>
    <s v="8364733"/>
    <s v="Aloe Vesta 3in1 Foam          "/>
    <s v="8oz         "/>
    <s v="12/Ca   "/>
    <s v="BRISTL"/>
    <s v="325208"/>
    <n v="2"/>
    <n v="2"/>
    <n v="0"/>
    <n v="1"/>
    <n v="0"/>
    <n v="0"/>
    <x v="5"/>
    <m/>
  </r>
  <r>
    <s v="1199852"/>
    <s v="Infusion Set Alaris 2 Male LL "/>
    <s v="20 Drop 125&quot;"/>
    <s v="20/Ca   "/>
    <s v="BD"/>
    <s v="10012144"/>
    <n v="2"/>
    <n v="2"/>
    <n v="0"/>
    <n v="1"/>
    <n v="0"/>
    <n v="0"/>
    <x v="5"/>
    <m/>
  </r>
  <r>
    <s v="1272041"/>
    <s v="Barrier Wafer Ceraplus Blue   "/>
    <s v="2-3/4&quot;      "/>
    <s v="5/Bx    "/>
    <s v="HOLLIS"/>
    <s v="11204"/>
    <n v="2"/>
    <n v="3"/>
    <n v="0"/>
    <n v="0"/>
    <n v="1"/>
    <n v="0"/>
    <x v="4"/>
    <m/>
  </r>
  <r>
    <s v="6312615"/>
    <s v="Marcaine Inj MDV              "/>
    <s v="0.5%        "/>
    <s v="50mL/Vl "/>
    <s v="PFIZNJ"/>
    <s v="00409161050"/>
    <n v="2"/>
    <n v="12"/>
    <n v="1"/>
    <n v="0"/>
    <n v="0"/>
    <n v="0"/>
    <x v="0"/>
    <m/>
  </r>
  <r>
    <s v="2580177"/>
    <s v="Naropin Inj SDV N-R PF        "/>
    <s v="5Mg/mL      "/>
    <s v="30mL/Vl "/>
    <s v="GIVREP"/>
    <s v="63323028635"/>
    <n v="2"/>
    <n v="4"/>
    <n v="0"/>
    <n v="1"/>
    <n v="0"/>
    <n v="0"/>
    <x v="0"/>
    <m/>
  </r>
  <r>
    <s v="7777541"/>
    <s v="Stethoscope Ltmn Blk Clsc2    "/>
    <s v="28&quot; Length  "/>
    <s v="Ea      "/>
    <s v="3MMED"/>
    <s v="2201"/>
    <n v="2"/>
    <n v="2"/>
    <n v="0"/>
    <n v="1"/>
    <n v="0"/>
    <n v="0"/>
    <x v="3"/>
    <m/>
  </r>
  <r>
    <s v="2380011"/>
    <s v="Cholestech LDX Initial Order  "/>
    <s v="Lipid/Glu   "/>
    <s v="1/Kt    "/>
    <s v="CHOLES"/>
    <s v="14-205"/>
    <n v="2"/>
    <n v="3"/>
    <n v="0"/>
    <n v="0"/>
    <n v="0"/>
    <n v="1"/>
    <x v="4"/>
    <m/>
  </r>
  <r>
    <s v="1102406"/>
    <s v="Wheelchair 24&quot; WeightCap 450# "/>
    <s v="Navy        "/>
    <s v="Ea      "/>
    <s v="MEDLIN"/>
    <s v="MDS806950"/>
    <n v="2"/>
    <n v="2"/>
    <n v="0"/>
    <n v="0"/>
    <n v="0"/>
    <n v="1"/>
    <x v="4"/>
    <m/>
  </r>
  <r>
    <s v="1266744"/>
    <s v="Tubing IV Extension Ml LL     "/>
    <s v="18cm        "/>
    <s v="50/Ca   "/>
    <s v="BD"/>
    <s v="ME1223"/>
    <n v="2"/>
    <n v="2"/>
    <n v="0"/>
    <n v="0"/>
    <n v="1"/>
    <n v="0"/>
    <x v="4"/>
    <m/>
  </r>
  <r>
    <s v="1164232"/>
    <s v="Controls Multi-Analyte Lev1&amp;2 "/>
    <s v="2x2ml       "/>
    <s v="Ea      "/>
    <s v="CHOLES"/>
    <s v="88769"/>
    <n v="2"/>
    <n v="2"/>
    <n v="0"/>
    <n v="1"/>
    <n v="0"/>
    <n v="0"/>
    <x v="6"/>
    <m/>
  </r>
  <r>
    <s v="8300067"/>
    <s v="Dressing Foam Mepilex BdrHeel "/>
    <s v="7.3&quot; X 9.5&quot; "/>
    <s v="5/Bx    "/>
    <s v="ABCO"/>
    <s v="283250"/>
    <n v="2"/>
    <n v="8"/>
    <n v="1"/>
    <n v="0"/>
    <n v="0"/>
    <n v="0"/>
    <x v="3"/>
    <m/>
  </r>
  <r>
    <s v="1048343"/>
    <s v="Ciprofloxacin HCL Tablets     "/>
    <s v="250mg       "/>
    <s v="100/Bt  "/>
    <s v="W-WARD"/>
    <s v="00143992701"/>
    <n v="2"/>
    <n v="5"/>
    <n v="0"/>
    <n v="1"/>
    <n v="0"/>
    <n v="0"/>
    <x v="3"/>
    <m/>
  </r>
  <r>
    <s v="4663737"/>
    <s v="Tray Laceration Plastic       "/>
    <s v="            "/>
    <s v="20/Ca   "/>
    <s v="MEDACT"/>
    <s v="69058"/>
    <n v="2"/>
    <n v="13"/>
    <n v="1"/>
    <n v="0"/>
    <n v="0"/>
    <n v="0"/>
    <x v="6"/>
    <m/>
  </r>
  <r>
    <s v="9055261"/>
    <s v="Cleaner Dishwsh Dawn 38oz     "/>
    <s v="            "/>
    <s v="Ea      "/>
    <s v="ODEPOT"/>
    <s v="172777"/>
    <n v="2"/>
    <n v="3"/>
    <n v="0"/>
    <n v="0"/>
    <n v="0"/>
    <n v="1"/>
    <x v="1"/>
    <m/>
  </r>
  <r>
    <s v="2580040"/>
    <s v="Sodium Chl Inj Vl Bact FTV .9%"/>
    <s v="Non-Return  "/>
    <s v="30mL/Ea "/>
    <s v="GIVREP"/>
    <s v="00409196607"/>
    <n v="2"/>
    <n v="24"/>
    <n v="1"/>
    <n v="0"/>
    <n v="0"/>
    <n v="0"/>
    <x v="0"/>
    <m/>
  </r>
  <r>
    <s v="2614177"/>
    <s v="Saf-T-Sure Biohazard Bag Red  "/>
    <s v="25&quot;x35&quot;     "/>
    <s v="200/Ca  "/>
    <s v="MEDGEN"/>
    <s v="8-912"/>
    <n v="2"/>
    <n v="2"/>
    <n v="1"/>
    <n v="0"/>
    <n v="0"/>
    <n v="0"/>
    <x v="6"/>
    <m/>
  </r>
  <r>
    <s v="8980606"/>
    <s v="Cuff BP Aneroid Pocket System "/>
    <s v="            "/>
    <s v="Ea      "/>
    <s v="MARQ"/>
    <s v="2346"/>
    <n v="2"/>
    <n v="2"/>
    <n v="0"/>
    <n v="0"/>
    <n v="0"/>
    <n v="1"/>
    <x v="4"/>
    <m/>
  </r>
  <r>
    <s v="1329066"/>
    <s v="Adaptor AC Power Dgtl Thrmmtr "/>
    <s v="            "/>
    <s v="Ea      "/>
    <s v="CONTOL"/>
    <s v="4236"/>
    <n v="2"/>
    <n v="2"/>
    <n v="0"/>
    <n v="0"/>
    <n v="1"/>
    <n v="0"/>
    <x v="4"/>
    <m/>
  </r>
  <r>
    <s v="1157474"/>
    <s v="Botox Cosm Inj Vial non-retn  "/>
    <s v="            "/>
    <s v="50U/Vl  "/>
    <s v="ALLERG"/>
    <s v="93919"/>
    <n v="2"/>
    <n v="8"/>
    <n v="0"/>
    <n v="0"/>
    <n v="0"/>
    <n v="1"/>
    <x v="1"/>
    <m/>
  </r>
  <r>
    <s v="1102943"/>
    <s v="Table Surgical Mayo 2 Wheels  "/>
    <s v=" 32-53&quot;     "/>
    <s v="Each    "/>
    <s v="PEDIGO"/>
    <s v="P-66"/>
    <n v="2"/>
    <n v="2"/>
    <n v="0"/>
    <n v="0"/>
    <n v="0"/>
    <n v="1"/>
    <x v="4"/>
    <m/>
  </r>
  <r>
    <s v="1299550"/>
    <s v="Gablofen Injection            "/>
    <s v="2000mcg/mL  "/>
    <s v="20ml/Bx "/>
    <s v="PIRAMA"/>
    <s v="66794015701"/>
    <n v="2"/>
    <n v="2"/>
    <n v="0"/>
    <n v="0"/>
    <n v="0"/>
    <n v="1"/>
    <x v="4"/>
    <m/>
  </r>
  <r>
    <s v="1314542"/>
    <s v="Lidocaine Top Jelly 5mL       "/>
    <s v="2%          "/>
    <s v="10/Bx   "/>
    <s v="CARDGN"/>
    <s v="3498359"/>
    <n v="2"/>
    <n v="4"/>
    <n v="1"/>
    <n v="0"/>
    <n v="0"/>
    <n v="0"/>
    <x v="6"/>
    <m/>
  </r>
  <r>
    <s v="2483041"/>
    <s v="Lidocaine HCL Inj Non-Ret MDV "/>
    <s v="2%          "/>
    <s v="50mL/Vl "/>
    <s v="GIVREP"/>
    <s v="00409427702"/>
    <n v="2"/>
    <n v="12"/>
    <n v="1"/>
    <n v="0"/>
    <n v="0"/>
    <n v="0"/>
    <x v="0"/>
    <m/>
  </r>
  <r>
    <s v="6023287"/>
    <s v="Bupivacaine HCL MDV Non-Return"/>
    <s v="0.25%       "/>
    <s v="50mL/Vl "/>
    <s v="GIVREP"/>
    <s v="00409116001"/>
    <n v="2"/>
    <n v="13"/>
    <n v="1"/>
    <n v="0"/>
    <n v="0"/>
    <n v="0"/>
    <x v="0"/>
    <m/>
  </r>
  <r>
    <s v="1315786"/>
    <s v="Glove Exm Ntrl LF PF Stl Blu  "/>
    <s v="Small       "/>
    <s v="200/Bx  "/>
    <s v="OANDMR"/>
    <s v="GLV2501"/>
    <n v="2"/>
    <n v="10"/>
    <n v="1"/>
    <n v="0"/>
    <n v="0"/>
    <n v="0"/>
    <x v="6"/>
    <m/>
  </r>
  <r>
    <s v="2850365"/>
    <s v="Scissors Stevens Tenot Del    "/>
    <s v="4.5&quot; Cvd    "/>
    <s v="Ea      "/>
    <s v="JARITM"/>
    <s v="360-139"/>
    <n v="1"/>
    <n v="15"/>
    <n v="0"/>
    <n v="0"/>
    <n v="0"/>
    <n v="1"/>
    <x v="4"/>
    <m/>
  </r>
  <r>
    <s v="1328668"/>
    <s v="Sponge Scrub Mltprps No Scrtch"/>
    <s v="Blue        "/>
    <s v="6/Pk    "/>
    <s v="ODEPOT"/>
    <s v="346014"/>
    <n v="1"/>
    <n v="2"/>
    <n v="0"/>
    <n v="0"/>
    <n v="0"/>
    <n v="1"/>
    <x v="1"/>
    <m/>
  </r>
  <r>
    <s v="2850360"/>
    <s v="Hook Skin Gutherie 2.5Mm Spred"/>
    <s v="5&quot;          "/>
    <s v="Ea      "/>
    <s v="JARITM"/>
    <s v="350-371"/>
    <n v="1"/>
    <n v="10"/>
    <n v="0"/>
    <n v="0"/>
    <n v="0"/>
    <n v="1"/>
    <x v="4"/>
    <m/>
  </r>
  <r>
    <s v="1061413"/>
    <s v="Biopsy Punch Disposable       "/>
    <s v="4.0mm       "/>
    <s v="25/Bx   "/>
    <s v="MISDFK"/>
    <s v="96-1146"/>
    <n v="1"/>
    <n v="1"/>
    <n v="0"/>
    <n v="1"/>
    <n v="0"/>
    <n v="0"/>
    <x v="6"/>
    <m/>
  </r>
  <r>
    <s v="1199000"/>
    <s v="Cuff BP Dura-Cuf Thigh        "/>
    <s v="Brown       "/>
    <s v="5/Bx    "/>
    <s v="MARQ"/>
    <s v="DUR-T1-2A"/>
    <n v="1"/>
    <n v="1"/>
    <n v="0"/>
    <n v="0"/>
    <n v="0"/>
    <n v="1"/>
    <x v="4"/>
    <m/>
  </r>
  <r>
    <s v="2850349"/>
    <s v="Nh Carb-Bite Halsey           "/>
    <s v="5.25&quot; Smth  "/>
    <s v="Ea      "/>
    <s v="JARITM"/>
    <s v="121-120"/>
    <n v="1"/>
    <n v="2"/>
    <n v="0"/>
    <n v="0"/>
    <n v="0"/>
    <n v="1"/>
    <x v="4"/>
    <m/>
  </r>
  <r>
    <s v="1261334"/>
    <s v="TENA Briefs Bariatric  2XL/3XL"/>
    <s v="8/ Pack     "/>
    <s v="32/Cs   "/>
    <s v="SCAMOL"/>
    <s v="61391"/>
    <n v="1"/>
    <n v="1"/>
    <n v="0"/>
    <n v="1"/>
    <n v="0"/>
    <n v="0"/>
    <x v="6"/>
    <m/>
  </r>
  <r>
    <s v="1244305"/>
    <s v="Bag Linen 30x43&quot; Blue         "/>
    <s v="            "/>
    <s v="8/Ca    "/>
    <s v="PITTPL"/>
    <s v="VG4301XL"/>
    <n v="1"/>
    <n v="4"/>
    <n v="1"/>
    <n v="0"/>
    <n v="0"/>
    <n v="0"/>
    <x v="6"/>
    <m/>
  </r>
  <r>
    <s v="1244303"/>
    <s v="Liner Trash 33x40&quot;            "/>
    <s v="33Gal       "/>
    <s v="250/Ca  "/>
    <s v="PITTPL"/>
    <s v="VMR-33403-MC"/>
    <n v="1"/>
    <n v="1"/>
    <n v="1"/>
    <n v="0"/>
    <n v="0"/>
    <n v="0"/>
    <x v="6"/>
    <m/>
  </r>
  <r>
    <s v="6031422"/>
    <s v="Medi System w/Filter Nebulizer"/>
    <s v="            "/>
    <s v="25/Ca   "/>
    <s v="VYAIRE"/>
    <s v="002450"/>
    <n v="1"/>
    <n v="1"/>
    <n v="0"/>
    <n v="0"/>
    <n v="1"/>
    <n v="0"/>
    <x v="4"/>
    <m/>
  </r>
  <r>
    <s v="1310499"/>
    <s v="Briefs Tena Flex Super Adult  "/>
    <s v="Sz L        "/>
    <s v="90/Ca   "/>
    <s v="SCAMOL"/>
    <s v="67806"/>
    <n v="1"/>
    <n v="3"/>
    <n v="1"/>
    <n v="0"/>
    <n v="0"/>
    <n v="0"/>
    <x v="6"/>
    <m/>
  </r>
  <r>
    <s v="1272371"/>
    <s v="Test Strep A Dipstick Rapid   "/>
    <s v="            "/>
    <s v="50/Bx   "/>
    <s v="ALLEG"/>
    <s v="B1077-30"/>
    <n v="1"/>
    <n v="1"/>
    <n v="0"/>
    <n v="1"/>
    <n v="0"/>
    <n v="0"/>
    <x v="5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0"/>
    <m/>
  </r>
  <r>
    <s v="1108350"/>
    <s v="Skin Barrier 1.75&quot; Green      "/>
    <s v="1-3/4&quot; 44mm "/>
    <s v="5/Bx    "/>
    <s v="HOLLIS"/>
    <s v="14903"/>
    <n v="1"/>
    <n v="1"/>
    <n v="0"/>
    <n v="1"/>
    <n v="0"/>
    <n v="0"/>
    <x v="6"/>
    <m/>
  </r>
  <r>
    <s v="1148620"/>
    <s v="Adapt Barrier 4&quot;              "/>
    <s v="            "/>
    <s v="10/Bx   "/>
    <s v="HOLLIS"/>
    <s v="7806"/>
    <n v="1"/>
    <n v="3"/>
    <n v="1"/>
    <n v="0"/>
    <n v="0"/>
    <n v="0"/>
    <x v="6"/>
    <m/>
  </r>
  <r>
    <s v="1063757"/>
    <s v="Clip Alligator                "/>
    <s v="            "/>
    <s v="1St/Pk  "/>
    <s v="IMEXMD"/>
    <s v="117-401900"/>
    <n v="1"/>
    <n v="2"/>
    <n v="0"/>
    <n v="0"/>
    <n v="1"/>
    <n v="0"/>
    <x v="4"/>
    <m/>
  </r>
  <r>
    <s v="7510010"/>
    <s v="Acetic Acid 5% v/v 500mL      "/>
    <s v="Poly Bottle "/>
    <s v="Ea      "/>
    <s v="RICCA"/>
    <s v="130-16"/>
    <n v="1"/>
    <n v="1"/>
    <n v="0"/>
    <n v="1"/>
    <n v="0"/>
    <n v="0"/>
    <x v="6"/>
    <m/>
  </r>
  <r>
    <s v="1178904"/>
    <s v="Lister Scissor Bandage        "/>
    <s v="8&quot;          "/>
    <s v="Ea      "/>
    <s v="CONNEL"/>
    <s v="100-528"/>
    <n v="1"/>
    <n v="1"/>
    <n v="0"/>
    <n v="0"/>
    <n v="0"/>
    <n v="1"/>
    <x v="4"/>
    <m/>
  </r>
  <r>
    <s v="2850343"/>
    <s v="Scissors Iris S/C Cvd         "/>
    <s v="4-5/8&quot;      "/>
    <s v="Ea      "/>
    <s v="JARITM"/>
    <s v="102-131"/>
    <n v="1"/>
    <n v="10"/>
    <n v="0"/>
    <n v="0"/>
    <n v="0"/>
    <n v="1"/>
    <x v="4"/>
    <m/>
  </r>
  <r>
    <s v="3605424"/>
    <s v="Valve One Way 22id To22od     "/>
    <s v="            "/>
    <s v="50/CA   "/>
    <s v="RUSCH"/>
    <s v="1665"/>
    <n v="1"/>
    <n v="1"/>
    <n v="0"/>
    <n v="1"/>
    <n v="0"/>
    <n v="0"/>
    <x v="3"/>
    <m/>
  </r>
  <r>
    <s v="1224543"/>
    <s v="Probe Cvr Bag w/Band &amp; Gel Tpr"/>
    <s v="6x96&quot;       "/>
    <s v="20/Ca   "/>
    <s v="PREFE"/>
    <s v="PC-0696W/BG"/>
    <n v="1"/>
    <n v="1"/>
    <n v="0"/>
    <n v="0"/>
    <n v="0"/>
    <n v="1"/>
    <x v="4"/>
    <m/>
  </r>
  <r>
    <s v="2030654"/>
    <s v="Clipper Blade Surgi           "/>
    <s v="            "/>
    <s v="20/Ca   "/>
    <s v="BD"/>
    <s v="4412A"/>
    <n v="1"/>
    <n v="1"/>
    <n v="0"/>
    <n v="0"/>
    <n v="1"/>
    <n v="0"/>
    <x v="4"/>
    <m/>
  </r>
  <r>
    <s v="1178903"/>
    <s v="Lister Scissor Bandage        "/>
    <s v="5.5&quot;        "/>
    <s v="Ea      "/>
    <s v="CONNEL"/>
    <s v="100-522"/>
    <n v="1"/>
    <n v="1"/>
    <n v="0"/>
    <n v="0"/>
    <n v="0"/>
    <n v="1"/>
    <x v="4"/>
    <m/>
  </r>
  <r>
    <s v="1244846"/>
    <s v="Coffee Ground Folgers 30.5oz  "/>
    <s v="Classic     "/>
    <s v="Ea      "/>
    <s v="ODEPOT"/>
    <s v="765737"/>
    <n v="1"/>
    <n v="4"/>
    <n v="0"/>
    <n v="0"/>
    <n v="0"/>
    <n v="1"/>
    <x v="1"/>
    <m/>
  </r>
  <r>
    <s v="1115089"/>
    <s v="Neuroline Needle 28Gx1.2&quot;     "/>
    <s v="Disposable  "/>
    <s v="10/Bx   "/>
    <s v="AMBU"/>
    <s v="74430-36"/>
    <n v="1"/>
    <n v="1"/>
    <n v="0"/>
    <n v="0"/>
    <n v="1"/>
    <n v="0"/>
    <x v="4"/>
    <m/>
  </r>
  <r>
    <s v="4540003"/>
    <s v="Bag Econo-Zip 6x9&quot;            "/>
    <s v="2mL         "/>
    <s v="1000/Ca "/>
    <s v="ACTBAG"/>
    <s v="85251-85008"/>
    <n v="1"/>
    <n v="1"/>
    <n v="0"/>
    <n v="1"/>
    <n v="0"/>
    <n v="0"/>
    <x v="3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6"/>
    <m/>
  </r>
  <r>
    <s v="1942449"/>
    <s v="LEG BAG                       "/>
    <s v="25 OZ       "/>
    <s v="20/Ca   "/>
    <s v="CARDKN"/>
    <s v="8887601139"/>
    <n v="1"/>
    <n v="1"/>
    <n v="0"/>
    <n v="1"/>
    <n v="0"/>
    <n v="0"/>
    <x v="5"/>
    <m/>
  </r>
  <r>
    <s v="7628361"/>
    <s v="Urostomy Bag Drainable        "/>
    <s v="2.5&quot;        "/>
    <s v="10/Bx   "/>
    <s v="HOLLIS"/>
    <s v="18013"/>
    <n v="1"/>
    <n v="3"/>
    <n v="1"/>
    <n v="0"/>
    <n v="0"/>
    <n v="0"/>
    <x v="6"/>
    <m/>
  </r>
  <r>
    <s v="1247468"/>
    <s v="Paper ECG Red Grid Multi-Chnl "/>
    <s v="Thermal     "/>
    <s v="Ea      "/>
    <s v="PRTMED"/>
    <s v="V4037124"/>
    <n v="1"/>
    <n v="10"/>
    <n v="1"/>
    <n v="0"/>
    <n v="0"/>
    <n v="0"/>
    <x v="6"/>
    <m/>
  </r>
  <r>
    <s v="9617525"/>
    <s v="Ostomy Belt Medium            "/>
    <s v="            "/>
    <s v="10/BX   "/>
    <s v="HOLLIS"/>
    <s v="7300"/>
    <n v="1"/>
    <n v="1"/>
    <n v="0"/>
    <n v="0"/>
    <n v="1"/>
    <n v="0"/>
    <x v="4"/>
    <m/>
  </r>
  <r>
    <s v="1277840"/>
    <s v="Bandage Nova+ Elastic         "/>
    <s v="6&quot;x5yd      "/>
    <s v="10/Bx   "/>
    <s v="CONCO"/>
    <s v="V59160000"/>
    <n v="1"/>
    <n v="1"/>
    <n v="1"/>
    <n v="0"/>
    <n v="0"/>
    <n v="0"/>
    <x v="6"/>
    <m/>
  </r>
  <r>
    <s v="1226821"/>
    <s v="Bag Bihzrd Sp Biochk Elstc Red"/>
    <s v="14X19       "/>
    <s v="200/Ca  "/>
    <s v="ALLEG"/>
    <s v="A9511-11"/>
    <n v="1"/>
    <n v="1"/>
    <n v="1"/>
    <n v="0"/>
    <n v="0"/>
    <n v="0"/>
    <x v="6"/>
    <m/>
  </r>
  <r>
    <s v="6355512"/>
    <s v="Paper Measuring Tape 24in     "/>
    <s v="INFANT      "/>
    <s v="1000/ca "/>
    <s v="GF"/>
    <s v="1336"/>
    <n v="1"/>
    <n v="1"/>
    <n v="0"/>
    <n v="1"/>
    <n v="0"/>
    <n v="0"/>
    <x v="6"/>
    <m/>
  </r>
  <r>
    <s v="2850342"/>
    <s v="Scissors Universal Bandage Blk"/>
    <s v="7.5&quot;        "/>
    <s v="Ea      "/>
    <s v="JARITM"/>
    <s v="100-540"/>
    <n v="1"/>
    <n v="8"/>
    <n v="0"/>
    <n v="0"/>
    <n v="0"/>
    <n v="1"/>
    <x v="4"/>
    <m/>
  </r>
  <r>
    <s v="1299391"/>
    <s v="Strips Glucose Evancare G3    "/>
    <s v="            "/>
    <s v="600/Ca  "/>
    <s v="MEDLIN"/>
    <s v="MPH3550"/>
    <n v="1"/>
    <n v="1"/>
    <n v="1"/>
    <n v="0"/>
    <n v="0"/>
    <n v="0"/>
    <x v="6"/>
    <m/>
  </r>
  <r>
    <s v="6050211"/>
    <s v="Omnipaque Media 500mL PlusPak "/>
    <s v="350mg/mL    "/>
    <s v="10/Bx   "/>
    <s v="NYCOMD"/>
    <s v="Y548B"/>
    <n v="1"/>
    <n v="1"/>
    <n v="0"/>
    <n v="0"/>
    <n v="1"/>
    <n v="0"/>
    <x v="4"/>
    <m/>
  </r>
  <r>
    <s v="1246672"/>
    <s v="Transcend Glucose Gel         "/>
    <s v="Strawberry  "/>
    <s v="3/Pk    "/>
    <s v="TRNCND"/>
    <s v="6739"/>
    <n v="1"/>
    <n v="4"/>
    <n v="0"/>
    <n v="1"/>
    <n v="0"/>
    <n v="0"/>
    <x v="6"/>
    <m/>
  </r>
  <r>
    <s v="2850348"/>
    <s v="Needle Holder Carb-Bite Derf  "/>
    <s v="4.75&quot;       "/>
    <s v="Ea      "/>
    <s v="JARITM"/>
    <s v="121-100"/>
    <n v="1"/>
    <n v="6"/>
    <n v="0"/>
    <n v="0"/>
    <n v="0"/>
    <n v="1"/>
    <x v="4"/>
    <m/>
  </r>
  <r>
    <s v="1317792"/>
    <s v="Spray Remover Medical Adhesive"/>
    <s v="1.7oz       "/>
    <s v="1/Bx    "/>
    <s v="HOLLIS"/>
    <s v="7737"/>
    <n v="1"/>
    <n v="1"/>
    <n v="0"/>
    <n v="0"/>
    <n v="1"/>
    <n v="0"/>
    <x v="4"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6"/>
    <m/>
  </r>
  <r>
    <s v="1014347"/>
    <s v="Spandage Stretch Bandage Sz 5 "/>
    <s v="10Yd        "/>
    <s v="Roll    "/>
    <s v="MEDI-T"/>
    <s v="MT05"/>
    <n v="1"/>
    <n v="2"/>
    <n v="0"/>
    <n v="1"/>
    <n v="0"/>
    <n v="0"/>
    <x v="6"/>
    <m/>
  </r>
  <r>
    <s v="3720543"/>
    <s v="Binder Abs 9&quot; 3 Panel 63&quot;-74&quot; "/>
    <s v="Large       "/>
    <s v="Ea      "/>
    <s v="DEROYA"/>
    <s v="13663008"/>
    <n v="1"/>
    <n v="3"/>
    <n v="0"/>
    <n v="0"/>
    <n v="0"/>
    <n v="1"/>
    <x v="4"/>
    <m/>
  </r>
  <r>
    <s v="1106874"/>
    <s v="Swiffer Dry Refill            "/>
    <s v="            "/>
    <s v="32/Pk   "/>
    <s v="ODEPOT"/>
    <s v="545031"/>
    <n v="1"/>
    <n v="1"/>
    <n v="0"/>
    <n v="0"/>
    <n v="0"/>
    <n v="1"/>
    <x v="1"/>
    <m/>
  </r>
  <r>
    <s v="2840055"/>
    <s v="Paper Chart F-fold 216x280x200"/>
    <s v="Red         "/>
    <s v="10/Ca   "/>
    <s v="PRTMED"/>
    <s v="8925731"/>
    <n v="1"/>
    <n v="1"/>
    <n v="0"/>
    <n v="0"/>
    <n v="0"/>
    <n v="1"/>
    <x v="4"/>
    <m/>
  </r>
  <r>
    <s v="1249886"/>
    <s v="Dexamethasone Sod Inj 5mL     "/>
    <s v="4mg/mL      "/>
    <s v="25/Bx   "/>
    <s v="AURPHA"/>
    <s v="55150023805"/>
    <n v="1"/>
    <n v="1"/>
    <n v="0"/>
    <n v="1"/>
    <n v="0"/>
    <n v="0"/>
    <x v="6"/>
    <m/>
  </r>
  <r>
    <s v="1103193"/>
    <s v="Cuff WA Reuse Adult Long      "/>
    <s v="            "/>
    <s v="Ea      "/>
    <s v="WELCH"/>
    <s v="REUSE-11L"/>
    <n v="1"/>
    <n v="1"/>
    <n v="0"/>
    <n v="1"/>
    <n v="0"/>
    <n v="0"/>
    <x v="6"/>
    <m/>
  </r>
  <r>
    <s v="1537887"/>
    <s v="Biohazard Bag 45-50gal        "/>
    <s v="40&quot;x48&quot;     "/>
    <s v="250/Ca  "/>
    <s v="MEDGEN"/>
    <s v="HRD404816"/>
    <n v="1"/>
    <n v="1"/>
    <n v="0"/>
    <n v="1"/>
    <n v="0"/>
    <n v="0"/>
    <x v="6"/>
    <m/>
  </r>
  <r>
    <s v="6435272"/>
    <s v="Mask Surgical So Soft         "/>
    <s v="White       "/>
    <s v="50/BX   "/>
    <s v="HALYAR"/>
    <s v="48390"/>
    <n v="1"/>
    <n v="4"/>
    <n v="0"/>
    <n v="1"/>
    <n v="0"/>
    <n v="0"/>
    <x v="5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0"/>
    <m/>
  </r>
  <r>
    <s v="1027248"/>
    <s v="Promethazine HCL Inj SDV      "/>
    <s v="25mg/mL     "/>
    <s v="25x1ml  "/>
    <s v="WESINJ"/>
    <s v="00641092825"/>
    <n v="1"/>
    <n v="1"/>
    <n v="1"/>
    <n v="0"/>
    <n v="0"/>
    <n v="0"/>
    <x v="6"/>
    <m/>
  </r>
  <r>
    <s v="6720176"/>
    <s v="Connex CSM BP SureTemp        "/>
    <s v="            "/>
    <s v="Ea      "/>
    <s v="WELCH"/>
    <s v="71XT-B"/>
    <n v="1"/>
    <n v="1"/>
    <n v="0"/>
    <n v="0"/>
    <n v="1"/>
    <n v="0"/>
    <x v="4"/>
    <m/>
  </r>
  <r>
    <s v="1222117"/>
    <s v="Furosemide Inj SDV 10mL       "/>
    <s v="10mg/mL     "/>
    <s v="25/Bx   "/>
    <s v="CLALIF"/>
    <s v="36000028425"/>
    <n v="1"/>
    <n v="1"/>
    <n v="0"/>
    <n v="1"/>
    <n v="0"/>
    <n v="0"/>
    <x v="3"/>
    <m/>
  </r>
  <r>
    <s v="5582363"/>
    <s v="Zostavax Shingles Adult Sdv   "/>
    <s v=".65mL       "/>
    <s v="Ea      "/>
    <s v="MERVAC"/>
    <s v="00006496300"/>
    <n v="1"/>
    <n v="3"/>
    <n v="0"/>
    <n v="0"/>
    <n v="0"/>
    <n v="1"/>
    <x v="1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0"/>
    <m/>
  </r>
  <r>
    <s v="2590017"/>
    <s v="Candin Candida Albicans Antige"/>
    <s v="10 Dose     "/>
    <s v="1mL/Vl  "/>
    <s v="NIELSE"/>
    <s v="59584013801"/>
    <n v="1"/>
    <n v="1"/>
    <n v="0"/>
    <n v="1"/>
    <n v="0"/>
    <n v="0"/>
    <x v="6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6"/>
    <m/>
  </r>
  <r>
    <s v="4450443"/>
    <s v="BactiSwab Dry                 "/>
    <s v="            "/>
    <s v="100/Pk  "/>
    <s v="REMEL"/>
    <s v="R12015"/>
    <n v="1"/>
    <n v="1"/>
    <n v="0"/>
    <n v="0"/>
    <n v="0"/>
    <n v="1"/>
    <x v="4"/>
    <m/>
  </r>
  <r>
    <s v="1166462"/>
    <s v="Electrode Digital Ring        "/>
    <s v="18&quot;         "/>
    <s v="Ea      "/>
    <s v="IMEXMD"/>
    <s v="6032-TP"/>
    <n v="1"/>
    <n v="2"/>
    <n v="0"/>
    <n v="0"/>
    <n v="1"/>
    <n v="0"/>
    <x v="4"/>
    <m/>
  </r>
  <r>
    <s v="1191042"/>
    <s v="i-STAT TriControls Level 3    "/>
    <s v="            "/>
    <s v="10/Bx   "/>
    <s v="ABBCON"/>
    <s v="05P7301"/>
    <n v="1"/>
    <n v="1"/>
    <n v="0"/>
    <n v="1"/>
    <n v="0"/>
    <n v="0"/>
    <x v="6"/>
    <m/>
  </r>
  <r>
    <s v="2850354"/>
    <s v="Forcep Adson 1X2 Serr Matte   "/>
    <s v="4.75&quot; Ser   "/>
    <s v="Ea      "/>
    <s v="JARITM"/>
    <s v="130-245"/>
    <n v="1"/>
    <n v="4"/>
    <n v="0"/>
    <n v="0"/>
    <n v="0"/>
    <n v="1"/>
    <x v="4"/>
    <m/>
  </r>
  <r>
    <s v="6544520"/>
    <s v="Suture Monocryl Mono Ud PS1   "/>
    <s v="3-0 27&quot;     "/>
    <s v="36/Bx   "/>
    <s v="ETHICO"/>
    <s v="Y936H"/>
    <n v="1"/>
    <n v="3"/>
    <n v="0"/>
    <n v="1"/>
    <n v="0"/>
    <n v="0"/>
    <x v="5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6"/>
    <m/>
  </r>
  <r>
    <s v="1103200"/>
    <s v="Cuff WA Reus Adult Large      "/>
    <s v="            "/>
    <s v="Ea      "/>
    <s v="WELCH"/>
    <s v="REUSE-12"/>
    <n v="1"/>
    <n v="3"/>
    <n v="0"/>
    <n v="1"/>
    <n v="0"/>
    <n v="0"/>
    <x v="6"/>
    <m/>
  </r>
  <r>
    <s v="1263227"/>
    <s v="Filter MicroGard f/ PFT       "/>
    <s v="            "/>
    <s v="80/Bx   "/>
    <s v="VYAIRE"/>
    <s v="V-892391"/>
    <n v="1"/>
    <n v="1"/>
    <n v="0"/>
    <n v="1"/>
    <n v="0"/>
    <n v="0"/>
    <x v="6"/>
    <m/>
  </r>
  <r>
    <s v="1198992"/>
    <s v="Cuff Blood Pressure Dura-Cuf  "/>
    <s v="Navy        "/>
    <s v="5/Bx    "/>
    <s v="MARQ"/>
    <s v="DUR-A2-2A"/>
    <n v="1"/>
    <n v="1"/>
    <n v="0"/>
    <n v="1"/>
    <n v="0"/>
    <n v="0"/>
    <x v="6"/>
    <m/>
  </r>
  <r>
    <s v="1152736"/>
    <s v="Dis. Keyes Cutan Biop Pnc     "/>
    <s v="Small       "/>
    <s v="Ea      "/>
    <s v="MISDFK"/>
    <s v="96-1105"/>
    <n v="1"/>
    <n v="3"/>
    <n v="1"/>
    <n v="0"/>
    <n v="0"/>
    <n v="0"/>
    <x v="6"/>
    <m/>
  </r>
  <r>
    <s v="1205430"/>
    <s v="Cannula Med Prep Smart Tip    "/>
    <s v="3mL Disp    "/>
    <s v="800/Ca  "/>
    <s v="CARDKN"/>
    <s v="8881540133"/>
    <n v="1"/>
    <n v="1"/>
    <n v="0"/>
    <n v="0"/>
    <n v="1"/>
    <n v="0"/>
    <x v="4"/>
    <m/>
  </r>
  <r>
    <s v="1182250"/>
    <s v="Clip Adapter Univ f/ECG/EKG   "/>
    <s v="            "/>
    <s v="10/Bg   "/>
    <s v="3MMED"/>
    <s v="AA00SU10"/>
    <n v="1"/>
    <n v="1"/>
    <n v="0"/>
    <n v="0"/>
    <n v="1"/>
    <n v="0"/>
    <x v="4"/>
    <m/>
  </r>
  <r>
    <s v="5900030"/>
    <s v="Provon Hand Wash Foam w/Moist "/>
    <s v="TFX 1200mL  "/>
    <s v="2/Ca    "/>
    <s v="GOJO"/>
    <s v="5385-02"/>
    <n v="1"/>
    <n v="10"/>
    <n v="1"/>
    <n v="0"/>
    <n v="0"/>
    <n v="0"/>
    <x v="6"/>
    <m/>
  </r>
  <r>
    <s v="1164137"/>
    <s v="Bupivacaine/EPI INJ SDV 30mL  "/>
    <s v=".5%/1:200m  "/>
    <s v="25/Bx   "/>
    <s v="PFIZNJ"/>
    <s v="00409904517"/>
    <n v="1"/>
    <n v="1"/>
    <n v="1"/>
    <n v="0"/>
    <n v="0"/>
    <n v="0"/>
    <x v="0"/>
    <m/>
  </r>
  <r>
    <s v="3451926"/>
    <s v="Epipen Adult Twin Pack        "/>
    <s v="0.3mg       "/>
    <s v="2/Pk    "/>
    <s v="DEY"/>
    <s v="49502050002"/>
    <n v="1"/>
    <n v="1"/>
    <n v="0"/>
    <n v="1"/>
    <n v="0"/>
    <n v="0"/>
    <x v="6"/>
    <m/>
  </r>
  <r>
    <s v="2585353"/>
    <s v="Foley Catheter Silicone 30cc  "/>
    <s v="            "/>
    <s v="12/Ca   "/>
    <s v="BARDBI"/>
    <s v="166816"/>
    <n v="1"/>
    <n v="1"/>
    <n v="1"/>
    <n v="0"/>
    <n v="0"/>
    <n v="0"/>
    <x v="6"/>
    <m/>
  </r>
  <r>
    <s v="1153239"/>
    <s v="Pillow Medium Weight Disp     "/>
    <s v="21&quot;x27&quot;     "/>
    <s v="12/Ca   "/>
    <s v="MEDLIN"/>
    <s v="NON24393"/>
    <n v="1"/>
    <n v="1"/>
    <n v="1"/>
    <n v="0"/>
    <n v="0"/>
    <n v="0"/>
    <x v="6"/>
    <m/>
  </r>
  <r>
    <s v="8520019"/>
    <s v="EZ Clean Gait Belt Standard Bk"/>
    <s v="58&quot;         "/>
    <s v="Ea      "/>
    <s v="JTPOSE"/>
    <s v="6546"/>
    <n v="1"/>
    <n v="8"/>
    <n v="0"/>
    <n v="0"/>
    <n v="1"/>
    <n v="0"/>
    <x v="4"/>
    <m/>
  </r>
  <r>
    <s v="5554368"/>
    <s v="Bandage Cast Specialist Fast  "/>
    <s v="4&quot;x5Yds     "/>
    <s v="12/Bx   "/>
    <s v="SMINEP"/>
    <s v="7374"/>
    <n v="1"/>
    <n v="2"/>
    <n v="0"/>
    <n v="1"/>
    <n v="0"/>
    <n v="0"/>
    <x v="6"/>
    <m/>
  </r>
  <r>
    <s v="6433213"/>
    <s v="Pillowcase Disposable         "/>
    <s v="Blue        "/>
    <s v="200/Ca  "/>
    <s v="HALYAR"/>
    <s v="67803"/>
    <n v="1"/>
    <n v="1"/>
    <n v="0"/>
    <n v="1"/>
    <n v="0"/>
    <n v="0"/>
    <x v="6"/>
    <m/>
  </r>
  <r>
    <s v="1223402"/>
    <s v="Lidocaine HCl Inj PF SDV      "/>
    <s v="1%          "/>
    <s v="30mL/Vl "/>
    <s v="AURPHA"/>
    <s v="55150016330"/>
    <n v="1"/>
    <n v="5"/>
    <n v="1"/>
    <n v="0"/>
    <n v="0"/>
    <n v="0"/>
    <x v="6"/>
    <m/>
  </r>
  <r>
    <s v="1194709"/>
    <s v="Goniometer Absolute+Axis Bsln "/>
    <s v="Clear       "/>
    <s v="Ea      "/>
    <s v="FABENT"/>
    <s v="12-1025"/>
    <n v="1"/>
    <n v="12"/>
    <n v="0"/>
    <n v="0"/>
    <n v="1"/>
    <n v="0"/>
    <x v="4"/>
    <m/>
  </r>
  <r>
    <s v="1500096"/>
    <s v="Xylocaine Plain MDV 50mL      "/>
    <s v="2%          "/>
    <s v="25/Pk   "/>
    <s v="ABRAX"/>
    <s v="63323048657"/>
    <n v="1"/>
    <n v="1"/>
    <n v="1"/>
    <n v="0"/>
    <n v="0"/>
    <n v="0"/>
    <x v="6"/>
    <m/>
  </r>
  <r>
    <s v="1229140"/>
    <s v="Nova+ Ketorolac Inj SDV 2mL   "/>
    <s v="60mg/2mL    "/>
    <s v="25/Bx   "/>
    <s v="AMEPHA"/>
    <s v="63323016214"/>
    <n v="1"/>
    <n v="1"/>
    <n v="1"/>
    <n v="0"/>
    <n v="0"/>
    <n v="0"/>
    <x v="6"/>
    <m/>
  </r>
  <r>
    <s v="1166621"/>
    <s v="Cyanocobalamin Inj (B-12)     "/>
    <s v="1000mcg/mL  "/>
    <s v="25x1mL  "/>
    <s v="AMEPHA"/>
    <s v="63323004401"/>
    <n v="1"/>
    <n v="1"/>
    <n v="1"/>
    <n v="0"/>
    <n v="0"/>
    <n v="0"/>
    <x v="6"/>
    <m/>
  </r>
  <r>
    <s v="9499586"/>
    <s v="Dura Cuff Lg Adult 2tb        "/>
    <s v="            "/>
    <s v="5/BX    "/>
    <s v="MARQ"/>
    <s v="2784"/>
    <n v="1"/>
    <n v="1"/>
    <n v="0"/>
    <n v="0"/>
    <n v="1"/>
    <n v="0"/>
    <x v="4"/>
    <m/>
  </r>
  <r>
    <s v="8967219"/>
    <s v="Urostomy Bag Drainable        "/>
    <s v="2.75&quot;       "/>
    <s v="10/Bx   "/>
    <s v="HOLLIS"/>
    <s v="18014"/>
    <n v="1"/>
    <n v="2"/>
    <n v="0"/>
    <n v="1"/>
    <n v="0"/>
    <n v="0"/>
    <x v="4"/>
    <m/>
  </r>
  <r>
    <s v="2850364"/>
    <s v="Scissors Iris St Xtra Delicate"/>
    <s v="4-1/8&quot;Str   "/>
    <s v="Ea      "/>
    <s v="JARITM"/>
    <s v="360-110"/>
    <n v="1"/>
    <n v="3"/>
    <n v="0"/>
    <n v="0"/>
    <n v="0"/>
    <n v="1"/>
    <x v="4"/>
    <m/>
  </r>
  <r>
    <s v="2881699"/>
    <s v="Sp Hcg Urine/Serum Control Set"/>
    <s v="P/N         "/>
    <s v="1 Set/Bx"/>
    <s v="ALLEG"/>
    <s v="B1077-24"/>
    <n v="1"/>
    <n v="1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1"/>
        <item x="4"/>
        <item x="3"/>
        <item x="5"/>
        <item x="0"/>
        <item x="6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4"/>
            <x v="5"/>
            <x v="6"/>
          </reference>
        </references>
      </pivotArea>
    </format>
    <format dxfId="10">
      <pivotArea dataOnly="0" labelOnly="1" fieldPosition="0">
        <references count="1">
          <reference field="12" count="3">
            <x v="4"/>
            <x v="5"/>
            <x v="6"/>
          </reference>
        </references>
      </pivotArea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sqref="A1:J4"/>
    </sheetView>
  </sheetViews>
  <sheetFormatPr defaultRowHeight="15" x14ac:dyDescent="0.25"/>
  <sheetData>
    <row r="1" spans="1:10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50" t="s">
        <v>11</v>
      </c>
      <c r="B3" s="49"/>
      <c r="C3" s="6">
        <v>3121</v>
      </c>
      <c r="D3" s="6">
        <v>2858</v>
      </c>
      <c r="E3" s="5">
        <v>0.91573213713553347</v>
      </c>
      <c r="F3" s="6">
        <v>54</v>
      </c>
      <c r="G3" s="5">
        <v>0.93303428388337073</v>
      </c>
      <c r="H3" s="6">
        <v>97</v>
      </c>
      <c r="I3" s="6">
        <v>23</v>
      </c>
      <c r="J3" s="6">
        <v>89</v>
      </c>
    </row>
    <row r="4" spans="1:10" x14ac:dyDescent="0.25">
      <c r="A4" s="50" t="s">
        <v>12</v>
      </c>
      <c r="B4" s="50"/>
      <c r="C4" s="49"/>
      <c r="D4" s="49"/>
      <c r="E4" s="5">
        <v>0.95161807113104779</v>
      </c>
      <c r="F4" s="3"/>
      <c r="G4" s="5">
        <v>0.96892021787888494</v>
      </c>
      <c r="H4" s="50"/>
      <c r="I4" s="49"/>
      <c r="J4" s="3"/>
    </row>
    <row r="5" spans="1:10" x14ac:dyDescent="0.25">
      <c r="A5" s="7" t="s">
        <v>13</v>
      </c>
      <c r="B5" s="7" t="s">
        <v>14</v>
      </c>
      <c r="C5" s="8">
        <v>184</v>
      </c>
      <c r="D5" s="8">
        <v>152</v>
      </c>
      <c r="E5" s="4">
        <v>0.82608695652173902</v>
      </c>
      <c r="F5" s="8">
        <v>12</v>
      </c>
      <c r="G5" s="4">
        <v>0.89130434782608692</v>
      </c>
      <c r="H5" s="8">
        <v>13</v>
      </c>
      <c r="I5" s="8">
        <v>7</v>
      </c>
      <c r="J5" s="8">
        <v>0</v>
      </c>
    </row>
    <row r="6" spans="1:10" x14ac:dyDescent="0.25">
      <c r="A6" s="7" t="s">
        <v>15</v>
      </c>
      <c r="B6" s="7" t="s">
        <v>16</v>
      </c>
      <c r="C6" s="8">
        <v>130</v>
      </c>
      <c r="D6" s="8">
        <v>124</v>
      </c>
      <c r="E6" s="4">
        <v>0.9538461538461539</v>
      </c>
      <c r="F6" s="8">
        <v>3</v>
      </c>
      <c r="G6" s="4">
        <v>0.97692307692307689</v>
      </c>
      <c r="H6" s="8">
        <v>1</v>
      </c>
      <c r="I6" s="8">
        <v>0</v>
      </c>
      <c r="J6" s="8">
        <v>2</v>
      </c>
    </row>
    <row r="7" spans="1:10" x14ac:dyDescent="0.25">
      <c r="A7" s="7" t="s">
        <v>17</v>
      </c>
      <c r="B7" s="7" t="s">
        <v>18</v>
      </c>
      <c r="C7" s="8">
        <v>128</v>
      </c>
      <c r="D7" s="8">
        <v>119</v>
      </c>
      <c r="E7" s="4">
        <v>0.9296875</v>
      </c>
      <c r="F7" s="8">
        <v>0</v>
      </c>
      <c r="G7" s="4">
        <v>0.9296875</v>
      </c>
      <c r="H7" s="8">
        <v>8</v>
      </c>
      <c r="I7" s="8">
        <v>0</v>
      </c>
      <c r="J7" s="8">
        <v>1</v>
      </c>
    </row>
    <row r="8" spans="1:10" x14ac:dyDescent="0.25">
      <c r="A8" s="7" t="s">
        <v>19</v>
      </c>
      <c r="B8" s="7" t="s">
        <v>20</v>
      </c>
      <c r="C8" s="8">
        <v>127</v>
      </c>
      <c r="D8" s="8">
        <v>124</v>
      </c>
      <c r="E8" s="4">
        <v>0.97637795275590544</v>
      </c>
      <c r="F8" s="8">
        <v>1</v>
      </c>
      <c r="G8" s="4">
        <v>0.98425196850393704</v>
      </c>
      <c r="H8" s="8">
        <v>0</v>
      </c>
      <c r="I8" s="8">
        <v>1</v>
      </c>
      <c r="J8" s="8">
        <v>1</v>
      </c>
    </row>
    <row r="9" spans="1:10" x14ac:dyDescent="0.25">
      <c r="A9" s="7" t="s">
        <v>21</v>
      </c>
      <c r="B9" s="7" t="s">
        <v>22</v>
      </c>
      <c r="C9" s="8">
        <v>124</v>
      </c>
      <c r="D9" s="8">
        <v>116</v>
      </c>
      <c r="E9" s="4">
        <v>0.93548387096774188</v>
      </c>
      <c r="F9" s="8">
        <v>2</v>
      </c>
      <c r="G9" s="4">
        <v>0.95161290322580649</v>
      </c>
      <c r="H9" s="8">
        <v>4</v>
      </c>
      <c r="I9" s="8">
        <v>0</v>
      </c>
      <c r="J9" s="8">
        <v>2</v>
      </c>
    </row>
    <row r="10" spans="1:10" x14ac:dyDescent="0.25">
      <c r="A10" s="7" t="s">
        <v>23</v>
      </c>
      <c r="B10" s="7" t="s">
        <v>24</v>
      </c>
      <c r="C10" s="8">
        <v>110</v>
      </c>
      <c r="D10" s="8">
        <v>99</v>
      </c>
      <c r="E10" s="4">
        <v>0.9</v>
      </c>
      <c r="F10" s="8">
        <v>1</v>
      </c>
      <c r="G10" s="4">
        <v>0.90909090909090906</v>
      </c>
      <c r="H10" s="8">
        <v>2</v>
      </c>
      <c r="I10" s="8">
        <v>1</v>
      </c>
      <c r="J10" s="8">
        <v>7</v>
      </c>
    </row>
    <row r="11" spans="1:10" x14ac:dyDescent="0.25">
      <c r="A11" s="7" t="s">
        <v>25</v>
      </c>
      <c r="B11" s="7" t="s">
        <v>26</v>
      </c>
      <c r="C11" s="8">
        <v>108</v>
      </c>
      <c r="D11" s="8">
        <v>102</v>
      </c>
      <c r="E11" s="4">
        <v>0.94444444444444442</v>
      </c>
      <c r="F11" s="8">
        <v>1</v>
      </c>
      <c r="G11" s="4">
        <v>0.95370370370370372</v>
      </c>
      <c r="H11" s="8">
        <v>3</v>
      </c>
      <c r="I11" s="8">
        <v>0</v>
      </c>
      <c r="J11" s="8">
        <v>2</v>
      </c>
    </row>
    <row r="12" spans="1:10" x14ac:dyDescent="0.25">
      <c r="A12" s="7" t="s">
        <v>27</v>
      </c>
      <c r="B12" s="7" t="s">
        <v>28</v>
      </c>
      <c r="C12" s="8">
        <v>98</v>
      </c>
      <c r="D12" s="8">
        <v>94</v>
      </c>
      <c r="E12" s="4">
        <v>0.95918367346938771</v>
      </c>
      <c r="F12" s="8">
        <v>0</v>
      </c>
      <c r="G12" s="4">
        <v>0.95918367346938771</v>
      </c>
      <c r="H12" s="8">
        <v>4</v>
      </c>
      <c r="I12" s="8">
        <v>0</v>
      </c>
      <c r="J12" s="8">
        <v>0</v>
      </c>
    </row>
    <row r="13" spans="1:10" x14ac:dyDescent="0.25">
      <c r="A13" s="7" t="s">
        <v>29</v>
      </c>
      <c r="B13" s="7" t="s">
        <v>30</v>
      </c>
      <c r="C13" s="8">
        <v>95</v>
      </c>
      <c r="D13" s="8">
        <v>86</v>
      </c>
      <c r="E13" s="4">
        <v>0.90526315789473688</v>
      </c>
      <c r="F13" s="8">
        <v>2</v>
      </c>
      <c r="G13" s="4">
        <v>0.9263157894736842</v>
      </c>
      <c r="H13" s="8">
        <v>2</v>
      </c>
      <c r="I13" s="8">
        <v>0</v>
      </c>
      <c r="J13" s="8">
        <v>5</v>
      </c>
    </row>
    <row r="14" spans="1:10" x14ac:dyDescent="0.25">
      <c r="A14" s="7" t="s">
        <v>31</v>
      </c>
      <c r="B14" s="7" t="s">
        <v>32</v>
      </c>
      <c r="C14" s="8">
        <v>94</v>
      </c>
      <c r="D14" s="8">
        <v>89</v>
      </c>
      <c r="E14" s="4">
        <v>0.94680851063829796</v>
      </c>
      <c r="F14" s="8">
        <v>0</v>
      </c>
      <c r="G14" s="4">
        <v>0.94680851063829796</v>
      </c>
      <c r="H14" s="8">
        <v>2</v>
      </c>
      <c r="I14" s="8">
        <v>0</v>
      </c>
      <c r="J14" s="8">
        <v>3</v>
      </c>
    </row>
    <row r="15" spans="1:10" x14ac:dyDescent="0.25">
      <c r="A15" s="7" t="s">
        <v>33</v>
      </c>
      <c r="B15" s="7" t="s">
        <v>34</v>
      </c>
      <c r="C15" s="8">
        <v>80</v>
      </c>
      <c r="D15" s="8">
        <v>72</v>
      </c>
      <c r="E15" s="4">
        <v>0.9</v>
      </c>
      <c r="F15" s="8">
        <v>1</v>
      </c>
      <c r="G15" s="4">
        <v>0.91249999999999998</v>
      </c>
      <c r="H15" s="8">
        <v>7</v>
      </c>
      <c r="I15" s="8">
        <v>0</v>
      </c>
      <c r="J15" s="8">
        <v>0</v>
      </c>
    </row>
    <row r="16" spans="1:10" x14ac:dyDescent="0.25">
      <c r="A16" s="7" t="s">
        <v>35</v>
      </c>
      <c r="B16" s="7" t="s">
        <v>36</v>
      </c>
      <c r="C16" s="8">
        <v>71</v>
      </c>
      <c r="D16" s="8">
        <v>58</v>
      </c>
      <c r="E16" s="4">
        <v>0.81690140845070436</v>
      </c>
      <c r="F16" s="8">
        <v>4</v>
      </c>
      <c r="G16" s="4">
        <v>0.87323943661971826</v>
      </c>
      <c r="H16" s="8">
        <v>0</v>
      </c>
      <c r="I16" s="8">
        <v>0</v>
      </c>
      <c r="J16" s="8">
        <v>9</v>
      </c>
    </row>
    <row r="17" spans="1:10" x14ac:dyDescent="0.25">
      <c r="A17" s="7" t="s">
        <v>37</v>
      </c>
      <c r="B17" s="7" t="s">
        <v>38</v>
      </c>
      <c r="C17" s="8">
        <v>59</v>
      </c>
      <c r="D17" s="8">
        <v>57</v>
      </c>
      <c r="E17" s="4">
        <v>0.96610169491525422</v>
      </c>
      <c r="F17" s="8">
        <v>0</v>
      </c>
      <c r="G17" s="4">
        <v>0.96610169491525422</v>
      </c>
      <c r="H17" s="8">
        <v>1</v>
      </c>
      <c r="I17" s="8">
        <v>0</v>
      </c>
      <c r="J17" s="8">
        <v>1</v>
      </c>
    </row>
    <row r="18" spans="1:10" x14ac:dyDescent="0.25">
      <c r="A18" s="7" t="s">
        <v>39</v>
      </c>
      <c r="B18" s="7" t="s">
        <v>40</v>
      </c>
      <c r="C18" s="8">
        <v>55</v>
      </c>
      <c r="D18" s="8">
        <v>49</v>
      </c>
      <c r="E18" s="4">
        <v>0.89090909090909098</v>
      </c>
      <c r="F18" s="8">
        <v>1</v>
      </c>
      <c r="G18" s="4">
        <v>0.90909090909090906</v>
      </c>
      <c r="H18" s="8">
        <v>4</v>
      </c>
      <c r="I18" s="8">
        <v>0</v>
      </c>
      <c r="J18" s="8">
        <v>1</v>
      </c>
    </row>
    <row r="19" spans="1:10" x14ac:dyDescent="0.25">
      <c r="A19" s="7" t="s">
        <v>41</v>
      </c>
      <c r="B19" s="7" t="s">
        <v>42</v>
      </c>
      <c r="C19" s="8">
        <v>54</v>
      </c>
      <c r="D19" s="8">
        <v>48</v>
      </c>
      <c r="E19" s="4">
        <v>0.88888888888888884</v>
      </c>
      <c r="F19" s="8">
        <v>1</v>
      </c>
      <c r="G19" s="4">
        <v>0.90740740740740744</v>
      </c>
      <c r="H19" s="8">
        <v>4</v>
      </c>
      <c r="I19" s="8">
        <v>0</v>
      </c>
      <c r="J19" s="8">
        <v>1</v>
      </c>
    </row>
    <row r="20" spans="1:10" x14ac:dyDescent="0.25">
      <c r="A20" s="7" t="s">
        <v>43</v>
      </c>
      <c r="B20" s="7" t="s">
        <v>44</v>
      </c>
      <c r="C20" s="8">
        <v>53</v>
      </c>
      <c r="D20" s="8">
        <v>50</v>
      </c>
      <c r="E20" s="4">
        <v>0.94339622641509435</v>
      </c>
      <c r="F20" s="8">
        <v>0</v>
      </c>
      <c r="G20" s="4">
        <v>0.94339622641509435</v>
      </c>
      <c r="H20" s="8">
        <v>1</v>
      </c>
      <c r="I20" s="8">
        <v>0</v>
      </c>
      <c r="J20" s="8">
        <v>2</v>
      </c>
    </row>
    <row r="21" spans="1:10" x14ac:dyDescent="0.25">
      <c r="A21" s="7" t="s">
        <v>45</v>
      </c>
      <c r="B21" s="7" t="s">
        <v>46</v>
      </c>
      <c r="C21" s="8">
        <v>48</v>
      </c>
      <c r="D21" s="8">
        <v>45</v>
      </c>
      <c r="E21" s="4">
        <v>0.9375</v>
      </c>
      <c r="F21" s="8">
        <v>1</v>
      </c>
      <c r="G21" s="4">
        <v>0.95833333333333348</v>
      </c>
      <c r="H21" s="8">
        <v>1</v>
      </c>
      <c r="I21" s="8">
        <v>0</v>
      </c>
      <c r="J21" s="8">
        <v>1</v>
      </c>
    </row>
    <row r="22" spans="1:10" x14ac:dyDescent="0.25">
      <c r="A22" s="7" t="s">
        <v>47</v>
      </c>
      <c r="B22" s="7" t="s">
        <v>48</v>
      </c>
      <c r="C22" s="8">
        <v>48</v>
      </c>
      <c r="D22" s="8">
        <v>43</v>
      </c>
      <c r="E22" s="4">
        <v>0.89583333333333348</v>
      </c>
      <c r="F22" s="8">
        <v>0</v>
      </c>
      <c r="G22" s="4">
        <v>0.89583333333333348</v>
      </c>
      <c r="H22" s="8">
        <v>4</v>
      </c>
      <c r="I22" s="8">
        <v>0</v>
      </c>
      <c r="J22" s="8">
        <v>1</v>
      </c>
    </row>
    <row r="23" spans="1:10" x14ac:dyDescent="0.25">
      <c r="A23" s="7" t="s">
        <v>49</v>
      </c>
      <c r="B23" s="7" t="s">
        <v>50</v>
      </c>
      <c r="C23" s="8">
        <v>47</v>
      </c>
      <c r="D23" s="8">
        <v>45</v>
      </c>
      <c r="E23" s="4">
        <v>0.95744680851063835</v>
      </c>
      <c r="F23" s="8">
        <v>0</v>
      </c>
      <c r="G23" s="4">
        <v>0.95744680851063835</v>
      </c>
      <c r="H23" s="8">
        <v>2</v>
      </c>
      <c r="I23" s="8">
        <v>0</v>
      </c>
      <c r="J23" s="8">
        <v>0</v>
      </c>
    </row>
    <row r="24" spans="1:10" x14ac:dyDescent="0.25">
      <c r="A24" s="7" t="s">
        <v>51</v>
      </c>
      <c r="B24" s="7" t="s">
        <v>30</v>
      </c>
      <c r="C24" s="8">
        <v>45</v>
      </c>
      <c r="D24" s="8">
        <v>42</v>
      </c>
      <c r="E24" s="4">
        <v>0.93333333333333324</v>
      </c>
      <c r="F24" s="8">
        <v>2</v>
      </c>
      <c r="G24" s="4">
        <v>0.97777777777777775</v>
      </c>
      <c r="H24" s="8">
        <v>0</v>
      </c>
      <c r="I24" s="8">
        <v>0</v>
      </c>
      <c r="J24" s="8">
        <v>1</v>
      </c>
    </row>
    <row r="25" spans="1:10" x14ac:dyDescent="0.25">
      <c r="A25" s="7" t="s">
        <v>52</v>
      </c>
      <c r="B25" s="7" t="s">
        <v>53</v>
      </c>
      <c r="C25" s="8">
        <v>43</v>
      </c>
      <c r="D25" s="8">
        <v>42</v>
      </c>
      <c r="E25" s="4">
        <v>0.97674418604651148</v>
      </c>
      <c r="F25" s="8">
        <v>0</v>
      </c>
      <c r="G25" s="4">
        <v>0.97674418604651148</v>
      </c>
      <c r="H25" s="8">
        <v>0</v>
      </c>
      <c r="I25" s="8">
        <v>0</v>
      </c>
      <c r="J25" s="8">
        <v>1</v>
      </c>
    </row>
    <row r="26" spans="1:10" x14ac:dyDescent="0.25">
      <c r="A26" s="7" t="s">
        <v>54</v>
      </c>
      <c r="B26" s="7" t="s">
        <v>55</v>
      </c>
      <c r="C26" s="8">
        <v>42</v>
      </c>
      <c r="D26" s="8">
        <v>41</v>
      </c>
      <c r="E26" s="4">
        <v>0.97619047619047616</v>
      </c>
      <c r="F26" s="8">
        <v>0</v>
      </c>
      <c r="G26" s="4">
        <v>0.97619047619047616</v>
      </c>
      <c r="H26" s="8">
        <v>1</v>
      </c>
      <c r="I26" s="8">
        <v>0</v>
      </c>
      <c r="J26" s="8">
        <v>0</v>
      </c>
    </row>
    <row r="27" spans="1:10" x14ac:dyDescent="0.25">
      <c r="A27" s="7" t="s">
        <v>56</v>
      </c>
      <c r="B27" s="7" t="s">
        <v>57</v>
      </c>
      <c r="C27" s="8">
        <v>40</v>
      </c>
      <c r="D27" s="8">
        <v>39</v>
      </c>
      <c r="E27" s="4">
        <v>0.97499999999999998</v>
      </c>
      <c r="F27" s="8">
        <v>0</v>
      </c>
      <c r="G27" s="4">
        <v>0.97499999999999998</v>
      </c>
      <c r="H27" s="8">
        <v>1</v>
      </c>
      <c r="I27" s="8">
        <v>0</v>
      </c>
      <c r="J27" s="8">
        <v>0</v>
      </c>
    </row>
    <row r="28" spans="1:10" x14ac:dyDescent="0.25">
      <c r="A28" s="7" t="s">
        <v>58</v>
      </c>
      <c r="B28" s="7" t="s">
        <v>59</v>
      </c>
      <c r="C28" s="8">
        <v>39</v>
      </c>
      <c r="D28" s="8">
        <v>36</v>
      </c>
      <c r="E28" s="4">
        <v>0.92307692307692302</v>
      </c>
      <c r="F28" s="8">
        <v>0</v>
      </c>
      <c r="G28" s="4">
        <v>0.92307692307692302</v>
      </c>
      <c r="H28" s="8">
        <v>3</v>
      </c>
      <c r="I28" s="8">
        <v>0</v>
      </c>
      <c r="J28" s="8">
        <v>0</v>
      </c>
    </row>
    <row r="29" spans="1:10" x14ac:dyDescent="0.25">
      <c r="A29" s="7" t="s">
        <v>60</v>
      </c>
      <c r="B29" s="7" t="s">
        <v>61</v>
      </c>
      <c r="C29" s="8">
        <v>38</v>
      </c>
      <c r="D29" s="8">
        <v>29</v>
      </c>
      <c r="E29" s="4">
        <v>0.76315789473684215</v>
      </c>
      <c r="F29" s="8">
        <v>1</v>
      </c>
      <c r="G29" s="4">
        <v>0.78947368421052633</v>
      </c>
      <c r="H29" s="8">
        <v>0</v>
      </c>
      <c r="I29" s="8">
        <v>3</v>
      </c>
      <c r="J29" s="8">
        <v>5</v>
      </c>
    </row>
    <row r="30" spans="1:10" x14ac:dyDescent="0.25">
      <c r="A30" s="7" t="s">
        <v>62</v>
      </c>
      <c r="B30" s="7" t="s">
        <v>63</v>
      </c>
      <c r="C30" s="8">
        <v>37</v>
      </c>
      <c r="D30" s="8">
        <v>34</v>
      </c>
      <c r="E30" s="4">
        <v>0.91891891891891897</v>
      </c>
      <c r="F30" s="8">
        <v>0</v>
      </c>
      <c r="G30" s="4">
        <v>0.91891891891891897</v>
      </c>
      <c r="H30" s="8">
        <v>1</v>
      </c>
      <c r="I30" s="8">
        <v>0</v>
      </c>
      <c r="J30" s="8">
        <v>2</v>
      </c>
    </row>
    <row r="31" spans="1:10" x14ac:dyDescent="0.25">
      <c r="A31" s="7" t="s">
        <v>64</v>
      </c>
      <c r="B31" s="7" t="s">
        <v>65</v>
      </c>
      <c r="C31" s="8">
        <v>36</v>
      </c>
      <c r="D31" s="8">
        <v>32</v>
      </c>
      <c r="E31" s="4">
        <v>0.88888888888888884</v>
      </c>
      <c r="F31" s="8">
        <v>0</v>
      </c>
      <c r="G31" s="4">
        <v>0.88888888888888884</v>
      </c>
      <c r="H31" s="8">
        <v>0</v>
      </c>
      <c r="I31" s="8">
        <v>0</v>
      </c>
      <c r="J31" s="8">
        <v>4</v>
      </c>
    </row>
    <row r="32" spans="1:10" x14ac:dyDescent="0.25">
      <c r="A32" s="7" t="s">
        <v>66</v>
      </c>
      <c r="B32" s="7" t="s">
        <v>67</v>
      </c>
      <c r="C32" s="8">
        <v>36</v>
      </c>
      <c r="D32" s="8">
        <v>30</v>
      </c>
      <c r="E32" s="4">
        <v>0.83333333333333348</v>
      </c>
      <c r="F32" s="8">
        <v>4</v>
      </c>
      <c r="G32" s="4">
        <v>0.94444444444444442</v>
      </c>
      <c r="H32" s="8">
        <v>1</v>
      </c>
      <c r="I32" s="8">
        <v>0</v>
      </c>
      <c r="J32" s="8">
        <v>1</v>
      </c>
    </row>
    <row r="33" spans="1:10" x14ac:dyDescent="0.25">
      <c r="A33" s="7" t="s">
        <v>68</v>
      </c>
      <c r="B33" s="7" t="s">
        <v>46</v>
      </c>
      <c r="C33" s="8">
        <v>36</v>
      </c>
      <c r="D33" s="8">
        <v>31</v>
      </c>
      <c r="E33" s="4">
        <v>0.86111111111111116</v>
      </c>
      <c r="F33" s="8">
        <v>0</v>
      </c>
      <c r="G33" s="4">
        <v>0.86111111111111116</v>
      </c>
      <c r="H33" s="8">
        <v>0</v>
      </c>
      <c r="I33" s="8">
        <v>0</v>
      </c>
      <c r="J33" s="8">
        <v>5</v>
      </c>
    </row>
    <row r="34" spans="1:10" x14ac:dyDescent="0.25">
      <c r="A34" s="7" t="s">
        <v>69</v>
      </c>
      <c r="B34" s="7" t="s">
        <v>70</v>
      </c>
      <c r="C34" s="8">
        <v>36</v>
      </c>
      <c r="D34" s="8">
        <v>32</v>
      </c>
      <c r="E34" s="4">
        <v>0.88888888888888884</v>
      </c>
      <c r="F34" s="8">
        <v>0</v>
      </c>
      <c r="G34" s="4">
        <v>0.88888888888888884</v>
      </c>
      <c r="H34" s="8">
        <v>4</v>
      </c>
      <c r="I34" s="8">
        <v>0</v>
      </c>
      <c r="J34" s="8">
        <v>0</v>
      </c>
    </row>
    <row r="35" spans="1:10" x14ac:dyDescent="0.25">
      <c r="A35" s="7" t="s">
        <v>71</v>
      </c>
      <c r="B35" s="7" t="s">
        <v>72</v>
      </c>
      <c r="C35" s="8">
        <v>35</v>
      </c>
      <c r="D35" s="8">
        <v>33</v>
      </c>
      <c r="E35" s="4">
        <v>0.94285714285714273</v>
      </c>
      <c r="F35" s="8">
        <v>0</v>
      </c>
      <c r="G35" s="4">
        <v>0.94285714285714273</v>
      </c>
      <c r="H35" s="8">
        <v>2</v>
      </c>
      <c r="I35" s="8">
        <v>0</v>
      </c>
      <c r="J35" s="8">
        <v>0</v>
      </c>
    </row>
    <row r="36" spans="1:10" x14ac:dyDescent="0.25">
      <c r="A36" s="7" t="s">
        <v>73</v>
      </c>
      <c r="B36" s="7" t="s">
        <v>74</v>
      </c>
      <c r="C36" s="8">
        <v>34</v>
      </c>
      <c r="D36" s="8">
        <v>32</v>
      </c>
      <c r="E36" s="4">
        <v>0.94117647058823517</v>
      </c>
      <c r="F36" s="8">
        <v>0</v>
      </c>
      <c r="G36" s="4">
        <v>0.94117647058823517</v>
      </c>
      <c r="H36" s="8">
        <v>1</v>
      </c>
      <c r="I36" s="8">
        <v>0</v>
      </c>
      <c r="J36" s="8">
        <v>1</v>
      </c>
    </row>
    <row r="37" spans="1:10" x14ac:dyDescent="0.25">
      <c r="A37" s="7" t="s">
        <v>75</v>
      </c>
      <c r="B37" s="7" t="s">
        <v>76</v>
      </c>
      <c r="C37" s="8">
        <v>34</v>
      </c>
      <c r="D37" s="8">
        <v>31</v>
      </c>
      <c r="E37" s="4">
        <v>0.91176470588235292</v>
      </c>
      <c r="F37" s="8">
        <v>1</v>
      </c>
      <c r="G37" s="4">
        <v>0.94117647058823517</v>
      </c>
      <c r="H37" s="8">
        <v>2</v>
      </c>
      <c r="I37" s="8">
        <v>0</v>
      </c>
      <c r="J37" s="8">
        <v>0</v>
      </c>
    </row>
    <row r="38" spans="1:10" x14ac:dyDescent="0.25">
      <c r="A38" s="7" t="s">
        <v>77</v>
      </c>
      <c r="B38" s="7" t="s">
        <v>78</v>
      </c>
      <c r="C38" s="8">
        <v>32</v>
      </c>
      <c r="D38" s="8">
        <v>27</v>
      </c>
      <c r="E38" s="4">
        <v>0.84375</v>
      </c>
      <c r="F38" s="8">
        <v>1</v>
      </c>
      <c r="G38" s="4">
        <v>0.875</v>
      </c>
      <c r="H38" s="8">
        <v>1</v>
      </c>
      <c r="I38" s="8">
        <v>1</v>
      </c>
      <c r="J38" s="8">
        <v>2</v>
      </c>
    </row>
    <row r="39" spans="1:10" x14ac:dyDescent="0.25">
      <c r="A39" s="7" t="s">
        <v>79</v>
      </c>
      <c r="B39" s="7" t="s">
        <v>80</v>
      </c>
      <c r="C39" s="8">
        <v>30</v>
      </c>
      <c r="D39" s="8">
        <v>27</v>
      </c>
      <c r="E39" s="4">
        <v>0.9</v>
      </c>
      <c r="F39" s="8">
        <v>0</v>
      </c>
      <c r="G39" s="4">
        <v>0.9</v>
      </c>
      <c r="H39" s="8">
        <v>1</v>
      </c>
      <c r="I39" s="8">
        <v>1</v>
      </c>
      <c r="J39" s="8">
        <v>1</v>
      </c>
    </row>
    <row r="40" spans="1:10" x14ac:dyDescent="0.25">
      <c r="A40" s="7" t="s">
        <v>81</v>
      </c>
      <c r="B40" s="7" t="s">
        <v>82</v>
      </c>
      <c r="C40" s="8">
        <v>29</v>
      </c>
      <c r="D40" s="8">
        <v>26</v>
      </c>
      <c r="E40" s="4">
        <v>0.89655172413793105</v>
      </c>
      <c r="F40" s="8">
        <v>2</v>
      </c>
      <c r="G40" s="4">
        <v>0.96551724137931028</v>
      </c>
      <c r="H40" s="8">
        <v>0</v>
      </c>
      <c r="I40" s="8">
        <v>1</v>
      </c>
      <c r="J40" s="8">
        <v>0</v>
      </c>
    </row>
    <row r="41" spans="1:10" x14ac:dyDescent="0.25">
      <c r="A41" s="7" t="s">
        <v>83</v>
      </c>
      <c r="B41" s="7" t="s">
        <v>84</v>
      </c>
      <c r="C41" s="8">
        <v>29</v>
      </c>
      <c r="D41" s="8">
        <v>26</v>
      </c>
      <c r="E41" s="4">
        <v>0.89655172413793105</v>
      </c>
      <c r="F41" s="8">
        <v>0</v>
      </c>
      <c r="G41" s="4">
        <v>0.89655172413793105</v>
      </c>
      <c r="H41" s="8">
        <v>1</v>
      </c>
      <c r="I41" s="8">
        <v>0</v>
      </c>
      <c r="J41" s="8">
        <v>2</v>
      </c>
    </row>
    <row r="42" spans="1:10" x14ac:dyDescent="0.25">
      <c r="A42" s="7" t="s">
        <v>85</v>
      </c>
      <c r="B42" s="7" t="s">
        <v>86</v>
      </c>
      <c r="C42" s="8">
        <v>28</v>
      </c>
      <c r="D42" s="8">
        <v>24</v>
      </c>
      <c r="E42" s="4">
        <v>0.8571428571428571</v>
      </c>
      <c r="F42" s="8">
        <v>0</v>
      </c>
      <c r="G42" s="4">
        <v>0.8571428571428571</v>
      </c>
      <c r="H42" s="8">
        <v>1</v>
      </c>
      <c r="I42" s="8">
        <v>0</v>
      </c>
      <c r="J42" s="8">
        <v>3</v>
      </c>
    </row>
    <row r="43" spans="1:10" x14ac:dyDescent="0.25">
      <c r="A43" s="7" t="s">
        <v>87</v>
      </c>
      <c r="B43" s="7" t="s">
        <v>88</v>
      </c>
      <c r="C43" s="8">
        <v>27</v>
      </c>
      <c r="D43" s="8">
        <v>25</v>
      </c>
      <c r="E43" s="4">
        <v>0.92592592592592593</v>
      </c>
      <c r="F43" s="8">
        <v>0</v>
      </c>
      <c r="G43" s="4">
        <v>0.92592592592592593</v>
      </c>
      <c r="H43" s="8">
        <v>0</v>
      </c>
      <c r="I43" s="8">
        <v>0</v>
      </c>
      <c r="J43" s="8">
        <v>2</v>
      </c>
    </row>
    <row r="44" spans="1:10" x14ac:dyDescent="0.25">
      <c r="A44" s="7" t="s">
        <v>89</v>
      </c>
      <c r="B44" s="7" t="s">
        <v>90</v>
      </c>
      <c r="C44" s="8">
        <v>27</v>
      </c>
      <c r="D44" s="8">
        <v>24</v>
      </c>
      <c r="E44" s="4">
        <v>0.88888888888888884</v>
      </c>
      <c r="F44" s="8">
        <v>1</v>
      </c>
      <c r="G44" s="4">
        <v>0.92592592592592593</v>
      </c>
      <c r="H44" s="8">
        <v>0</v>
      </c>
      <c r="I44" s="8">
        <v>2</v>
      </c>
      <c r="J44" s="8">
        <v>0</v>
      </c>
    </row>
    <row r="45" spans="1:10" x14ac:dyDescent="0.25">
      <c r="A45" s="7" t="s">
        <v>91</v>
      </c>
      <c r="B45" s="7" t="s">
        <v>92</v>
      </c>
      <c r="C45" s="8">
        <v>26</v>
      </c>
      <c r="D45" s="8">
        <v>23</v>
      </c>
      <c r="E45" s="4">
        <v>0.88461538461538458</v>
      </c>
      <c r="F45" s="8">
        <v>0</v>
      </c>
      <c r="G45" s="4">
        <v>0.88461538461538458</v>
      </c>
      <c r="H45" s="8">
        <v>0</v>
      </c>
      <c r="I45" s="8">
        <v>0</v>
      </c>
      <c r="J45" s="8">
        <v>3</v>
      </c>
    </row>
    <row r="46" spans="1:10" x14ac:dyDescent="0.25">
      <c r="A46" s="7" t="s">
        <v>93</v>
      </c>
      <c r="B46" s="7" t="s">
        <v>94</v>
      </c>
      <c r="C46" s="8">
        <v>25</v>
      </c>
      <c r="D46" s="8">
        <v>24</v>
      </c>
      <c r="E46" s="4">
        <v>0.96</v>
      </c>
      <c r="F46" s="8">
        <v>0</v>
      </c>
      <c r="G46" s="4">
        <v>0.96</v>
      </c>
      <c r="H46" s="8">
        <v>1</v>
      </c>
      <c r="I46" s="8">
        <v>0</v>
      </c>
      <c r="J46" s="8">
        <v>0</v>
      </c>
    </row>
    <row r="47" spans="1:10" x14ac:dyDescent="0.25">
      <c r="A47" s="7" t="s">
        <v>95</v>
      </c>
      <c r="B47" s="7" t="s">
        <v>96</v>
      </c>
      <c r="C47" s="8">
        <v>24</v>
      </c>
      <c r="D47" s="8">
        <v>22</v>
      </c>
      <c r="E47" s="4">
        <v>0.91666666666666652</v>
      </c>
      <c r="F47" s="8">
        <v>1</v>
      </c>
      <c r="G47" s="4">
        <v>0.95833333333333348</v>
      </c>
      <c r="H47" s="8">
        <v>1</v>
      </c>
      <c r="I47" s="8">
        <v>0</v>
      </c>
      <c r="J47" s="8">
        <v>0</v>
      </c>
    </row>
    <row r="48" spans="1:10" x14ac:dyDescent="0.25">
      <c r="A48" s="7" t="s">
        <v>97</v>
      </c>
      <c r="B48" s="7" t="s">
        <v>98</v>
      </c>
      <c r="C48" s="8">
        <v>23</v>
      </c>
      <c r="D48" s="8">
        <v>21</v>
      </c>
      <c r="E48" s="4">
        <v>0.91304347826086951</v>
      </c>
      <c r="F48" s="8">
        <v>1</v>
      </c>
      <c r="G48" s="4">
        <v>0.95652173913043481</v>
      </c>
      <c r="H48" s="8">
        <v>1</v>
      </c>
      <c r="I48" s="8">
        <v>0</v>
      </c>
      <c r="J48" s="8">
        <v>0</v>
      </c>
    </row>
    <row r="49" spans="1:10" x14ac:dyDescent="0.25">
      <c r="A49" s="7" t="s">
        <v>99</v>
      </c>
      <c r="B49" s="7" t="s">
        <v>100</v>
      </c>
      <c r="C49" s="8">
        <v>23</v>
      </c>
      <c r="D49" s="8">
        <v>20</v>
      </c>
      <c r="E49" s="4">
        <v>0.86956521739130432</v>
      </c>
      <c r="F49" s="8">
        <v>0</v>
      </c>
      <c r="G49" s="4">
        <v>0.86956521739130432</v>
      </c>
      <c r="H49" s="8">
        <v>2</v>
      </c>
      <c r="I49" s="8">
        <v>1</v>
      </c>
      <c r="J49" s="8">
        <v>0</v>
      </c>
    </row>
    <row r="50" spans="1:10" x14ac:dyDescent="0.25">
      <c r="A50" s="7" t="s">
        <v>101</v>
      </c>
      <c r="B50" s="7" t="s">
        <v>102</v>
      </c>
      <c r="C50" s="8">
        <v>22</v>
      </c>
      <c r="D50" s="8">
        <v>21</v>
      </c>
      <c r="E50" s="4">
        <v>0.95454545454545459</v>
      </c>
      <c r="F50" s="8">
        <v>1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25">
      <c r="A51" s="7" t="s">
        <v>103</v>
      </c>
      <c r="B51" s="7" t="s">
        <v>104</v>
      </c>
      <c r="C51" s="8">
        <v>22</v>
      </c>
      <c r="D51" s="8">
        <v>20</v>
      </c>
      <c r="E51" s="4">
        <v>0.90909090909090906</v>
      </c>
      <c r="F51" s="8">
        <v>0</v>
      </c>
      <c r="G51" s="4">
        <v>0.90909090909090906</v>
      </c>
      <c r="H51" s="8">
        <v>2</v>
      </c>
      <c r="I51" s="8">
        <v>0</v>
      </c>
      <c r="J51" s="8">
        <v>0</v>
      </c>
    </row>
    <row r="52" spans="1:10" x14ac:dyDescent="0.25">
      <c r="A52" s="7" t="s">
        <v>105</v>
      </c>
      <c r="B52" s="7" t="s">
        <v>106</v>
      </c>
      <c r="C52" s="8">
        <v>21</v>
      </c>
      <c r="D52" s="8">
        <v>21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25">
      <c r="A53" s="7" t="s">
        <v>107</v>
      </c>
      <c r="B53" s="7" t="s">
        <v>108</v>
      </c>
      <c r="C53" s="8">
        <v>21</v>
      </c>
      <c r="D53" s="8">
        <v>20</v>
      </c>
      <c r="E53" s="4">
        <v>0.95238095238095222</v>
      </c>
      <c r="F53" s="8">
        <v>0</v>
      </c>
      <c r="G53" s="4">
        <v>0.95238095238095222</v>
      </c>
      <c r="H53" s="8">
        <v>0</v>
      </c>
      <c r="I53" s="8">
        <v>1</v>
      </c>
      <c r="J53" s="8">
        <v>0</v>
      </c>
    </row>
    <row r="54" spans="1:10" x14ac:dyDescent="0.25">
      <c r="A54" s="7" t="s">
        <v>109</v>
      </c>
      <c r="B54" s="7" t="s">
        <v>110</v>
      </c>
      <c r="C54" s="8">
        <v>21</v>
      </c>
      <c r="D54" s="8">
        <v>21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25">
      <c r="A55" s="7" t="s">
        <v>111</v>
      </c>
      <c r="B55" s="7" t="s">
        <v>112</v>
      </c>
      <c r="C55" s="8">
        <v>19</v>
      </c>
      <c r="D55" s="8">
        <v>17</v>
      </c>
      <c r="E55" s="4">
        <v>0.89473684210526316</v>
      </c>
      <c r="F55" s="8">
        <v>0</v>
      </c>
      <c r="G55" s="4">
        <v>0.89473684210526316</v>
      </c>
      <c r="H55" s="8">
        <v>2</v>
      </c>
      <c r="I55" s="8">
        <v>0</v>
      </c>
      <c r="J55" s="8">
        <v>0</v>
      </c>
    </row>
    <row r="56" spans="1:10" x14ac:dyDescent="0.25">
      <c r="A56" s="7" t="s">
        <v>113</v>
      </c>
      <c r="B56" s="7" t="s">
        <v>114</v>
      </c>
      <c r="C56" s="8">
        <v>18</v>
      </c>
      <c r="D56" s="8">
        <v>17</v>
      </c>
      <c r="E56" s="4">
        <v>0.94444444444444442</v>
      </c>
      <c r="F56" s="8">
        <v>0</v>
      </c>
      <c r="G56" s="4">
        <v>0.94444444444444442</v>
      </c>
      <c r="H56" s="8">
        <v>0</v>
      </c>
      <c r="I56" s="8">
        <v>0</v>
      </c>
      <c r="J56" s="8">
        <v>1</v>
      </c>
    </row>
    <row r="57" spans="1:10" x14ac:dyDescent="0.25">
      <c r="A57" s="7" t="s">
        <v>115</v>
      </c>
      <c r="B57" s="7" t="s">
        <v>116</v>
      </c>
      <c r="C57" s="8">
        <v>17</v>
      </c>
      <c r="D57" s="8">
        <v>17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25">
      <c r="A58" s="7" t="s">
        <v>117</v>
      </c>
      <c r="B58" s="7" t="s">
        <v>118</v>
      </c>
      <c r="C58" s="8">
        <v>17</v>
      </c>
      <c r="D58" s="8">
        <v>15</v>
      </c>
      <c r="E58" s="4">
        <v>0.88235294117647056</v>
      </c>
      <c r="F58" s="8">
        <v>1</v>
      </c>
      <c r="G58" s="4">
        <v>0.94117647058823517</v>
      </c>
      <c r="H58" s="8">
        <v>1</v>
      </c>
      <c r="I58" s="8">
        <v>0</v>
      </c>
      <c r="J58" s="8">
        <v>0</v>
      </c>
    </row>
    <row r="59" spans="1:10" x14ac:dyDescent="0.25">
      <c r="A59" s="7" t="s">
        <v>119</v>
      </c>
      <c r="B59" s="7" t="s">
        <v>120</v>
      </c>
      <c r="C59" s="8">
        <v>17</v>
      </c>
      <c r="D59" s="8">
        <v>16</v>
      </c>
      <c r="E59" s="4">
        <v>0.94117647058823517</v>
      </c>
      <c r="F59" s="8">
        <v>0</v>
      </c>
      <c r="G59" s="4">
        <v>0.94117647058823517</v>
      </c>
      <c r="H59" s="8">
        <v>0</v>
      </c>
      <c r="I59" s="8">
        <v>0</v>
      </c>
      <c r="J59" s="8">
        <v>1</v>
      </c>
    </row>
    <row r="60" spans="1:10" x14ac:dyDescent="0.25">
      <c r="A60" s="7" t="s">
        <v>121</v>
      </c>
      <c r="B60" s="7" t="s">
        <v>122</v>
      </c>
      <c r="C60" s="8">
        <v>17</v>
      </c>
      <c r="D60" s="8">
        <v>17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25">
      <c r="A61" s="7" t="s">
        <v>123</v>
      </c>
      <c r="B61" s="7" t="s">
        <v>124</v>
      </c>
      <c r="C61" s="8">
        <v>17</v>
      </c>
      <c r="D61" s="8">
        <v>16</v>
      </c>
      <c r="E61" s="4">
        <v>0.94117647058823517</v>
      </c>
      <c r="F61" s="8">
        <v>0</v>
      </c>
      <c r="G61" s="4">
        <v>0.94117647058823517</v>
      </c>
      <c r="H61" s="8">
        <v>0</v>
      </c>
      <c r="I61" s="8">
        <v>1</v>
      </c>
      <c r="J61" s="8">
        <v>0</v>
      </c>
    </row>
    <row r="62" spans="1:10" x14ac:dyDescent="0.25">
      <c r="A62" s="7" t="s">
        <v>125</v>
      </c>
      <c r="B62" s="7" t="s">
        <v>126</v>
      </c>
      <c r="C62" s="8">
        <v>16</v>
      </c>
      <c r="D62" s="8">
        <v>15</v>
      </c>
      <c r="E62" s="4">
        <v>0.9375</v>
      </c>
      <c r="F62" s="8">
        <v>0</v>
      </c>
      <c r="G62" s="4">
        <v>0.9375</v>
      </c>
      <c r="H62" s="8">
        <v>1</v>
      </c>
      <c r="I62" s="8">
        <v>0</v>
      </c>
      <c r="J62" s="8">
        <v>0</v>
      </c>
    </row>
    <row r="63" spans="1:10" x14ac:dyDescent="0.25">
      <c r="A63" s="7" t="s">
        <v>127</v>
      </c>
      <c r="B63" s="7" t="s">
        <v>128</v>
      </c>
      <c r="C63" s="8">
        <v>15</v>
      </c>
      <c r="D63" s="8">
        <v>14</v>
      </c>
      <c r="E63" s="4">
        <v>0.93333333333333324</v>
      </c>
      <c r="F63" s="8">
        <v>0</v>
      </c>
      <c r="G63" s="4">
        <v>0.93333333333333324</v>
      </c>
      <c r="H63" s="8">
        <v>0</v>
      </c>
      <c r="I63" s="8">
        <v>0</v>
      </c>
      <c r="J63" s="8">
        <v>1</v>
      </c>
    </row>
    <row r="64" spans="1:10" x14ac:dyDescent="0.25">
      <c r="A64" s="7" t="s">
        <v>129</v>
      </c>
      <c r="B64" s="7" t="s">
        <v>130</v>
      </c>
      <c r="C64" s="8">
        <v>15</v>
      </c>
      <c r="D64" s="8">
        <v>13</v>
      </c>
      <c r="E64" s="4">
        <v>0.8666666666666667</v>
      </c>
      <c r="F64" s="8">
        <v>1</v>
      </c>
      <c r="G64" s="4">
        <v>0.93333333333333324</v>
      </c>
      <c r="H64" s="8">
        <v>0</v>
      </c>
      <c r="I64" s="8">
        <v>0</v>
      </c>
      <c r="J64" s="8">
        <v>1</v>
      </c>
    </row>
    <row r="65" spans="1:10" x14ac:dyDescent="0.25">
      <c r="A65" s="7" t="s">
        <v>131</v>
      </c>
      <c r="B65" s="7" t="s">
        <v>132</v>
      </c>
      <c r="C65" s="8">
        <v>14</v>
      </c>
      <c r="D65" s="8">
        <v>13</v>
      </c>
      <c r="E65" s="4">
        <v>0.9285714285714286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25">
      <c r="A66" s="7" t="s">
        <v>133</v>
      </c>
      <c r="B66" s="7" t="s">
        <v>134</v>
      </c>
      <c r="C66" s="8">
        <v>14</v>
      </c>
      <c r="D66" s="8">
        <v>12</v>
      </c>
      <c r="E66" s="4">
        <v>0.8571428571428571</v>
      </c>
      <c r="F66" s="8">
        <v>0</v>
      </c>
      <c r="G66" s="4">
        <v>0.8571428571428571</v>
      </c>
      <c r="H66" s="8">
        <v>1</v>
      </c>
      <c r="I66" s="8">
        <v>0</v>
      </c>
      <c r="J66" s="8">
        <v>1</v>
      </c>
    </row>
    <row r="67" spans="1:10" x14ac:dyDescent="0.25">
      <c r="A67" s="7" t="s">
        <v>135</v>
      </c>
      <c r="B67" s="7" t="s">
        <v>136</v>
      </c>
      <c r="C67" s="8">
        <v>13</v>
      </c>
      <c r="D67" s="8">
        <v>13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25">
      <c r="A68" s="7" t="s">
        <v>137</v>
      </c>
      <c r="B68" s="7" t="s">
        <v>138</v>
      </c>
      <c r="C68" s="8">
        <v>13</v>
      </c>
      <c r="D68" s="8">
        <v>13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25">
      <c r="A69" s="7" t="s">
        <v>139</v>
      </c>
      <c r="B69" s="7" t="s">
        <v>140</v>
      </c>
      <c r="C69" s="8">
        <v>13</v>
      </c>
      <c r="D69" s="8">
        <v>13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25">
      <c r="A70" s="7" t="s">
        <v>141</v>
      </c>
      <c r="B70" s="7" t="s">
        <v>124</v>
      </c>
      <c r="C70" s="8">
        <v>12</v>
      </c>
      <c r="D70" s="8">
        <v>10</v>
      </c>
      <c r="E70" s="4">
        <v>0.83333333333333348</v>
      </c>
      <c r="F70" s="8">
        <v>0</v>
      </c>
      <c r="G70" s="4">
        <v>0.83333333333333348</v>
      </c>
      <c r="H70" s="8">
        <v>0</v>
      </c>
      <c r="I70" s="8">
        <v>0</v>
      </c>
      <c r="J70" s="8">
        <v>2</v>
      </c>
    </row>
    <row r="71" spans="1:10" x14ac:dyDescent="0.25">
      <c r="A71" s="7" t="s">
        <v>142</v>
      </c>
      <c r="B71" s="7" t="s">
        <v>143</v>
      </c>
      <c r="C71" s="8">
        <v>12</v>
      </c>
      <c r="D71" s="8">
        <v>11</v>
      </c>
      <c r="E71" s="4">
        <v>0.91666666666666652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25">
      <c r="A72" s="7" t="s">
        <v>144</v>
      </c>
      <c r="B72" s="7" t="s">
        <v>145</v>
      </c>
      <c r="C72" s="8">
        <v>12</v>
      </c>
      <c r="D72" s="8">
        <v>11</v>
      </c>
      <c r="E72" s="4">
        <v>0.91666666666666652</v>
      </c>
      <c r="F72" s="8">
        <v>1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25">
      <c r="A73" s="7" t="s">
        <v>146</v>
      </c>
      <c r="B73" s="7" t="s">
        <v>147</v>
      </c>
      <c r="C73" s="8">
        <v>11</v>
      </c>
      <c r="D73" s="8">
        <v>10</v>
      </c>
      <c r="E73" s="4">
        <v>0.90909090909090906</v>
      </c>
      <c r="F73" s="8">
        <v>0</v>
      </c>
      <c r="G73" s="4">
        <v>0.90909090909090906</v>
      </c>
      <c r="H73" s="8">
        <v>1</v>
      </c>
      <c r="I73" s="8">
        <v>0</v>
      </c>
      <c r="J73" s="8">
        <v>0</v>
      </c>
    </row>
    <row r="74" spans="1:10" x14ac:dyDescent="0.25">
      <c r="A74" s="7" t="s">
        <v>148</v>
      </c>
      <c r="B74" s="7" t="s">
        <v>149</v>
      </c>
      <c r="C74" s="8">
        <v>11</v>
      </c>
      <c r="D74" s="8">
        <v>11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25">
      <c r="A75" s="7" t="s">
        <v>150</v>
      </c>
      <c r="B75" s="7" t="s">
        <v>151</v>
      </c>
      <c r="C75" s="8">
        <v>11</v>
      </c>
      <c r="D75" s="8">
        <v>10</v>
      </c>
      <c r="E75" s="4">
        <v>0.90909090909090906</v>
      </c>
      <c r="F75" s="8">
        <v>0</v>
      </c>
      <c r="G75" s="4">
        <v>0.90909090909090906</v>
      </c>
      <c r="H75" s="8">
        <v>0</v>
      </c>
      <c r="I75" s="8">
        <v>0</v>
      </c>
      <c r="J75" s="8">
        <v>1</v>
      </c>
    </row>
    <row r="76" spans="1:10" x14ac:dyDescent="0.25">
      <c r="A76" s="7" t="s">
        <v>152</v>
      </c>
      <c r="B76" s="7" t="s">
        <v>153</v>
      </c>
      <c r="C76" s="8">
        <v>11</v>
      </c>
      <c r="D76" s="8">
        <v>9</v>
      </c>
      <c r="E76" s="4">
        <v>0.81818181818181823</v>
      </c>
      <c r="F76" s="8">
        <v>0</v>
      </c>
      <c r="G76" s="4">
        <v>0.81818181818181823</v>
      </c>
      <c r="H76" s="8">
        <v>0</v>
      </c>
      <c r="I76" s="8">
        <v>1</v>
      </c>
      <c r="J76" s="8">
        <v>1</v>
      </c>
    </row>
    <row r="77" spans="1:10" x14ac:dyDescent="0.25">
      <c r="A77" s="7" t="s">
        <v>154</v>
      </c>
      <c r="B77" s="7" t="s">
        <v>155</v>
      </c>
      <c r="C77" s="8">
        <v>10</v>
      </c>
      <c r="D77" s="8">
        <v>10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25">
      <c r="A78" s="7" t="s">
        <v>156</v>
      </c>
      <c r="B78" s="7" t="s">
        <v>157</v>
      </c>
      <c r="C78" s="8">
        <v>9</v>
      </c>
      <c r="D78" s="8">
        <v>8</v>
      </c>
      <c r="E78" s="4">
        <v>0.88888888888888884</v>
      </c>
      <c r="F78" s="8">
        <v>0</v>
      </c>
      <c r="G78" s="4">
        <v>0.88888888888888884</v>
      </c>
      <c r="H78" s="8">
        <v>0</v>
      </c>
      <c r="I78" s="8">
        <v>0</v>
      </c>
      <c r="J78" s="8">
        <v>1</v>
      </c>
    </row>
    <row r="79" spans="1:10" x14ac:dyDescent="0.25">
      <c r="A79" s="7" t="s">
        <v>158</v>
      </c>
      <c r="B79" s="7" t="s">
        <v>159</v>
      </c>
      <c r="C79" s="8">
        <v>9</v>
      </c>
      <c r="D79" s="8">
        <v>6</v>
      </c>
      <c r="E79" s="4">
        <v>0.66666666666666652</v>
      </c>
      <c r="F79" s="8">
        <v>3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25">
      <c r="A80" s="7" t="s">
        <v>160</v>
      </c>
      <c r="B80" s="7" t="s">
        <v>161</v>
      </c>
      <c r="C80" s="8">
        <v>8</v>
      </c>
      <c r="D80" s="8">
        <v>8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25">
      <c r="A81" s="7" t="s">
        <v>162</v>
      </c>
      <c r="B81" s="7" t="s">
        <v>163</v>
      </c>
      <c r="C81" s="8">
        <v>8</v>
      </c>
      <c r="D81" s="8">
        <v>8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25">
      <c r="A82" s="7" t="s">
        <v>164</v>
      </c>
      <c r="B82" s="7" t="s">
        <v>165</v>
      </c>
      <c r="C82" s="8">
        <v>7</v>
      </c>
      <c r="D82" s="8">
        <v>7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25">
      <c r="A83" s="7" t="s">
        <v>166</v>
      </c>
      <c r="B83" s="7" t="s">
        <v>167</v>
      </c>
      <c r="C83" s="8">
        <v>7</v>
      </c>
      <c r="D83" s="8">
        <v>7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25">
      <c r="A84" s="7" t="s">
        <v>168</v>
      </c>
      <c r="B84" s="7" t="s">
        <v>169</v>
      </c>
      <c r="C84" s="8">
        <v>7</v>
      </c>
      <c r="D84" s="8">
        <v>7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25">
      <c r="A85" s="7" t="s">
        <v>170</v>
      </c>
      <c r="B85" s="7" t="s">
        <v>136</v>
      </c>
      <c r="C85" s="8">
        <v>7</v>
      </c>
      <c r="D85" s="8">
        <v>7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25">
      <c r="A86" s="7" t="s">
        <v>171</v>
      </c>
      <c r="B86" s="7" t="s">
        <v>172</v>
      </c>
      <c r="C86" s="8">
        <v>6</v>
      </c>
      <c r="D86" s="8">
        <v>4</v>
      </c>
      <c r="E86" s="4">
        <v>0.66666666666666652</v>
      </c>
      <c r="F86" s="8">
        <v>0</v>
      </c>
      <c r="G86" s="4">
        <v>0.66666666666666652</v>
      </c>
      <c r="H86" s="8">
        <v>1</v>
      </c>
      <c r="I86" s="8">
        <v>0</v>
      </c>
      <c r="J86" s="8">
        <v>1</v>
      </c>
    </row>
    <row r="87" spans="1:10" x14ac:dyDescent="0.25">
      <c r="A87" s="7" t="s">
        <v>173</v>
      </c>
      <c r="B87" s="7" t="s">
        <v>174</v>
      </c>
      <c r="C87" s="8">
        <v>6</v>
      </c>
      <c r="D87" s="8">
        <v>6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25">
      <c r="A88" s="7" t="s">
        <v>175</v>
      </c>
      <c r="B88" s="7" t="s">
        <v>176</v>
      </c>
      <c r="C88" s="8">
        <v>6</v>
      </c>
      <c r="D88" s="8">
        <v>6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25">
      <c r="A89" s="7" t="s">
        <v>177</v>
      </c>
      <c r="B89" s="7" t="s">
        <v>178</v>
      </c>
      <c r="C89" s="8">
        <v>5</v>
      </c>
      <c r="D89" s="8">
        <v>5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25">
      <c r="A90" s="7" t="s">
        <v>179</v>
      </c>
      <c r="B90" s="7" t="s">
        <v>180</v>
      </c>
      <c r="C90" s="8">
        <v>4</v>
      </c>
      <c r="D90" s="8">
        <v>2</v>
      </c>
      <c r="E90" s="4">
        <v>0.5</v>
      </c>
      <c r="F90" s="8">
        <v>0</v>
      </c>
      <c r="G90" s="4">
        <v>0.5</v>
      </c>
      <c r="H90" s="8">
        <v>0</v>
      </c>
      <c r="I90" s="8">
        <v>0</v>
      </c>
      <c r="J90" s="8">
        <v>2</v>
      </c>
    </row>
    <row r="91" spans="1:10" x14ac:dyDescent="0.25">
      <c r="A91" s="7" t="s">
        <v>181</v>
      </c>
      <c r="B91" s="7" t="s">
        <v>149</v>
      </c>
      <c r="C91" s="8">
        <v>4</v>
      </c>
      <c r="D91" s="8">
        <v>4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25">
      <c r="A92" s="7" t="s">
        <v>182</v>
      </c>
      <c r="B92" s="7" t="s">
        <v>183</v>
      </c>
      <c r="C92" s="8">
        <v>4</v>
      </c>
      <c r="D92" s="8">
        <v>3</v>
      </c>
      <c r="E92" s="4">
        <v>0.75</v>
      </c>
      <c r="F92" s="8">
        <v>1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25">
      <c r="A93" s="7" t="s">
        <v>184</v>
      </c>
      <c r="B93" s="7" t="s">
        <v>185</v>
      </c>
      <c r="C93" s="8">
        <v>4</v>
      </c>
      <c r="D93" s="8">
        <v>4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25">
      <c r="A94" s="7" t="s">
        <v>186</v>
      </c>
      <c r="B94" s="7" t="s">
        <v>187</v>
      </c>
      <c r="C94" s="8">
        <v>3</v>
      </c>
      <c r="D94" s="8">
        <v>3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25">
      <c r="A95" s="7" t="s">
        <v>188</v>
      </c>
      <c r="B95" s="7" t="s">
        <v>189</v>
      </c>
      <c r="C95" s="8">
        <v>3</v>
      </c>
      <c r="D95" s="8">
        <v>1</v>
      </c>
      <c r="E95" s="4">
        <v>0.33333333333333326</v>
      </c>
      <c r="F95" s="8">
        <v>0</v>
      </c>
      <c r="G95" s="4">
        <v>0.33333333333333326</v>
      </c>
      <c r="H95" s="8">
        <v>0</v>
      </c>
      <c r="I95" s="8">
        <v>0</v>
      </c>
      <c r="J95" s="8">
        <v>2</v>
      </c>
    </row>
    <row r="96" spans="1:10" x14ac:dyDescent="0.25">
      <c r="A96" s="7" t="s">
        <v>190</v>
      </c>
      <c r="B96" s="7" t="s">
        <v>191</v>
      </c>
      <c r="C96" s="8">
        <v>3</v>
      </c>
      <c r="D96" s="8">
        <v>1</v>
      </c>
      <c r="E96" s="4">
        <v>0.33333333333333326</v>
      </c>
      <c r="F96" s="8">
        <v>0</v>
      </c>
      <c r="G96" s="4">
        <v>0.33333333333333326</v>
      </c>
      <c r="H96" s="8">
        <v>0</v>
      </c>
      <c r="I96" s="8">
        <v>0</v>
      </c>
      <c r="J96" s="8">
        <v>2</v>
      </c>
    </row>
    <row r="97" spans="1:10" x14ac:dyDescent="0.25">
      <c r="A97" s="7" t="s">
        <v>192</v>
      </c>
      <c r="B97" s="7" t="s">
        <v>193</v>
      </c>
      <c r="C97" s="8">
        <v>3</v>
      </c>
      <c r="D97" s="8">
        <v>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25">
      <c r="A98" s="7" t="s">
        <v>194</v>
      </c>
      <c r="B98" s="7" t="s">
        <v>195</v>
      </c>
      <c r="C98" s="8">
        <v>2</v>
      </c>
      <c r="D98" s="8">
        <v>1</v>
      </c>
      <c r="E98" s="4">
        <v>0.5</v>
      </c>
      <c r="F98" s="8">
        <v>0</v>
      </c>
      <c r="G98" s="4">
        <v>0.5</v>
      </c>
      <c r="H98" s="8">
        <v>0</v>
      </c>
      <c r="I98" s="8">
        <v>1</v>
      </c>
      <c r="J98" s="8">
        <v>0</v>
      </c>
    </row>
    <row r="99" spans="1:10" x14ac:dyDescent="0.25">
      <c r="A99" s="7" t="s">
        <v>196</v>
      </c>
      <c r="B99" s="7" t="s">
        <v>197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25">
      <c r="A100" s="7" t="s">
        <v>198</v>
      </c>
      <c r="B100" s="7" t="s">
        <v>199</v>
      </c>
      <c r="C100" s="8">
        <v>2</v>
      </c>
      <c r="D100" s="8">
        <v>2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25">
      <c r="A101" s="7" t="s">
        <v>200</v>
      </c>
      <c r="B101" s="7" t="s">
        <v>201</v>
      </c>
      <c r="C101" s="8">
        <v>1</v>
      </c>
      <c r="D101" s="8">
        <v>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25">
      <c r="A102" s="7" t="s">
        <v>202</v>
      </c>
      <c r="B102" s="7" t="s">
        <v>203</v>
      </c>
      <c r="C102" s="8">
        <v>1</v>
      </c>
      <c r="D102" s="8">
        <v>1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25">
      <c r="A103" s="7" t="s">
        <v>204</v>
      </c>
      <c r="B103" s="7" t="s">
        <v>205</v>
      </c>
      <c r="C103" s="8">
        <v>1</v>
      </c>
      <c r="D103" s="8">
        <v>0</v>
      </c>
      <c r="E103" s="4">
        <v>0</v>
      </c>
      <c r="F103" s="8">
        <v>0</v>
      </c>
      <c r="G103" s="4">
        <v>0</v>
      </c>
      <c r="H103" s="8">
        <v>0</v>
      </c>
      <c r="I103" s="8">
        <v>1</v>
      </c>
      <c r="J10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A1" s="51" t="s">
        <v>206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9" t="s">
        <v>207</v>
      </c>
      <c r="B2" s="9" t="s">
        <v>208</v>
      </c>
      <c r="C2" s="9" t="s">
        <v>209</v>
      </c>
      <c r="D2" s="9" t="s">
        <v>210</v>
      </c>
      <c r="E2" s="9" t="s">
        <v>211</v>
      </c>
      <c r="F2" s="9" t="s">
        <v>212</v>
      </c>
      <c r="G2" s="9" t="s">
        <v>213</v>
      </c>
      <c r="H2" s="9" t="s">
        <v>214</v>
      </c>
      <c r="I2" s="9" t="s">
        <v>215</v>
      </c>
      <c r="J2" s="9" t="s">
        <v>216</v>
      </c>
      <c r="K2" s="9" t="s">
        <v>217</v>
      </c>
      <c r="L2" s="9" t="s">
        <v>218</v>
      </c>
      <c r="M2" s="9" t="s">
        <v>219</v>
      </c>
    </row>
    <row r="3" spans="1:13" x14ac:dyDescent="0.25">
      <c r="A3" s="10" t="s">
        <v>78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1">
        <v>12</v>
      </c>
      <c r="J3" s="10" t="s">
        <v>77</v>
      </c>
      <c r="K3" s="10" t="s">
        <v>227</v>
      </c>
      <c r="L3" s="10" t="s">
        <v>228</v>
      </c>
      <c r="M3" s="10" t="s">
        <v>229</v>
      </c>
    </row>
    <row r="4" spans="1:13" x14ac:dyDescent="0.25">
      <c r="A4" s="10" t="s">
        <v>14</v>
      </c>
      <c r="B4" s="10" t="s">
        <v>230</v>
      </c>
      <c r="C4" s="10" t="s">
        <v>231</v>
      </c>
      <c r="D4" s="10" t="s">
        <v>232</v>
      </c>
      <c r="E4" s="10" t="s">
        <v>233</v>
      </c>
      <c r="F4" s="10" t="s">
        <v>224</v>
      </c>
      <c r="G4" s="10" t="s">
        <v>234</v>
      </c>
      <c r="H4" s="10" t="s">
        <v>235</v>
      </c>
      <c r="I4" s="11">
        <v>1</v>
      </c>
      <c r="J4" s="10" t="s">
        <v>13</v>
      </c>
      <c r="K4" s="10" t="s">
        <v>236</v>
      </c>
      <c r="L4" s="10" t="s">
        <v>228</v>
      </c>
      <c r="M4" s="10" t="s">
        <v>237</v>
      </c>
    </row>
    <row r="5" spans="1:13" x14ac:dyDescent="0.25">
      <c r="A5" s="10" t="s">
        <v>14</v>
      </c>
      <c r="B5" s="10" t="s">
        <v>230</v>
      </c>
      <c r="C5" s="10" t="s">
        <v>231</v>
      </c>
      <c r="D5" s="10" t="s">
        <v>232</v>
      </c>
      <c r="E5" s="10" t="s">
        <v>233</v>
      </c>
      <c r="F5" s="10" t="s">
        <v>224</v>
      </c>
      <c r="G5" s="10" t="s">
        <v>238</v>
      </c>
      <c r="H5" s="10" t="s">
        <v>239</v>
      </c>
      <c r="I5" s="11">
        <v>1</v>
      </c>
      <c r="J5" s="10" t="s">
        <v>13</v>
      </c>
      <c r="K5" s="10" t="s">
        <v>236</v>
      </c>
      <c r="L5" s="10" t="s">
        <v>228</v>
      </c>
      <c r="M5" s="10" t="s">
        <v>237</v>
      </c>
    </row>
    <row r="6" spans="1:13" x14ac:dyDescent="0.25">
      <c r="A6" s="10" t="s">
        <v>14</v>
      </c>
      <c r="B6" s="10" t="s">
        <v>230</v>
      </c>
      <c r="C6" s="10" t="s">
        <v>231</v>
      </c>
      <c r="D6" s="10" t="s">
        <v>232</v>
      </c>
      <c r="E6" s="10" t="s">
        <v>240</v>
      </c>
      <c r="F6" s="10" t="s">
        <v>224</v>
      </c>
      <c r="G6" s="10" t="s">
        <v>234</v>
      </c>
      <c r="H6" s="10" t="s">
        <v>235</v>
      </c>
      <c r="I6" s="11">
        <v>3</v>
      </c>
      <c r="J6" s="10" t="s">
        <v>13</v>
      </c>
      <c r="K6" s="10" t="s">
        <v>241</v>
      </c>
      <c r="L6" s="10" t="s">
        <v>228</v>
      </c>
      <c r="M6" s="10" t="s">
        <v>237</v>
      </c>
    </row>
    <row r="7" spans="1:13" x14ac:dyDescent="0.25">
      <c r="A7" s="10" t="s">
        <v>14</v>
      </c>
      <c r="B7" s="10" t="s">
        <v>230</v>
      </c>
      <c r="C7" s="10" t="s">
        <v>231</v>
      </c>
      <c r="D7" s="10" t="s">
        <v>232</v>
      </c>
      <c r="E7" s="10" t="s">
        <v>242</v>
      </c>
      <c r="F7" s="10" t="s">
        <v>224</v>
      </c>
      <c r="G7" s="10" t="s">
        <v>243</v>
      </c>
      <c r="H7" s="10" t="s">
        <v>244</v>
      </c>
      <c r="I7" s="11">
        <v>1</v>
      </c>
      <c r="J7" s="10" t="s">
        <v>13</v>
      </c>
      <c r="K7" s="10" t="s">
        <v>245</v>
      </c>
      <c r="L7" s="10" t="s">
        <v>228</v>
      </c>
      <c r="M7" s="10" t="s">
        <v>237</v>
      </c>
    </row>
    <row r="8" spans="1:13" x14ac:dyDescent="0.25">
      <c r="A8" s="10" t="s">
        <v>14</v>
      </c>
      <c r="B8" s="10" t="s">
        <v>230</v>
      </c>
      <c r="C8" s="10" t="s">
        <v>231</v>
      </c>
      <c r="D8" s="10" t="s">
        <v>232</v>
      </c>
      <c r="E8" s="10" t="s">
        <v>242</v>
      </c>
      <c r="F8" s="10" t="s">
        <v>224</v>
      </c>
      <c r="G8" s="10" t="s">
        <v>246</v>
      </c>
      <c r="H8" s="10" t="s">
        <v>247</v>
      </c>
      <c r="I8" s="11">
        <v>1</v>
      </c>
      <c r="J8" s="10" t="s">
        <v>13</v>
      </c>
      <c r="K8" s="10" t="s">
        <v>245</v>
      </c>
      <c r="L8" s="10" t="s">
        <v>228</v>
      </c>
      <c r="M8" s="10" t="s">
        <v>237</v>
      </c>
    </row>
    <row r="9" spans="1:13" x14ac:dyDescent="0.25">
      <c r="A9" s="10" t="s">
        <v>14</v>
      </c>
      <c r="B9" s="10" t="s">
        <v>230</v>
      </c>
      <c r="C9" s="10" t="s">
        <v>231</v>
      </c>
      <c r="D9" s="10" t="s">
        <v>232</v>
      </c>
      <c r="E9" s="10" t="s">
        <v>248</v>
      </c>
      <c r="F9" s="10" t="s">
        <v>224</v>
      </c>
      <c r="G9" s="10" t="s">
        <v>234</v>
      </c>
      <c r="H9" s="10" t="s">
        <v>235</v>
      </c>
      <c r="I9" s="11">
        <v>5</v>
      </c>
      <c r="J9" s="10" t="s">
        <v>13</v>
      </c>
      <c r="K9" s="10" t="s">
        <v>249</v>
      </c>
      <c r="L9" s="10" t="s">
        <v>228</v>
      </c>
      <c r="M9" s="10" t="s">
        <v>237</v>
      </c>
    </row>
    <row r="10" spans="1:13" x14ac:dyDescent="0.25">
      <c r="A10" s="10" t="s">
        <v>14</v>
      </c>
      <c r="B10" s="10" t="s">
        <v>230</v>
      </c>
      <c r="C10" s="10" t="s">
        <v>231</v>
      </c>
      <c r="D10" s="10" t="s">
        <v>232</v>
      </c>
      <c r="E10" s="10" t="s">
        <v>248</v>
      </c>
      <c r="F10" s="10" t="s">
        <v>224</v>
      </c>
      <c r="G10" s="10" t="s">
        <v>243</v>
      </c>
      <c r="H10" s="10" t="s">
        <v>244</v>
      </c>
      <c r="I10" s="11">
        <v>2</v>
      </c>
      <c r="J10" s="10" t="s">
        <v>13</v>
      </c>
      <c r="K10" s="10" t="s">
        <v>249</v>
      </c>
      <c r="L10" s="10" t="s">
        <v>228</v>
      </c>
      <c r="M10" s="10" t="s">
        <v>237</v>
      </c>
    </row>
    <row r="11" spans="1:13" x14ac:dyDescent="0.25">
      <c r="A11" s="10" t="s">
        <v>24</v>
      </c>
      <c r="B11" s="10" t="s">
        <v>250</v>
      </c>
      <c r="C11" s="10" t="s">
        <v>231</v>
      </c>
      <c r="D11" s="10" t="s">
        <v>251</v>
      </c>
      <c r="E11" s="10" t="s">
        <v>252</v>
      </c>
      <c r="F11" s="10" t="s">
        <v>224</v>
      </c>
      <c r="G11" s="10" t="s">
        <v>253</v>
      </c>
      <c r="H11" s="10" t="s">
        <v>254</v>
      </c>
      <c r="I11" s="11">
        <v>8</v>
      </c>
      <c r="J11" s="10" t="s">
        <v>23</v>
      </c>
      <c r="K11" s="10" t="s">
        <v>255</v>
      </c>
      <c r="L11" s="10" t="s">
        <v>228</v>
      </c>
      <c r="M11" s="10" t="s">
        <v>256</v>
      </c>
    </row>
    <row r="12" spans="1:13" x14ac:dyDescent="0.25">
      <c r="A12" s="10" t="s">
        <v>90</v>
      </c>
      <c r="B12" s="10" t="s">
        <v>230</v>
      </c>
      <c r="C12" s="10" t="s">
        <v>231</v>
      </c>
      <c r="D12" s="10" t="s">
        <v>257</v>
      </c>
      <c r="E12" s="10" t="s">
        <v>258</v>
      </c>
      <c r="F12" s="10" t="s">
        <v>224</v>
      </c>
      <c r="G12" s="10" t="s">
        <v>259</v>
      </c>
      <c r="H12" s="10" t="s">
        <v>260</v>
      </c>
      <c r="I12" s="11">
        <v>1</v>
      </c>
      <c r="J12" s="10" t="s">
        <v>89</v>
      </c>
      <c r="K12" s="10" t="s">
        <v>261</v>
      </c>
      <c r="L12" s="10" t="s">
        <v>228</v>
      </c>
      <c r="M12" s="10" t="s">
        <v>262</v>
      </c>
    </row>
    <row r="13" spans="1:13" x14ac:dyDescent="0.25">
      <c r="A13" s="10" t="s">
        <v>90</v>
      </c>
      <c r="B13" s="10" t="s">
        <v>230</v>
      </c>
      <c r="C13" s="10" t="s">
        <v>231</v>
      </c>
      <c r="D13" s="10" t="s">
        <v>257</v>
      </c>
      <c r="E13" s="10" t="s">
        <v>263</v>
      </c>
      <c r="F13" s="10" t="s">
        <v>224</v>
      </c>
      <c r="G13" s="10" t="s">
        <v>259</v>
      </c>
      <c r="H13" s="10" t="s">
        <v>260</v>
      </c>
      <c r="I13" s="11">
        <v>1</v>
      </c>
      <c r="J13" s="10" t="s">
        <v>89</v>
      </c>
      <c r="K13" s="10" t="s">
        <v>264</v>
      </c>
      <c r="L13" s="10" t="s">
        <v>228</v>
      </c>
      <c r="M13" s="10" t="s">
        <v>262</v>
      </c>
    </row>
    <row r="14" spans="1:13" x14ac:dyDescent="0.25">
      <c r="A14" s="10" t="s">
        <v>124</v>
      </c>
      <c r="B14" s="10" t="s">
        <v>265</v>
      </c>
      <c r="C14" s="10" t="s">
        <v>231</v>
      </c>
      <c r="D14" s="10" t="s">
        <v>266</v>
      </c>
      <c r="E14" s="10" t="s">
        <v>267</v>
      </c>
      <c r="F14" s="10" t="s">
        <v>224</v>
      </c>
      <c r="G14" s="10" t="s">
        <v>268</v>
      </c>
      <c r="H14" s="10" t="s">
        <v>269</v>
      </c>
      <c r="I14" s="11">
        <v>1</v>
      </c>
      <c r="J14" s="10" t="s">
        <v>123</v>
      </c>
      <c r="K14" s="10" t="s">
        <v>264</v>
      </c>
      <c r="L14" s="10" t="s">
        <v>228</v>
      </c>
      <c r="M14" s="10" t="s">
        <v>270</v>
      </c>
    </row>
    <row r="15" spans="1:13" x14ac:dyDescent="0.25">
      <c r="A15" s="10" t="s">
        <v>20</v>
      </c>
      <c r="B15" s="10" t="s">
        <v>271</v>
      </c>
      <c r="C15" s="10" t="s">
        <v>231</v>
      </c>
      <c r="D15" s="10" t="s">
        <v>272</v>
      </c>
      <c r="E15" s="10" t="s">
        <v>273</v>
      </c>
      <c r="F15" s="10" t="s">
        <v>224</v>
      </c>
      <c r="G15" s="10" t="s">
        <v>274</v>
      </c>
      <c r="H15" s="10" t="s">
        <v>275</v>
      </c>
      <c r="I15" s="11">
        <v>1</v>
      </c>
      <c r="J15" s="10" t="s">
        <v>19</v>
      </c>
      <c r="K15" s="10" t="s">
        <v>276</v>
      </c>
      <c r="L15" s="10" t="s">
        <v>228</v>
      </c>
      <c r="M15" s="10" t="s">
        <v>262</v>
      </c>
    </row>
    <row r="16" spans="1:13" x14ac:dyDescent="0.25">
      <c r="A16" s="10" t="s">
        <v>205</v>
      </c>
      <c r="B16" s="10" t="s">
        <v>265</v>
      </c>
      <c r="C16" s="10" t="s">
        <v>231</v>
      </c>
      <c r="D16" s="10" t="s">
        <v>277</v>
      </c>
      <c r="E16" s="10" t="s">
        <v>278</v>
      </c>
      <c r="F16" s="10" t="s">
        <v>224</v>
      </c>
      <c r="G16" s="10" t="s">
        <v>279</v>
      </c>
      <c r="H16" s="10" t="s">
        <v>280</v>
      </c>
      <c r="I16" s="11">
        <v>1</v>
      </c>
      <c r="J16" s="10" t="s">
        <v>204</v>
      </c>
      <c r="K16" s="10" t="s">
        <v>227</v>
      </c>
      <c r="L16" s="10" t="s">
        <v>228</v>
      </c>
      <c r="M16" s="10" t="s">
        <v>281</v>
      </c>
    </row>
    <row r="17" spans="1:13" x14ac:dyDescent="0.25">
      <c r="A17" s="10" t="s">
        <v>61</v>
      </c>
      <c r="B17" s="10" t="s">
        <v>230</v>
      </c>
      <c r="C17" s="10" t="s">
        <v>231</v>
      </c>
      <c r="D17" s="10" t="s">
        <v>282</v>
      </c>
      <c r="E17" s="10" t="s">
        <v>283</v>
      </c>
      <c r="F17" s="10" t="s">
        <v>224</v>
      </c>
      <c r="G17" s="10" t="s">
        <v>284</v>
      </c>
      <c r="H17" s="10" t="s">
        <v>285</v>
      </c>
      <c r="I17" s="11">
        <v>2</v>
      </c>
      <c r="J17" s="10" t="s">
        <v>60</v>
      </c>
      <c r="K17" s="10" t="s">
        <v>286</v>
      </c>
      <c r="L17" s="10" t="s">
        <v>228</v>
      </c>
      <c r="M17" s="10" t="s">
        <v>287</v>
      </c>
    </row>
    <row r="18" spans="1:13" x14ac:dyDescent="0.25">
      <c r="A18" s="10" t="s">
        <v>61</v>
      </c>
      <c r="B18" s="10" t="s">
        <v>230</v>
      </c>
      <c r="C18" s="10" t="s">
        <v>231</v>
      </c>
      <c r="D18" s="10" t="s">
        <v>282</v>
      </c>
      <c r="E18" s="10" t="s">
        <v>283</v>
      </c>
      <c r="F18" s="10" t="s">
        <v>224</v>
      </c>
      <c r="G18" s="10" t="s">
        <v>288</v>
      </c>
      <c r="H18" s="10" t="s">
        <v>289</v>
      </c>
      <c r="I18" s="11">
        <v>2</v>
      </c>
      <c r="J18" s="10" t="s">
        <v>60</v>
      </c>
      <c r="K18" s="10" t="s">
        <v>286</v>
      </c>
      <c r="L18" s="10" t="s">
        <v>228</v>
      </c>
      <c r="M18" s="10" t="s">
        <v>287</v>
      </c>
    </row>
    <row r="19" spans="1:13" x14ac:dyDescent="0.25">
      <c r="A19" s="10" t="s">
        <v>61</v>
      </c>
      <c r="B19" s="10" t="s">
        <v>230</v>
      </c>
      <c r="C19" s="10" t="s">
        <v>231</v>
      </c>
      <c r="D19" s="10" t="s">
        <v>282</v>
      </c>
      <c r="E19" s="10" t="s">
        <v>290</v>
      </c>
      <c r="F19" s="10" t="s">
        <v>224</v>
      </c>
      <c r="G19" s="10" t="s">
        <v>291</v>
      </c>
      <c r="H19" s="10" t="s">
        <v>292</v>
      </c>
      <c r="I19" s="11">
        <v>1</v>
      </c>
      <c r="J19" s="10" t="s">
        <v>60</v>
      </c>
      <c r="K19" s="10" t="s">
        <v>293</v>
      </c>
      <c r="L19" s="10" t="s">
        <v>228</v>
      </c>
      <c r="M19" s="10" t="s">
        <v>294</v>
      </c>
    </row>
    <row r="20" spans="1:13" x14ac:dyDescent="0.25">
      <c r="A20" s="10" t="s">
        <v>80</v>
      </c>
      <c r="B20" s="10" t="s">
        <v>295</v>
      </c>
      <c r="C20" s="10" t="s">
        <v>231</v>
      </c>
      <c r="D20" s="10" t="s">
        <v>296</v>
      </c>
      <c r="E20" s="10" t="s">
        <v>297</v>
      </c>
      <c r="F20" s="10" t="s">
        <v>224</v>
      </c>
      <c r="G20" s="10" t="s">
        <v>298</v>
      </c>
      <c r="H20" s="10" t="s">
        <v>299</v>
      </c>
      <c r="I20" s="11">
        <v>1</v>
      </c>
      <c r="J20" s="10" t="s">
        <v>79</v>
      </c>
      <c r="K20" s="10" t="s">
        <v>264</v>
      </c>
      <c r="L20" s="10" t="s">
        <v>228</v>
      </c>
      <c r="M20" s="10" t="s">
        <v>300</v>
      </c>
    </row>
    <row r="21" spans="1:13" x14ac:dyDescent="0.25">
      <c r="A21" s="10" t="s">
        <v>108</v>
      </c>
      <c r="B21" s="10" t="s">
        <v>301</v>
      </c>
      <c r="C21" s="10" t="s">
        <v>221</v>
      </c>
      <c r="D21" s="10" t="s">
        <v>302</v>
      </c>
      <c r="E21" s="10" t="s">
        <v>303</v>
      </c>
      <c r="F21" s="10" t="s">
        <v>224</v>
      </c>
      <c r="G21" s="10" t="s">
        <v>304</v>
      </c>
      <c r="H21" s="10" t="s">
        <v>305</v>
      </c>
      <c r="I21" s="11">
        <v>1</v>
      </c>
      <c r="J21" s="10" t="s">
        <v>107</v>
      </c>
      <c r="K21" s="10" t="s">
        <v>249</v>
      </c>
      <c r="L21" s="10" t="s">
        <v>228</v>
      </c>
      <c r="M21" s="10" t="s">
        <v>306</v>
      </c>
    </row>
    <row r="22" spans="1:13" x14ac:dyDescent="0.25">
      <c r="A22" s="10" t="s">
        <v>100</v>
      </c>
      <c r="B22" s="10" t="s">
        <v>230</v>
      </c>
      <c r="C22" s="10" t="s">
        <v>231</v>
      </c>
      <c r="D22" s="10" t="s">
        <v>307</v>
      </c>
      <c r="E22" s="10" t="s">
        <v>308</v>
      </c>
      <c r="F22" s="10" t="s">
        <v>224</v>
      </c>
      <c r="G22" s="10" t="s">
        <v>309</v>
      </c>
      <c r="H22" s="10" t="s">
        <v>310</v>
      </c>
      <c r="I22" s="11">
        <v>1</v>
      </c>
      <c r="J22" s="10" t="s">
        <v>99</v>
      </c>
      <c r="K22" s="10" t="s">
        <v>249</v>
      </c>
      <c r="L22" s="10" t="s">
        <v>228</v>
      </c>
      <c r="M22" s="10" t="s">
        <v>311</v>
      </c>
    </row>
    <row r="23" spans="1:13" x14ac:dyDescent="0.25">
      <c r="A23" s="10" t="s">
        <v>82</v>
      </c>
      <c r="B23" s="10" t="s">
        <v>230</v>
      </c>
      <c r="C23" s="10" t="s">
        <v>231</v>
      </c>
      <c r="D23" s="10" t="s">
        <v>312</v>
      </c>
      <c r="E23" s="10" t="s">
        <v>313</v>
      </c>
      <c r="F23" s="10" t="s">
        <v>224</v>
      </c>
      <c r="G23" s="10" t="s">
        <v>314</v>
      </c>
      <c r="H23" s="10" t="s">
        <v>315</v>
      </c>
      <c r="I23" s="11">
        <v>1</v>
      </c>
      <c r="J23" s="10" t="s">
        <v>81</v>
      </c>
      <c r="K23" s="10" t="s">
        <v>316</v>
      </c>
      <c r="L23" s="10" t="s">
        <v>228</v>
      </c>
      <c r="M23" s="10" t="s">
        <v>317</v>
      </c>
    </row>
    <row r="24" spans="1:13" x14ac:dyDescent="0.25">
      <c r="A24" s="10" t="s">
        <v>195</v>
      </c>
      <c r="B24" s="10" t="s">
        <v>230</v>
      </c>
      <c r="C24" s="10" t="s">
        <v>231</v>
      </c>
      <c r="D24" s="10" t="s">
        <v>318</v>
      </c>
      <c r="E24" s="10" t="s">
        <v>319</v>
      </c>
      <c r="F24" s="10" t="s">
        <v>320</v>
      </c>
      <c r="G24" s="10" t="s">
        <v>321</v>
      </c>
      <c r="H24" s="10" t="s">
        <v>322</v>
      </c>
      <c r="I24" s="11">
        <v>1</v>
      </c>
      <c r="J24" s="10" t="s">
        <v>194</v>
      </c>
      <c r="K24" s="10" t="s">
        <v>261</v>
      </c>
      <c r="L24" s="10" t="s">
        <v>228</v>
      </c>
      <c r="M24" s="10" t="s">
        <v>323</v>
      </c>
    </row>
    <row r="25" spans="1:13" x14ac:dyDescent="0.25">
      <c r="A25" s="10" t="s">
        <v>153</v>
      </c>
      <c r="B25" s="10" t="s">
        <v>324</v>
      </c>
      <c r="C25" s="10" t="s">
        <v>221</v>
      </c>
      <c r="D25" s="10" t="s">
        <v>325</v>
      </c>
      <c r="E25" s="10" t="s">
        <v>326</v>
      </c>
      <c r="F25" s="10" t="s">
        <v>224</v>
      </c>
      <c r="G25" s="10" t="s">
        <v>304</v>
      </c>
      <c r="H25" s="10" t="s">
        <v>305</v>
      </c>
      <c r="I25" s="11">
        <v>1</v>
      </c>
      <c r="J25" s="10" t="s">
        <v>152</v>
      </c>
      <c r="K25" s="10" t="s">
        <v>249</v>
      </c>
      <c r="L25" s="10" t="s">
        <v>228</v>
      </c>
      <c r="M25" s="10" t="s">
        <v>306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02" workbookViewId="0">
      <selection sqref="A1:XFD136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48.7109375" bestFit="1" customWidth="1"/>
  </cols>
  <sheetData>
    <row r="1" spans="1:14" x14ac:dyDescent="0.25">
      <c r="A1" s="52" t="s">
        <v>385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ht="27.4" customHeight="1" x14ac:dyDescent="0.25">
      <c r="A2" s="12" t="s">
        <v>213</v>
      </c>
      <c r="B2" s="12" t="s">
        <v>386</v>
      </c>
      <c r="C2" s="12" t="s">
        <v>387</v>
      </c>
      <c r="D2" s="12" t="s">
        <v>388</v>
      </c>
      <c r="E2" s="12" t="s">
        <v>219</v>
      </c>
      <c r="F2" s="12" t="s">
        <v>389</v>
      </c>
      <c r="G2" s="13" t="s">
        <v>390</v>
      </c>
      <c r="H2" s="13" t="s">
        <v>215</v>
      </c>
      <c r="I2" s="13" t="s">
        <v>391</v>
      </c>
      <c r="J2" s="13" t="s">
        <v>392</v>
      </c>
      <c r="K2" s="13" t="s">
        <v>393</v>
      </c>
      <c r="L2" s="13" t="s">
        <v>394</v>
      </c>
      <c r="M2" s="24" t="s">
        <v>946</v>
      </c>
      <c r="N2" s="24" t="s">
        <v>947</v>
      </c>
    </row>
    <row r="3" spans="1:14" x14ac:dyDescent="0.25">
      <c r="A3" s="7" t="s">
        <v>395</v>
      </c>
      <c r="B3" s="7" t="s">
        <v>396</v>
      </c>
      <c r="C3" s="7" t="s">
        <v>397</v>
      </c>
      <c r="D3" s="7" t="s">
        <v>398</v>
      </c>
      <c r="E3" s="7" t="s">
        <v>399</v>
      </c>
      <c r="F3" s="7" t="s">
        <v>400</v>
      </c>
      <c r="G3" s="19">
        <v>16</v>
      </c>
      <c r="H3" s="19">
        <v>145</v>
      </c>
      <c r="I3" s="20">
        <v>1</v>
      </c>
      <c r="J3" s="21">
        <v>0</v>
      </c>
      <c r="K3" s="22">
        <v>0</v>
      </c>
      <c r="L3" s="23">
        <v>0</v>
      </c>
      <c r="M3" s="25" t="s">
        <v>941</v>
      </c>
      <c r="N3" s="25"/>
    </row>
    <row r="4" spans="1:14" x14ac:dyDescent="0.25">
      <c r="A4" s="7" t="s">
        <v>329</v>
      </c>
      <c r="B4" s="7" t="s">
        <v>401</v>
      </c>
      <c r="C4" s="7" t="s">
        <v>402</v>
      </c>
      <c r="D4" s="7" t="s">
        <v>403</v>
      </c>
      <c r="E4" s="7" t="s">
        <v>330</v>
      </c>
      <c r="F4" s="7" t="s">
        <v>404</v>
      </c>
      <c r="G4" s="19">
        <v>11</v>
      </c>
      <c r="H4" s="19">
        <v>12</v>
      </c>
      <c r="I4" s="20">
        <v>0</v>
      </c>
      <c r="J4" s="21">
        <v>0</v>
      </c>
      <c r="K4" s="22">
        <v>0</v>
      </c>
      <c r="L4" s="23">
        <v>1</v>
      </c>
      <c r="M4" s="25" t="s">
        <v>940</v>
      </c>
      <c r="N4" s="25"/>
    </row>
    <row r="5" spans="1:14" x14ac:dyDescent="0.25">
      <c r="A5" s="7" t="s">
        <v>327</v>
      </c>
      <c r="B5" s="7" t="s">
        <v>405</v>
      </c>
      <c r="C5" s="7" t="s">
        <v>406</v>
      </c>
      <c r="D5" s="7" t="s">
        <v>407</v>
      </c>
      <c r="E5" s="7" t="s">
        <v>328</v>
      </c>
      <c r="F5" s="7" t="s">
        <v>408</v>
      </c>
      <c r="G5" s="19">
        <v>9</v>
      </c>
      <c r="H5" s="19">
        <v>9</v>
      </c>
      <c r="I5" s="20">
        <v>0</v>
      </c>
      <c r="J5" s="21">
        <v>0</v>
      </c>
      <c r="K5" s="22">
        <v>0</v>
      </c>
      <c r="L5" s="23">
        <v>1</v>
      </c>
      <c r="M5" s="25" t="s">
        <v>940</v>
      </c>
      <c r="N5" s="25"/>
    </row>
    <row r="6" spans="1:14" x14ac:dyDescent="0.25">
      <c r="A6" s="7" t="s">
        <v>409</v>
      </c>
      <c r="B6" s="7" t="s">
        <v>410</v>
      </c>
      <c r="C6" s="7" t="s">
        <v>411</v>
      </c>
      <c r="D6" s="7" t="s">
        <v>412</v>
      </c>
      <c r="E6" s="7" t="s">
        <v>413</v>
      </c>
      <c r="F6" s="7" t="s">
        <v>414</v>
      </c>
      <c r="G6" s="19">
        <v>9</v>
      </c>
      <c r="H6" s="19">
        <v>55</v>
      </c>
      <c r="I6" s="20">
        <v>1</v>
      </c>
      <c r="J6" s="21">
        <v>0</v>
      </c>
      <c r="K6" s="22">
        <v>0</v>
      </c>
      <c r="L6" s="23">
        <v>0</v>
      </c>
      <c r="M6" s="25" t="s">
        <v>941</v>
      </c>
      <c r="N6" s="25"/>
    </row>
    <row r="7" spans="1:14" x14ac:dyDescent="0.25">
      <c r="A7" s="7" t="s">
        <v>415</v>
      </c>
      <c r="B7" s="7" t="s">
        <v>396</v>
      </c>
      <c r="C7" s="7" t="s">
        <v>416</v>
      </c>
      <c r="D7" s="7" t="s">
        <v>398</v>
      </c>
      <c r="E7" s="7" t="s">
        <v>399</v>
      </c>
      <c r="F7" s="7" t="s">
        <v>417</v>
      </c>
      <c r="G7" s="19">
        <v>9</v>
      </c>
      <c r="H7" s="19">
        <v>30</v>
      </c>
      <c r="I7" s="20">
        <v>1</v>
      </c>
      <c r="J7" s="21">
        <v>0</v>
      </c>
      <c r="K7" s="22">
        <v>0</v>
      </c>
      <c r="L7" s="23">
        <v>0</v>
      </c>
      <c r="M7" s="25" t="s">
        <v>941</v>
      </c>
      <c r="N7" s="25"/>
    </row>
    <row r="8" spans="1:14" x14ac:dyDescent="0.25">
      <c r="A8" s="7" t="s">
        <v>418</v>
      </c>
      <c r="B8" s="7" t="s">
        <v>419</v>
      </c>
      <c r="C8" s="7" t="s">
        <v>420</v>
      </c>
      <c r="D8" s="7" t="s">
        <v>407</v>
      </c>
      <c r="E8" s="7" t="s">
        <v>421</v>
      </c>
      <c r="F8" s="7" t="s">
        <v>422</v>
      </c>
      <c r="G8" s="19">
        <v>8</v>
      </c>
      <c r="H8" s="19">
        <v>9</v>
      </c>
      <c r="I8" s="20">
        <v>1</v>
      </c>
      <c r="J8" s="21">
        <v>0</v>
      </c>
      <c r="K8" s="22">
        <v>0</v>
      </c>
      <c r="L8" s="23">
        <v>0</v>
      </c>
      <c r="M8" s="25" t="s">
        <v>941</v>
      </c>
      <c r="N8" s="25"/>
    </row>
    <row r="9" spans="1:14" x14ac:dyDescent="0.25">
      <c r="A9" s="7" t="s">
        <v>361</v>
      </c>
      <c r="B9" s="7" t="s">
        <v>423</v>
      </c>
      <c r="C9" s="7" t="s">
        <v>402</v>
      </c>
      <c r="D9" s="7" t="s">
        <v>424</v>
      </c>
      <c r="E9" s="7" t="s">
        <v>362</v>
      </c>
      <c r="F9" s="7" t="s">
        <v>425</v>
      </c>
      <c r="G9" s="19">
        <v>7</v>
      </c>
      <c r="H9" s="19">
        <v>209</v>
      </c>
      <c r="I9" s="20">
        <v>0</v>
      </c>
      <c r="J9" s="21">
        <v>0</v>
      </c>
      <c r="K9" s="22">
        <v>0</v>
      </c>
      <c r="L9" s="23">
        <v>1</v>
      </c>
      <c r="M9" s="25" t="s">
        <v>940</v>
      </c>
      <c r="N9" s="25"/>
    </row>
    <row r="10" spans="1:14" x14ac:dyDescent="0.25">
      <c r="A10" s="7" t="s">
        <v>338</v>
      </c>
      <c r="B10" s="7" t="s">
        <v>426</v>
      </c>
      <c r="C10" s="7" t="s">
        <v>427</v>
      </c>
      <c r="D10" s="7" t="s">
        <v>428</v>
      </c>
      <c r="E10" s="7" t="s">
        <v>330</v>
      </c>
      <c r="F10" s="7" t="s">
        <v>429</v>
      </c>
      <c r="G10" s="19">
        <v>6</v>
      </c>
      <c r="H10" s="19">
        <v>6</v>
      </c>
      <c r="I10" s="20">
        <v>0</v>
      </c>
      <c r="J10" s="21">
        <v>0</v>
      </c>
      <c r="K10" s="22">
        <v>0</v>
      </c>
      <c r="L10" s="23">
        <v>1</v>
      </c>
      <c r="M10" s="25" t="s">
        <v>940</v>
      </c>
      <c r="N10" s="25"/>
    </row>
    <row r="11" spans="1:14" x14ac:dyDescent="0.25">
      <c r="A11" s="7" t="s">
        <v>344</v>
      </c>
      <c r="B11" s="7" t="s">
        <v>430</v>
      </c>
      <c r="C11" s="7" t="s">
        <v>431</v>
      </c>
      <c r="D11" s="7" t="s">
        <v>432</v>
      </c>
      <c r="E11" s="7" t="s">
        <v>330</v>
      </c>
      <c r="F11" s="7" t="s">
        <v>433</v>
      </c>
      <c r="G11" s="19">
        <v>5</v>
      </c>
      <c r="H11" s="19">
        <v>10</v>
      </c>
      <c r="I11" s="20">
        <v>0</v>
      </c>
      <c r="J11" s="21">
        <v>0</v>
      </c>
      <c r="K11" s="22">
        <v>0</v>
      </c>
      <c r="L11" s="23">
        <v>1</v>
      </c>
      <c r="M11" s="25" t="s">
        <v>940</v>
      </c>
      <c r="N11" s="25"/>
    </row>
    <row r="12" spans="1:14" x14ac:dyDescent="0.25">
      <c r="A12" s="7" t="s">
        <v>353</v>
      </c>
      <c r="B12" s="7" t="s">
        <v>354</v>
      </c>
      <c r="C12" s="7" t="s">
        <v>434</v>
      </c>
      <c r="D12" s="7" t="s">
        <v>407</v>
      </c>
      <c r="E12" s="7" t="s">
        <v>328</v>
      </c>
      <c r="F12" s="7" t="s">
        <v>435</v>
      </c>
      <c r="G12" s="19">
        <v>5</v>
      </c>
      <c r="H12" s="19">
        <v>5</v>
      </c>
      <c r="I12" s="20">
        <v>0</v>
      </c>
      <c r="J12" s="21">
        <v>0</v>
      </c>
      <c r="K12" s="22">
        <v>0</v>
      </c>
      <c r="L12" s="23">
        <v>1</v>
      </c>
      <c r="M12" s="25" t="s">
        <v>940</v>
      </c>
      <c r="N12" s="25"/>
    </row>
    <row r="13" spans="1:14" x14ac:dyDescent="0.25">
      <c r="A13" s="7" t="s">
        <v>436</v>
      </c>
      <c r="B13" s="7" t="s">
        <v>419</v>
      </c>
      <c r="C13" s="7" t="s">
        <v>420</v>
      </c>
      <c r="D13" s="7" t="s">
        <v>437</v>
      </c>
      <c r="E13" s="7" t="s">
        <v>421</v>
      </c>
      <c r="F13" s="7" t="s">
        <v>438</v>
      </c>
      <c r="G13" s="19">
        <v>4</v>
      </c>
      <c r="H13" s="19">
        <v>16</v>
      </c>
      <c r="I13" s="20">
        <v>1</v>
      </c>
      <c r="J13" s="21">
        <v>0</v>
      </c>
      <c r="K13" s="22">
        <v>0</v>
      </c>
      <c r="L13" s="23">
        <v>0</v>
      </c>
      <c r="M13" s="25" t="s">
        <v>948</v>
      </c>
      <c r="N13" s="25"/>
    </row>
    <row r="14" spans="1:14" x14ac:dyDescent="0.25">
      <c r="A14" s="7" t="s">
        <v>372</v>
      </c>
      <c r="B14" s="7" t="s">
        <v>439</v>
      </c>
      <c r="C14" s="7" t="s">
        <v>402</v>
      </c>
      <c r="D14" s="7" t="s">
        <v>424</v>
      </c>
      <c r="E14" s="7" t="s">
        <v>362</v>
      </c>
      <c r="F14" s="7" t="s">
        <v>440</v>
      </c>
      <c r="G14" s="19">
        <v>4</v>
      </c>
      <c r="H14" s="19">
        <v>19</v>
      </c>
      <c r="I14" s="20">
        <v>0</v>
      </c>
      <c r="J14" s="21">
        <v>0</v>
      </c>
      <c r="K14" s="22">
        <v>0</v>
      </c>
      <c r="L14" s="23">
        <v>1</v>
      </c>
      <c r="M14" s="25" t="s">
        <v>940</v>
      </c>
      <c r="N14" s="25"/>
    </row>
    <row r="15" spans="1:14" x14ac:dyDescent="0.25">
      <c r="A15" s="7" t="s">
        <v>441</v>
      </c>
      <c r="B15" s="7" t="s">
        <v>442</v>
      </c>
      <c r="C15" s="7" t="s">
        <v>443</v>
      </c>
      <c r="D15" s="7" t="s">
        <v>444</v>
      </c>
      <c r="E15" s="7" t="s">
        <v>445</v>
      </c>
      <c r="F15" s="7" t="s">
        <v>446</v>
      </c>
      <c r="G15" s="19">
        <v>4</v>
      </c>
      <c r="H15" s="19">
        <v>8</v>
      </c>
      <c r="I15" s="20">
        <v>0.25</v>
      </c>
      <c r="J15" s="21">
        <v>0.75</v>
      </c>
      <c r="K15" s="22">
        <v>0</v>
      </c>
      <c r="L15" s="23">
        <v>0</v>
      </c>
      <c r="M15" s="25" t="s">
        <v>944</v>
      </c>
      <c r="N15" s="25"/>
    </row>
    <row r="16" spans="1:14" x14ac:dyDescent="0.25">
      <c r="A16" s="7" t="s">
        <v>447</v>
      </c>
      <c r="B16" s="7" t="s">
        <v>448</v>
      </c>
      <c r="C16" s="7" t="s">
        <v>449</v>
      </c>
      <c r="D16" s="7" t="s">
        <v>450</v>
      </c>
      <c r="E16" s="7" t="s">
        <v>451</v>
      </c>
      <c r="F16" s="7" t="s">
        <v>452</v>
      </c>
      <c r="G16" s="19">
        <v>3</v>
      </c>
      <c r="H16" s="19">
        <v>3</v>
      </c>
      <c r="I16" s="20">
        <v>1</v>
      </c>
      <c r="J16" s="21">
        <v>0</v>
      </c>
      <c r="K16" s="22">
        <v>0</v>
      </c>
      <c r="L16" s="23">
        <v>0</v>
      </c>
      <c r="M16" s="25" t="s">
        <v>941</v>
      </c>
      <c r="N16" s="25"/>
    </row>
    <row r="17" spans="1:14" x14ac:dyDescent="0.25">
      <c r="A17" s="7" t="s">
        <v>234</v>
      </c>
      <c r="B17" s="7" t="s">
        <v>453</v>
      </c>
      <c r="C17" s="7" t="s">
        <v>454</v>
      </c>
      <c r="D17" s="7" t="s">
        <v>455</v>
      </c>
      <c r="E17" s="7" t="s">
        <v>237</v>
      </c>
      <c r="F17" s="7" t="s">
        <v>456</v>
      </c>
      <c r="G17" s="19">
        <v>3</v>
      </c>
      <c r="H17" s="19">
        <v>9</v>
      </c>
      <c r="I17" s="20">
        <v>0</v>
      </c>
      <c r="J17" s="21">
        <v>0</v>
      </c>
      <c r="K17" s="22">
        <v>1</v>
      </c>
      <c r="L17" s="23">
        <v>0</v>
      </c>
      <c r="M17" s="25" t="s">
        <v>942</v>
      </c>
      <c r="N17" s="25"/>
    </row>
    <row r="18" spans="1:14" x14ac:dyDescent="0.25">
      <c r="A18" s="7" t="s">
        <v>457</v>
      </c>
      <c r="B18" s="7" t="s">
        <v>458</v>
      </c>
      <c r="C18" s="7" t="s">
        <v>411</v>
      </c>
      <c r="D18" s="7" t="s">
        <v>407</v>
      </c>
      <c r="E18" s="7" t="s">
        <v>459</v>
      </c>
      <c r="F18" s="7" t="s">
        <v>460</v>
      </c>
      <c r="G18" s="19">
        <v>3</v>
      </c>
      <c r="H18" s="19">
        <v>4</v>
      </c>
      <c r="I18" s="20">
        <v>0.33333333333333337</v>
      </c>
      <c r="J18" s="21">
        <v>0.66666666666666674</v>
      </c>
      <c r="K18" s="22">
        <v>0</v>
      </c>
      <c r="L18" s="23">
        <v>0</v>
      </c>
      <c r="M18" s="25" t="s">
        <v>948</v>
      </c>
      <c r="N18" s="25"/>
    </row>
    <row r="19" spans="1:14" x14ac:dyDescent="0.25">
      <c r="A19" s="7" t="s">
        <v>331</v>
      </c>
      <c r="B19" s="7" t="s">
        <v>461</v>
      </c>
      <c r="C19" s="7" t="s">
        <v>462</v>
      </c>
      <c r="D19" s="7" t="s">
        <v>428</v>
      </c>
      <c r="E19" s="7" t="s">
        <v>332</v>
      </c>
      <c r="F19" s="7" t="s">
        <v>463</v>
      </c>
      <c r="G19" s="19">
        <v>3</v>
      </c>
      <c r="H19" s="19">
        <v>7</v>
      </c>
      <c r="I19" s="20">
        <v>0</v>
      </c>
      <c r="J19" s="21">
        <v>0</v>
      </c>
      <c r="K19" s="22">
        <v>0</v>
      </c>
      <c r="L19" s="23">
        <v>1</v>
      </c>
      <c r="M19" s="25" t="s">
        <v>942</v>
      </c>
      <c r="N19" s="25"/>
    </row>
    <row r="20" spans="1:14" x14ac:dyDescent="0.25">
      <c r="A20" s="7" t="s">
        <v>345</v>
      </c>
      <c r="B20" s="7" t="s">
        <v>346</v>
      </c>
      <c r="C20" s="7" t="s">
        <v>464</v>
      </c>
      <c r="D20" s="7" t="s">
        <v>465</v>
      </c>
      <c r="E20" s="7" t="s">
        <v>330</v>
      </c>
      <c r="F20" s="7" t="s">
        <v>466</v>
      </c>
      <c r="G20" s="19">
        <v>3</v>
      </c>
      <c r="H20" s="19">
        <v>13</v>
      </c>
      <c r="I20" s="20">
        <v>0</v>
      </c>
      <c r="J20" s="21">
        <v>0</v>
      </c>
      <c r="K20" s="22">
        <v>0</v>
      </c>
      <c r="L20" s="23">
        <v>1</v>
      </c>
      <c r="M20" s="25" t="s">
        <v>940</v>
      </c>
      <c r="N20" s="25"/>
    </row>
    <row r="21" spans="1:14" x14ac:dyDescent="0.25">
      <c r="A21" s="7" t="s">
        <v>467</v>
      </c>
      <c r="B21" s="7" t="s">
        <v>468</v>
      </c>
      <c r="C21" s="7" t="s">
        <v>402</v>
      </c>
      <c r="D21" s="7" t="s">
        <v>469</v>
      </c>
      <c r="E21" s="7" t="s">
        <v>470</v>
      </c>
      <c r="F21" s="7" t="s">
        <v>471</v>
      </c>
      <c r="G21" s="19">
        <v>3</v>
      </c>
      <c r="H21" s="19">
        <v>5</v>
      </c>
      <c r="I21" s="20">
        <v>1</v>
      </c>
      <c r="J21" s="21">
        <v>0</v>
      </c>
      <c r="K21" s="22">
        <v>0</v>
      </c>
      <c r="L21" s="23">
        <v>0</v>
      </c>
      <c r="M21" s="25" t="s">
        <v>941</v>
      </c>
      <c r="N21" s="25"/>
    </row>
    <row r="22" spans="1:14" x14ac:dyDescent="0.25">
      <c r="A22" s="7" t="s">
        <v>472</v>
      </c>
      <c r="B22" s="7" t="s">
        <v>473</v>
      </c>
      <c r="C22" s="7" t="s">
        <v>474</v>
      </c>
      <c r="D22" s="7" t="s">
        <v>475</v>
      </c>
      <c r="E22" s="7" t="s">
        <v>476</v>
      </c>
      <c r="F22" s="7" t="s">
        <v>477</v>
      </c>
      <c r="G22" s="19">
        <v>3</v>
      </c>
      <c r="H22" s="19">
        <v>27</v>
      </c>
      <c r="I22" s="20">
        <v>0</v>
      </c>
      <c r="J22" s="21">
        <v>1</v>
      </c>
      <c r="K22" s="22">
        <v>0</v>
      </c>
      <c r="L22" s="23">
        <v>0</v>
      </c>
      <c r="M22" s="25" t="s">
        <v>941</v>
      </c>
      <c r="N22" s="25"/>
    </row>
    <row r="23" spans="1:14" x14ac:dyDescent="0.25">
      <c r="A23" s="7" t="s">
        <v>478</v>
      </c>
      <c r="B23" s="7" t="s">
        <v>479</v>
      </c>
      <c r="C23" s="7" t="s">
        <v>480</v>
      </c>
      <c r="D23" s="7" t="s">
        <v>481</v>
      </c>
      <c r="E23" s="7" t="s">
        <v>482</v>
      </c>
      <c r="F23" s="7" t="s">
        <v>483</v>
      </c>
      <c r="G23" s="19">
        <v>3</v>
      </c>
      <c r="H23" s="19">
        <v>17</v>
      </c>
      <c r="I23" s="20">
        <v>0</v>
      </c>
      <c r="J23" s="21">
        <v>1</v>
      </c>
      <c r="K23" s="22">
        <v>0</v>
      </c>
      <c r="L23" s="23">
        <v>0</v>
      </c>
      <c r="M23" s="25" t="s">
        <v>944</v>
      </c>
      <c r="N23" s="25"/>
    </row>
    <row r="24" spans="1:14" x14ac:dyDescent="0.25">
      <c r="A24" s="7" t="s">
        <v>484</v>
      </c>
      <c r="B24" s="7" t="s">
        <v>485</v>
      </c>
      <c r="C24" s="7" t="s">
        <v>486</v>
      </c>
      <c r="D24" s="7" t="s">
        <v>407</v>
      </c>
      <c r="E24" s="7" t="s">
        <v>421</v>
      </c>
      <c r="F24" s="7" t="s">
        <v>487</v>
      </c>
      <c r="G24" s="19">
        <v>3</v>
      </c>
      <c r="H24" s="19">
        <v>3</v>
      </c>
      <c r="I24" s="20">
        <v>0.66666666666666674</v>
      </c>
      <c r="J24" s="21">
        <v>0.33333333333333337</v>
      </c>
      <c r="K24" s="22">
        <v>0</v>
      </c>
      <c r="L24" s="23">
        <v>0</v>
      </c>
      <c r="M24" s="25" t="s">
        <v>941</v>
      </c>
      <c r="N24" s="25"/>
    </row>
    <row r="25" spans="1:14" x14ac:dyDescent="0.25">
      <c r="A25" s="7" t="s">
        <v>334</v>
      </c>
      <c r="B25" s="7" t="s">
        <v>488</v>
      </c>
      <c r="C25" s="7" t="s">
        <v>489</v>
      </c>
      <c r="D25" s="7" t="s">
        <v>428</v>
      </c>
      <c r="E25" s="7" t="s">
        <v>335</v>
      </c>
      <c r="F25" s="7" t="s">
        <v>490</v>
      </c>
      <c r="G25" s="19">
        <v>3</v>
      </c>
      <c r="H25" s="19">
        <v>8</v>
      </c>
      <c r="I25" s="20">
        <v>0</v>
      </c>
      <c r="J25" s="21">
        <v>0</v>
      </c>
      <c r="K25" s="22">
        <v>0</v>
      </c>
      <c r="L25" s="23">
        <v>1</v>
      </c>
      <c r="M25" s="25" t="s">
        <v>940</v>
      </c>
      <c r="N25" s="25"/>
    </row>
    <row r="26" spans="1:14" x14ac:dyDescent="0.25">
      <c r="A26" s="7" t="s">
        <v>491</v>
      </c>
      <c r="B26" s="7" t="s">
        <v>492</v>
      </c>
      <c r="C26" s="7" t="s">
        <v>464</v>
      </c>
      <c r="D26" s="7" t="s">
        <v>493</v>
      </c>
      <c r="E26" s="7" t="s">
        <v>494</v>
      </c>
      <c r="F26" s="7" t="s">
        <v>495</v>
      </c>
      <c r="G26" s="19">
        <v>2</v>
      </c>
      <c r="H26" s="19">
        <v>2</v>
      </c>
      <c r="I26" s="20">
        <v>0</v>
      </c>
      <c r="J26" s="21">
        <v>1</v>
      </c>
      <c r="K26" s="22">
        <v>0</v>
      </c>
      <c r="L26" s="23">
        <v>0</v>
      </c>
      <c r="M26" s="25" t="s">
        <v>943</v>
      </c>
      <c r="N26" s="25"/>
    </row>
    <row r="27" spans="1:14" x14ac:dyDescent="0.25">
      <c r="A27" s="7" t="s">
        <v>496</v>
      </c>
      <c r="B27" s="7" t="s">
        <v>497</v>
      </c>
      <c r="C27" s="7" t="s">
        <v>498</v>
      </c>
      <c r="D27" s="7" t="s">
        <v>499</v>
      </c>
      <c r="E27" s="7" t="s">
        <v>262</v>
      </c>
      <c r="F27" s="7" t="s">
        <v>500</v>
      </c>
      <c r="G27" s="19">
        <v>2</v>
      </c>
      <c r="H27" s="19">
        <v>2</v>
      </c>
      <c r="I27" s="20">
        <v>0</v>
      </c>
      <c r="J27" s="21">
        <v>1</v>
      </c>
      <c r="K27" s="22">
        <v>0</v>
      </c>
      <c r="L27" s="23">
        <v>0</v>
      </c>
      <c r="M27" s="25" t="s">
        <v>943</v>
      </c>
      <c r="N27" s="25"/>
    </row>
    <row r="28" spans="1:14" x14ac:dyDescent="0.25">
      <c r="A28" s="7" t="s">
        <v>243</v>
      </c>
      <c r="B28" s="7" t="s">
        <v>501</v>
      </c>
      <c r="C28" s="7" t="s">
        <v>502</v>
      </c>
      <c r="D28" s="7" t="s">
        <v>455</v>
      </c>
      <c r="E28" s="7" t="s">
        <v>237</v>
      </c>
      <c r="F28" s="7" t="s">
        <v>503</v>
      </c>
      <c r="G28" s="19">
        <v>2</v>
      </c>
      <c r="H28" s="19">
        <v>3</v>
      </c>
      <c r="I28" s="20">
        <v>0</v>
      </c>
      <c r="J28" s="21">
        <v>0</v>
      </c>
      <c r="K28" s="22">
        <v>1</v>
      </c>
      <c r="L28" s="23">
        <v>0</v>
      </c>
      <c r="M28" s="25" t="s">
        <v>942</v>
      </c>
      <c r="N28" s="25"/>
    </row>
    <row r="29" spans="1:14" x14ac:dyDescent="0.25">
      <c r="A29" s="7" t="s">
        <v>504</v>
      </c>
      <c r="B29" s="7" t="s">
        <v>505</v>
      </c>
      <c r="C29" s="7" t="s">
        <v>506</v>
      </c>
      <c r="D29" s="7" t="s">
        <v>507</v>
      </c>
      <c r="E29" s="7" t="s">
        <v>508</v>
      </c>
      <c r="F29" s="7" t="s">
        <v>509</v>
      </c>
      <c r="G29" s="19">
        <v>2</v>
      </c>
      <c r="H29" s="19">
        <v>12</v>
      </c>
      <c r="I29" s="20">
        <v>1</v>
      </c>
      <c r="J29" s="21">
        <v>0</v>
      </c>
      <c r="K29" s="22">
        <v>0</v>
      </c>
      <c r="L29" s="23">
        <v>0</v>
      </c>
      <c r="M29" s="25" t="s">
        <v>941</v>
      </c>
      <c r="N29" s="25"/>
    </row>
    <row r="30" spans="1:14" x14ac:dyDescent="0.25">
      <c r="A30" s="7" t="s">
        <v>510</v>
      </c>
      <c r="B30" s="7" t="s">
        <v>511</v>
      </c>
      <c r="C30" s="7" t="s">
        <v>512</v>
      </c>
      <c r="D30" s="7" t="s">
        <v>513</v>
      </c>
      <c r="E30" s="7" t="s">
        <v>413</v>
      </c>
      <c r="F30" s="7" t="s">
        <v>514</v>
      </c>
      <c r="G30" s="19">
        <v>2</v>
      </c>
      <c r="H30" s="19">
        <v>4</v>
      </c>
      <c r="I30" s="20">
        <v>0</v>
      </c>
      <c r="J30" s="21">
        <v>1</v>
      </c>
      <c r="K30" s="22">
        <v>0</v>
      </c>
      <c r="L30" s="23">
        <v>0</v>
      </c>
      <c r="M30" s="25" t="s">
        <v>941</v>
      </c>
      <c r="N30" s="25"/>
    </row>
    <row r="31" spans="1:14" x14ac:dyDescent="0.25">
      <c r="A31" s="7" t="s">
        <v>515</v>
      </c>
      <c r="B31" s="7" t="s">
        <v>516</v>
      </c>
      <c r="C31" s="7" t="s">
        <v>517</v>
      </c>
      <c r="D31" s="7" t="s">
        <v>428</v>
      </c>
      <c r="E31" s="7" t="s">
        <v>281</v>
      </c>
      <c r="F31" s="7" t="s">
        <v>518</v>
      </c>
      <c r="G31" s="19">
        <v>2</v>
      </c>
      <c r="H31" s="19">
        <v>2</v>
      </c>
      <c r="I31" s="20">
        <v>0</v>
      </c>
      <c r="J31" s="21">
        <v>1</v>
      </c>
      <c r="K31" s="22">
        <v>0</v>
      </c>
      <c r="L31" s="23">
        <v>0</v>
      </c>
      <c r="M31" s="25" t="s">
        <v>944</v>
      </c>
      <c r="N31" s="25"/>
    </row>
    <row r="32" spans="1:14" x14ac:dyDescent="0.25">
      <c r="A32" s="7" t="s">
        <v>383</v>
      </c>
      <c r="B32" s="7" t="s">
        <v>519</v>
      </c>
      <c r="C32" s="7" t="s">
        <v>520</v>
      </c>
      <c r="D32" s="7" t="s">
        <v>521</v>
      </c>
      <c r="E32" s="7" t="s">
        <v>384</v>
      </c>
      <c r="F32" s="7" t="s">
        <v>522</v>
      </c>
      <c r="G32" s="19">
        <v>2</v>
      </c>
      <c r="H32" s="19">
        <v>3</v>
      </c>
      <c r="I32" s="20">
        <v>0</v>
      </c>
      <c r="J32" s="21">
        <v>0</v>
      </c>
      <c r="K32" s="22">
        <v>0</v>
      </c>
      <c r="L32" s="23">
        <v>1</v>
      </c>
      <c r="M32" s="25" t="s">
        <v>942</v>
      </c>
      <c r="N32" s="25"/>
    </row>
    <row r="33" spans="1:14" x14ac:dyDescent="0.25">
      <c r="A33" s="7" t="s">
        <v>342</v>
      </c>
      <c r="B33" s="7" t="s">
        <v>523</v>
      </c>
      <c r="C33" s="7" t="s">
        <v>524</v>
      </c>
      <c r="D33" s="7" t="s">
        <v>428</v>
      </c>
      <c r="E33" s="7" t="s">
        <v>343</v>
      </c>
      <c r="F33" s="7" t="s">
        <v>525</v>
      </c>
      <c r="G33" s="19">
        <v>2</v>
      </c>
      <c r="H33" s="19">
        <v>2</v>
      </c>
      <c r="I33" s="20">
        <v>0</v>
      </c>
      <c r="J33" s="21">
        <v>0</v>
      </c>
      <c r="K33" s="22">
        <v>0</v>
      </c>
      <c r="L33" s="23">
        <v>1</v>
      </c>
      <c r="M33" s="25" t="s">
        <v>942</v>
      </c>
      <c r="N33" s="25"/>
    </row>
    <row r="34" spans="1:14" x14ac:dyDescent="0.25">
      <c r="A34" s="7" t="s">
        <v>259</v>
      </c>
      <c r="B34" s="7" t="s">
        <v>526</v>
      </c>
      <c r="C34" s="7" t="s">
        <v>527</v>
      </c>
      <c r="D34" s="7" t="s">
        <v>450</v>
      </c>
      <c r="E34" s="7" t="s">
        <v>262</v>
      </c>
      <c r="F34" s="7" t="s">
        <v>528</v>
      </c>
      <c r="G34" s="19">
        <v>2</v>
      </c>
      <c r="H34" s="19">
        <v>2</v>
      </c>
      <c r="I34" s="20">
        <v>0</v>
      </c>
      <c r="J34" s="21">
        <v>0</v>
      </c>
      <c r="K34" s="22">
        <v>1</v>
      </c>
      <c r="L34" s="23">
        <v>0</v>
      </c>
      <c r="M34" s="25" t="s">
        <v>942</v>
      </c>
      <c r="N34" s="25"/>
    </row>
    <row r="35" spans="1:14" x14ac:dyDescent="0.25">
      <c r="A35" s="7" t="s">
        <v>529</v>
      </c>
      <c r="B35" s="7" t="s">
        <v>530</v>
      </c>
      <c r="C35" s="7" t="s">
        <v>531</v>
      </c>
      <c r="D35" s="7" t="s">
        <v>428</v>
      </c>
      <c r="E35" s="7" t="s">
        <v>384</v>
      </c>
      <c r="F35" s="7" t="s">
        <v>532</v>
      </c>
      <c r="G35" s="19">
        <v>2</v>
      </c>
      <c r="H35" s="19">
        <v>2</v>
      </c>
      <c r="I35" s="20">
        <v>0</v>
      </c>
      <c r="J35" s="21">
        <v>1</v>
      </c>
      <c r="K35" s="22">
        <v>0</v>
      </c>
      <c r="L35" s="23">
        <v>0</v>
      </c>
      <c r="M35" s="25" t="s">
        <v>945</v>
      </c>
      <c r="N35" s="25"/>
    </row>
    <row r="36" spans="1:14" x14ac:dyDescent="0.25">
      <c r="A36" s="7" t="s">
        <v>533</v>
      </c>
      <c r="B36" s="7" t="s">
        <v>534</v>
      </c>
      <c r="C36" s="7" t="s">
        <v>535</v>
      </c>
      <c r="D36" s="7" t="s">
        <v>455</v>
      </c>
      <c r="E36" s="7" t="s">
        <v>536</v>
      </c>
      <c r="F36" s="7" t="s">
        <v>537</v>
      </c>
      <c r="G36" s="19">
        <v>2</v>
      </c>
      <c r="H36" s="19">
        <v>8</v>
      </c>
      <c r="I36" s="20">
        <v>1</v>
      </c>
      <c r="J36" s="21">
        <v>0</v>
      </c>
      <c r="K36" s="22">
        <v>0</v>
      </c>
      <c r="L36" s="23">
        <v>0</v>
      </c>
      <c r="M36" s="25" t="s">
        <v>944</v>
      </c>
      <c r="N36" s="25"/>
    </row>
    <row r="37" spans="1:14" x14ac:dyDescent="0.25">
      <c r="A37" s="7" t="s">
        <v>538</v>
      </c>
      <c r="B37" s="7" t="s">
        <v>539</v>
      </c>
      <c r="C37" s="7" t="s">
        <v>540</v>
      </c>
      <c r="D37" s="7" t="s">
        <v>481</v>
      </c>
      <c r="E37" s="7" t="s">
        <v>541</v>
      </c>
      <c r="F37" s="7" t="s">
        <v>542</v>
      </c>
      <c r="G37" s="19">
        <v>2</v>
      </c>
      <c r="H37" s="19">
        <v>5</v>
      </c>
      <c r="I37" s="20">
        <v>0</v>
      </c>
      <c r="J37" s="21">
        <v>1</v>
      </c>
      <c r="K37" s="22">
        <v>0</v>
      </c>
      <c r="L37" s="23">
        <v>0</v>
      </c>
      <c r="M37" s="25" t="s">
        <v>944</v>
      </c>
      <c r="N37" s="25"/>
    </row>
    <row r="38" spans="1:14" x14ac:dyDescent="0.25">
      <c r="A38" s="7" t="s">
        <v>543</v>
      </c>
      <c r="B38" s="7" t="s">
        <v>544</v>
      </c>
      <c r="C38" s="7" t="s">
        <v>402</v>
      </c>
      <c r="D38" s="7" t="s">
        <v>499</v>
      </c>
      <c r="E38" s="7" t="s">
        <v>545</v>
      </c>
      <c r="F38" s="7" t="s">
        <v>546</v>
      </c>
      <c r="G38" s="19">
        <v>2</v>
      </c>
      <c r="H38" s="19">
        <v>13</v>
      </c>
      <c r="I38" s="20">
        <v>1</v>
      </c>
      <c r="J38" s="21">
        <v>0</v>
      </c>
      <c r="K38" s="22">
        <v>0</v>
      </c>
      <c r="L38" s="23">
        <v>0</v>
      </c>
      <c r="M38" s="25" t="s">
        <v>945</v>
      </c>
      <c r="N38" s="25"/>
    </row>
    <row r="39" spans="1:14" x14ac:dyDescent="0.25">
      <c r="A39" s="7" t="s">
        <v>363</v>
      </c>
      <c r="B39" s="7" t="s">
        <v>547</v>
      </c>
      <c r="C39" s="7" t="s">
        <v>402</v>
      </c>
      <c r="D39" s="7" t="s">
        <v>428</v>
      </c>
      <c r="E39" s="7" t="s">
        <v>330</v>
      </c>
      <c r="F39" s="7" t="s">
        <v>548</v>
      </c>
      <c r="G39" s="19">
        <v>2</v>
      </c>
      <c r="H39" s="19">
        <v>3</v>
      </c>
      <c r="I39" s="20">
        <v>0</v>
      </c>
      <c r="J39" s="21">
        <v>0</v>
      </c>
      <c r="K39" s="22">
        <v>0</v>
      </c>
      <c r="L39" s="23">
        <v>1</v>
      </c>
      <c r="M39" s="25" t="s">
        <v>940</v>
      </c>
      <c r="N39" s="25"/>
    </row>
    <row r="40" spans="1:14" x14ac:dyDescent="0.25">
      <c r="A40" s="7" t="s">
        <v>549</v>
      </c>
      <c r="B40" s="7" t="s">
        <v>550</v>
      </c>
      <c r="C40" s="7" t="s">
        <v>551</v>
      </c>
      <c r="D40" s="7" t="s">
        <v>552</v>
      </c>
      <c r="E40" s="7" t="s">
        <v>413</v>
      </c>
      <c r="F40" s="7" t="s">
        <v>553</v>
      </c>
      <c r="G40" s="19">
        <v>2</v>
      </c>
      <c r="H40" s="19">
        <v>24</v>
      </c>
      <c r="I40" s="20">
        <v>1</v>
      </c>
      <c r="J40" s="21">
        <v>0</v>
      </c>
      <c r="K40" s="22">
        <v>0</v>
      </c>
      <c r="L40" s="23">
        <v>0</v>
      </c>
      <c r="M40" s="25" t="s">
        <v>941</v>
      </c>
      <c r="N40" s="25"/>
    </row>
    <row r="41" spans="1:14" x14ac:dyDescent="0.25">
      <c r="A41" s="7" t="s">
        <v>554</v>
      </c>
      <c r="B41" s="7" t="s">
        <v>555</v>
      </c>
      <c r="C41" s="7" t="s">
        <v>556</v>
      </c>
      <c r="D41" s="7" t="s">
        <v>557</v>
      </c>
      <c r="E41" s="7" t="s">
        <v>558</v>
      </c>
      <c r="F41" s="7" t="s">
        <v>559</v>
      </c>
      <c r="G41" s="19">
        <v>2</v>
      </c>
      <c r="H41" s="19">
        <v>2</v>
      </c>
      <c r="I41" s="20">
        <v>1</v>
      </c>
      <c r="J41" s="21">
        <v>0</v>
      </c>
      <c r="K41" s="22">
        <v>0</v>
      </c>
      <c r="L41" s="23">
        <v>0</v>
      </c>
      <c r="M41" s="25" t="s">
        <v>945</v>
      </c>
      <c r="N41" s="25"/>
    </row>
    <row r="42" spans="1:14" x14ac:dyDescent="0.25">
      <c r="A42" s="7" t="s">
        <v>336</v>
      </c>
      <c r="B42" s="7" t="s">
        <v>560</v>
      </c>
      <c r="C42" s="7" t="s">
        <v>402</v>
      </c>
      <c r="D42" s="7" t="s">
        <v>428</v>
      </c>
      <c r="E42" s="7" t="s">
        <v>311</v>
      </c>
      <c r="F42" s="7" t="s">
        <v>561</v>
      </c>
      <c r="G42" s="19">
        <v>2</v>
      </c>
      <c r="H42" s="19">
        <v>2</v>
      </c>
      <c r="I42" s="20">
        <v>0</v>
      </c>
      <c r="J42" s="21">
        <v>0</v>
      </c>
      <c r="K42" s="22">
        <v>0</v>
      </c>
      <c r="L42" s="23">
        <v>1</v>
      </c>
      <c r="M42" s="25" t="s">
        <v>942</v>
      </c>
      <c r="N42" s="25"/>
    </row>
    <row r="43" spans="1:14" x14ac:dyDescent="0.25">
      <c r="A43" s="7" t="s">
        <v>304</v>
      </c>
      <c r="B43" s="7" t="s">
        <v>562</v>
      </c>
      <c r="C43" s="7" t="s">
        <v>402</v>
      </c>
      <c r="D43" s="7" t="s">
        <v>428</v>
      </c>
      <c r="E43" s="7" t="s">
        <v>306</v>
      </c>
      <c r="F43" s="7" t="s">
        <v>563</v>
      </c>
      <c r="G43" s="19">
        <v>2</v>
      </c>
      <c r="H43" s="19">
        <v>2</v>
      </c>
      <c r="I43" s="20">
        <v>0</v>
      </c>
      <c r="J43" s="21">
        <v>0</v>
      </c>
      <c r="K43" s="22">
        <v>1</v>
      </c>
      <c r="L43" s="23">
        <v>0</v>
      </c>
      <c r="M43" s="25" t="s">
        <v>942</v>
      </c>
      <c r="N43" s="25"/>
    </row>
    <row r="44" spans="1:14" x14ac:dyDescent="0.25">
      <c r="A44" s="7" t="s">
        <v>373</v>
      </c>
      <c r="B44" s="7" t="s">
        <v>564</v>
      </c>
      <c r="C44" s="7" t="s">
        <v>402</v>
      </c>
      <c r="D44" s="7" t="s">
        <v>565</v>
      </c>
      <c r="E44" s="7" t="s">
        <v>362</v>
      </c>
      <c r="F44" s="7" t="s">
        <v>566</v>
      </c>
      <c r="G44" s="19">
        <v>2</v>
      </c>
      <c r="H44" s="19">
        <v>8</v>
      </c>
      <c r="I44" s="20">
        <v>0</v>
      </c>
      <c r="J44" s="21">
        <v>0</v>
      </c>
      <c r="K44" s="22">
        <v>0</v>
      </c>
      <c r="L44" s="23">
        <v>1</v>
      </c>
      <c r="M44" s="25" t="s">
        <v>940</v>
      </c>
      <c r="N44" s="25"/>
    </row>
    <row r="45" spans="1:14" x14ac:dyDescent="0.25">
      <c r="A45" s="7" t="s">
        <v>350</v>
      </c>
      <c r="B45" s="7" t="s">
        <v>567</v>
      </c>
      <c r="C45" s="7" t="s">
        <v>568</v>
      </c>
      <c r="D45" s="7" t="s">
        <v>569</v>
      </c>
      <c r="E45" s="7" t="s">
        <v>351</v>
      </c>
      <c r="F45" s="7" t="s">
        <v>570</v>
      </c>
      <c r="G45" s="19">
        <v>2</v>
      </c>
      <c r="H45" s="19">
        <v>2</v>
      </c>
      <c r="I45" s="20">
        <v>0</v>
      </c>
      <c r="J45" s="21">
        <v>0</v>
      </c>
      <c r="K45" s="22">
        <v>0</v>
      </c>
      <c r="L45" s="23">
        <v>1</v>
      </c>
      <c r="M45" s="25" t="s">
        <v>942</v>
      </c>
      <c r="N45" s="25"/>
    </row>
    <row r="46" spans="1:14" x14ac:dyDescent="0.25">
      <c r="A46" s="7" t="s">
        <v>366</v>
      </c>
      <c r="B46" s="7" t="s">
        <v>571</v>
      </c>
      <c r="C46" s="7" t="s">
        <v>572</v>
      </c>
      <c r="D46" s="7" t="s">
        <v>573</v>
      </c>
      <c r="E46" s="7" t="s">
        <v>367</v>
      </c>
      <c r="F46" s="7" t="s">
        <v>574</v>
      </c>
      <c r="G46" s="19">
        <v>2</v>
      </c>
      <c r="H46" s="19">
        <v>2</v>
      </c>
      <c r="I46" s="20">
        <v>0</v>
      </c>
      <c r="J46" s="21">
        <v>0</v>
      </c>
      <c r="K46" s="22">
        <v>0</v>
      </c>
      <c r="L46" s="23">
        <v>1</v>
      </c>
      <c r="M46" s="25" t="s">
        <v>942</v>
      </c>
      <c r="N46" s="25"/>
    </row>
    <row r="47" spans="1:14" x14ac:dyDescent="0.25">
      <c r="A47" s="7" t="s">
        <v>575</v>
      </c>
      <c r="B47" s="7" t="s">
        <v>576</v>
      </c>
      <c r="C47" s="7" t="s">
        <v>577</v>
      </c>
      <c r="D47" s="7" t="s">
        <v>578</v>
      </c>
      <c r="E47" s="7" t="s">
        <v>579</v>
      </c>
      <c r="F47" s="7" t="s">
        <v>580</v>
      </c>
      <c r="G47" s="19">
        <v>2</v>
      </c>
      <c r="H47" s="19">
        <v>4</v>
      </c>
      <c r="I47" s="20">
        <v>1</v>
      </c>
      <c r="J47" s="21">
        <v>0</v>
      </c>
      <c r="K47" s="22">
        <v>0</v>
      </c>
      <c r="L47" s="23">
        <v>0</v>
      </c>
      <c r="M47" s="25" t="s">
        <v>945</v>
      </c>
      <c r="N47" s="25"/>
    </row>
    <row r="48" spans="1:14" x14ac:dyDescent="0.25">
      <c r="A48" s="7" t="s">
        <v>581</v>
      </c>
      <c r="B48" s="7" t="s">
        <v>582</v>
      </c>
      <c r="C48" s="7" t="s">
        <v>577</v>
      </c>
      <c r="D48" s="7" t="s">
        <v>507</v>
      </c>
      <c r="E48" s="7" t="s">
        <v>413</v>
      </c>
      <c r="F48" s="7" t="s">
        <v>583</v>
      </c>
      <c r="G48" s="19">
        <v>2</v>
      </c>
      <c r="H48" s="19">
        <v>12</v>
      </c>
      <c r="I48" s="20">
        <v>1</v>
      </c>
      <c r="J48" s="21">
        <v>0</v>
      </c>
      <c r="K48" s="22">
        <v>0</v>
      </c>
      <c r="L48" s="23">
        <v>0</v>
      </c>
      <c r="M48" s="25" t="s">
        <v>941</v>
      </c>
      <c r="N48" s="25"/>
    </row>
    <row r="49" spans="1:14" x14ac:dyDescent="0.25">
      <c r="A49" s="7" t="s">
        <v>584</v>
      </c>
      <c r="B49" s="7" t="s">
        <v>585</v>
      </c>
      <c r="C49" s="7" t="s">
        <v>586</v>
      </c>
      <c r="D49" s="7" t="s">
        <v>507</v>
      </c>
      <c r="E49" s="7" t="s">
        <v>413</v>
      </c>
      <c r="F49" s="7" t="s">
        <v>587</v>
      </c>
      <c r="G49" s="19">
        <v>2</v>
      </c>
      <c r="H49" s="19">
        <v>13</v>
      </c>
      <c r="I49" s="20">
        <v>1</v>
      </c>
      <c r="J49" s="21">
        <v>0</v>
      </c>
      <c r="K49" s="22">
        <v>0</v>
      </c>
      <c r="L49" s="23">
        <v>0</v>
      </c>
      <c r="M49" s="25" t="s">
        <v>941</v>
      </c>
      <c r="N49" s="25"/>
    </row>
    <row r="50" spans="1:14" x14ac:dyDescent="0.25">
      <c r="A50" s="7" t="s">
        <v>588</v>
      </c>
      <c r="B50" s="7" t="s">
        <v>396</v>
      </c>
      <c r="C50" s="7" t="s">
        <v>589</v>
      </c>
      <c r="D50" s="7" t="s">
        <v>398</v>
      </c>
      <c r="E50" s="7" t="s">
        <v>399</v>
      </c>
      <c r="F50" s="7" t="s">
        <v>590</v>
      </c>
      <c r="G50" s="19">
        <v>2</v>
      </c>
      <c r="H50" s="19">
        <v>10</v>
      </c>
      <c r="I50" s="20">
        <v>1</v>
      </c>
      <c r="J50" s="21">
        <v>0</v>
      </c>
      <c r="K50" s="22">
        <v>0</v>
      </c>
      <c r="L50" s="23">
        <v>0</v>
      </c>
      <c r="M50" s="25" t="s">
        <v>945</v>
      </c>
      <c r="N50" s="25"/>
    </row>
    <row r="51" spans="1:14" x14ac:dyDescent="0.25">
      <c r="A51" s="7" t="s">
        <v>379</v>
      </c>
      <c r="B51" s="7" t="s">
        <v>591</v>
      </c>
      <c r="C51" s="7" t="s">
        <v>592</v>
      </c>
      <c r="D51" s="7" t="s">
        <v>428</v>
      </c>
      <c r="E51" s="7" t="s">
        <v>332</v>
      </c>
      <c r="F51" s="7" t="s">
        <v>593</v>
      </c>
      <c r="G51" s="19">
        <v>1</v>
      </c>
      <c r="H51" s="19">
        <v>15</v>
      </c>
      <c r="I51" s="20">
        <v>0</v>
      </c>
      <c r="J51" s="21">
        <v>0</v>
      </c>
      <c r="K51" s="22">
        <v>0</v>
      </c>
      <c r="L51" s="23">
        <v>1</v>
      </c>
      <c r="M51" s="25" t="s">
        <v>942</v>
      </c>
      <c r="N51" s="25"/>
    </row>
    <row r="52" spans="1:14" x14ac:dyDescent="0.25">
      <c r="A52" s="7" t="s">
        <v>364</v>
      </c>
      <c r="B52" s="7" t="s">
        <v>365</v>
      </c>
      <c r="C52" s="7" t="s">
        <v>594</v>
      </c>
      <c r="D52" s="7" t="s">
        <v>595</v>
      </c>
      <c r="E52" s="7" t="s">
        <v>330</v>
      </c>
      <c r="F52" s="7" t="s">
        <v>596</v>
      </c>
      <c r="G52" s="19">
        <v>1</v>
      </c>
      <c r="H52" s="19">
        <v>2</v>
      </c>
      <c r="I52" s="20">
        <v>0</v>
      </c>
      <c r="J52" s="21">
        <v>0</v>
      </c>
      <c r="K52" s="22">
        <v>0</v>
      </c>
      <c r="L52" s="23">
        <v>1</v>
      </c>
      <c r="M52" s="25" t="s">
        <v>940</v>
      </c>
      <c r="N52" s="25"/>
    </row>
    <row r="53" spans="1:14" x14ac:dyDescent="0.25">
      <c r="A53" s="7" t="s">
        <v>374</v>
      </c>
      <c r="B53" s="7" t="s">
        <v>375</v>
      </c>
      <c r="C53" s="7" t="s">
        <v>597</v>
      </c>
      <c r="D53" s="7" t="s">
        <v>428</v>
      </c>
      <c r="E53" s="7" t="s">
        <v>332</v>
      </c>
      <c r="F53" s="7" t="s">
        <v>598</v>
      </c>
      <c r="G53" s="19">
        <v>1</v>
      </c>
      <c r="H53" s="19">
        <v>10</v>
      </c>
      <c r="I53" s="20">
        <v>0</v>
      </c>
      <c r="J53" s="21">
        <v>0</v>
      </c>
      <c r="K53" s="22">
        <v>0</v>
      </c>
      <c r="L53" s="23">
        <v>1</v>
      </c>
      <c r="M53" s="25" t="s">
        <v>942</v>
      </c>
      <c r="N53" s="25"/>
    </row>
    <row r="54" spans="1:14" x14ac:dyDescent="0.25">
      <c r="A54" s="7" t="s">
        <v>599</v>
      </c>
      <c r="B54" s="7" t="s">
        <v>600</v>
      </c>
      <c r="C54" s="7" t="s">
        <v>601</v>
      </c>
      <c r="D54" s="7" t="s">
        <v>602</v>
      </c>
      <c r="E54" s="7" t="s">
        <v>603</v>
      </c>
      <c r="F54" s="7" t="s">
        <v>604</v>
      </c>
      <c r="G54" s="19">
        <v>1</v>
      </c>
      <c r="H54" s="19">
        <v>1</v>
      </c>
      <c r="I54" s="20">
        <v>0</v>
      </c>
      <c r="J54" s="21">
        <v>1</v>
      </c>
      <c r="K54" s="22">
        <v>0</v>
      </c>
      <c r="L54" s="23">
        <v>0</v>
      </c>
      <c r="M54" s="25" t="s">
        <v>945</v>
      </c>
      <c r="N54" s="25"/>
    </row>
    <row r="55" spans="1:14" x14ac:dyDescent="0.25">
      <c r="A55" s="7" t="s">
        <v>337</v>
      </c>
      <c r="B55" s="7" t="s">
        <v>605</v>
      </c>
      <c r="C55" s="7" t="s">
        <v>606</v>
      </c>
      <c r="D55" s="7" t="s">
        <v>455</v>
      </c>
      <c r="E55" s="7" t="s">
        <v>311</v>
      </c>
      <c r="F55" s="7" t="s">
        <v>607</v>
      </c>
      <c r="G55" s="19">
        <v>1</v>
      </c>
      <c r="H55" s="19">
        <v>1</v>
      </c>
      <c r="I55" s="20">
        <v>0</v>
      </c>
      <c r="J55" s="21">
        <v>0</v>
      </c>
      <c r="K55" s="22">
        <v>0</v>
      </c>
      <c r="L55" s="23">
        <v>1</v>
      </c>
      <c r="M55" s="25" t="s">
        <v>942</v>
      </c>
      <c r="N55" s="25"/>
    </row>
    <row r="56" spans="1:14" x14ac:dyDescent="0.25">
      <c r="A56" s="7" t="s">
        <v>380</v>
      </c>
      <c r="B56" s="7" t="s">
        <v>608</v>
      </c>
      <c r="C56" s="7" t="s">
        <v>609</v>
      </c>
      <c r="D56" s="7" t="s">
        <v>428</v>
      </c>
      <c r="E56" s="7" t="s">
        <v>332</v>
      </c>
      <c r="F56" s="7" t="s">
        <v>610</v>
      </c>
      <c r="G56" s="19">
        <v>1</v>
      </c>
      <c r="H56" s="19">
        <v>2</v>
      </c>
      <c r="I56" s="20">
        <v>0</v>
      </c>
      <c r="J56" s="21">
        <v>0</v>
      </c>
      <c r="K56" s="22">
        <v>0</v>
      </c>
      <c r="L56" s="23">
        <v>1</v>
      </c>
      <c r="M56" s="25" t="s">
        <v>942</v>
      </c>
      <c r="N56" s="25"/>
    </row>
    <row r="57" spans="1:14" x14ac:dyDescent="0.25">
      <c r="A57" s="7" t="s">
        <v>611</v>
      </c>
      <c r="B57" s="7" t="s">
        <v>612</v>
      </c>
      <c r="C57" s="7" t="s">
        <v>613</v>
      </c>
      <c r="D57" s="7" t="s">
        <v>614</v>
      </c>
      <c r="E57" s="7" t="s">
        <v>615</v>
      </c>
      <c r="F57" s="7" t="s">
        <v>616</v>
      </c>
      <c r="G57" s="19">
        <v>1</v>
      </c>
      <c r="H57" s="19">
        <v>1</v>
      </c>
      <c r="I57" s="20">
        <v>0</v>
      </c>
      <c r="J57" s="21">
        <v>1</v>
      </c>
      <c r="K57" s="22">
        <v>0</v>
      </c>
      <c r="L57" s="23">
        <v>0</v>
      </c>
      <c r="M57" s="25" t="s">
        <v>945</v>
      </c>
      <c r="N57" s="25"/>
    </row>
    <row r="58" spans="1:14" x14ac:dyDescent="0.25">
      <c r="A58" s="7" t="s">
        <v>617</v>
      </c>
      <c r="B58" s="7" t="s">
        <v>618</v>
      </c>
      <c r="C58" s="7" t="s">
        <v>402</v>
      </c>
      <c r="D58" s="7" t="s">
        <v>619</v>
      </c>
      <c r="E58" s="7" t="s">
        <v>620</v>
      </c>
      <c r="F58" s="7" t="s">
        <v>621</v>
      </c>
      <c r="G58" s="19">
        <v>1</v>
      </c>
      <c r="H58" s="19">
        <v>4</v>
      </c>
      <c r="I58" s="20">
        <v>1</v>
      </c>
      <c r="J58" s="21">
        <v>0</v>
      </c>
      <c r="K58" s="22">
        <v>0</v>
      </c>
      <c r="L58" s="23">
        <v>0</v>
      </c>
      <c r="M58" s="25" t="s">
        <v>945</v>
      </c>
      <c r="N58" s="25"/>
    </row>
    <row r="59" spans="1:14" x14ac:dyDescent="0.25">
      <c r="A59" s="7" t="s">
        <v>622</v>
      </c>
      <c r="B59" s="7" t="s">
        <v>623</v>
      </c>
      <c r="C59" s="7" t="s">
        <v>624</v>
      </c>
      <c r="D59" s="7" t="s">
        <v>625</v>
      </c>
      <c r="E59" s="7" t="s">
        <v>620</v>
      </c>
      <c r="F59" s="7" t="s">
        <v>626</v>
      </c>
      <c r="G59" s="19">
        <v>1</v>
      </c>
      <c r="H59" s="19">
        <v>1</v>
      </c>
      <c r="I59" s="20">
        <v>1</v>
      </c>
      <c r="J59" s="21">
        <v>0</v>
      </c>
      <c r="K59" s="22">
        <v>0</v>
      </c>
      <c r="L59" s="23">
        <v>0</v>
      </c>
      <c r="M59" s="25" t="s">
        <v>945</v>
      </c>
      <c r="N59" s="25"/>
    </row>
    <row r="60" spans="1:14" x14ac:dyDescent="0.25">
      <c r="A60" s="7" t="s">
        <v>314</v>
      </c>
      <c r="B60" s="7" t="s">
        <v>315</v>
      </c>
      <c r="C60" s="7" t="s">
        <v>402</v>
      </c>
      <c r="D60" s="7" t="s">
        <v>627</v>
      </c>
      <c r="E60" s="7" t="s">
        <v>317</v>
      </c>
      <c r="F60" s="7" t="s">
        <v>628</v>
      </c>
      <c r="G60" s="19">
        <v>1</v>
      </c>
      <c r="H60" s="19">
        <v>1</v>
      </c>
      <c r="I60" s="20">
        <v>0</v>
      </c>
      <c r="J60" s="21">
        <v>0</v>
      </c>
      <c r="K60" s="22">
        <v>1</v>
      </c>
      <c r="L60" s="23">
        <v>0</v>
      </c>
      <c r="M60" s="25" t="s">
        <v>942</v>
      </c>
      <c r="N60" s="25"/>
    </row>
    <row r="61" spans="1:14" x14ac:dyDescent="0.25">
      <c r="A61" s="7" t="s">
        <v>629</v>
      </c>
      <c r="B61" s="7" t="s">
        <v>630</v>
      </c>
      <c r="C61" s="7" t="s">
        <v>631</v>
      </c>
      <c r="D61" s="7" t="s">
        <v>632</v>
      </c>
      <c r="E61" s="7" t="s">
        <v>615</v>
      </c>
      <c r="F61" s="7" t="s">
        <v>633</v>
      </c>
      <c r="G61" s="19">
        <v>1</v>
      </c>
      <c r="H61" s="19">
        <v>3</v>
      </c>
      <c r="I61" s="20">
        <v>1</v>
      </c>
      <c r="J61" s="21">
        <v>0</v>
      </c>
      <c r="K61" s="22">
        <v>0</v>
      </c>
      <c r="L61" s="23">
        <v>0</v>
      </c>
      <c r="M61" s="25" t="s">
        <v>945</v>
      </c>
      <c r="N61" s="25"/>
    </row>
    <row r="62" spans="1:14" x14ac:dyDescent="0.25">
      <c r="A62" s="7" t="s">
        <v>634</v>
      </c>
      <c r="B62" s="7" t="s">
        <v>635</v>
      </c>
      <c r="C62" s="7" t="s">
        <v>402</v>
      </c>
      <c r="D62" s="7" t="s">
        <v>636</v>
      </c>
      <c r="E62" s="7" t="s">
        <v>637</v>
      </c>
      <c r="F62" s="7" t="s">
        <v>638</v>
      </c>
      <c r="G62" s="19">
        <v>1</v>
      </c>
      <c r="H62" s="19">
        <v>1</v>
      </c>
      <c r="I62" s="20">
        <v>0</v>
      </c>
      <c r="J62" s="21">
        <v>1</v>
      </c>
      <c r="K62" s="22">
        <v>0</v>
      </c>
      <c r="L62" s="23">
        <v>0</v>
      </c>
      <c r="M62" s="25" t="s">
        <v>943</v>
      </c>
      <c r="N62" s="25"/>
    </row>
    <row r="63" spans="1:14" x14ac:dyDescent="0.25">
      <c r="A63" s="7" t="s">
        <v>639</v>
      </c>
      <c r="B63" s="7" t="s">
        <v>640</v>
      </c>
      <c r="C63" s="7" t="s">
        <v>641</v>
      </c>
      <c r="D63" s="7" t="s">
        <v>602</v>
      </c>
      <c r="E63" s="7" t="s">
        <v>508</v>
      </c>
      <c r="F63" s="7" t="s">
        <v>642</v>
      </c>
      <c r="G63" s="19">
        <v>1</v>
      </c>
      <c r="H63" s="19">
        <v>1</v>
      </c>
      <c r="I63" s="20">
        <v>1</v>
      </c>
      <c r="J63" s="21">
        <v>0</v>
      </c>
      <c r="K63" s="22">
        <v>0</v>
      </c>
      <c r="L63" s="23">
        <v>0</v>
      </c>
      <c r="M63" s="25" t="s">
        <v>941</v>
      </c>
      <c r="N63" s="25"/>
    </row>
    <row r="64" spans="1:14" x14ac:dyDescent="0.25">
      <c r="A64" s="7" t="s">
        <v>643</v>
      </c>
      <c r="B64" s="7" t="s">
        <v>644</v>
      </c>
      <c r="C64" s="7" t="s">
        <v>645</v>
      </c>
      <c r="D64" s="7" t="s">
        <v>455</v>
      </c>
      <c r="E64" s="7" t="s">
        <v>237</v>
      </c>
      <c r="F64" s="7" t="s">
        <v>646</v>
      </c>
      <c r="G64" s="19">
        <v>1</v>
      </c>
      <c r="H64" s="19">
        <v>1</v>
      </c>
      <c r="I64" s="20">
        <v>0</v>
      </c>
      <c r="J64" s="21">
        <v>1</v>
      </c>
      <c r="K64" s="22">
        <v>0</v>
      </c>
      <c r="L64" s="23">
        <v>0</v>
      </c>
      <c r="M64" s="25" t="s">
        <v>945</v>
      </c>
      <c r="N64" s="25"/>
    </row>
    <row r="65" spans="1:14" x14ac:dyDescent="0.25">
      <c r="A65" s="7" t="s">
        <v>647</v>
      </c>
      <c r="B65" s="7" t="s">
        <v>648</v>
      </c>
      <c r="C65" s="7" t="s">
        <v>402</v>
      </c>
      <c r="D65" s="7" t="s">
        <v>578</v>
      </c>
      <c r="E65" s="7" t="s">
        <v>237</v>
      </c>
      <c r="F65" s="7" t="s">
        <v>649</v>
      </c>
      <c r="G65" s="19">
        <v>1</v>
      </c>
      <c r="H65" s="19">
        <v>3</v>
      </c>
      <c r="I65" s="20">
        <v>1</v>
      </c>
      <c r="J65" s="21">
        <v>0</v>
      </c>
      <c r="K65" s="22">
        <v>0</v>
      </c>
      <c r="L65" s="23">
        <v>0</v>
      </c>
      <c r="M65" s="25" t="s">
        <v>945</v>
      </c>
      <c r="N65" s="25"/>
    </row>
    <row r="66" spans="1:14" x14ac:dyDescent="0.25">
      <c r="A66" s="7" t="s">
        <v>284</v>
      </c>
      <c r="B66" s="7" t="s">
        <v>650</v>
      </c>
      <c r="C66" s="7" t="s">
        <v>402</v>
      </c>
      <c r="D66" s="7" t="s">
        <v>651</v>
      </c>
      <c r="E66" s="7" t="s">
        <v>287</v>
      </c>
      <c r="F66" s="7" t="s">
        <v>652</v>
      </c>
      <c r="G66" s="19">
        <v>1</v>
      </c>
      <c r="H66" s="19">
        <v>2</v>
      </c>
      <c r="I66" s="20">
        <v>0</v>
      </c>
      <c r="J66" s="21">
        <v>0</v>
      </c>
      <c r="K66" s="22">
        <v>1</v>
      </c>
      <c r="L66" s="23">
        <v>0</v>
      </c>
      <c r="M66" s="25" t="s">
        <v>942</v>
      </c>
      <c r="N66" s="25"/>
    </row>
    <row r="67" spans="1:14" x14ac:dyDescent="0.25">
      <c r="A67" s="7" t="s">
        <v>653</v>
      </c>
      <c r="B67" s="7" t="s">
        <v>654</v>
      </c>
      <c r="C67" s="7" t="s">
        <v>655</v>
      </c>
      <c r="D67" s="7" t="s">
        <v>428</v>
      </c>
      <c r="E67" s="7" t="s">
        <v>656</v>
      </c>
      <c r="F67" s="7" t="s">
        <v>657</v>
      </c>
      <c r="G67" s="19">
        <v>1</v>
      </c>
      <c r="H67" s="19">
        <v>1</v>
      </c>
      <c r="I67" s="20">
        <v>0</v>
      </c>
      <c r="J67" s="21">
        <v>1</v>
      </c>
      <c r="K67" s="22">
        <v>0</v>
      </c>
      <c r="L67" s="23">
        <v>0</v>
      </c>
      <c r="M67" s="25" t="s">
        <v>945</v>
      </c>
      <c r="N67" s="25"/>
    </row>
    <row r="68" spans="1:14" x14ac:dyDescent="0.25">
      <c r="A68" s="7" t="s">
        <v>357</v>
      </c>
      <c r="B68" s="7" t="s">
        <v>658</v>
      </c>
      <c r="C68" s="7" t="s">
        <v>659</v>
      </c>
      <c r="D68" s="7" t="s">
        <v>428</v>
      </c>
      <c r="E68" s="7" t="s">
        <v>356</v>
      </c>
      <c r="F68" s="7" t="s">
        <v>660</v>
      </c>
      <c r="G68" s="19">
        <v>1</v>
      </c>
      <c r="H68" s="19">
        <v>1</v>
      </c>
      <c r="I68" s="20">
        <v>0</v>
      </c>
      <c r="J68" s="21">
        <v>0</v>
      </c>
      <c r="K68" s="22">
        <v>0</v>
      </c>
      <c r="L68" s="23">
        <v>1</v>
      </c>
      <c r="M68" s="25" t="s">
        <v>942</v>
      </c>
      <c r="N68" s="25"/>
    </row>
    <row r="69" spans="1:14" x14ac:dyDescent="0.25">
      <c r="A69" s="7" t="s">
        <v>377</v>
      </c>
      <c r="B69" s="7" t="s">
        <v>661</v>
      </c>
      <c r="C69" s="7" t="s">
        <v>662</v>
      </c>
      <c r="D69" s="7" t="s">
        <v>428</v>
      </c>
      <c r="E69" s="7" t="s">
        <v>332</v>
      </c>
      <c r="F69" s="7" t="s">
        <v>663</v>
      </c>
      <c r="G69" s="19">
        <v>1</v>
      </c>
      <c r="H69" s="19">
        <v>10</v>
      </c>
      <c r="I69" s="20">
        <v>0</v>
      </c>
      <c r="J69" s="21">
        <v>0</v>
      </c>
      <c r="K69" s="22">
        <v>0</v>
      </c>
      <c r="L69" s="23">
        <v>1</v>
      </c>
      <c r="M69" s="25" t="s">
        <v>942</v>
      </c>
      <c r="N69" s="25"/>
    </row>
    <row r="70" spans="1:14" x14ac:dyDescent="0.25">
      <c r="A70" s="7" t="s">
        <v>664</v>
      </c>
      <c r="B70" s="7" t="s">
        <v>665</v>
      </c>
      <c r="C70" s="7" t="s">
        <v>402</v>
      </c>
      <c r="D70" s="7" t="s">
        <v>666</v>
      </c>
      <c r="E70" s="7" t="s">
        <v>451</v>
      </c>
      <c r="F70" s="7" t="s">
        <v>667</v>
      </c>
      <c r="G70" s="19">
        <v>1</v>
      </c>
      <c r="H70" s="19">
        <v>1</v>
      </c>
      <c r="I70" s="20">
        <v>0</v>
      </c>
      <c r="J70" s="21">
        <v>1</v>
      </c>
      <c r="K70" s="22">
        <v>0</v>
      </c>
      <c r="L70" s="23">
        <v>0</v>
      </c>
      <c r="M70" s="25" t="s">
        <v>944</v>
      </c>
      <c r="N70" s="25"/>
    </row>
    <row r="71" spans="1:14" x14ac:dyDescent="0.25">
      <c r="A71" s="7" t="s">
        <v>358</v>
      </c>
      <c r="B71" s="7" t="s">
        <v>359</v>
      </c>
      <c r="C71" s="7" t="s">
        <v>668</v>
      </c>
      <c r="D71" s="7" t="s">
        <v>499</v>
      </c>
      <c r="E71" s="7" t="s">
        <v>360</v>
      </c>
      <c r="F71" s="7" t="s">
        <v>669</v>
      </c>
      <c r="G71" s="19">
        <v>1</v>
      </c>
      <c r="H71" s="19">
        <v>1</v>
      </c>
      <c r="I71" s="20">
        <v>0</v>
      </c>
      <c r="J71" s="21">
        <v>0</v>
      </c>
      <c r="K71" s="22">
        <v>0</v>
      </c>
      <c r="L71" s="23">
        <v>1</v>
      </c>
      <c r="M71" s="25" t="s">
        <v>942</v>
      </c>
      <c r="N71" s="25"/>
    </row>
    <row r="72" spans="1:14" x14ac:dyDescent="0.25">
      <c r="A72" s="7" t="s">
        <v>274</v>
      </c>
      <c r="B72" s="7" t="s">
        <v>670</v>
      </c>
      <c r="C72" s="7" t="s">
        <v>402</v>
      </c>
      <c r="D72" s="7" t="s">
        <v>499</v>
      </c>
      <c r="E72" s="7" t="s">
        <v>262</v>
      </c>
      <c r="F72" s="7" t="s">
        <v>671</v>
      </c>
      <c r="G72" s="19">
        <v>1</v>
      </c>
      <c r="H72" s="19">
        <v>1</v>
      </c>
      <c r="I72" s="20">
        <v>0</v>
      </c>
      <c r="J72" s="21">
        <v>0</v>
      </c>
      <c r="K72" s="22">
        <v>1</v>
      </c>
      <c r="L72" s="23">
        <v>0</v>
      </c>
      <c r="M72" s="25" t="s">
        <v>942</v>
      </c>
      <c r="N72" s="25"/>
    </row>
    <row r="73" spans="1:14" x14ac:dyDescent="0.25">
      <c r="A73" s="7" t="s">
        <v>355</v>
      </c>
      <c r="B73" s="7" t="s">
        <v>658</v>
      </c>
      <c r="C73" s="7" t="s">
        <v>672</v>
      </c>
      <c r="D73" s="7" t="s">
        <v>428</v>
      </c>
      <c r="E73" s="7" t="s">
        <v>356</v>
      </c>
      <c r="F73" s="7" t="s">
        <v>673</v>
      </c>
      <c r="G73" s="19">
        <v>1</v>
      </c>
      <c r="H73" s="19">
        <v>1</v>
      </c>
      <c r="I73" s="20">
        <v>0</v>
      </c>
      <c r="J73" s="21">
        <v>0</v>
      </c>
      <c r="K73" s="22">
        <v>0</v>
      </c>
      <c r="L73" s="23">
        <v>1</v>
      </c>
      <c r="M73" s="25" t="s">
        <v>942</v>
      </c>
      <c r="N73" s="25"/>
    </row>
    <row r="74" spans="1:14" x14ac:dyDescent="0.25">
      <c r="A74" s="7" t="s">
        <v>352</v>
      </c>
      <c r="B74" s="7" t="s">
        <v>674</v>
      </c>
      <c r="C74" s="7" t="s">
        <v>675</v>
      </c>
      <c r="D74" s="7" t="s">
        <v>428</v>
      </c>
      <c r="E74" s="7" t="s">
        <v>330</v>
      </c>
      <c r="F74" s="7" t="s">
        <v>676</v>
      </c>
      <c r="G74" s="19">
        <v>1</v>
      </c>
      <c r="H74" s="19">
        <v>4</v>
      </c>
      <c r="I74" s="20">
        <v>0</v>
      </c>
      <c r="J74" s="21">
        <v>0</v>
      </c>
      <c r="K74" s="22">
        <v>0</v>
      </c>
      <c r="L74" s="23">
        <v>1</v>
      </c>
      <c r="M74" s="25" t="s">
        <v>940</v>
      </c>
      <c r="N74" s="25"/>
    </row>
    <row r="75" spans="1:14" x14ac:dyDescent="0.25">
      <c r="A75" s="7" t="s">
        <v>291</v>
      </c>
      <c r="B75" s="7" t="s">
        <v>677</v>
      </c>
      <c r="C75" s="7" t="s">
        <v>678</v>
      </c>
      <c r="D75" s="7" t="s">
        <v>578</v>
      </c>
      <c r="E75" s="7" t="s">
        <v>294</v>
      </c>
      <c r="F75" s="7" t="s">
        <v>679</v>
      </c>
      <c r="G75" s="19">
        <v>1</v>
      </c>
      <c r="H75" s="19">
        <v>1</v>
      </c>
      <c r="I75" s="20">
        <v>0</v>
      </c>
      <c r="J75" s="21">
        <v>0</v>
      </c>
      <c r="K75" s="22">
        <v>1</v>
      </c>
      <c r="L75" s="23">
        <v>0</v>
      </c>
      <c r="M75" s="25" t="s">
        <v>942</v>
      </c>
      <c r="N75" s="25"/>
    </row>
    <row r="76" spans="1:14" x14ac:dyDescent="0.25">
      <c r="A76" s="7" t="s">
        <v>680</v>
      </c>
      <c r="B76" s="7" t="s">
        <v>681</v>
      </c>
      <c r="C76" s="7" t="s">
        <v>682</v>
      </c>
      <c r="D76" s="7" t="s">
        <v>683</v>
      </c>
      <c r="E76" s="7" t="s">
        <v>684</v>
      </c>
      <c r="F76" s="7" t="s">
        <v>685</v>
      </c>
      <c r="G76" s="19">
        <v>1</v>
      </c>
      <c r="H76" s="19">
        <v>1</v>
      </c>
      <c r="I76" s="20">
        <v>0</v>
      </c>
      <c r="J76" s="21">
        <v>1</v>
      </c>
      <c r="K76" s="22">
        <v>0</v>
      </c>
      <c r="L76" s="23">
        <v>0</v>
      </c>
      <c r="M76" s="25" t="s">
        <v>944</v>
      </c>
      <c r="N76" s="25"/>
    </row>
    <row r="77" spans="1:14" x14ac:dyDescent="0.25">
      <c r="A77" s="7" t="s">
        <v>686</v>
      </c>
      <c r="B77" s="7" t="s">
        <v>687</v>
      </c>
      <c r="C77" s="7" t="s">
        <v>688</v>
      </c>
      <c r="D77" s="7" t="s">
        <v>602</v>
      </c>
      <c r="E77" s="7" t="s">
        <v>689</v>
      </c>
      <c r="F77" s="7" t="s">
        <v>690</v>
      </c>
      <c r="G77" s="19">
        <v>1</v>
      </c>
      <c r="H77" s="19">
        <v>1</v>
      </c>
      <c r="I77" s="20">
        <v>1</v>
      </c>
      <c r="J77" s="21">
        <v>0</v>
      </c>
      <c r="K77" s="22">
        <v>0</v>
      </c>
      <c r="L77" s="23">
        <v>0</v>
      </c>
      <c r="M77" s="25" t="s">
        <v>945</v>
      </c>
      <c r="N77" s="25"/>
    </row>
    <row r="78" spans="1:14" x14ac:dyDescent="0.25">
      <c r="A78" s="7" t="s">
        <v>691</v>
      </c>
      <c r="B78" s="7" t="s">
        <v>692</v>
      </c>
      <c r="C78" s="7" t="s">
        <v>693</v>
      </c>
      <c r="D78" s="7" t="s">
        <v>499</v>
      </c>
      <c r="E78" s="7" t="s">
        <v>300</v>
      </c>
      <c r="F78" s="7" t="s">
        <v>694</v>
      </c>
      <c r="G78" s="19">
        <v>1</v>
      </c>
      <c r="H78" s="19">
        <v>1</v>
      </c>
      <c r="I78" s="20">
        <v>0</v>
      </c>
      <c r="J78" s="21">
        <v>1</v>
      </c>
      <c r="K78" s="22">
        <v>0</v>
      </c>
      <c r="L78" s="23">
        <v>0</v>
      </c>
      <c r="M78" s="25" t="s">
        <v>943</v>
      </c>
      <c r="N78" s="25"/>
    </row>
    <row r="79" spans="1:14" x14ac:dyDescent="0.25">
      <c r="A79" s="7" t="s">
        <v>695</v>
      </c>
      <c r="B79" s="7" t="s">
        <v>696</v>
      </c>
      <c r="C79" s="7" t="s">
        <v>697</v>
      </c>
      <c r="D79" s="7" t="s">
        <v>578</v>
      </c>
      <c r="E79" s="7" t="s">
        <v>237</v>
      </c>
      <c r="F79" s="7" t="s">
        <v>698</v>
      </c>
      <c r="G79" s="19">
        <v>1</v>
      </c>
      <c r="H79" s="19">
        <v>3</v>
      </c>
      <c r="I79" s="20">
        <v>1</v>
      </c>
      <c r="J79" s="21">
        <v>0</v>
      </c>
      <c r="K79" s="22">
        <v>0</v>
      </c>
      <c r="L79" s="23">
        <v>0</v>
      </c>
      <c r="M79" s="25" t="s">
        <v>945</v>
      </c>
      <c r="N79" s="25"/>
    </row>
    <row r="80" spans="1:14" x14ac:dyDescent="0.25">
      <c r="A80" s="7" t="s">
        <v>699</v>
      </c>
      <c r="B80" s="7" t="s">
        <v>700</v>
      </c>
      <c r="C80" s="7" t="s">
        <v>701</v>
      </c>
      <c r="D80" s="7" t="s">
        <v>428</v>
      </c>
      <c r="E80" s="7" t="s">
        <v>341</v>
      </c>
      <c r="F80" s="7" t="s">
        <v>702</v>
      </c>
      <c r="G80" s="19">
        <v>1</v>
      </c>
      <c r="H80" s="19">
        <v>10</v>
      </c>
      <c r="I80" s="20">
        <v>1</v>
      </c>
      <c r="J80" s="21">
        <v>0</v>
      </c>
      <c r="K80" s="22">
        <v>0</v>
      </c>
      <c r="L80" s="23">
        <v>0</v>
      </c>
      <c r="M80" s="25" t="s">
        <v>945</v>
      </c>
      <c r="N80" s="25"/>
    </row>
    <row r="81" spans="1:14" x14ac:dyDescent="0.25">
      <c r="A81" s="7" t="s">
        <v>238</v>
      </c>
      <c r="B81" s="7" t="s">
        <v>703</v>
      </c>
      <c r="C81" s="7" t="s">
        <v>402</v>
      </c>
      <c r="D81" s="7" t="s">
        <v>704</v>
      </c>
      <c r="E81" s="7" t="s">
        <v>237</v>
      </c>
      <c r="F81" s="7" t="s">
        <v>705</v>
      </c>
      <c r="G81" s="19">
        <v>1</v>
      </c>
      <c r="H81" s="19">
        <v>1</v>
      </c>
      <c r="I81" s="20">
        <v>0</v>
      </c>
      <c r="J81" s="21">
        <v>0</v>
      </c>
      <c r="K81" s="22">
        <v>1</v>
      </c>
      <c r="L81" s="23">
        <v>0</v>
      </c>
      <c r="M81" s="25" t="s">
        <v>942</v>
      </c>
      <c r="N81" s="25"/>
    </row>
    <row r="82" spans="1:14" x14ac:dyDescent="0.25">
      <c r="A82" s="7" t="s">
        <v>706</v>
      </c>
      <c r="B82" s="7" t="s">
        <v>707</v>
      </c>
      <c r="C82" s="7" t="s">
        <v>708</v>
      </c>
      <c r="D82" s="7" t="s">
        <v>578</v>
      </c>
      <c r="E82" s="7" t="s">
        <v>709</v>
      </c>
      <c r="F82" s="7" t="s">
        <v>710</v>
      </c>
      <c r="G82" s="19">
        <v>1</v>
      </c>
      <c r="H82" s="19">
        <v>1</v>
      </c>
      <c r="I82" s="20">
        <v>1</v>
      </c>
      <c r="J82" s="21">
        <v>0</v>
      </c>
      <c r="K82" s="22">
        <v>0</v>
      </c>
      <c r="L82" s="23">
        <v>0</v>
      </c>
      <c r="M82" s="25" t="s">
        <v>945</v>
      </c>
      <c r="N82" s="25"/>
    </row>
    <row r="83" spans="1:14" x14ac:dyDescent="0.25">
      <c r="A83" s="7" t="s">
        <v>711</v>
      </c>
      <c r="B83" s="7" t="s">
        <v>712</v>
      </c>
      <c r="C83" s="7" t="s">
        <v>713</v>
      </c>
      <c r="D83" s="7" t="s">
        <v>557</v>
      </c>
      <c r="E83" s="7" t="s">
        <v>637</v>
      </c>
      <c r="F83" s="7" t="s">
        <v>714</v>
      </c>
      <c r="G83" s="19">
        <v>1</v>
      </c>
      <c r="H83" s="19">
        <v>1</v>
      </c>
      <c r="I83" s="20">
        <v>1</v>
      </c>
      <c r="J83" s="21">
        <v>0</v>
      </c>
      <c r="K83" s="22">
        <v>0</v>
      </c>
      <c r="L83" s="23">
        <v>0</v>
      </c>
      <c r="M83" s="25" t="s">
        <v>945</v>
      </c>
      <c r="N83" s="25"/>
    </row>
    <row r="84" spans="1:14" x14ac:dyDescent="0.25">
      <c r="A84" s="7" t="s">
        <v>715</v>
      </c>
      <c r="B84" s="7" t="s">
        <v>716</v>
      </c>
      <c r="C84" s="7" t="s">
        <v>717</v>
      </c>
      <c r="D84" s="7" t="s">
        <v>718</v>
      </c>
      <c r="E84" s="7" t="s">
        <v>719</v>
      </c>
      <c r="F84" s="7" t="s">
        <v>720</v>
      </c>
      <c r="G84" s="19">
        <v>1</v>
      </c>
      <c r="H84" s="19">
        <v>1</v>
      </c>
      <c r="I84" s="20">
        <v>0</v>
      </c>
      <c r="J84" s="21">
        <v>1</v>
      </c>
      <c r="K84" s="22">
        <v>0</v>
      </c>
      <c r="L84" s="23">
        <v>0</v>
      </c>
      <c r="M84" s="25" t="s">
        <v>945</v>
      </c>
      <c r="N84" s="25"/>
    </row>
    <row r="85" spans="1:14" x14ac:dyDescent="0.25">
      <c r="A85" s="7" t="s">
        <v>370</v>
      </c>
      <c r="B85" s="7" t="s">
        <v>371</v>
      </c>
      <c r="C85" s="7" t="s">
        <v>721</v>
      </c>
      <c r="D85" s="7" t="s">
        <v>428</v>
      </c>
      <c r="E85" s="7" t="s">
        <v>332</v>
      </c>
      <c r="F85" s="7" t="s">
        <v>722</v>
      </c>
      <c r="G85" s="19">
        <v>1</v>
      </c>
      <c r="H85" s="19">
        <v>8</v>
      </c>
      <c r="I85" s="20">
        <v>0</v>
      </c>
      <c r="J85" s="21">
        <v>0</v>
      </c>
      <c r="K85" s="22">
        <v>0</v>
      </c>
      <c r="L85" s="23">
        <v>1</v>
      </c>
      <c r="M85" s="25" t="s">
        <v>942</v>
      </c>
      <c r="N85" s="25"/>
    </row>
    <row r="86" spans="1:14" x14ac:dyDescent="0.25">
      <c r="A86" s="7" t="s">
        <v>723</v>
      </c>
      <c r="B86" s="7" t="s">
        <v>724</v>
      </c>
      <c r="C86" s="7" t="s">
        <v>402</v>
      </c>
      <c r="D86" s="7" t="s">
        <v>725</v>
      </c>
      <c r="E86" s="7" t="s">
        <v>343</v>
      </c>
      <c r="F86" s="7" t="s">
        <v>726</v>
      </c>
      <c r="G86" s="19">
        <v>1</v>
      </c>
      <c r="H86" s="19">
        <v>1</v>
      </c>
      <c r="I86" s="20">
        <v>1</v>
      </c>
      <c r="J86" s="21">
        <v>0</v>
      </c>
      <c r="K86" s="22">
        <v>0</v>
      </c>
      <c r="L86" s="23">
        <v>0</v>
      </c>
      <c r="M86" s="25" t="s">
        <v>945</v>
      </c>
      <c r="N86" s="25"/>
    </row>
    <row r="87" spans="1:14" x14ac:dyDescent="0.25">
      <c r="A87" s="7" t="s">
        <v>268</v>
      </c>
      <c r="B87" s="7" t="s">
        <v>727</v>
      </c>
      <c r="C87" s="7" t="s">
        <v>728</v>
      </c>
      <c r="D87" s="7" t="s">
        <v>578</v>
      </c>
      <c r="E87" s="7" t="s">
        <v>270</v>
      </c>
      <c r="F87" s="7" t="s">
        <v>729</v>
      </c>
      <c r="G87" s="19">
        <v>1</v>
      </c>
      <c r="H87" s="19">
        <v>1</v>
      </c>
      <c r="I87" s="20">
        <v>0</v>
      </c>
      <c r="J87" s="21">
        <v>0</v>
      </c>
      <c r="K87" s="22">
        <v>1</v>
      </c>
      <c r="L87" s="23">
        <v>0</v>
      </c>
      <c r="M87" s="25" t="s">
        <v>942</v>
      </c>
      <c r="N87" s="25"/>
    </row>
    <row r="88" spans="1:14" x14ac:dyDescent="0.25">
      <c r="A88" s="7" t="s">
        <v>730</v>
      </c>
      <c r="B88" s="7" t="s">
        <v>731</v>
      </c>
      <c r="C88" s="7" t="s">
        <v>732</v>
      </c>
      <c r="D88" s="7" t="s">
        <v>733</v>
      </c>
      <c r="E88" s="7" t="s">
        <v>734</v>
      </c>
      <c r="F88" s="7" t="s">
        <v>735</v>
      </c>
      <c r="G88" s="19">
        <v>1</v>
      </c>
      <c r="H88" s="19">
        <v>4</v>
      </c>
      <c r="I88" s="20">
        <v>0</v>
      </c>
      <c r="J88" s="21">
        <v>1</v>
      </c>
      <c r="K88" s="22">
        <v>0</v>
      </c>
      <c r="L88" s="23">
        <v>0</v>
      </c>
      <c r="M88" s="25" t="s">
        <v>945</v>
      </c>
      <c r="N88" s="25"/>
    </row>
    <row r="89" spans="1:14" x14ac:dyDescent="0.25">
      <c r="A89" s="7" t="s">
        <v>378</v>
      </c>
      <c r="B89" s="7" t="s">
        <v>736</v>
      </c>
      <c r="C89" s="7" t="s">
        <v>737</v>
      </c>
      <c r="D89" s="7" t="s">
        <v>428</v>
      </c>
      <c r="E89" s="7" t="s">
        <v>332</v>
      </c>
      <c r="F89" s="7" t="s">
        <v>738</v>
      </c>
      <c r="G89" s="19">
        <v>1</v>
      </c>
      <c r="H89" s="19">
        <v>6</v>
      </c>
      <c r="I89" s="20">
        <v>0</v>
      </c>
      <c r="J89" s="21">
        <v>0</v>
      </c>
      <c r="K89" s="22">
        <v>0</v>
      </c>
      <c r="L89" s="23">
        <v>1</v>
      </c>
      <c r="M89" s="25" t="s">
        <v>942</v>
      </c>
      <c r="N89" s="25"/>
    </row>
    <row r="90" spans="1:14" x14ac:dyDescent="0.25">
      <c r="A90" s="7" t="s">
        <v>246</v>
      </c>
      <c r="B90" s="7" t="s">
        <v>247</v>
      </c>
      <c r="C90" s="7" t="s">
        <v>739</v>
      </c>
      <c r="D90" s="7" t="s">
        <v>740</v>
      </c>
      <c r="E90" s="7" t="s">
        <v>237</v>
      </c>
      <c r="F90" s="7" t="s">
        <v>741</v>
      </c>
      <c r="G90" s="19">
        <v>1</v>
      </c>
      <c r="H90" s="19">
        <v>1</v>
      </c>
      <c r="I90" s="20">
        <v>0</v>
      </c>
      <c r="J90" s="21">
        <v>0</v>
      </c>
      <c r="K90" s="22">
        <v>1</v>
      </c>
      <c r="L90" s="23">
        <v>0</v>
      </c>
      <c r="M90" s="25" t="s">
        <v>942</v>
      </c>
      <c r="N90" s="25"/>
    </row>
    <row r="91" spans="1:14" x14ac:dyDescent="0.25">
      <c r="A91" s="7" t="s">
        <v>742</v>
      </c>
      <c r="B91" s="7" t="s">
        <v>743</v>
      </c>
      <c r="C91" s="7" t="s">
        <v>744</v>
      </c>
      <c r="D91" s="7" t="s">
        <v>578</v>
      </c>
      <c r="E91" s="7" t="s">
        <v>745</v>
      </c>
      <c r="F91" s="7" t="s">
        <v>746</v>
      </c>
      <c r="G91" s="19">
        <v>1</v>
      </c>
      <c r="H91" s="19">
        <v>1</v>
      </c>
      <c r="I91" s="20">
        <v>0</v>
      </c>
      <c r="J91" s="21">
        <v>1</v>
      </c>
      <c r="K91" s="22">
        <v>0</v>
      </c>
      <c r="L91" s="23">
        <v>0</v>
      </c>
      <c r="M91" s="25" t="s">
        <v>945</v>
      </c>
      <c r="N91" s="25"/>
    </row>
    <row r="92" spans="1:14" x14ac:dyDescent="0.25">
      <c r="A92" s="7" t="s">
        <v>747</v>
      </c>
      <c r="B92" s="7" t="s">
        <v>748</v>
      </c>
      <c r="C92" s="7" t="s">
        <v>749</v>
      </c>
      <c r="D92" s="7" t="s">
        <v>750</v>
      </c>
      <c r="E92" s="7" t="s">
        <v>751</v>
      </c>
      <c r="F92" s="7" t="s">
        <v>752</v>
      </c>
      <c r="G92" s="19">
        <v>1</v>
      </c>
      <c r="H92" s="19">
        <v>2</v>
      </c>
      <c r="I92" s="20">
        <v>0</v>
      </c>
      <c r="J92" s="21">
        <v>1</v>
      </c>
      <c r="K92" s="22">
        <v>0</v>
      </c>
      <c r="L92" s="23">
        <v>0</v>
      </c>
      <c r="M92" s="25" t="s">
        <v>945</v>
      </c>
      <c r="N92" s="25"/>
    </row>
    <row r="93" spans="1:14" x14ac:dyDescent="0.25">
      <c r="A93" s="7" t="s">
        <v>368</v>
      </c>
      <c r="B93" s="7" t="s">
        <v>753</v>
      </c>
      <c r="C93" s="7" t="s">
        <v>754</v>
      </c>
      <c r="D93" s="7" t="s">
        <v>428</v>
      </c>
      <c r="E93" s="7" t="s">
        <v>369</v>
      </c>
      <c r="F93" s="7" t="s">
        <v>755</v>
      </c>
      <c r="G93" s="19">
        <v>1</v>
      </c>
      <c r="H93" s="19">
        <v>3</v>
      </c>
      <c r="I93" s="20">
        <v>0</v>
      </c>
      <c r="J93" s="21">
        <v>0</v>
      </c>
      <c r="K93" s="22">
        <v>0</v>
      </c>
      <c r="L93" s="23">
        <v>1</v>
      </c>
      <c r="M93" s="25" t="s">
        <v>942</v>
      </c>
      <c r="N93" s="25"/>
    </row>
    <row r="94" spans="1:14" x14ac:dyDescent="0.25">
      <c r="A94" s="7" t="s">
        <v>347</v>
      </c>
      <c r="B94" s="7" t="s">
        <v>756</v>
      </c>
      <c r="C94" s="7" t="s">
        <v>402</v>
      </c>
      <c r="D94" s="7" t="s">
        <v>757</v>
      </c>
      <c r="E94" s="7" t="s">
        <v>330</v>
      </c>
      <c r="F94" s="7" t="s">
        <v>758</v>
      </c>
      <c r="G94" s="19">
        <v>1</v>
      </c>
      <c r="H94" s="19">
        <v>1</v>
      </c>
      <c r="I94" s="20">
        <v>0</v>
      </c>
      <c r="J94" s="21">
        <v>0</v>
      </c>
      <c r="K94" s="22">
        <v>0</v>
      </c>
      <c r="L94" s="23">
        <v>1</v>
      </c>
      <c r="M94" s="25" t="s">
        <v>940</v>
      </c>
      <c r="N94" s="25"/>
    </row>
    <row r="95" spans="1:14" x14ac:dyDescent="0.25">
      <c r="A95" s="7" t="s">
        <v>339</v>
      </c>
      <c r="B95" s="7" t="s">
        <v>340</v>
      </c>
      <c r="C95" s="7" t="s">
        <v>759</v>
      </c>
      <c r="D95" s="7" t="s">
        <v>760</v>
      </c>
      <c r="E95" s="7" t="s">
        <v>341</v>
      </c>
      <c r="F95" s="7" t="s">
        <v>761</v>
      </c>
      <c r="G95" s="19">
        <v>1</v>
      </c>
      <c r="H95" s="19">
        <v>1</v>
      </c>
      <c r="I95" s="20">
        <v>0</v>
      </c>
      <c r="J95" s="21">
        <v>0</v>
      </c>
      <c r="K95" s="22">
        <v>0</v>
      </c>
      <c r="L95" s="23">
        <v>1</v>
      </c>
      <c r="M95" s="25" t="s">
        <v>942</v>
      </c>
      <c r="N95" s="25"/>
    </row>
    <row r="96" spans="1:14" x14ac:dyDescent="0.25">
      <c r="A96" s="7" t="s">
        <v>762</v>
      </c>
      <c r="B96" s="7" t="s">
        <v>763</v>
      </c>
      <c r="C96" s="7" t="s">
        <v>764</v>
      </c>
      <c r="D96" s="7" t="s">
        <v>602</v>
      </c>
      <c r="E96" s="7" t="s">
        <v>765</v>
      </c>
      <c r="F96" s="7" t="s">
        <v>766</v>
      </c>
      <c r="G96" s="19">
        <v>1</v>
      </c>
      <c r="H96" s="19">
        <v>1</v>
      </c>
      <c r="I96" s="20">
        <v>0</v>
      </c>
      <c r="J96" s="21">
        <v>1</v>
      </c>
      <c r="K96" s="22">
        <v>0</v>
      </c>
      <c r="L96" s="23">
        <v>0</v>
      </c>
      <c r="M96" s="25" t="s">
        <v>945</v>
      </c>
      <c r="N96" s="25"/>
    </row>
    <row r="97" spans="1:14" x14ac:dyDescent="0.25">
      <c r="A97" s="7" t="s">
        <v>767</v>
      </c>
      <c r="B97" s="7" t="s">
        <v>768</v>
      </c>
      <c r="C97" s="7" t="s">
        <v>402</v>
      </c>
      <c r="D97" s="7" t="s">
        <v>428</v>
      </c>
      <c r="E97" s="7" t="s">
        <v>323</v>
      </c>
      <c r="F97" s="7" t="s">
        <v>769</v>
      </c>
      <c r="G97" s="19">
        <v>1</v>
      </c>
      <c r="H97" s="19">
        <v>1</v>
      </c>
      <c r="I97" s="20">
        <v>0</v>
      </c>
      <c r="J97" s="21">
        <v>1</v>
      </c>
      <c r="K97" s="22">
        <v>0</v>
      </c>
      <c r="L97" s="23">
        <v>0</v>
      </c>
      <c r="M97" s="25" t="s">
        <v>945</v>
      </c>
      <c r="N97" s="25"/>
    </row>
    <row r="98" spans="1:14" x14ac:dyDescent="0.25">
      <c r="A98" s="7" t="s">
        <v>770</v>
      </c>
      <c r="B98" s="7" t="s">
        <v>771</v>
      </c>
      <c r="C98" s="7" t="s">
        <v>772</v>
      </c>
      <c r="D98" s="7" t="s">
        <v>625</v>
      </c>
      <c r="E98" s="7" t="s">
        <v>558</v>
      </c>
      <c r="F98" s="7" t="s">
        <v>773</v>
      </c>
      <c r="G98" s="19">
        <v>1</v>
      </c>
      <c r="H98" s="19">
        <v>1</v>
      </c>
      <c r="I98" s="20">
        <v>0</v>
      </c>
      <c r="J98" s="21">
        <v>1</v>
      </c>
      <c r="K98" s="22">
        <v>0</v>
      </c>
      <c r="L98" s="23">
        <v>0</v>
      </c>
      <c r="M98" s="25" t="s">
        <v>945</v>
      </c>
      <c r="N98" s="25"/>
    </row>
    <row r="99" spans="1:14" x14ac:dyDescent="0.25">
      <c r="A99" s="7" t="s">
        <v>774</v>
      </c>
      <c r="B99" s="7" t="s">
        <v>775</v>
      </c>
      <c r="C99" s="7" t="s">
        <v>776</v>
      </c>
      <c r="D99" s="7" t="s">
        <v>777</v>
      </c>
      <c r="E99" s="7" t="s">
        <v>778</v>
      </c>
      <c r="F99" s="7" t="s">
        <v>779</v>
      </c>
      <c r="G99" s="19">
        <v>1</v>
      </c>
      <c r="H99" s="19">
        <v>4</v>
      </c>
      <c r="I99" s="20">
        <v>0</v>
      </c>
      <c r="J99" s="21">
        <v>1</v>
      </c>
      <c r="K99" s="22">
        <v>0</v>
      </c>
      <c r="L99" s="23">
        <v>0</v>
      </c>
      <c r="M99" s="25" t="s">
        <v>943</v>
      </c>
      <c r="N99" s="25"/>
    </row>
    <row r="100" spans="1:14" x14ac:dyDescent="0.25">
      <c r="A100" s="7" t="s">
        <v>780</v>
      </c>
      <c r="B100" s="7" t="s">
        <v>582</v>
      </c>
      <c r="C100" s="7" t="s">
        <v>411</v>
      </c>
      <c r="D100" s="7" t="s">
        <v>507</v>
      </c>
      <c r="E100" s="7" t="s">
        <v>413</v>
      </c>
      <c r="F100" s="7" t="s">
        <v>781</v>
      </c>
      <c r="G100" s="19">
        <v>1</v>
      </c>
      <c r="H100" s="19">
        <v>1</v>
      </c>
      <c r="I100" s="20">
        <v>1</v>
      </c>
      <c r="J100" s="21">
        <v>0</v>
      </c>
      <c r="K100" s="22">
        <v>0</v>
      </c>
      <c r="L100" s="23">
        <v>0</v>
      </c>
      <c r="M100" s="25" t="s">
        <v>941</v>
      </c>
      <c r="N100" s="25"/>
    </row>
    <row r="101" spans="1:14" x14ac:dyDescent="0.25">
      <c r="A101" s="7" t="s">
        <v>782</v>
      </c>
      <c r="B101" s="7" t="s">
        <v>783</v>
      </c>
      <c r="C101" s="7" t="s">
        <v>784</v>
      </c>
      <c r="D101" s="7" t="s">
        <v>785</v>
      </c>
      <c r="E101" s="7" t="s">
        <v>459</v>
      </c>
      <c r="F101" s="7" t="s">
        <v>786</v>
      </c>
      <c r="G101" s="19">
        <v>1</v>
      </c>
      <c r="H101" s="19">
        <v>1</v>
      </c>
      <c r="I101" s="20">
        <v>1</v>
      </c>
      <c r="J101" s="21">
        <v>0</v>
      </c>
      <c r="K101" s="22">
        <v>0</v>
      </c>
      <c r="L101" s="23">
        <v>0</v>
      </c>
      <c r="M101" s="25" t="s">
        <v>945</v>
      </c>
      <c r="N101" s="25"/>
    </row>
    <row r="102" spans="1:14" x14ac:dyDescent="0.25">
      <c r="A102" s="7" t="s">
        <v>321</v>
      </c>
      <c r="B102" s="7" t="s">
        <v>787</v>
      </c>
      <c r="C102" s="7" t="s">
        <v>402</v>
      </c>
      <c r="D102" s="7" t="s">
        <v>428</v>
      </c>
      <c r="E102" s="7" t="s">
        <v>323</v>
      </c>
      <c r="F102" s="7" t="s">
        <v>788</v>
      </c>
      <c r="G102" s="19">
        <v>1</v>
      </c>
      <c r="H102" s="19">
        <v>1</v>
      </c>
      <c r="I102" s="20">
        <v>0</v>
      </c>
      <c r="J102" s="21">
        <v>0</v>
      </c>
      <c r="K102" s="22">
        <v>1</v>
      </c>
      <c r="L102" s="23">
        <v>0</v>
      </c>
      <c r="M102" s="25" t="s">
        <v>942</v>
      </c>
      <c r="N102" s="25"/>
    </row>
    <row r="103" spans="1:14" x14ac:dyDescent="0.25">
      <c r="A103" s="7" t="s">
        <v>789</v>
      </c>
      <c r="B103" s="7" t="s">
        <v>790</v>
      </c>
      <c r="C103" s="7" t="s">
        <v>791</v>
      </c>
      <c r="D103" s="7" t="s">
        <v>602</v>
      </c>
      <c r="E103" s="7" t="s">
        <v>792</v>
      </c>
      <c r="F103" s="7" t="s">
        <v>793</v>
      </c>
      <c r="G103" s="19">
        <v>1</v>
      </c>
      <c r="H103" s="19">
        <v>1</v>
      </c>
      <c r="I103" s="20">
        <v>0</v>
      </c>
      <c r="J103" s="21">
        <v>1</v>
      </c>
      <c r="K103" s="22">
        <v>0</v>
      </c>
      <c r="L103" s="23">
        <v>0</v>
      </c>
      <c r="M103" s="25" t="s">
        <v>944</v>
      </c>
      <c r="N103" s="25"/>
    </row>
    <row r="104" spans="1:14" x14ac:dyDescent="0.25">
      <c r="A104" s="7" t="s">
        <v>333</v>
      </c>
      <c r="B104" s="7" t="s">
        <v>794</v>
      </c>
      <c r="C104" s="7" t="s">
        <v>795</v>
      </c>
      <c r="D104" s="7" t="s">
        <v>428</v>
      </c>
      <c r="E104" s="7" t="s">
        <v>328</v>
      </c>
      <c r="F104" s="7" t="s">
        <v>796</v>
      </c>
      <c r="G104" s="19">
        <v>1</v>
      </c>
      <c r="H104" s="19">
        <v>3</v>
      </c>
      <c r="I104" s="20">
        <v>0</v>
      </c>
      <c r="J104" s="21">
        <v>0</v>
      </c>
      <c r="K104" s="22">
        <v>0</v>
      </c>
      <c r="L104" s="23">
        <v>1</v>
      </c>
      <c r="M104" s="25" t="s">
        <v>940</v>
      </c>
      <c r="N104" s="25"/>
    </row>
    <row r="105" spans="1:14" x14ac:dyDescent="0.25">
      <c r="A105" s="7" t="s">
        <v>797</v>
      </c>
      <c r="B105" s="7" t="s">
        <v>798</v>
      </c>
      <c r="C105" s="7" t="s">
        <v>799</v>
      </c>
      <c r="D105" s="7" t="s">
        <v>602</v>
      </c>
      <c r="E105" s="7" t="s">
        <v>508</v>
      </c>
      <c r="F105" s="7" t="s">
        <v>800</v>
      </c>
      <c r="G105" s="19">
        <v>1</v>
      </c>
      <c r="H105" s="19">
        <v>1</v>
      </c>
      <c r="I105" s="20">
        <v>1</v>
      </c>
      <c r="J105" s="21">
        <v>0</v>
      </c>
      <c r="K105" s="22">
        <v>0</v>
      </c>
      <c r="L105" s="23">
        <v>0</v>
      </c>
      <c r="M105" s="25" t="s">
        <v>941</v>
      </c>
      <c r="N105" s="25"/>
    </row>
    <row r="106" spans="1:14" x14ac:dyDescent="0.25">
      <c r="A106" s="7" t="s">
        <v>801</v>
      </c>
      <c r="B106" s="7" t="s">
        <v>802</v>
      </c>
      <c r="C106" s="7" t="s">
        <v>803</v>
      </c>
      <c r="D106" s="7" t="s">
        <v>804</v>
      </c>
      <c r="E106" s="7" t="s">
        <v>805</v>
      </c>
      <c r="F106" s="7" t="s">
        <v>806</v>
      </c>
      <c r="G106" s="19">
        <v>1</v>
      </c>
      <c r="H106" s="19">
        <v>1</v>
      </c>
      <c r="I106" s="20">
        <v>0</v>
      </c>
      <c r="J106" s="21">
        <v>1</v>
      </c>
      <c r="K106" s="22">
        <v>0</v>
      </c>
      <c r="L106" s="23">
        <v>0</v>
      </c>
      <c r="M106" s="25" t="s">
        <v>945</v>
      </c>
      <c r="N106" s="25"/>
    </row>
    <row r="107" spans="1:14" x14ac:dyDescent="0.25">
      <c r="A107" s="7" t="s">
        <v>807</v>
      </c>
      <c r="B107" s="7" t="s">
        <v>808</v>
      </c>
      <c r="C107" s="7" t="s">
        <v>402</v>
      </c>
      <c r="D107" s="7" t="s">
        <v>809</v>
      </c>
      <c r="E107" s="7" t="s">
        <v>810</v>
      </c>
      <c r="F107" s="7" t="s">
        <v>811</v>
      </c>
      <c r="G107" s="19">
        <v>1</v>
      </c>
      <c r="H107" s="19">
        <v>1</v>
      </c>
      <c r="I107" s="20">
        <v>0</v>
      </c>
      <c r="J107" s="21">
        <v>1</v>
      </c>
      <c r="K107" s="22">
        <v>0</v>
      </c>
      <c r="L107" s="23">
        <v>0</v>
      </c>
      <c r="M107" s="25" t="s">
        <v>945</v>
      </c>
      <c r="N107" s="25"/>
    </row>
    <row r="108" spans="1:14" x14ac:dyDescent="0.25">
      <c r="A108" s="7" t="s">
        <v>348</v>
      </c>
      <c r="B108" s="7" t="s">
        <v>812</v>
      </c>
      <c r="C108" s="7" t="s">
        <v>402</v>
      </c>
      <c r="D108" s="7" t="s">
        <v>813</v>
      </c>
      <c r="E108" s="7" t="s">
        <v>349</v>
      </c>
      <c r="F108" s="7" t="s">
        <v>814</v>
      </c>
      <c r="G108" s="19">
        <v>1</v>
      </c>
      <c r="H108" s="19">
        <v>1</v>
      </c>
      <c r="I108" s="20">
        <v>0</v>
      </c>
      <c r="J108" s="21">
        <v>0</v>
      </c>
      <c r="K108" s="22">
        <v>0</v>
      </c>
      <c r="L108" s="23">
        <v>1</v>
      </c>
      <c r="M108" s="25" t="s">
        <v>942</v>
      </c>
      <c r="N108" s="25"/>
    </row>
    <row r="109" spans="1:14" x14ac:dyDescent="0.25">
      <c r="A109" s="7" t="s">
        <v>288</v>
      </c>
      <c r="B109" s="7" t="s">
        <v>815</v>
      </c>
      <c r="C109" s="7" t="s">
        <v>816</v>
      </c>
      <c r="D109" s="7" t="s">
        <v>428</v>
      </c>
      <c r="E109" s="7" t="s">
        <v>287</v>
      </c>
      <c r="F109" s="7" t="s">
        <v>817</v>
      </c>
      <c r="G109" s="19">
        <v>1</v>
      </c>
      <c r="H109" s="19">
        <v>2</v>
      </c>
      <c r="I109" s="20">
        <v>0</v>
      </c>
      <c r="J109" s="21">
        <v>0</v>
      </c>
      <c r="K109" s="22">
        <v>1</v>
      </c>
      <c r="L109" s="23">
        <v>0</v>
      </c>
      <c r="M109" s="25" t="s">
        <v>942</v>
      </c>
      <c r="N109" s="25"/>
    </row>
    <row r="110" spans="1:14" x14ac:dyDescent="0.25">
      <c r="A110" s="7" t="s">
        <v>818</v>
      </c>
      <c r="B110" s="7" t="s">
        <v>819</v>
      </c>
      <c r="C110" s="7" t="s">
        <v>402</v>
      </c>
      <c r="D110" s="7" t="s">
        <v>578</v>
      </c>
      <c r="E110" s="7" t="s">
        <v>820</v>
      </c>
      <c r="F110" s="7" t="s">
        <v>821</v>
      </c>
      <c r="G110" s="19">
        <v>1</v>
      </c>
      <c r="H110" s="19">
        <v>1</v>
      </c>
      <c r="I110" s="20">
        <v>0</v>
      </c>
      <c r="J110" s="21">
        <v>1</v>
      </c>
      <c r="K110" s="22">
        <v>0</v>
      </c>
      <c r="L110" s="23">
        <v>0</v>
      </c>
      <c r="M110" s="25" t="s">
        <v>945</v>
      </c>
      <c r="N110" s="25"/>
    </row>
    <row r="111" spans="1:14" x14ac:dyDescent="0.25">
      <c r="A111" s="7" t="s">
        <v>376</v>
      </c>
      <c r="B111" s="7" t="s">
        <v>822</v>
      </c>
      <c r="C111" s="7" t="s">
        <v>823</v>
      </c>
      <c r="D111" s="7" t="s">
        <v>428</v>
      </c>
      <c r="E111" s="7" t="s">
        <v>332</v>
      </c>
      <c r="F111" s="7" t="s">
        <v>824</v>
      </c>
      <c r="G111" s="19">
        <v>1</v>
      </c>
      <c r="H111" s="19">
        <v>4</v>
      </c>
      <c r="I111" s="20">
        <v>0</v>
      </c>
      <c r="J111" s="21">
        <v>0</v>
      </c>
      <c r="K111" s="22">
        <v>0</v>
      </c>
      <c r="L111" s="23">
        <v>1</v>
      </c>
      <c r="M111" s="25" t="s">
        <v>942</v>
      </c>
      <c r="N111" s="25"/>
    </row>
    <row r="112" spans="1:14" x14ac:dyDescent="0.25">
      <c r="A112" s="7" t="s">
        <v>825</v>
      </c>
      <c r="B112" s="7" t="s">
        <v>826</v>
      </c>
      <c r="C112" s="7" t="s">
        <v>827</v>
      </c>
      <c r="D112" s="7" t="s">
        <v>828</v>
      </c>
      <c r="E112" s="7" t="s">
        <v>829</v>
      </c>
      <c r="F112" s="7" t="s">
        <v>830</v>
      </c>
      <c r="G112" s="19">
        <v>1</v>
      </c>
      <c r="H112" s="19">
        <v>3</v>
      </c>
      <c r="I112" s="20">
        <v>0</v>
      </c>
      <c r="J112" s="21">
        <v>1</v>
      </c>
      <c r="K112" s="22">
        <v>0</v>
      </c>
      <c r="L112" s="23">
        <v>0</v>
      </c>
      <c r="M112" s="25" t="s">
        <v>943</v>
      </c>
      <c r="N112" s="25"/>
    </row>
    <row r="113" spans="1:14" x14ac:dyDescent="0.25">
      <c r="A113" s="7" t="s">
        <v>831</v>
      </c>
      <c r="B113" s="7" t="s">
        <v>832</v>
      </c>
      <c r="C113" s="7" t="s">
        <v>833</v>
      </c>
      <c r="D113" s="7" t="s">
        <v>455</v>
      </c>
      <c r="E113" s="7" t="s">
        <v>311</v>
      </c>
      <c r="F113" s="7" t="s">
        <v>834</v>
      </c>
      <c r="G113" s="19">
        <v>1</v>
      </c>
      <c r="H113" s="19">
        <v>1</v>
      </c>
      <c r="I113" s="20">
        <v>0</v>
      </c>
      <c r="J113" s="21">
        <v>1</v>
      </c>
      <c r="K113" s="22">
        <v>0</v>
      </c>
      <c r="L113" s="23">
        <v>0</v>
      </c>
      <c r="M113" s="25" t="s">
        <v>945</v>
      </c>
      <c r="N113" s="25"/>
    </row>
    <row r="114" spans="1:14" x14ac:dyDescent="0.25">
      <c r="A114" s="7" t="s">
        <v>835</v>
      </c>
      <c r="B114" s="7" t="s">
        <v>836</v>
      </c>
      <c r="C114" s="7" t="s">
        <v>402</v>
      </c>
      <c r="D114" s="7" t="s">
        <v>428</v>
      </c>
      <c r="E114" s="7" t="s">
        <v>323</v>
      </c>
      <c r="F114" s="7" t="s">
        <v>837</v>
      </c>
      <c r="G114" s="19">
        <v>1</v>
      </c>
      <c r="H114" s="19">
        <v>3</v>
      </c>
      <c r="I114" s="20">
        <v>0</v>
      </c>
      <c r="J114" s="21">
        <v>1</v>
      </c>
      <c r="K114" s="22">
        <v>0</v>
      </c>
      <c r="L114" s="23">
        <v>0</v>
      </c>
      <c r="M114" s="25" t="s">
        <v>945</v>
      </c>
      <c r="N114" s="25"/>
    </row>
    <row r="115" spans="1:14" x14ac:dyDescent="0.25">
      <c r="A115" s="7" t="s">
        <v>838</v>
      </c>
      <c r="B115" s="7" t="s">
        <v>839</v>
      </c>
      <c r="C115" s="7" t="s">
        <v>402</v>
      </c>
      <c r="D115" s="7" t="s">
        <v>840</v>
      </c>
      <c r="E115" s="7" t="s">
        <v>317</v>
      </c>
      <c r="F115" s="7" t="s">
        <v>841</v>
      </c>
      <c r="G115" s="19">
        <v>1</v>
      </c>
      <c r="H115" s="19">
        <v>1</v>
      </c>
      <c r="I115" s="20">
        <v>0</v>
      </c>
      <c r="J115" s="21">
        <v>1</v>
      </c>
      <c r="K115" s="22">
        <v>0</v>
      </c>
      <c r="L115" s="23">
        <v>0</v>
      </c>
      <c r="M115" s="25" t="s">
        <v>945</v>
      </c>
      <c r="N115" s="25"/>
    </row>
    <row r="116" spans="1:14" x14ac:dyDescent="0.25">
      <c r="A116" s="7" t="s">
        <v>842</v>
      </c>
      <c r="B116" s="7" t="s">
        <v>843</v>
      </c>
      <c r="C116" s="7" t="s">
        <v>524</v>
      </c>
      <c r="D116" s="7" t="s">
        <v>455</v>
      </c>
      <c r="E116" s="7" t="s">
        <v>311</v>
      </c>
      <c r="F116" s="7" t="s">
        <v>844</v>
      </c>
      <c r="G116" s="19">
        <v>1</v>
      </c>
      <c r="H116" s="19">
        <v>1</v>
      </c>
      <c r="I116" s="20">
        <v>0</v>
      </c>
      <c r="J116" s="21">
        <v>1</v>
      </c>
      <c r="K116" s="22">
        <v>0</v>
      </c>
      <c r="L116" s="23">
        <v>0</v>
      </c>
      <c r="M116" s="25" t="s">
        <v>945</v>
      </c>
      <c r="N116" s="25"/>
    </row>
    <row r="117" spans="1:14" x14ac:dyDescent="0.25">
      <c r="A117" s="7" t="s">
        <v>845</v>
      </c>
      <c r="B117" s="7" t="s">
        <v>846</v>
      </c>
      <c r="C117" s="7" t="s">
        <v>589</v>
      </c>
      <c r="D117" s="7" t="s">
        <v>428</v>
      </c>
      <c r="E117" s="7" t="s">
        <v>603</v>
      </c>
      <c r="F117" s="7" t="s">
        <v>847</v>
      </c>
      <c r="G117" s="19">
        <v>1</v>
      </c>
      <c r="H117" s="19">
        <v>3</v>
      </c>
      <c r="I117" s="20">
        <v>1</v>
      </c>
      <c r="J117" s="21">
        <v>0</v>
      </c>
      <c r="K117" s="22">
        <v>0</v>
      </c>
      <c r="L117" s="23">
        <v>0</v>
      </c>
      <c r="M117" s="25" t="s">
        <v>945</v>
      </c>
      <c r="N117" s="25"/>
    </row>
    <row r="118" spans="1:14" x14ac:dyDescent="0.25">
      <c r="A118" s="7" t="s">
        <v>298</v>
      </c>
      <c r="B118" s="7" t="s">
        <v>848</v>
      </c>
      <c r="C118" s="7" t="s">
        <v>849</v>
      </c>
      <c r="D118" s="7" t="s">
        <v>850</v>
      </c>
      <c r="E118" s="7" t="s">
        <v>300</v>
      </c>
      <c r="F118" s="7" t="s">
        <v>851</v>
      </c>
      <c r="G118" s="19">
        <v>1</v>
      </c>
      <c r="H118" s="19">
        <v>1</v>
      </c>
      <c r="I118" s="20">
        <v>0</v>
      </c>
      <c r="J118" s="21">
        <v>0</v>
      </c>
      <c r="K118" s="22">
        <v>1</v>
      </c>
      <c r="L118" s="23">
        <v>0</v>
      </c>
      <c r="M118" s="25" t="s">
        <v>942</v>
      </c>
      <c r="N118" s="25"/>
    </row>
    <row r="119" spans="1:14" x14ac:dyDescent="0.25">
      <c r="A119" s="7" t="s">
        <v>279</v>
      </c>
      <c r="B119" s="7" t="s">
        <v>852</v>
      </c>
      <c r="C119" s="7" t="s">
        <v>402</v>
      </c>
      <c r="D119" s="7" t="s">
        <v>853</v>
      </c>
      <c r="E119" s="7" t="s">
        <v>281</v>
      </c>
      <c r="F119" s="7" t="s">
        <v>854</v>
      </c>
      <c r="G119" s="19">
        <v>1</v>
      </c>
      <c r="H119" s="19">
        <v>1</v>
      </c>
      <c r="I119" s="20">
        <v>0</v>
      </c>
      <c r="J119" s="21">
        <v>0</v>
      </c>
      <c r="K119" s="22">
        <v>1</v>
      </c>
      <c r="L119" s="23">
        <v>0</v>
      </c>
      <c r="M119" s="25" t="s">
        <v>942</v>
      </c>
      <c r="N119" s="25"/>
    </row>
    <row r="120" spans="1:14" x14ac:dyDescent="0.25">
      <c r="A120" s="7" t="s">
        <v>855</v>
      </c>
      <c r="B120" s="7" t="s">
        <v>856</v>
      </c>
      <c r="C120" s="7" t="s">
        <v>857</v>
      </c>
      <c r="D120" s="7" t="s">
        <v>858</v>
      </c>
      <c r="E120" s="7" t="s">
        <v>859</v>
      </c>
      <c r="F120" s="7" t="s">
        <v>860</v>
      </c>
      <c r="G120" s="19">
        <v>1</v>
      </c>
      <c r="H120" s="19">
        <v>10</v>
      </c>
      <c r="I120" s="20">
        <v>1</v>
      </c>
      <c r="J120" s="21">
        <v>0</v>
      </c>
      <c r="K120" s="22">
        <v>0</v>
      </c>
      <c r="L120" s="23">
        <v>0</v>
      </c>
      <c r="M120" s="25" t="s">
        <v>945</v>
      </c>
      <c r="N120" s="25"/>
    </row>
    <row r="121" spans="1:14" x14ac:dyDescent="0.25">
      <c r="A121" s="7" t="s">
        <v>861</v>
      </c>
      <c r="B121" s="7" t="s">
        <v>862</v>
      </c>
      <c r="C121" s="7" t="s">
        <v>863</v>
      </c>
      <c r="D121" s="7" t="s">
        <v>602</v>
      </c>
      <c r="E121" s="7" t="s">
        <v>508</v>
      </c>
      <c r="F121" s="7" t="s">
        <v>864</v>
      </c>
      <c r="G121" s="19">
        <v>1</v>
      </c>
      <c r="H121" s="19">
        <v>1</v>
      </c>
      <c r="I121" s="20">
        <v>1</v>
      </c>
      <c r="J121" s="21">
        <v>0</v>
      </c>
      <c r="K121" s="22">
        <v>0</v>
      </c>
      <c r="L121" s="23">
        <v>0</v>
      </c>
      <c r="M121" s="25" t="s">
        <v>941</v>
      </c>
      <c r="N121" s="25"/>
    </row>
    <row r="122" spans="1:14" x14ac:dyDescent="0.25">
      <c r="A122" s="7" t="s">
        <v>865</v>
      </c>
      <c r="B122" s="7" t="s">
        <v>866</v>
      </c>
      <c r="C122" s="7" t="s">
        <v>867</v>
      </c>
      <c r="D122" s="7" t="s">
        <v>868</v>
      </c>
      <c r="E122" s="7" t="s">
        <v>869</v>
      </c>
      <c r="F122" s="7" t="s">
        <v>870</v>
      </c>
      <c r="G122" s="19">
        <v>1</v>
      </c>
      <c r="H122" s="19">
        <v>1</v>
      </c>
      <c r="I122" s="20">
        <v>0</v>
      </c>
      <c r="J122" s="21">
        <v>1</v>
      </c>
      <c r="K122" s="22">
        <v>0</v>
      </c>
      <c r="L122" s="23">
        <v>0</v>
      </c>
      <c r="M122" s="25" t="s">
        <v>945</v>
      </c>
      <c r="N122" s="25"/>
    </row>
    <row r="123" spans="1:14" x14ac:dyDescent="0.25">
      <c r="A123" s="7" t="s">
        <v>871</v>
      </c>
      <c r="B123" s="7" t="s">
        <v>872</v>
      </c>
      <c r="C123" s="7" t="s">
        <v>402</v>
      </c>
      <c r="D123" s="7" t="s">
        <v>493</v>
      </c>
      <c r="E123" s="7" t="s">
        <v>873</v>
      </c>
      <c r="F123" s="7" t="s">
        <v>874</v>
      </c>
      <c r="G123" s="19">
        <v>1</v>
      </c>
      <c r="H123" s="19">
        <v>1</v>
      </c>
      <c r="I123" s="20">
        <v>1</v>
      </c>
      <c r="J123" s="21">
        <v>0</v>
      </c>
      <c r="K123" s="22">
        <v>0</v>
      </c>
      <c r="L123" s="23">
        <v>0</v>
      </c>
      <c r="M123" s="25" t="s">
        <v>945</v>
      </c>
      <c r="N123" s="25"/>
    </row>
    <row r="124" spans="1:14" x14ac:dyDescent="0.25">
      <c r="A124" s="7" t="s">
        <v>875</v>
      </c>
      <c r="B124" s="7" t="s">
        <v>876</v>
      </c>
      <c r="C124" s="7" t="s">
        <v>877</v>
      </c>
      <c r="D124" s="7" t="s">
        <v>493</v>
      </c>
      <c r="E124" s="7" t="s">
        <v>343</v>
      </c>
      <c r="F124" s="7" t="s">
        <v>878</v>
      </c>
      <c r="G124" s="19">
        <v>1</v>
      </c>
      <c r="H124" s="19">
        <v>1</v>
      </c>
      <c r="I124" s="20">
        <v>1</v>
      </c>
      <c r="J124" s="21">
        <v>0</v>
      </c>
      <c r="K124" s="22">
        <v>0</v>
      </c>
      <c r="L124" s="23">
        <v>0</v>
      </c>
      <c r="M124" s="25" t="s">
        <v>945</v>
      </c>
      <c r="N124" s="25"/>
    </row>
    <row r="125" spans="1:14" x14ac:dyDescent="0.25">
      <c r="A125" s="7" t="s">
        <v>253</v>
      </c>
      <c r="B125" s="7" t="s">
        <v>254</v>
      </c>
      <c r="C125" s="7" t="s">
        <v>879</v>
      </c>
      <c r="D125" s="7" t="s">
        <v>428</v>
      </c>
      <c r="E125" s="7" t="s">
        <v>256</v>
      </c>
      <c r="F125" s="7" t="s">
        <v>880</v>
      </c>
      <c r="G125" s="19">
        <v>1</v>
      </c>
      <c r="H125" s="19">
        <v>8</v>
      </c>
      <c r="I125" s="20">
        <v>0</v>
      </c>
      <c r="J125" s="21">
        <v>0</v>
      </c>
      <c r="K125" s="22">
        <v>1</v>
      </c>
      <c r="L125" s="23">
        <v>0</v>
      </c>
      <c r="M125" s="25" t="s">
        <v>942</v>
      </c>
      <c r="N125" s="25"/>
    </row>
    <row r="126" spans="1:14" x14ac:dyDescent="0.25">
      <c r="A126" s="7" t="s">
        <v>881</v>
      </c>
      <c r="B126" s="7" t="s">
        <v>882</v>
      </c>
      <c r="C126" s="7" t="s">
        <v>883</v>
      </c>
      <c r="D126" s="7" t="s">
        <v>809</v>
      </c>
      <c r="E126" s="7" t="s">
        <v>884</v>
      </c>
      <c r="F126" s="7" t="s">
        <v>885</v>
      </c>
      <c r="G126" s="19">
        <v>1</v>
      </c>
      <c r="H126" s="19">
        <v>2</v>
      </c>
      <c r="I126" s="20">
        <v>0</v>
      </c>
      <c r="J126" s="21">
        <v>1</v>
      </c>
      <c r="K126" s="22">
        <v>0</v>
      </c>
      <c r="L126" s="23">
        <v>0</v>
      </c>
      <c r="M126" s="25" t="s">
        <v>945</v>
      </c>
      <c r="N126" s="25"/>
    </row>
    <row r="127" spans="1:14" x14ac:dyDescent="0.25">
      <c r="A127" s="7" t="s">
        <v>886</v>
      </c>
      <c r="B127" s="7" t="s">
        <v>887</v>
      </c>
      <c r="C127" s="7" t="s">
        <v>594</v>
      </c>
      <c r="D127" s="7" t="s">
        <v>557</v>
      </c>
      <c r="E127" s="7" t="s">
        <v>778</v>
      </c>
      <c r="F127" s="7" t="s">
        <v>888</v>
      </c>
      <c r="G127" s="19">
        <v>1</v>
      </c>
      <c r="H127" s="19">
        <v>1</v>
      </c>
      <c r="I127" s="20">
        <v>0</v>
      </c>
      <c r="J127" s="21">
        <v>1</v>
      </c>
      <c r="K127" s="22">
        <v>0</v>
      </c>
      <c r="L127" s="23">
        <v>0</v>
      </c>
      <c r="M127" s="25" t="s">
        <v>945</v>
      </c>
      <c r="N127" s="25"/>
    </row>
    <row r="128" spans="1:14" x14ac:dyDescent="0.25">
      <c r="A128" s="7" t="s">
        <v>889</v>
      </c>
      <c r="B128" s="7" t="s">
        <v>890</v>
      </c>
      <c r="C128" s="7" t="s">
        <v>411</v>
      </c>
      <c r="D128" s="7" t="s">
        <v>513</v>
      </c>
      <c r="E128" s="7" t="s">
        <v>765</v>
      </c>
      <c r="F128" s="7" t="s">
        <v>891</v>
      </c>
      <c r="G128" s="19">
        <v>1</v>
      </c>
      <c r="H128" s="19">
        <v>5</v>
      </c>
      <c r="I128" s="20">
        <v>1</v>
      </c>
      <c r="J128" s="21">
        <v>0</v>
      </c>
      <c r="K128" s="22">
        <v>0</v>
      </c>
      <c r="L128" s="23">
        <v>0</v>
      </c>
      <c r="M128" s="25" t="s">
        <v>945</v>
      </c>
      <c r="N128" s="25"/>
    </row>
    <row r="129" spans="1:14" x14ac:dyDescent="0.25">
      <c r="A129" s="7" t="s">
        <v>225</v>
      </c>
      <c r="B129" s="7" t="s">
        <v>892</v>
      </c>
      <c r="C129" s="7" t="s">
        <v>893</v>
      </c>
      <c r="D129" s="7" t="s">
        <v>428</v>
      </c>
      <c r="E129" s="7" t="s">
        <v>229</v>
      </c>
      <c r="F129" s="7" t="s">
        <v>894</v>
      </c>
      <c r="G129" s="19">
        <v>1</v>
      </c>
      <c r="H129" s="19">
        <v>12</v>
      </c>
      <c r="I129" s="20">
        <v>0</v>
      </c>
      <c r="J129" s="21">
        <v>0</v>
      </c>
      <c r="K129" s="22">
        <v>1</v>
      </c>
      <c r="L129" s="23">
        <v>0</v>
      </c>
      <c r="M129" s="25" t="s">
        <v>942</v>
      </c>
      <c r="N129" s="25"/>
    </row>
    <row r="130" spans="1:14" x14ac:dyDescent="0.25">
      <c r="A130" s="7" t="s">
        <v>895</v>
      </c>
      <c r="B130" s="7" t="s">
        <v>896</v>
      </c>
      <c r="C130" s="7" t="s">
        <v>577</v>
      </c>
      <c r="D130" s="7" t="s">
        <v>897</v>
      </c>
      <c r="E130" s="7" t="s">
        <v>898</v>
      </c>
      <c r="F130" s="7" t="s">
        <v>899</v>
      </c>
      <c r="G130" s="19">
        <v>1</v>
      </c>
      <c r="H130" s="19">
        <v>1</v>
      </c>
      <c r="I130" s="20">
        <v>1</v>
      </c>
      <c r="J130" s="21">
        <v>0</v>
      </c>
      <c r="K130" s="22">
        <v>0</v>
      </c>
      <c r="L130" s="23">
        <v>0</v>
      </c>
      <c r="M130" s="25" t="s">
        <v>945</v>
      </c>
      <c r="N130" s="25"/>
    </row>
    <row r="131" spans="1:14" x14ac:dyDescent="0.25">
      <c r="A131" s="7" t="s">
        <v>900</v>
      </c>
      <c r="B131" s="7" t="s">
        <v>901</v>
      </c>
      <c r="C131" s="7" t="s">
        <v>902</v>
      </c>
      <c r="D131" s="7" t="s">
        <v>602</v>
      </c>
      <c r="E131" s="7" t="s">
        <v>903</v>
      </c>
      <c r="F131" s="7" t="s">
        <v>904</v>
      </c>
      <c r="G131" s="19">
        <v>1</v>
      </c>
      <c r="H131" s="19">
        <v>1</v>
      </c>
      <c r="I131" s="20">
        <v>1</v>
      </c>
      <c r="J131" s="21">
        <v>0</v>
      </c>
      <c r="K131" s="22">
        <v>0</v>
      </c>
      <c r="L131" s="23">
        <v>0</v>
      </c>
      <c r="M131" s="25" t="s">
        <v>945</v>
      </c>
      <c r="N131" s="25"/>
    </row>
    <row r="132" spans="1:14" x14ac:dyDescent="0.25">
      <c r="A132" s="7" t="s">
        <v>905</v>
      </c>
      <c r="B132" s="7" t="s">
        <v>906</v>
      </c>
      <c r="C132" s="7" t="s">
        <v>907</v>
      </c>
      <c r="D132" s="7" t="s">
        <v>908</v>
      </c>
      <c r="E132" s="7" t="s">
        <v>903</v>
      </c>
      <c r="F132" s="7" t="s">
        <v>909</v>
      </c>
      <c r="G132" s="19">
        <v>1</v>
      </c>
      <c r="H132" s="19">
        <v>1</v>
      </c>
      <c r="I132" s="20">
        <v>1</v>
      </c>
      <c r="J132" s="21">
        <v>0</v>
      </c>
      <c r="K132" s="22">
        <v>0</v>
      </c>
      <c r="L132" s="23">
        <v>0</v>
      </c>
      <c r="M132" s="25" t="s">
        <v>945</v>
      </c>
      <c r="N132" s="25"/>
    </row>
    <row r="133" spans="1:14" x14ac:dyDescent="0.25">
      <c r="A133" s="7" t="s">
        <v>309</v>
      </c>
      <c r="B133" s="7" t="s">
        <v>910</v>
      </c>
      <c r="C133" s="7" t="s">
        <v>402</v>
      </c>
      <c r="D133" s="7" t="s">
        <v>911</v>
      </c>
      <c r="E133" s="7" t="s">
        <v>311</v>
      </c>
      <c r="F133" s="7" t="s">
        <v>912</v>
      </c>
      <c r="G133" s="19">
        <v>1</v>
      </c>
      <c r="H133" s="19">
        <v>1</v>
      </c>
      <c r="I133" s="20">
        <v>0</v>
      </c>
      <c r="J133" s="21">
        <v>0</v>
      </c>
      <c r="K133" s="22">
        <v>1</v>
      </c>
      <c r="L133" s="23">
        <v>0</v>
      </c>
      <c r="M133" s="25" t="s">
        <v>942</v>
      </c>
      <c r="N133" s="25"/>
    </row>
    <row r="134" spans="1:14" x14ac:dyDescent="0.25">
      <c r="A134" s="7" t="s">
        <v>913</v>
      </c>
      <c r="B134" s="7" t="s">
        <v>696</v>
      </c>
      <c r="C134" s="7" t="s">
        <v>914</v>
      </c>
      <c r="D134" s="7" t="s">
        <v>578</v>
      </c>
      <c r="E134" s="7" t="s">
        <v>237</v>
      </c>
      <c r="F134" s="7" t="s">
        <v>915</v>
      </c>
      <c r="G134" s="19">
        <v>1</v>
      </c>
      <c r="H134" s="19">
        <v>2</v>
      </c>
      <c r="I134" s="20">
        <v>0</v>
      </c>
      <c r="J134" s="21">
        <v>1</v>
      </c>
      <c r="K134" s="22">
        <v>0</v>
      </c>
      <c r="L134" s="23">
        <v>0</v>
      </c>
      <c r="M134" s="25" t="s">
        <v>942</v>
      </c>
      <c r="N134" s="25"/>
    </row>
    <row r="135" spans="1:14" x14ac:dyDescent="0.25">
      <c r="A135" s="7" t="s">
        <v>381</v>
      </c>
      <c r="B135" s="7" t="s">
        <v>382</v>
      </c>
      <c r="C135" s="7" t="s">
        <v>916</v>
      </c>
      <c r="D135" s="7" t="s">
        <v>428</v>
      </c>
      <c r="E135" s="7" t="s">
        <v>332</v>
      </c>
      <c r="F135" s="7" t="s">
        <v>917</v>
      </c>
      <c r="G135" s="19">
        <v>1</v>
      </c>
      <c r="H135" s="19">
        <v>3</v>
      </c>
      <c r="I135" s="20">
        <v>0</v>
      </c>
      <c r="J135" s="21">
        <v>0</v>
      </c>
      <c r="K135" s="22">
        <v>0</v>
      </c>
      <c r="L135" s="23">
        <v>1</v>
      </c>
      <c r="M135" s="25" t="s">
        <v>942</v>
      </c>
      <c r="N135" s="25"/>
    </row>
    <row r="136" spans="1:14" x14ac:dyDescent="0.25">
      <c r="A136" s="7" t="s">
        <v>918</v>
      </c>
      <c r="B136" s="7" t="s">
        <v>919</v>
      </c>
      <c r="C136" s="7" t="s">
        <v>920</v>
      </c>
      <c r="D136" s="7" t="s">
        <v>921</v>
      </c>
      <c r="E136" s="7" t="s">
        <v>637</v>
      </c>
      <c r="F136" s="7" t="s">
        <v>922</v>
      </c>
      <c r="G136" s="19">
        <v>1</v>
      </c>
      <c r="H136" s="19">
        <v>1</v>
      </c>
      <c r="I136" s="20">
        <v>0</v>
      </c>
      <c r="J136" s="21">
        <v>1</v>
      </c>
      <c r="K136" s="22">
        <v>0</v>
      </c>
      <c r="L136" s="23">
        <v>0</v>
      </c>
      <c r="M136" s="25" t="s">
        <v>945</v>
      </c>
      <c r="N136" s="25"/>
    </row>
  </sheetData>
  <mergeCells count="1">
    <mergeCell ref="A1:L1"/>
  </mergeCells>
  <pageMargins left="0.5" right="0.5" top="0.75" bottom="0.75" header="0.3" footer="0.3"/>
  <pageSetup scale="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workbookViewId="0">
      <selection activeCell="M15" sqref="M15"/>
    </sheetView>
  </sheetViews>
  <sheetFormatPr defaultRowHeight="15" x14ac:dyDescent="0.25"/>
  <sheetData>
    <row r="1" spans="1:14" s="18" customFormat="1" x14ac:dyDescent="0.25">
      <c r="A1" s="52" t="s">
        <v>385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s="18" customFormat="1" ht="27.4" customHeight="1" x14ac:dyDescent="0.25">
      <c r="A2" s="12" t="s">
        <v>213</v>
      </c>
      <c r="B2" s="12" t="s">
        <v>386</v>
      </c>
      <c r="C2" s="12" t="s">
        <v>387</v>
      </c>
      <c r="D2" s="12" t="s">
        <v>388</v>
      </c>
      <c r="E2" s="12" t="s">
        <v>219</v>
      </c>
      <c r="F2" s="12" t="s">
        <v>389</v>
      </c>
      <c r="G2" s="13" t="s">
        <v>390</v>
      </c>
      <c r="H2" s="13" t="s">
        <v>215</v>
      </c>
      <c r="I2" s="13" t="s">
        <v>391</v>
      </c>
      <c r="J2" s="13" t="s">
        <v>392</v>
      </c>
      <c r="K2" s="13" t="s">
        <v>393</v>
      </c>
      <c r="L2" s="13" t="s">
        <v>394</v>
      </c>
      <c r="M2" s="24" t="s">
        <v>946</v>
      </c>
      <c r="N2" s="24" t="s">
        <v>947</v>
      </c>
    </row>
    <row r="3" spans="1:14" s="18" customFormat="1" x14ac:dyDescent="0.25">
      <c r="A3" s="7" t="s">
        <v>395</v>
      </c>
      <c r="B3" s="7" t="s">
        <v>396</v>
      </c>
      <c r="C3" s="7" t="s">
        <v>397</v>
      </c>
      <c r="D3" s="7" t="s">
        <v>398</v>
      </c>
      <c r="E3" s="7" t="s">
        <v>399</v>
      </c>
      <c r="F3" s="7" t="s">
        <v>400</v>
      </c>
      <c r="G3" s="19">
        <v>16</v>
      </c>
      <c r="H3" s="19">
        <v>145</v>
      </c>
      <c r="I3" s="20">
        <v>1</v>
      </c>
      <c r="J3" s="21">
        <v>0</v>
      </c>
      <c r="K3" s="22">
        <v>0</v>
      </c>
      <c r="L3" s="23">
        <v>0</v>
      </c>
      <c r="M3" s="25" t="s">
        <v>941</v>
      </c>
      <c r="N3" s="25"/>
    </row>
    <row r="4" spans="1:14" s="18" customFormat="1" x14ac:dyDescent="0.25">
      <c r="A4" s="7" t="s">
        <v>329</v>
      </c>
      <c r="B4" s="7" t="s">
        <v>401</v>
      </c>
      <c r="C4" s="7" t="s">
        <v>402</v>
      </c>
      <c r="D4" s="7" t="s">
        <v>403</v>
      </c>
      <c r="E4" s="7" t="s">
        <v>330</v>
      </c>
      <c r="F4" s="7" t="s">
        <v>404</v>
      </c>
      <c r="G4" s="19">
        <v>11</v>
      </c>
      <c r="H4" s="19">
        <v>12</v>
      </c>
      <c r="I4" s="20">
        <v>0</v>
      </c>
      <c r="J4" s="21">
        <v>0</v>
      </c>
      <c r="K4" s="22">
        <v>0</v>
      </c>
      <c r="L4" s="23">
        <v>1</v>
      </c>
      <c r="M4" s="25" t="s">
        <v>940</v>
      </c>
      <c r="N4" s="25"/>
    </row>
    <row r="5" spans="1:14" s="18" customFormat="1" x14ac:dyDescent="0.25">
      <c r="A5" s="7" t="s">
        <v>327</v>
      </c>
      <c r="B5" s="7" t="s">
        <v>405</v>
      </c>
      <c r="C5" s="7" t="s">
        <v>406</v>
      </c>
      <c r="D5" s="7" t="s">
        <v>407</v>
      </c>
      <c r="E5" s="7" t="s">
        <v>328</v>
      </c>
      <c r="F5" s="7" t="s">
        <v>408</v>
      </c>
      <c r="G5" s="19">
        <v>9</v>
      </c>
      <c r="H5" s="19">
        <v>9</v>
      </c>
      <c r="I5" s="20">
        <v>0</v>
      </c>
      <c r="J5" s="21">
        <v>0</v>
      </c>
      <c r="K5" s="22">
        <v>0</v>
      </c>
      <c r="L5" s="23">
        <v>1</v>
      </c>
      <c r="M5" s="25" t="s">
        <v>940</v>
      </c>
      <c r="N5" s="25"/>
    </row>
    <row r="6" spans="1:14" s="18" customFormat="1" x14ac:dyDescent="0.25">
      <c r="A6" s="7" t="s">
        <v>409</v>
      </c>
      <c r="B6" s="7" t="s">
        <v>410</v>
      </c>
      <c r="C6" s="7" t="s">
        <v>411</v>
      </c>
      <c r="D6" s="7" t="s">
        <v>412</v>
      </c>
      <c r="E6" s="7" t="s">
        <v>413</v>
      </c>
      <c r="F6" s="7" t="s">
        <v>414</v>
      </c>
      <c r="G6" s="19">
        <v>9</v>
      </c>
      <c r="H6" s="19">
        <v>55</v>
      </c>
      <c r="I6" s="20">
        <v>1</v>
      </c>
      <c r="J6" s="21">
        <v>0</v>
      </c>
      <c r="K6" s="22">
        <v>0</v>
      </c>
      <c r="L6" s="23">
        <v>0</v>
      </c>
      <c r="M6" s="25" t="s">
        <v>941</v>
      </c>
      <c r="N6" s="25"/>
    </row>
    <row r="7" spans="1:14" s="18" customFormat="1" x14ac:dyDescent="0.25">
      <c r="A7" s="7" t="s">
        <v>415</v>
      </c>
      <c r="B7" s="7" t="s">
        <v>396</v>
      </c>
      <c r="C7" s="7" t="s">
        <v>416</v>
      </c>
      <c r="D7" s="7" t="s">
        <v>398</v>
      </c>
      <c r="E7" s="7" t="s">
        <v>399</v>
      </c>
      <c r="F7" s="7" t="s">
        <v>417</v>
      </c>
      <c r="G7" s="19">
        <v>9</v>
      </c>
      <c r="H7" s="19">
        <v>30</v>
      </c>
      <c r="I7" s="20">
        <v>1</v>
      </c>
      <c r="J7" s="21">
        <v>0</v>
      </c>
      <c r="K7" s="22">
        <v>0</v>
      </c>
      <c r="L7" s="23">
        <v>0</v>
      </c>
      <c r="M7" s="25" t="s">
        <v>941</v>
      </c>
      <c r="N7" s="25"/>
    </row>
    <row r="8" spans="1:14" s="18" customFormat="1" x14ac:dyDescent="0.25">
      <c r="A8" s="7" t="s">
        <v>418</v>
      </c>
      <c r="B8" s="7" t="s">
        <v>419</v>
      </c>
      <c r="C8" s="7" t="s">
        <v>420</v>
      </c>
      <c r="D8" s="7" t="s">
        <v>407</v>
      </c>
      <c r="E8" s="7" t="s">
        <v>421</v>
      </c>
      <c r="F8" s="7" t="s">
        <v>422</v>
      </c>
      <c r="G8" s="19">
        <v>8</v>
      </c>
      <c r="H8" s="19">
        <v>9</v>
      </c>
      <c r="I8" s="20">
        <v>1</v>
      </c>
      <c r="J8" s="21">
        <v>0</v>
      </c>
      <c r="K8" s="22">
        <v>0</v>
      </c>
      <c r="L8" s="23">
        <v>0</v>
      </c>
      <c r="M8" s="25" t="s">
        <v>941</v>
      </c>
      <c r="N8" s="25"/>
    </row>
    <row r="9" spans="1:14" s="18" customFormat="1" x14ac:dyDescent="0.25">
      <c r="A9" s="7" t="s">
        <v>361</v>
      </c>
      <c r="B9" s="7" t="s">
        <v>423</v>
      </c>
      <c r="C9" s="7" t="s">
        <v>402</v>
      </c>
      <c r="D9" s="7" t="s">
        <v>424</v>
      </c>
      <c r="E9" s="7" t="s">
        <v>362</v>
      </c>
      <c r="F9" s="7" t="s">
        <v>425</v>
      </c>
      <c r="G9" s="19">
        <v>7</v>
      </c>
      <c r="H9" s="19">
        <v>209</v>
      </c>
      <c r="I9" s="20">
        <v>0</v>
      </c>
      <c r="J9" s="21">
        <v>0</v>
      </c>
      <c r="K9" s="22">
        <v>0</v>
      </c>
      <c r="L9" s="23">
        <v>1</v>
      </c>
      <c r="M9" s="25" t="s">
        <v>940</v>
      </c>
      <c r="N9" s="25"/>
    </row>
    <row r="10" spans="1:14" s="18" customFormat="1" x14ac:dyDescent="0.25">
      <c r="A10" s="7" t="s">
        <v>338</v>
      </c>
      <c r="B10" s="7" t="s">
        <v>426</v>
      </c>
      <c r="C10" s="7" t="s">
        <v>427</v>
      </c>
      <c r="D10" s="7" t="s">
        <v>428</v>
      </c>
      <c r="E10" s="7" t="s">
        <v>330</v>
      </c>
      <c r="F10" s="7" t="s">
        <v>429</v>
      </c>
      <c r="G10" s="19">
        <v>6</v>
      </c>
      <c r="H10" s="19">
        <v>6</v>
      </c>
      <c r="I10" s="20">
        <v>0</v>
      </c>
      <c r="J10" s="21">
        <v>0</v>
      </c>
      <c r="K10" s="22">
        <v>0</v>
      </c>
      <c r="L10" s="23">
        <v>1</v>
      </c>
      <c r="M10" s="25" t="s">
        <v>940</v>
      </c>
      <c r="N10" s="25"/>
    </row>
    <row r="11" spans="1:14" s="18" customFormat="1" x14ac:dyDescent="0.25">
      <c r="A11" s="7" t="s">
        <v>344</v>
      </c>
      <c r="B11" s="7" t="s">
        <v>430</v>
      </c>
      <c r="C11" s="7" t="s">
        <v>431</v>
      </c>
      <c r="D11" s="7" t="s">
        <v>432</v>
      </c>
      <c r="E11" s="7" t="s">
        <v>330</v>
      </c>
      <c r="F11" s="7" t="s">
        <v>433</v>
      </c>
      <c r="G11" s="19">
        <v>5</v>
      </c>
      <c r="H11" s="19">
        <v>10</v>
      </c>
      <c r="I11" s="20">
        <v>0</v>
      </c>
      <c r="J11" s="21">
        <v>0</v>
      </c>
      <c r="K11" s="22">
        <v>0</v>
      </c>
      <c r="L11" s="23">
        <v>1</v>
      </c>
      <c r="M11" s="25" t="s">
        <v>940</v>
      </c>
      <c r="N11" s="25"/>
    </row>
    <row r="12" spans="1:14" s="18" customFormat="1" x14ac:dyDescent="0.25">
      <c r="A12" s="7" t="s">
        <v>353</v>
      </c>
      <c r="B12" s="7" t="s">
        <v>354</v>
      </c>
      <c r="C12" s="7" t="s">
        <v>434</v>
      </c>
      <c r="D12" s="7" t="s">
        <v>407</v>
      </c>
      <c r="E12" s="7" t="s">
        <v>328</v>
      </c>
      <c r="F12" s="7" t="s">
        <v>435</v>
      </c>
      <c r="G12" s="19">
        <v>5</v>
      </c>
      <c r="H12" s="19">
        <v>5</v>
      </c>
      <c r="I12" s="20">
        <v>0</v>
      </c>
      <c r="J12" s="21">
        <v>0</v>
      </c>
      <c r="K12" s="22">
        <v>0</v>
      </c>
      <c r="L12" s="23">
        <v>1</v>
      </c>
      <c r="M12" s="25" t="s">
        <v>940</v>
      </c>
      <c r="N12" s="25"/>
    </row>
    <row r="13" spans="1:14" s="18" customFormat="1" x14ac:dyDescent="0.25">
      <c r="A13" s="7" t="s">
        <v>436</v>
      </c>
      <c r="B13" s="7" t="s">
        <v>419</v>
      </c>
      <c r="C13" s="7" t="s">
        <v>420</v>
      </c>
      <c r="D13" s="7" t="s">
        <v>437</v>
      </c>
      <c r="E13" s="7" t="s">
        <v>421</v>
      </c>
      <c r="F13" s="7" t="s">
        <v>438</v>
      </c>
      <c r="G13" s="19">
        <v>4</v>
      </c>
      <c r="H13" s="19">
        <v>16</v>
      </c>
      <c r="I13" s="20">
        <v>1</v>
      </c>
      <c r="J13" s="21">
        <v>0</v>
      </c>
      <c r="K13" s="22">
        <v>0</v>
      </c>
      <c r="L13" s="23">
        <v>0</v>
      </c>
      <c r="M13" s="25" t="s">
        <v>948</v>
      </c>
      <c r="N13" s="25"/>
    </row>
    <row r="14" spans="1:14" s="18" customFormat="1" x14ac:dyDescent="0.25">
      <c r="A14" s="7" t="s">
        <v>372</v>
      </c>
      <c r="B14" s="7" t="s">
        <v>439</v>
      </c>
      <c r="C14" s="7" t="s">
        <v>402</v>
      </c>
      <c r="D14" s="7" t="s">
        <v>424</v>
      </c>
      <c r="E14" s="7" t="s">
        <v>362</v>
      </c>
      <c r="F14" s="7" t="s">
        <v>440</v>
      </c>
      <c r="G14" s="19">
        <v>4</v>
      </c>
      <c r="H14" s="19">
        <v>19</v>
      </c>
      <c r="I14" s="20">
        <v>0</v>
      </c>
      <c r="J14" s="21">
        <v>0</v>
      </c>
      <c r="K14" s="22">
        <v>0</v>
      </c>
      <c r="L14" s="23">
        <v>1</v>
      </c>
      <c r="M14" s="25" t="s">
        <v>940</v>
      </c>
      <c r="N14" s="25"/>
    </row>
    <row r="15" spans="1:14" s="18" customFormat="1" x14ac:dyDescent="0.25">
      <c r="A15" s="7" t="s">
        <v>441</v>
      </c>
      <c r="B15" s="7" t="s">
        <v>442</v>
      </c>
      <c r="C15" s="7" t="s">
        <v>443</v>
      </c>
      <c r="D15" s="7" t="s">
        <v>444</v>
      </c>
      <c r="E15" s="7" t="s">
        <v>445</v>
      </c>
      <c r="F15" s="7" t="s">
        <v>446</v>
      </c>
      <c r="G15" s="19">
        <v>4</v>
      </c>
      <c r="H15" s="19">
        <v>8</v>
      </c>
      <c r="I15" s="20">
        <v>0.25</v>
      </c>
      <c r="J15" s="21">
        <v>0.75</v>
      </c>
      <c r="K15" s="22">
        <v>0</v>
      </c>
      <c r="L15" s="23">
        <v>0</v>
      </c>
      <c r="M15" s="25" t="s">
        <v>944</v>
      </c>
      <c r="N15" s="25"/>
    </row>
    <row r="16" spans="1:14" s="18" customFormat="1" x14ac:dyDescent="0.25">
      <c r="A16" s="7" t="s">
        <v>447</v>
      </c>
      <c r="B16" s="7" t="s">
        <v>448</v>
      </c>
      <c r="C16" s="7" t="s">
        <v>449</v>
      </c>
      <c r="D16" s="7" t="s">
        <v>450</v>
      </c>
      <c r="E16" s="7" t="s">
        <v>451</v>
      </c>
      <c r="F16" s="7" t="s">
        <v>452</v>
      </c>
      <c r="G16" s="19">
        <v>3</v>
      </c>
      <c r="H16" s="19">
        <v>3</v>
      </c>
      <c r="I16" s="20">
        <v>1</v>
      </c>
      <c r="J16" s="21">
        <v>0</v>
      </c>
      <c r="K16" s="22">
        <v>0</v>
      </c>
      <c r="L16" s="23">
        <v>0</v>
      </c>
      <c r="M16" s="25" t="s">
        <v>941</v>
      </c>
      <c r="N16" s="25"/>
    </row>
    <row r="17" spans="1:14" s="18" customFormat="1" x14ac:dyDescent="0.25">
      <c r="A17" s="7" t="s">
        <v>234</v>
      </c>
      <c r="B17" s="7" t="s">
        <v>453</v>
      </c>
      <c r="C17" s="7" t="s">
        <v>454</v>
      </c>
      <c r="D17" s="7" t="s">
        <v>455</v>
      </c>
      <c r="E17" s="7" t="s">
        <v>237</v>
      </c>
      <c r="F17" s="7" t="s">
        <v>456</v>
      </c>
      <c r="G17" s="19">
        <v>3</v>
      </c>
      <c r="H17" s="19">
        <v>9</v>
      </c>
      <c r="I17" s="20">
        <v>0</v>
      </c>
      <c r="J17" s="21">
        <v>0</v>
      </c>
      <c r="K17" s="22">
        <v>1</v>
      </c>
      <c r="L17" s="23">
        <v>0</v>
      </c>
      <c r="M17" s="25" t="s">
        <v>942</v>
      </c>
      <c r="N17" s="25"/>
    </row>
    <row r="18" spans="1:14" s="18" customFormat="1" x14ac:dyDescent="0.25">
      <c r="A18" s="7" t="s">
        <v>457</v>
      </c>
      <c r="B18" s="7" t="s">
        <v>458</v>
      </c>
      <c r="C18" s="7" t="s">
        <v>411</v>
      </c>
      <c r="D18" s="7" t="s">
        <v>407</v>
      </c>
      <c r="E18" s="7" t="s">
        <v>459</v>
      </c>
      <c r="F18" s="7" t="s">
        <v>460</v>
      </c>
      <c r="G18" s="19">
        <v>3</v>
      </c>
      <c r="H18" s="19">
        <v>4</v>
      </c>
      <c r="I18" s="20">
        <v>0.33333333333333337</v>
      </c>
      <c r="J18" s="21">
        <v>0.66666666666666674</v>
      </c>
      <c r="K18" s="22">
        <v>0</v>
      </c>
      <c r="L18" s="23">
        <v>0</v>
      </c>
      <c r="M18" s="25" t="s">
        <v>948</v>
      </c>
      <c r="N18" s="25"/>
    </row>
    <row r="19" spans="1:14" s="18" customFormat="1" x14ac:dyDescent="0.25">
      <c r="A19" s="7" t="s">
        <v>331</v>
      </c>
      <c r="B19" s="7" t="s">
        <v>461</v>
      </c>
      <c r="C19" s="7" t="s">
        <v>462</v>
      </c>
      <c r="D19" s="7" t="s">
        <v>428</v>
      </c>
      <c r="E19" s="7" t="s">
        <v>332</v>
      </c>
      <c r="F19" s="7" t="s">
        <v>463</v>
      </c>
      <c r="G19" s="19">
        <v>3</v>
      </c>
      <c r="H19" s="19">
        <v>7</v>
      </c>
      <c r="I19" s="20">
        <v>0</v>
      </c>
      <c r="J19" s="21">
        <v>0</v>
      </c>
      <c r="K19" s="22">
        <v>0</v>
      </c>
      <c r="L19" s="23">
        <v>1</v>
      </c>
      <c r="M19" s="25" t="s">
        <v>942</v>
      </c>
      <c r="N19" s="25"/>
    </row>
    <row r="20" spans="1:14" s="18" customFormat="1" x14ac:dyDescent="0.25">
      <c r="A20" s="7" t="s">
        <v>345</v>
      </c>
      <c r="B20" s="7" t="s">
        <v>346</v>
      </c>
      <c r="C20" s="7" t="s">
        <v>464</v>
      </c>
      <c r="D20" s="7" t="s">
        <v>465</v>
      </c>
      <c r="E20" s="7" t="s">
        <v>330</v>
      </c>
      <c r="F20" s="7" t="s">
        <v>466</v>
      </c>
      <c r="G20" s="19">
        <v>3</v>
      </c>
      <c r="H20" s="19">
        <v>13</v>
      </c>
      <c r="I20" s="20">
        <v>0</v>
      </c>
      <c r="J20" s="21">
        <v>0</v>
      </c>
      <c r="K20" s="22">
        <v>0</v>
      </c>
      <c r="L20" s="23">
        <v>1</v>
      </c>
      <c r="M20" s="25" t="s">
        <v>940</v>
      </c>
      <c r="N20" s="25"/>
    </row>
    <row r="21" spans="1:14" s="18" customFormat="1" x14ac:dyDescent="0.25">
      <c r="A21" s="7" t="s">
        <v>467</v>
      </c>
      <c r="B21" s="7" t="s">
        <v>468</v>
      </c>
      <c r="C21" s="7" t="s">
        <v>402</v>
      </c>
      <c r="D21" s="7" t="s">
        <v>469</v>
      </c>
      <c r="E21" s="7" t="s">
        <v>470</v>
      </c>
      <c r="F21" s="7" t="s">
        <v>471</v>
      </c>
      <c r="G21" s="19">
        <v>3</v>
      </c>
      <c r="H21" s="19">
        <v>5</v>
      </c>
      <c r="I21" s="20">
        <v>1</v>
      </c>
      <c r="J21" s="21">
        <v>0</v>
      </c>
      <c r="K21" s="22">
        <v>0</v>
      </c>
      <c r="L21" s="23">
        <v>0</v>
      </c>
      <c r="M21" s="25" t="s">
        <v>941</v>
      </c>
      <c r="N21" s="25"/>
    </row>
    <row r="22" spans="1:14" s="18" customFormat="1" x14ac:dyDescent="0.25">
      <c r="A22" s="7" t="s">
        <v>472</v>
      </c>
      <c r="B22" s="7" t="s">
        <v>473</v>
      </c>
      <c r="C22" s="7" t="s">
        <v>474</v>
      </c>
      <c r="D22" s="7" t="s">
        <v>475</v>
      </c>
      <c r="E22" s="7" t="s">
        <v>476</v>
      </c>
      <c r="F22" s="7" t="s">
        <v>477</v>
      </c>
      <c r="G22" s="19">
        <v>3</v>
      </c>
      <c r="H22" s="19">
        <v>27</v>
      </c>
      <c r="I22" s="20">
        <v>0</v>
      </c>
      <c r="J22" s="21">
        <v>1</v>
      </c>
      <c r="K22" s="22">
        <v>0</v>
      </c>
      <c r="L22" s="23">
        <v>0</v>
      </c>
      <c r="M22" s="25" t="s">
        <v>941</v>
      </c>
      <c r="N22" s="25"/>
    </row>
    <row r="23" spans="1:14" s="18" customFormat="1" x14ac:dyDescent="0.25">
      <c r="A23" s="7" t="s">
        <v>478</v>
      </c>
      <c r="B23" s="7" t="s">
        <v>479</v>
      </c>
      <c r="C23" s="7" t="s">
        <v>480</v>
      </c>
      <c r="D23" s="7" t="s">
        <v>481</v>
      </c>
      <c r="E23" s="7" t="s">
        <v>482</v>
      </c>
      <c r="F23" s="7" t="s">
        <v>483</v>
      </c>
      <c r="G23" s="19">
        <v>3</v>
      </c>
      <c r="H23" s="19">
        <v>17</v>
      </c>
      <c r="I23" s="20">
        <v>0</v>
      </c>
      <c r="J23" s="21">
        <v>1</v>
      </c>
      <c r="K23" s="22">
        <v>0</v>
      </c>
      <c r="L23" s="23">
        <v>0</v>
      </c>
      <c r="M23" s="25" t="s">
        <v>944</v>
      </c>
      <c r="N23" s="25"/>
    </row>
    <row r="24" spans="1:14" s="18" customFormat="1" x14ac:dyDescent="0.25">
      <c r="A24" s="7" t="s">
        <v>484</v>
      </c>
      <c r="B24" s="7" t="s">
        <v>485</v>
      </c>
      <c r="C24" s="7" t="s">
        <v>486</v>
      </c>
      <c r="D24" s="7" t="s">
        <v>407</v>
      </c>
      <c r="E24" s="7" t="s">
        <v>421</v>
      </c>
      <c r="F24" s="7" t="s">
        <v>487</v>
      </c>
      <c r="G24" s="19">
        <v>3</v>
      </c>
      <c r="H24" s="19">
        <v>3</v>
      </c>
      <c r="I24" s="20">
        <v>0.66666666666666674</v>
      </c>
      <c r="J24" s="21">
        <v>0.33333333333333337</v>
      </c>
      <c r="K24" s="22">
        <v>0</v>
      </c>
      <c r="L24" s="23">
        <v>0</v>
      </c>
      <c r="M24" s="25" t="s">
        <v>941</v>
      </c>
      <c r="N24" s="25"/>
    </row>
    <row r="25" spans="1:14" s="18" customFormat="1" x14ac:dyDescent="0.25">
      <c r="A25" s="7" t="s">
        <v>334</v>
      </c>
      <c r="B25" s="7" t="s">
        <v>488</v>
      </c>
      <c r="C25" s="7" t="s">
        <v>489</v>
      </c>
      <c r="D25" s="7" t="s">
        <v>428</v>
      </c>
      <c r="E25" s="7" t="s">
        <v>335</v>
      </c>
      <c r="F25" s="7" t="s">
        <v>490</v>
      </c>
      <c r="G25" s="19">
        <v>3</v>
      </c>
      <c r="H25" s="19">
        <v>8</v>
      </c>
      <c r="I25" s="20">
        <v>0</v>
      </c>
      <c r="J25" s="21">
        <v>0</v>
      </c>
      <c r="K25" s="22">
        <v>0</v>
      </c>
      <c r="L25" s="23">
        <v>1</v>
      </c>
      <c r="M25" s="25" t="s">
        <v>940</v>
      </c>
      <c r="N25" s="25"/>
    </row>
    <row r="26" spans="1:14" s="18" customFormat="1" x14ac:dyDescent="0.25">
      <c r="A26" s="7" t="s">
        <v>491</v>
      </c>
      <c r="B26" s="7" t="s">
        <v>492</v>
      </c>
      <c r="C26" s="7" t="s">
        <v>464</v>
      </c>
      <c r="D26" s="7" t="s">
        <v>493</v>
      </c>
      <c r="E26" s="7" t="s">
        <v>494</v>
      </c>
      <c r="F26" s="7" t="s">
        <v>495</v>
      </c>
      <c r="G26" s="19">
        <v>2</v>
      </c>
      <c r="H26" s="19">
        <v>2</v>
      </c>
      <c r="I26" s="20">
        <v>0</v>
      </c>
      <c r="J26" s="21">
        <v>1</v>
      </c>
      <c r="K26" s="22">
        <v>0</v>
      </c>
      <c r="L26" s="23">
        <v>0</v>
      </c>
      <c r="M26" s="25" t="s">
        <v>943</v>
      </c>
      <c r="N26" s="25"/>
    </row>
    <row r="27" spans="1:14" s="18" customFormat="1" x14ac:dyDescent="0.25">
      <c r="A27" s="7" t="s">
        <v>496</v>
      </c>
      <c r="B27" s="7" t="s">
        <v>497</v>
      </c>
      <c r="C27" s="7" t="s">
        <v>498</v>
      </c>
      <c r="D27" s="7" t="s">
        <v>499</v>
      </c>
      <c r="E27" s="7" t="s">
        <v>262</v>
      </c>
      <c r="F27" s="7" t="s">
        <v>500</v>
      </c>
      <c r="G27" s="19">
        <v>2</v>
      </c>
      <c r="H27" s="19">
        <v>2</v>
      </c>
      <c r="I27" s="20">
        <v>0</v>
      </c>
      <c r="J27" s="21">
        <v>1</v>
      </c>
      <c r="K27" s="22">
        <v>0</v>
      </c>
      <c r="L27" s="23">
        <v>0</v>
      </c>
      <c r="M27" s="25" t="s">
        <v>943</v>
      </c>
      <c r="N27" s="25"/>
    </row>
    <row r="28" spans="1:14" s="18" customFormat="1" x14ac:dyDescent="0.25">
      <c r="A28" s="7" t="s">
        <v>243</v>
      </c>
      <c r="B28" s="7" t="s">
        <v>501</v>
      </c>
      <c r="C28" s="7" t="s">
        <v>502</v>
      </c>
      <c r="D28" s="7" t="s">
        <v>455</v>
      </c>
      <c r="E28" s="7" t="s">
        <v>237</v>
      </c>
      <c r="F28" s="7" t="s">
        <v>503</v>
      </c>
      <c r="G28" s="19">
        <v>2</v>
      </c>
      <c r="H28" s="19">
        <v>3</v>
      </c>
      <c r="I28" s="20">
        <v>0</v>
      </c>
      <c r="J28" s="21">
        <v>0</v>
      </c>
      <c r="K28" s="22">
        <v>1</v>
      </c>
      <c r="L28" s="23">
        <v>0</v>
      </c>
      <c r="M28" s="25" t="s">
        <v>942</v>
      </c>
      <c r="N28" s="25"/>
    </row>
    <row r="29" spans="1:14" s="18" customFormat="1" x14ac:dyDescent="0.25">
      <c r="A29" s="7" t="s">
        <v>504</v>
      </c>
      <c r="B29" s="7" t="s">
        <v>505</v>
      </c>
      <c r="C29" s="7" t="s">
        <v>506</v>
      </c>
      <c r="D29" s="7" t="s">
        <v>507</v>
      </c>
      <c r="E29" s="7" t="s">
        <v>508</v>
      </c>
      <c r="F29" s="7" t="s">
        <v>509</v>
      </c>
      <c r="G29" s="19">
        <v>2</v>
      </c>
      <c r="H29" s="19">
        <v>12</v>
      </c>
      <c r="I29" s="20">
        <v>1</v>
      </c>
      <c r="J29" s="21">
        <v>0</v>
      </c>
      <c r="K29" s="22">
        <v>0</v>
      </c>
      <c r="L29" s="23">
        <v>0</v>
      </c>
      <c r="M29" s="25" t="s">
        <v>941</v>
      </c>
      <c r="N29" s="25"/>
    </row>
    <row r="30" spans="1:14" s="18" customFormat="1" x14ac:dyDescent="0.25">
      <c r="A30" s="7" t="s">
        <v>510</v>
      </c>
      <c r="B30" s="7" t="s">
        <v>511</v>
      </c>
      <c r="C30" s="7" t="s">
        <v>512</v>
      </c>
      <c r="D30" s="7" t="s">
        <v>513</v>
      </c>
      <c r="E30" s="7" t="s">
        <v>413</v>
      </c>
      <c r="F30" s="7" t="s">
        <v>514</v>
      </c>
      <c r="G30" s="19">
        <v>2</v>
      </c>
      <c r="H30" s="19">
        <v>4</v>
      </c>
      <c r="I30" s="20">
        <v>0</v>
      </c>
      <c r="J30" s="21">
        <v>1</v>
      </c>
      <c r="K30" s="22">
        <v>0</v>
      </c>
      <c r="L30" s="23">
        <v>0</v>
      </c>
      <c r="M30" s="25" t="s">
        <v>941</v>
      </c>
      <c r="N30" s="25"/>
    </row>
    <row r="31" spans="1:14" s="18" customFormat="1" x14ac:dyDescent="0.25">
      <c r="A31" s="7" t="s">
        <v>515</v>
      </c>
      <c r="B31" s="7" t="s">
        <v>516</v>
      </c>
      <c r="C31" s="7" t="s">
        <v>517</v>
      </c>
      <c r="D31" s="7" t="s">
        <v>428</v>
      </c>
      <c r="E31" s="7" t="s">
        <v>281</v>
      </c>
      <c r="F31" s="7" t="s">
        <v>518</v>
      </c>
      <c r="G31" s="19">
        <v>2</v>
      </c>
      <c r="H31" s="19">
        <v>2</v>
      </c>
      <c r="I31" s="20">
        <v>0</v>
      </c>
      <c r="J31" s="21">
        <v>1</v>
      </c>
      <c r="K31" s="22">
        <v>0</v>
      </c>
      <c r="L31" s="23">
        <v>0</v>
      </c>
      <c r="M31" s="25" t="s">
        <v>944</v>
      </c>
      <c r="N31" s="25"/>
    </row>
    <row r="32" spans="1:14" s="18" customFormat="1" x14ac:dyDescent="0.25">
      <c r="A32" s="7" t="s">
        <v>383</v>
      </c>
      <c r="B32" s="7" t="s">
        <v>519</v>
      </c>
      <c r="C32" s="7" t="s">
        <v>520</v>
      </c>
      <c r="D32" s="7" t="s">
        <v>521</v>
      </c>
      <c r="E32" s="7" t="s">
        <v>384</v>
      </c>
      <c r="F32" s="7" t="s">
        <v>522</v>
      </c>
      <c r="G32" s="19">
        <v>2</v>
      </c>
      <c r="H32" s="19">
        <v>3</v>
      </c>
      <c r="I32" s="20">
        <v>0</v>
      </c>
      <c r="J32" s="21">
        <v>0</v>
      </c>
      <c r="K32" s="22">
        <v>0</v>
      </c>
      <c r="L32" s="23">
        <v>1</v>
      </c>
      <c r="M32" s="25" t="s">
        <v>942</v>
      </c>
      <c r="N32" s="25"/>
    </row>
    <row r="33" spans="1:14" s="18" customFormat="1" x14ac:dyDescent="0.25">
      <c r="A33" s="7" t="s">
        <v>342</v>
      </c>
      <c r="B33" s="7" t="s">
        <v>523</v>
      </c>
      <c r="C33" s="7" t="s">
        <v>524</v>
      </c>
      <c r="D33" s="7" t="s">
        <v>428</v>
      </c>
      <c r="E33" s="7" t="s">
        <v>343</v>
      </c>
      <c r="F33" s="7" t="s">
        <v>525</v>
      </c>
      <c r="G33" s="19">
        <v>2</v>
      </c>
      <c r="H33" s="19">
        <v>2</v>
      </c>
      <c r="I33" s="20">
        <v>0</v>
      </c>
      <c r="J33" s="21">
        <v>0</v>
      </c>
      <c r="K33" s="22">
        <v>0</v>
      </c>
      <c r="L33" s="23">
        <v>1</v>
      </c>
      <c r="M33" s="25" t="s">
        <v>942</v>
      </c>
      <c r="N33" s="25"/>
    </row>
    <row r="34" spans="1:14" s="18" customFormat="1" x14ac:dyDescent="0.25">
      <c r="A34" s="7" t="s">
        <v>259</v>
      </c>
      <c r="B34" s="7" t="s">
        <v>526</v>
      </c>
      <c r="C34" s="7" t="s">
        <v>527</v>
      </c>
      <c r="D34" s="7" t="s">
        <v>450</v>
      </c>
      <c r="E34" s="7" t="s">
        <v>262</v>
      </c>
      <c r="F34" s="7" t="s">
        <v>528</v>
      </c>
      <c r="G34" s="19">
        <v>2</v>
      </c>
      <c r="H34" s="19">
        <v>2</v>
      </c>
      <c r="I34" s="20">
        <v>0</v>
      </c>
      <c r="J34" s="21">
        <v>0</v>
      </c>
      <c r="K34" s="22">
        <v>1</v>
      </c>
      <c r="L34" s="23">
        <v>0</v>
      </c>
      <c r="M34" s="25" t="s">
        <v>942</v>
      </c>
      <c r="N34" s="25"/>
    </row>
    <row r="35" spans="1:14" s="18" customFormat="1" x14ac:dyDescent="0.25">
      <c r="A35" s="7" t="s">
        <v>529</v>
      </c>
      <c r="B35" s="7" t="s">
        <v>530</v>
      </c>
      <c r="C35" s="7" t="s">
        <v>531</v>
      </c>
      <c r="D35" s="7" t="s">
        <v>428</v>
      </c>
      <c r="E35" s="7" t="s">
        <v>384</v>
      </c>
      <c r="F35" s="7" t="s">
        <v>532</v>
      </c>
      <c r="G35" s="19">
        <v>2</v>
      </c>
      <c r="H35" s="19">
        <v>2</v>
      </c>
      <c r="I35" s="20">
        <v>0</v>
      </c>
      <c r="J35" s="21">
        <v>1</v>
      </c>
      <c r="K35" s="22">
        <v>0</v>
      </c>
      <c r="L35" s="23">
        <v>0</v>
      </c>
      <c r="M35" s="25" t="s">
        <v>945</v>
      </c>
      <c r="N35" s="25"/>
    </row>
    <row r="36" spans="1:14" s="18" customFormat="1" x14ac:dyDescent="0.25">
      <c r="A36" s="7" t="s">
        <v>533</v>
      </c>
      <c r="B36" s="7" t="s">
        <v>534</v>
      </c>
      <c r="C36" s="7" t="s">
        <v>535</v>
      </c>
      <c r="D36" s="7" t="s">
        <v>455</v>
      </c>
      <c r="E36" s="7" t="s">
        <v>536</v>
      </c>
      <c r="F36" s="7" t="s">
        <v>537</v>
      </c>
      <c r="G36" s="19">
        <v>2</v>
      </c>
      <c r="H36" s="19">
        <v>8</v>
      </c>
      <c r="I36" s="20">
        <v>1</v>
      </c>
      <c r="J36" s="21">
        <v>0</v>
      </c>
      <c r="K36" s="22">
        <v>0</v>
      </c>
      <c r="L36" s="23">
        <v>0</v>
      </c>
      <c r="M36" s="25" t="s">
        <v>944</v>
      </c>
      <c r="N36" s="25"/>
    </row>
    <row r="37" spans="1:14" s="18" customFormat="1" x14ac:dyDescent="0.25">
      <c r="A37" s="7" t="s">
        <v>538</v>
      </c>
      <c r="B37" s="7" t="s">
        <v>539</v>
      </c>
      <c r="C37" s="7" t="s">
        <v>540</v>
      </c>
      <c r="D37" s="7" t="s">
        <v>481</v>
      </c>
      <c r="E37" s="7" t="s">
        <v>541</v>
      </c>
      <c r="F37" s="7" t="s">
        <v>542</v>
      </c>
      <c r="G37" s="19">
        <v>2</v>
      </c>
      <c r="H37" s="19">
        <v>5</v>
      </c>
      <c r="I37" s="20">
        <v>0</v>
      </c>
      <c r="J37" s="21">
        <v>1</v>
      </c>
      <c r="K37" s="22">
        <v>0</v>
      </c>
      <c r="L37" s="23">
        <v>0</v>
      </c>
      <c r="M37" s="25" t="s">
        <v>944</v>
      </c>
      <c r="N37" s="25"/>
    </row>
    <row r="38" spans="1:14" s="18" customFormat="1" x14ac:dyDescent="0.25">
      <c r="A38" s="7" t="s">
        <v>543</v>
      </c>
      <c r="B38" s="7" t="s">
        <v>544</v>
      </c>
      <c r="C38" s="7" t="s">
        <v>402</v>
      </c>
      <c r="D38" s="7" t="s">
        <v>499</v>
      </c>
      <c r="E38" s="7" t="s">
        <v>545</v>
      </c>
      <c r="F38" s="7" t="s">
        <v>546</v>
      </c>
      <c r="G38" s="19">
        <v>2</v>
      </c>
      <c r="H38" s="19">
        <v>13</v>
      </c>
      <c r="I38" s="20">
        <v>1</v>
      </c>
      <c r="J38" s="21">
        <v>0</v>
      </c>
      <c r="K38" s="22">
        <v>0</v>
      </c>
      <c r="L38" s="23">
        <v>0</v>
      </c>
      <c r="M38" s="25" t="s">
        <v>945</v>
      </c>
      <c r="N38" s="25"/>
    </row>
    <row r="39" spans="1:14" s="18" customFormat="1" x14ac:dyDescent="0.25">
      <c r="A39" s="7" t="s">
        <v>363</v>
      </c>
      <c r="B39" s="7" t="s">
        <v>547</v>
      </c>
      <c r="C39" s="7" t="s">
        <v>402</v>
      </c>
      <c r="D39" s="7" t="s">
        <v>428</v>
      </c>
      <c r="E39" s="7" t="s">
        <v>330</v>
      </c>
      <c r="F39" s="7" t="s">
        <v>548</v>
      </c>
      <c r="G39" s="19">
        <v>2</v>
      </c>
      <c r="H39" s="19">
        <v>3</v>
      </c>
      <c r="I39" s="20">
        <v>0</v>
      </c>
      <c r="J39" s="21">
        <v>0</v>
      </c>
      <c r="K39" s="22">
        <v>0</v>
      </c>
      <c r="L39" s="23">
        <v>1</v>
      </c>
      <c r="M39" s="25" t="s">
        <v>940</v>
      </c>
      <c r="N39" s="25"/>
    </row>
    <row r="40" spans="1:14" s="18" customFormat="1" x14ac:dyDescent="0.25">
      <c r="A40" s="7" t="s">
        <v>549</v>
      </c>
      <c r="B40" s="7" t="s">
        <v>550</v>
      </c>
      <c r="C40" s="7" t="s">
        <v>551</v>
      </c>
      <c r="D40" s="7" t="s">
        <v>552</v>
      </c>
      <c r="E40" s="7" t="s">
        <v>413</v>
      </c>
      <c r="F40" s="7" t="s">
        <v>553</v>
      </c>
      <c r="G40" s="19">
        <v>2</v>
      </c>
      <c r="H40" s="19">
        <v>24</v>
      </c>
      <c r="I40" s="20">
        <v>1</v>
      </c>
      <c r="J40" s="21">
        <v>0</v>
      </c>
      <c r="K40" s="22">
        <v>0</v>
      </c>
      <c r="L40" s="23">
        <v>0</v>
      </c>
      <c r="M40" s="25" t="s">
        <v>941</v>
      </c>
      <c r="N40" s="25"/>
    </row>
    <row r="41" spans="1:14" s="18" customFormat="1" x14ac:dyDescent="0.25">
      <c r="A41" s="7" t="s">
        <v>554</v>
      </c>
      <c r="B41" s="7" t="s">
        <v>555</v>
      </c>
      <c r="C41" s="7" t="s">
        <v>556</v>
      </c>
      <c r="D41" s="7" t="s">
        <v>557</v>
      </c>
      <c r="E41" s="7" t="s">
        <v>558</v>
      </c>
      <c r="F41" s="7" t="s">
        <v>559</v>
      </c>
      <c r="G41" s="19">
        <v>2</v>
      </c>
      <c r="H41" s="19">
        <v>2</v>
      </c>
      <c r="I41" s="20">
        <v>1</v>
      </c>
      <c r="J41" s="21">
        <v>0</v>
      </c>
      <c r="K41" s="22">
        <v>0</v>
      </c>
      <c r="L41" s="23">
        <v>0</v>
      </c>
      <c r="M41" s="25" t="s">
        <v>945</v>
      </c>
      <c r="N41" s="25"/>
    </row>
    <row r="42" spans="1:14" s="18" customFormat="1" x14ac:dyDescent="0.25">
      <c r="A42" s="7" t="s">
        <v>336</v>
      </c>
      <c r="B42" s="7" t="s">
        <v>560</v>
      </c>
      <c r="C42" s="7" t="s">
        <v>402</v>
      </c>
      <c r="D42" s="7" t="s">
        <v>428</v>
      </c>
      <c r="E42" s="7" t="s">
        <v>311</v>
      </c>
      <c r="F42" s="7" t="s">
        <v>561</v>
      </c>
      <c r="G42" s="19">
        <v>2</v>
      </c>
      <c r="H42" s="19">
        <v>2</v>
      </c>
      <c r="I42" s="20">
        <v>0</v>
      </c>
      <c r="J42" s="21">
        <v>0</v>
      </c>
      <c r="K42" s="22">
        <v>0</v>
      </c>
      <c r="L42" s="23">
        <v>1</v>
      </c>
      <c r="M42" s="25" t="s">
        <v>942</v>
      </c>
      <c r="N42" s="25"/>
    </row>
    <row r="43" spans="1:14" s="18" customFormat="1" x14ac:dyDescent="0.25">
      <c r="A43" s="7" t="s">
        <v>304</v>
      </c>
      <c r="B43" s="7" t="s">
        <v>562</v>
      </c>
      <c r="C43" s="7" t="s">
        <v>402</v>
      </c>
      <c r="D43" s="7" t="s">
        <v>428</v>
      </c>
      <c r="E43" s="7" t="s">
        <v>306</v>
      </c>
      <c r="F43" s="7" t="s">
        <v>563</v>
      </c>
      <c r="G43" s="19">
        <v>2</v>
      </c>
      <c r="H43" s="19">
        <v>2</v>
      </c>
      <c r="I43" s="20">
        <v>0</v>
      </c>
      <c r="J43" s="21">
        <v>0</v>
      </c>
      <c r="K43" s="22">
        <v>1</v>
      </c>
      <c r="L43" s="23">
        <v>0</v>
      </c>
      <c r="M43" s="25" t="s">
        <v>942</v>
      </c>
      <c r="N43" s="25"/>
    </row>
    <row r="44" spans="1:14" s="18" customFormat="1" x14ac:dyDescent="0.25">
      <c r="A44" s="7" t="s">
        <v>373</v>
      </c>
      <c r="B44" s="7" t="s">
        <v>564</v>
      </c>
      <c r="C44" s="7" t="s">
        <v>402</v>
      </c>
      <c r="D44" s="7" t="s">
        <v>565</v>
      </c>
      <c r="E44" s="7" t="s">
        <v>362</v>
      </c>
      <c r="F44" s="7" t="s">
        <v>566</v>
      </c>
      <c r="G44" s="19">
        <v>2</v>
      </c>
      <c r="H44" s="19">
        <v>8</v>
      </c>
      <c r="I44" s="20">
        <v>0</v>
      </c>
      <c r="J44" s="21">
        <v>0</v>
      </c>
      <c r="K44" s="22">
        <v>0</v>
      </c>
      <c r="L44" s="23">
        <v>1</v>
      </c>
      <c r="M44" s="25" t="s">
        <v>940</v>
      </c>
      <c r="N44" s="25"/>
    </row>
    <row r="45" spans="1:14" s="18" customFormat="1" x14ac:dyDescent="0.25">
      <c r="A45" s="7" t="s">
        <v>350</v>
      </c>
      <c r="B45" s="7" t="s">
        <v>567</v>
      </c>
      <c r="C45" s="7" t="s">
        <v>568</v>
      </c>
      <c r="D45" s="7" t="s">
        <v>569</v>
      </c>
      <c r="E45" s="7" t="s">
        <v>351</v>
      </c>
      <c r="F45" s="7" t="s">
        <v>570</v>
      </c>
      <c r="G45" s="19">
        <v>2</v>
      </c>
      <c r="H45" s="19">
        <v>2</v>
      </c>
      <c r="I45" s="20">
        <v>0</v>
      </c>
      <c r="J45" s="21">
        <v>0</v>
      </c>
      <c r="K45" s="22">
        <v>0</v>
      </c>
      <c r="L45" s="23">
        <v>1</v>
      </c>
      <c r="M45" s="25" t="s">
        <v>942</v>
      </c>
      <c r="N45" s="25"/>
    </row>
    <row r="46" spans="1:14" s="18" customFormat="1" x14ac:dyDescent="0.25">
      <c r="A46" s="7" t="s">
        <v>366</v>
      </c>
      <c r="B46" s="7" t="s">
        <v>571</v>
      </c>
      <c r="C46" s="7" t="s">
        <v>572</v>
      </c>
      <c r="D46" s="7" t="s">
        <v>573</v>
      </c>
      <c r="E46" s="7" t="s">
        <v>367</v>
      </c>
      <c r="F46" s="7" t="s">
        <v>574</v>
      </c>
      <c r="G46" s="19">
        <v>2</v>
      </c>
      <c r="H46" s="19">
        <v>2</v>
      </c>
      <c r="I46" s="20">
        <v>0</v>
      </c>
      <c r="J46" s="21">
        <v>0</v>
      </c>
      <c r="K46" s="22">
        <v>0</v>
      </c>
      <c r="L46" s="23">
        <v>1</v>
      </c>
      <c r="M46" s="25" t="s">
        <v>942</v>
      </c>
      <c r="N46" s="25"/>
    </row>
    <row r="47" spans="1:14" s="18" customFormat="1" x14ac:dyDescent="0.25">
      <c r="A47" s="7" t="s">
        <v>575</v>
      </c>
      <c r="B47" s="7" t="s">
        <v>576</v>
      </c>
      <c r="C47" s="7" t="s">
        <v>577</v>
      </c>
      <c r="D47" s="7" t="s">
        <v>578</v>
      </c>
      <c r="E47" s="7" t="s">
        <v>579</v>
      </c>
      <c r="F47" s="7" t="s">
        <v>580</v>
      </c>
      <c r="G47" s="19">
        <v>2</v>
      </c>
      <c r="H47" s="19">
        <v>4</v>
      </c>
      <c r="I47" s="20">
        <v>1</v>
      </c>
      <c r="J47" s="21">
        <v>0</v>
      </c>
      <c r="K47" s="22">
        <v>0</v>
      </c>
      <c r="L47" s="23">
        <v>0</v>
      </c>
      <c r="M47" s="25" t="s">
        <v>945</v>
      </c>
      <c r="N47" s="25"/>
    </row>
    <row r="48" spans="1:14" s="18" customFormat="1" x14ac:dyDescent="0.25">
      <c r="A48" s="7" t="s">
        <v>581</v>
      </c>
      <c r="B48" s="7" t="s">
        <v>582</v>
      </c>
      <c r="C48" s="7" t="s">
        <v>577</v>
      </c>
      <c r="D48" s="7" t="s">
        <v>507</v>
      </c>
      <c r="E48" s="7" t="s">
        <v>413</v>
      </c>
      <c r="F48" s="7" t="s">
        <v>583</v>
      </c>
      <c r="G48" s="19">
        <v>2</v>
      </c>
      <c r="H48" s="19">
        <v>12</v>
      </c>
      <c r="I48" s="20">
        <v>1</v>
      </c>
      <c r="J48" s="21">
        <v>0</v>
      </c>
      <c r="K48" s="22">
        <v>0</v>
      </c>
      <c r="L48" s="23">
        <v>0</v>
      </c>
      <c r="M48" s="25" t="s">
        <v>941</v>
      </c>
      <c r="N48" s="25"/>
    </row>
    <row r="49" spans="1:14" s="18" customFormat="1" x14ac:dyDescent="0.25">
      <c r="A49" s="7" t="s">
        <v>584</v>
      </c>
      <c r="B49" s="7" t="s">
        <v>585</v>
      </c>
      <c r="C49" s="7" t="s">
        <v>586</v>
      </c>
      <c r="D49" s="7" t="s">
        <v>507</v>
      </c>
      <c r="E49" s="7" t="s">
        <v>413</v>
      </c>
      <c r="F49" s="7" t="s">
        <v>587</v>
      </c>
      <c r="G49" s="19">
        <v>2</v>
      </c>
      <c r="H49" s="19">
        <v>13</v>
      </c>
      <c r="I49" s="20">
        <v>1</v>
      </c>
      <c r="J49" s="21">
        <v>0</v>
      </c>
      <c r="K49" s="22">
        <v>0</v>
      </c>
      <c r="L49" s="23">
        <v>0</v>
      </c>
      <c r="M49" s="25" t="s">
        <v>941</v>
      </c>
      <c r="N49" s="25"/>
    </row>
    <row r="50" spans="1:14" s="18" customFormat="1" x14ac:dyDescent="0.25">
      <c r="A50" s="7" t="s">
        <v>588</v>
      </c>
      <c r="B50" s="7" t="s">
        <v>396</v>
      </c>
      <c r="C50" s="7" t="s">
        <v>589</v>
      </c>
      <c r="D50" s="7" t="s">
        <v>398</v>
      </c>
      <c r="E50" s="7" t="s">
        <v>399</v>
      </c>
      <c r="F50" s="7" t="s">
        <v>590</v>
      </c>
      <c r="G50" s="19">
        <v>2</v>
      </c>
      <c r="H50" s="19">
        <v>10</v>
      </c>
      <c r="I50" s="20">
        <v>1</v>
      </c>
      <c r="J50" s="21">
        <v>0</v>
      </c>
      <c r="K50" s="22">
        <v>0</v>
      </c>
      <c r="L50" s="23">
        <v>0</v>
      </c>
      <c r="M50" s="25" t="s">
        <v>945</v>
      </c>
      <c r="N50" s="25"/>
    </row>
    <row r="51" spans="1:14" s="18" customFormat="1" x14ac:dyDescent="0.25">
      <c r="A51" s="7" t="s">
        <v>379</v>
      </c>
      <c r="B51" s="7" t="s">
        <v>591</v>
      </c>
      <c r="C51" s="7" t="s">
        <v>592</v>
      </c>
      <c r="D51" s="7" t="s">
        <v>428</v>
      </c>
      <c r="E51" s="7" t="s">
        <v>332</v>
      </c>
      <c r="F51" s="7" t="s">
        <v>593</v>
      </c>
      <c r="G51" s="19">
        <v>1</v>
      </c>
      <c r="H51" s="19">
        <v>15</v>
      </c>
      <c r="I51" s="20">
        <v>0</v>
      </c>
      <c r="J51" s="21">
        <v>0</v>
      </c>
      <c r="K51" s="22">
        <v>0</v>
      </c>
      <c r="L51" s="23">
        <v>1</v>
      </c>
      <c r="M51" s="25" t="s">
        <v>942</v>
      </c>
      <c r="N51" s="25"/>
    </row>
    <row r="52" spans="1:14" s="18" customFormat="1" x14ac:dyDescent="0.25">
      <c r="A52" s="7" t="s">
        <v>364</v>
      </c>
      <c r="B52" s="7" t="s">
        <v>365</v>
      </c>
      <c r="C52" s="7" t="s">
        <v>594</v>
      </c>
      <c r="D52" s="7" t="s">
        <v>595</v>
      </c>
      <c r="E52" s="7" t="s">
        <v>330</v>
      </c>
      <c r="F52" s="7" t="s">
        <v>596</v>
      </c>
      <c r="G52" s="19">
        <v>1</v>
      </c>
      <c r="H52" s="19">
        <v>2</v>
      </c>
      <c r="I52" s="20">
        <v>0</v>
      </c>
      <c r="J52" s="21">
        <v>0</v>
      </c>
      <c r="K52" s="22">
        <v>0</v>
      </c>
      <c r="L52" s="23">
        <v>1</v>
      </c>
      <c r="M52" s="25" t="s">
        <v>940</v>
      </c>
      <c r="N52" s="25"/>
    </row>
    <row r="53" spans="1:14" s="18" customFormat="1" x14ac:dyDescent="0.25">
      <c r="A53" s="7" t="s">
        <v>374</v>
      </c>
      <c r="B53" s="7" t="s">
        <v>375</v>
      </c>
      <c r="C53" s="7" t="s">
        <v>597</v>
      </c>
      <c r="D53" s="7" t="s">
        <v>428</v>
      </c>
      <c r="E53" s="7" t="s">
        <v>332</v>
      </c>
      <c r="F53" s="7" t="s">
        <v>598</v>
      </c>
      <c r="G53" s="19">
        <v>1</v>
      </c>
      <c r="H53" s="19">
        <v>10</v>
      </c>
      <c r="I53" s="20">
        <v>0</v>
      </c>
      <c r="J53" s="21">
        <v>0</v>
      </c>
      <c r="K53" s="22">
        <v>0</v>
      </c>
      <c r="L53" s="23">
        <v>1</v>
      </c>
      <c r="M53" s="25" t="s">
        <v>942</v>
      </c>
      <c r="N53" s="25"/>
    </row>
    <row r="54" spans="1:14" s="18" customFormat="1" x14ac:dyDescent="0.25">
      <c r="A54" s="7" t="s">
        <v>599</v>
      </c>
      <c r="B54" s="7" t="s">
        <v>600</v>
      </c>
      <c r="C54" s="7" t="s">
        <v>601</v>
      </c>
      <c r="D54" s="7" t="s">
        <v>602</v>
      </c>
      <c r="E54" s="7" t="s">
        <v>603</v>
      </c>
      <c r="F54" s="7" t="s">
        <v>604</v>
      </c>
      <c r="G54" s="19">
        <v>1</v>
      </c>
      <c r="H54" s="19">
        <v>1</v>
      </c>
      <c r="I54" s="20">
        <v>0</v>
      </c>
      <c r="J54" s="21">
        <v>1</v>
      </c>
      <c r="K54" s="22">
        <v>0</v>
      </c>
      <c r="L54" s="23">
        <v>0</v>
      </c>
      <c r="M54" s="25" t="s">
        <v>945</v>
      </c>
      <c r="N54" s="25"/>
    </row>
    <row r="55" spans="1:14" s="18" customFormat="1" x14ac:dyDescent="0.25">
      <c r="A55" s="7" t="s">
        <v>337</v>
      </c>
      <c r="B55" s="7" t="s">
        <v>605</v>
      </c>
      <c r="C55" s="7" t="s">
        <v>606</v>
      </c>
      <c r="D55" s="7" t="s">
        <v>455</v>
      </c>
      <c r="E55" s="7" t="s">
        <v>311</v>
      </c>
      <c r="F55" s="7" t="s">
        <v>607</v>
      </c>
      <c r="G55" s="19">
        <v>1</v>
      </c>
      <c r="H55" s="19">
        <v>1</v>
      </c>
      <c r="I55" s="20">
        <v>0</v>
      </c>
      <c r="J55" s="21">
        <v>0</v>
      </c>
      <c r="K55" s="22">
        <v>0</v>
      </c>
      <c r="L55" s="23">
        <v>1</v>
      </c>
      <c r="M55" s="25" t="s">
        <v>942</v>
      </c>
      <c r="N55" s="25"/>
    </row>
    <row r="56" spans="1:14" s="18" customFormat="1" x14ac:dyDescent="0.25">
      <c r="A56" s="7" t="s">
        <v>380</v>
      </c>
      <c r="B56" s="7" t="s">
        <v>608</v>
      </c>
      <c r="C56" s="7" t="s">
        <v>609</v>
      </c>
      <c r="D56" s="7" t="s">
        <v>428</v>
      </c>
      <c r="E56" s="7" t="s">
        <v>332</v>
      </c>
      <c r="F56" s="7" t="s">
        <v>610</v>
      </c>
      <c r="G56" s="19">
        <v>1</v>
      </c>
      <c r="H56" s="19">
        <v>2</v>
      </c>
      <c r="I56" s="20">
        <v>0</v>
      </c>
      <c r="J56" s="21">
        <v>0</v>
      </c>
      <c r="K56" s="22">
        <v>0</v>
      </c>
      <c r="L56" s="23">
        <v>1</v>
      </c>
      <c r="M56" s="25" t="s">
        <v>942</v>
      </c>
      <c r="N56" s="25"/>
    </row>
    <row r="57" spans="1:14" s="18" customFormat="1" x14ac:dyDescent="0.25">
      <c r="A57" s="7" t="s">
        <v>611</v>
      </c>
      <c r="B57" s="7" t="s">
        <v>612</v>
      </c>
      <c r="C57" s="7" t="s">
        <v>613</v>
      </c>
      <c r="D57" s="7" t="s">
        <v>614</v>
      </c>
      <c r="E57" s="7" t="s">
        <v>615</v>
      </c>
      <c r="F57" s="7" t="s">
        <v>616</v>
      </c>
      <c r="G57" s="19">
        <v>1</v>
      </c>
      <c r="H57" s="19">
        <v>1</v>
      </c>
      <c r="I57" s="20">
        <v>0</v>
      </c>
      <c r="J57" s="21">
        <v>1</v>
      </c>
      <c r="K57" s="22">
        <v>0</v>
      </c>
      <c r="L57" s="23">
        <v>0</v>
      </c>
      <c r="M57" s="25" t="s">
        <v>945</v>
      </c>
      <c r="N57" s="25"/>
    </row>
    <row r="58" spans="1:14" s="18" customFormat="1" x14ac:dyDescent="0.25">
      <c r="A58" s="7" t="s">
        <v>617</v>
      </c>
      <c r="B58" s="7" t="s">
        <v>618</v>
      </c>
      <c r="C58" s="7" t="s">
        <v>402</v>
      </c>
      <c r="D58" s="7" t="s">
        <v>619</v>
      </c>
      <c r="E58" s="7" t="s">
        <v>620</v>
      </c>
      <c r="F58" s="7" t="s">
        <v>621</v>
      </c>
      <c r="G58" s="19">
        <v>1</v>
      </c>
      <c r="H58" s="19">
        <v>4</v>
      </c>
      <c r="I58" s="20">
        <v>1</v>
      </c>
      <c r="J58" s="21">
        <v>0</v>
      </c>
      <c r="K58" s="22">
        <v>0</v>
      </c>
      <c r="L58" s="23">
        <v>0</v>
      </c>
      <c r="M58" s="25" t="s">
        <v>945</v>
      </c>
      <c r="N58" s="25"/>
    </row>
    <row r="59" spans="1:14" s="18" customFormat="1" x14ac:dyDescent="0.25">
      <c r="A59" s="7" t="s">
        <v>622</v>
      </c>
      <c r="B59" s="7" t="s">
        <v>623</v>
      </c>
      <c r="C59" s="7" t="s">
        <v>624</v>
      </c>
      <c r="D59" s="7" t="s">
        <v>625</v>
      </c>
      <c r="E59" s="7" t="s">
        <v>620</v>
      </c>
      <c r="F59" s="7" t="s">
        <v>626</v>
      </c>
      <c r="G59" s="19">
        <v>1</v>
      </c>
      <c r="H59" s="19">
        <v>1</v>
      </c>
      <c r="I59" s="20">
        <v>1</v>
      </c>
      <c r="J59" s="21">
        <v>0</v>
      </c>
      <c r="K59" s="22">
        <v>0</v>
      </c>
      <c r="L59" s="23">
        <v>0</v>
      </c>
      <c r="M59" s="25" t="s">
        <v>945</v>
      </c>
      <c r="N59" s="25"/>
    </row>
    <row r="60" spans="1:14" s="18" customFormat="1" x14ac:dyDescent="0.25">
      <c r="A60" s="7" t="s">
        <v>314</v>
      </c>
      <c r="B60" s="7" t="s">
        <v>315</v>
      </c>
      <c r="C60" s="7" t="s">
        <v>402</v>
      </c>
      <c r="D60" s="7" t="s">
        <v>627</v>
      </c>
      <c r="E60" s="7" t="s">
        <v>317</v>
      </c>
      <c r="F60" s="7" t="s">
        <v>628</v>
      </c>
      <c r="G60" s="19">
        <v>1</v>
      </c>
      <c r="H60" s="19">
        <v>1</v>
      </c>
      <c r="I60" s="20">
        <v>0</v>
      </c>
      <c r="J60" s="21">
        <v>0</v>
      </c>
      <c r="K60" s="22">
        <v>1</v>
      </c>
      <c r="L60" s="23">
        <v>0</v>
      </c>
      <c r="M60" s="25" t="s">
        <v>942</v>
      </c>
      <c r="N60" s="25"/>
    </row>
    <row r="61" spans="1:14" s="18" customFormat="1" x14ac:dyDescent="0.25">
      <c r="A61" s="7" t="s">
        <v>629</v>
      </c>
      <c r="B61" s="7" t="s">
        <v>630</v>
      </c>
      <c r="C61" s="7" t="s">
        <v>631</v>
      </c>
      <c r="D61" s="7" t="s">
        <v>632</v>
      </c>
      <c r="E61" s="7" t="s">
        <v>615</v>
      </c>
      <c r="F61" s="7" t="s">
        <v>633</v>
      </c>
      <c r="G61" s="19">
        <v>1</v>
      </c>
      <c r="H61" s="19">
        <v>3</v>
      </c>
      <c r="I61" s="20">
        <v>1</v>
      </c>
      <c r="J61" s="21">
        <v>0</v>
      </c>
      <c r="K61" s="22">
        <v>0</v>
      </c>
      <c r="L61" s="23">
        <v>0</v>
      </c>
      <c r="M61" s="25" t="s">
        <v>945</v>
      </c>
      <c r="N61" s="25"/>
    </row>
    <row r="62" spans="1:14" s="18" customFormat="1" x14ac:dyDescent="0.25">
      <c r="A62" s="7" t="s">
        <v>634</v>
      </c>
      <c r="B62" s="7" t="s">
        <v>635</v>
      </c>
      <c r="C62" s="7" t="s">
        <v>402</v>
      </c>
      <c r="D62" s="7" t="s">
        <v>636</v>
      </c>
      <c r="E62" s="7" t="s">
        <v>637</v>
      </c>
      <c r="F62" s="7" t="s">
        <v>638</v>
      </c>
      <c r="G62" s="19">
        <v>1</v>
      </c>
      <c r="H62" s="19">
        <v>1</v>
      </c>
      <c r="I62" s="20">
        <v>0</v>
      </c>
      <c r="J62" s="21">
        <v>1</v>
      </c>
      <c r="K62" s="22">
        <v>0</v>
      </c>
      <c r="L62" s="23">
        <v>0</v>
      </c>
      <c r="M62" s="25" t="s">
        <v>943</v>
      </c>
      <c r="N62" s="25"/>
    </row>
    <row r="63" spans="1:14" s="18" customFormat="1" x14ac:dyDescent="0.25">
      <c r="A63" s="7" t="s">
        <v>639</v>
      </c>
      <c r="B63" s="7" t="s">
        <v>640</v>
      </c>
      <c r="C63" s="7" t="s">
        <v>641</v>
      </c>
      <c r="D63" s="7" t="s">
        <v>602</v>
      </c>
      <c r="E63" s="7" t="s">
        <v>508</v>
      </c>
      <c r="F63" s="7" t="s">
        <v>642</v>
      </c>
      <c r="G63" s="19">
        <v>1</v>
      </c>
      <c r="H63" s="19">
        <v>1</v>
      </c>
      <c r="I63" s="20">
        <v>1</v>
      </c>
      <c r="J63" s="21">
        <v>0</v>
      </c>
      <c r="K63" s="22">
        <v>0</v>
      </c>
      <c r="L63" s="23">
        <v>0</v>
      </c>
      <c r="M63" s="25" t="s">
        <v>941</v>
      </c>
      <c r="N63" s="25"/>
    </row>
    <row r="64" spans="1:14" s="18" customFormat="1" x14ac:dyDescent="0.25">
      <c r="A64" s="7" t="s">
        <v>643</v>
      </c>
      <c r="B64" s="7" t="s">
        <v>644</v>
      </c>
      <c r="C64" s="7" t="s">
        <v>645</v>
      </c>
      <c r="D64" s="7" t="s">
        <v>455</v>
      </c>
      <c r="E64" s="7" t="s">
        <v>237</v>
      </c>
      <c r="F64" s="7" t="s">
        <v>646</v>
      </c>
      <c r="G64" s="19">
        <v>1</v>
      </c>
      <c r="H64" s="19">
        <v>1</v>
      </c>
      <c r="I64" s="20">
        <v>0</v>
      </c>
      <c r="J64" s="21">
        <v>1</v>
      </c>
      <c r="K64" s="22">
        <v>0</v>
      </c>
      <c r="L64" s="23">
        <v>0</v>
      </c>
      <c r="M64" s="25" t="s">
        <v>945</v>
      </c>
      <c r="N64" s="25"/>
    </row>
    <row r="65" spans="1:14" s="18" customFormat="1" x14ac:dyDescent="0.25">
      <c r="A65" s="7" t="s">
        <v>647</v>
      </c>
      <c r="B65" s="7" t="s">
        <v>648</v>
      </c>
      <c r="C65" s="7" t="s">
        <v>402</v>
      </c>
      <c r="D65" s="7" t="s">
        <v>578</v>
      </c>
      <c r="E65" s="7" t="s">
        <v>237</v>
      </c>
      <c r="F65" s="7" t="s">
        <v>649</v>
      </c>
      <c r="G65" s="19">
        <v>1</v>
      </c>
      <c r="H65" s="19">
        <v>3</v>
      </c>
      <c r="I65" s="20">
        <v>1</v>
      </c>
      <c r="J65" s="21">
        <v>0</v>
      </c>
      <c r="K65" s="22">
        <v>0</v>
      </c>
      <c r="L65" s="23">
        <v>0</v>
      </c>
      <c r="M65" s="25" t="s">
        <v>945</v>
      </c>
      <c r="N65" s="25"/>
    </row>
    <row r="66" spans="1:14" s="18" customFormat="1" x14ac:dyDescent="0.25">
      <c r="A66" s="7" t="s">
        <v>284</v>
      </c>
      <c r="B66" s="7" t="s">
        <v>650</v>
      </c>
      <c r="C66" s="7" t="s">
        <v>402</v>
      </c>
      <c r="D66" s="7" t="s">
        <v>651</v>
      </c>
      <c r="E66" s="7" t="s">
        <v>287</v>
      </c>
      <c r="F66" s="7" t="s">
        <v>652</v>
      </c>
      <c r="G66" s="19">
        <v>1</v>
      </c>
      <c r="H66" s="19">
        <v>2</v>
      </c>
      <c r="I66" s="20">
        <v>0</v>
      </c>
      <c r="J66" s="21">
        <v>0</v>
      </c>
      <c r="K66" s="22">
        <v>1</v>
      </c>
      <c r="L66" s="23">
        <v>0</v>
      </c>
      <c r="M66" s="25" t="s">
        <v>942</v>
      </c>
      <c r="N66" s="25"/>
    </row>
    <row r="67" spans="1:14" s="18" customFormat="1" x14ac:dyDescent="0.25">
      <c r="A67" s="7" t="s">
        <v>653</v>
      </c>
      <c r="B67" s="7" t="s">
        <v>654</v>
      </c>
      <c r="C67" s="7" t="s">
        <v>655</v>
      </c>
      <c r="D67" s="7" t="s">
        <v>428</v>
      </c>
      <c r="E67" s="7" t="s">
        <v>656</v>
      </c>
      <c r="F67" s="7" t="s">
        <v>657</v>
      </c>
      <c r="G67" s="19">
        <v>1</v>
      </c>
      <c r="H67" s="19">
        <v>1</v>
      </c>
      <c r="I67" s="20">
        <v>0</v>
      </c>
      <c r="J67" s="21">
        <v>1</v>
      </c>
      <c r="K67" s="22">
        <v>0</v>
      </c>
      <c r="L67" s="23">
        <v>0</v>
      </c>
      <c r="M67" s="25" t="s">
        <v>945</v>
      </c>
      <c r="N67" s="25"/>
    </row>
    <row r="68" spans="1:14" s="18" customFormat="1" x14ac:dyDescent="0.25">
      <c r="A68" s="7" t="s">
        <v>357</v>
      </c>
      <c r="B68" s="7" t="s">
        <v>658</v>
      </c>
      <c r="C68" s="7" t="s">
        <v>659</v>
      </c>
      <c r="D68" s="7" t="s">
        <v>428</v>
      </c>
      <c r="E68" s="7" t="s">
        <v>356</v>
      </c>
      <c r="F68" s="7" t="s">
        <v>660</v>
      </c>
      <c r="G68" s="19">
        <v>1</v>
      </c>
      <c r="H68" s="19">
        <v>1</v>
      </c>
      <c r="I68" s="20">
        <v>0</v>
      </c>
      <c r="J68" s="21">
        <v>0</v>
      </c>
      <c r="K68" s="22">
        <v>0</v>
      </c>
      <c r="L68" s="23">
        <v>1</v>
      </c>
      <c r="M68" s="25" t="s">
        <v>942</v>
      </c>
      <c r="N68" s="25"/>
    </row>
    <row r="69" spans="1:14" s="18" customFormat="1" x14ac:dyDescent="0.25">
      <c r="A69" s="7" t="s">
        <v>377</v>
      </c>
      <c r="B69" s="7" t="s">
        <v>661</v>
      </c>
      <c r="C69" s="7" t="s">
        <v>662</v>
      </c>
      <c r="D69" s="7" t="s">
        <v>428</v>
      </c>
      <c r="E69" s="7" t="s">
        <v>332</v>
      </c>
      <c r="F69" s="7" t="s">
        <v>663</v>
      </c>
      <c r="G69" s="19">
        <v>1</v>
      </c>
      <c r="H69" s="19">
        <v>10</v>
      </c>
      <c r="I69" s="20">
        <v>0</v>
      </c>
      <c r="J69" s="21">
        <v>0</v>
      </c>
      <c r="K69" s="22">
        <v>0</v>
      </c>
      <c r="L69" s="23">
        <v>1</v>
      </c>
      <c r="M69" s="25" t="s">
        <v>942</v>
      </c>
      <c r="N69" s="25"/>
    </row>
    <row r="70" spans="1:14" s="18" customFormat="1" x14ac:dyDescent="0.25">
      <c r="A70" s="7" t="s">
        <v>664</v>
      </c>
      <c r="B70" s="7" t="s">
        <v>665</v>
      </c>
      <c r="C70" s="7" t="s">
        <v>402</v>
      </c>
      <c r="D70" s="7" t="s">
        <v>666</v>
      </c>
      <c r="E70" s="7" t="s">
        <v>451</v>
      </c>
      <c r="F70" s="7" t="s">
        <v>667</v>
      </c>
      <c r="G70" s="19">
        <v>1</v>
      </c>
      <c r="H70" s="19">
        <v>1</v>
      </c>
      <c r="I70" s="20">
        <v>0</v>
      </c>
      <c r="J70" s="21">
        <v>1</v>
      </c>
      <c r="K70" s="22">
        <v>0</v>
      </c>
      <c r="L70" s="23">
        <v>0</v>
      </c>
      <c r="M70" s="25" t="s">
        <v>944</v>
      </c>
      <c r="N70" s="25"/>
    </row>
    <row r="71" spans="1:14" s="18" customFormat="1" x14ac:dyDescent="0.25">
      <c r="A71" s="7" t="s">
        <v>358</v>
      </c>
      <c r="B71" s="7" t="s">
        <v>359</v>
      </c>
      <c r="C71" s="7" t="s">
        <v>668</v>
      </c>
      <c r="D71" s="7" t="s">
        <v>499</v>
      </c>
      <c r="E71" s="7" t="s">
        <v>360</v>
      </c>
      <c r="F71" s="7" t="s">
        <v>669</v>
      </c>
      <c r="G71" s="19">
        <v>1</v>
      </c>
      <c r="H71" s="19">
        <v>1</v>
      </c>
      <c r="I71" s="20">
        <v>0</v>
      </c>
      <c r="J71" s="21">
        <v>0</v>
      </c>
      <c r="K71" s="22">
        <v>0</v>
      </c>
      <c r="L71" s="23">
        <v>1</v>
      </c>
      <c r="M71" s="25" t="s">
        <v>942</v>
      </c>
      <c r="N71" s="25"/>
    </row>
    <row r="72" spans="1:14" s="18" customFormat="1" x14ac:dyDescent="0.25">
      <c r="A72" s="7" t="s">
        <v>274</v>
      </c>
      <c r="B72" s="7" t="s">
        <v>670</v>
      </c>
      <c r="C72" s="7" t="s">
        <v>402</v>
      </c>
      <c r="D72" s="7" t="s">
        <v>499</v>
      </c>
      <c r="E72" s="7" t="s">
        <v>262</v>
      </c>
      <c r="F72" s="7" t="s">
        <v>671</v>
      </c>
      <c r="G72" s="19">
        <v>1</v>
      </c>
      <c r="H72" s="19">
        <v>1</v>
      </c>
      <c r="I72" s="20">
        <v>0</v>
      </c>
      <c r="J72" s="21">
        <v>0</v>
      </c>
      <c r="K72" s="22">
        <v>1</v>
      </c>
      <c r="L72" s="23">
        <v>0</v>
      </c>
      <c r="M72" s="25" t="s">
        <v>942</v>
      </c>
      <c r="N72" s="25"/>
    </row>
    <row r="73" spans="1:14" s="18" customFormat="1" x14ac:dyDescent="0.25">
      <c r="A73" s="7" t="s">
        <v>355</v>
      </c>
      <c r="B73" s="7" t="s">
        <v>658</v>
      </c>
      <c r="C73" s="7" t="s">
        <v>672</v>
      </c>
      <c r="D73" s="7" t="s">
        <v>428</v>
      </c>
      <c r="E73" s="7" t="s">
        <v>356</v>
      </c>
      <c r="F73" s="7" t="s">
        <v>673</v>
      </c>
      <c r="G73" s="19">
        <v>1</v>
      </c>
      <c r="H73" s="19">
        <v>1</v>
      </c>
      <c r="I73" s="20">
        <v>0</v>
      </c>
      <c r="J73" s="21">
        <v>0</v>
      </c>
      <c r="K73" s="22">
        <v>0</v>
      </c>
      <c r="L73" s="23">
        <v>1</v>
      </c>
      <c r="M73" s="25" t="s">
        <v>942</v>
      </c>
      <c r="N73" s="25"/>
    </row>
    <row r="74" spans="1:14" s="18" customFormat="1" x14ac:dyDescent="0.25">
      <c r="A74" s="7" t="s">
        <v>352</v>
      </c>
      <c r="B74" s="7" t="s">
        <v>674</v>
      </c>
      <c r="C74" s="7" t="s">
        <v>675</v>
      </c>
      <c r="D74" s="7" t="s">
        <v>428</v>
      </c>
      <c r="E74" s="7" t="s">
        <v>330</v>
      </c>
      <c r="F74" s="7" t="s">
        <v>676</v>
      </c>
      <c r="G74" s="19">
        <v>1</v>
      </c>
      <c r="H74" s="19">
        <v>4</v>
      </c>
      <c r="I74" s="20">
        <v>0</v>
      </c>
      <c r="J74" s="21">
        <v>0</v>
      </c>
      <c r="K74" s="22">
        <v>0</v>
      </c>
      <c r="L74" s="23">
        <v>1</v>
      </c>
      <c r="M74" s="25" t="s">
        <v>940</v>
      </c>
      <c r="N74" s="25"/>
    </row>
    <row r="75" spans="1:14" s="18" customFormat="1" x14ac:dyDescent="0.25">
      <c r="A75" s="7" t="s">
        <v>291</v>
      </c>
      <c r="B75" s="7" t="s">
        <v>677</v>
      </c>
      <c r="C75" s="7" t="s">
        <v>678</v>
      </c>
      <c r="D75" s="7" t="s">
        <v>578</v>
      </c>
      <c r="E75" s="7" t="s">
        <v>294</v>
      </c>
      <c r="F75" s="7" t="s">
        <v>679</v>
      </c>
      <c r="G75" s="19">
        <v>1</v>
      </c>
      <c r="H75" s="19">
        <v>1</v>
      </c>
      <c r="I75" s="20">
        <v>0</v>
      </c>
      <c r="J75" s="21">
        <v>0</v>
      </c>
      <c r="K75" s="22">
        <v>1</v>
      </c>
      <c r="L75" s="23">
        <v>0</v>
      </c>
      <c r="M75" s="25" t="s">
        <v>942</v>
      </c>
      <c r="N75" s="25"/>
    </row>
    <row r="76" spans="1:14" s="18" customFormat="1" x14ac:dyDescent="0.25">
      <c r="A76" s="7" t="s">
        <v>680</v>
      </c>
      <c r="B76" s="7" t="s">
        <v>681</v>
      </c>
      <c r="C76" s="7" t="s">
        <v>682</v>
      </c>
      <c r="D76" s="7" t="s">
        <v>683</v>
      </c>
      <c r="E76" s="7" t="s">
        <v>684</v>
      </c>
      <c r="F76" s="7" t="s">
        <v>685</v>
      </c>
      <c r="G76" s="19">
        <v>1</v>
      </c>
      <c r="H76" s="19">
        <v>1</v>
      </c>
      <c r="I76" s="20">
        <v>0</v>
      </c>
      <c r="J76" s="21">
        <v>1</v>
      </c>
      <c r="K76" s="22">
        <v>0</v>
      </c>
      <c r="L76" s="23">
        <v>0</v>
      </c>
      <c r="M76" s="25" t="s">
        <v>944</v>
      </c>
      <c r="N76" s="25"/>
    </row>
    <row r="77" spans="1:14" s="18" customFormat="1" x14ac:dyDescent="0.25">
      <c r="A77" s="7" t="s">
        <v>686</v>
      </c>
      <c r="B77" s="7" t="s">
        <v>687</v>
      </c>
      <c r="C77" s="7" t="s">
        <v>688</v>
      </c>
      <c r="D77" s="7" t="s">
        <v>602</v>
      </c>
      <c r="E77" s="7" t="s">
        <v>689</v>
      </c>
      <c r="F77" s="7" t="s">
        <v>690</v>
      </c>
      <c r="G77" s="19">
        <v>1</v>
      </c>
      <c r="H77" s="19">
        <v>1</v>
      </c>
      <c r="I77" s="20">
        <v>1</v>
      </c>
      <c r="J77" s="21">
        <v>0</v>
      </c>
      <c r="K77" s="22">
        <v>0</v>
      </c>
      <c r="L77" s="23">
        <v>0</v>
      </c>
      <c r="M77" s="25" t="s">
        <v>945</v>
      </c>
      <c r="N77" s="25"/>
    </row>
    <row r="78" spans="1:14" s="18" customFormat="1" x14ac:dyDescent="0.25">
      <c r="A78" s="7" t="s">
        <v>691</v>
      </c>
      <c r="B78" s="7" t="s">
        <v>692</v>
      </c>
      <c r="C78" s="7" t="s">
        <v>693</v>
      </c>
      <c r="D78" s="7" t="s">
        <v>499</v>
      </c>
      <c r="E78" s="7" t="s">
        <v>300</v>
      </c>
      <c r="F78" s="7" t="s">
        <v>694</v>
      </c>
      <c r="G78" s="19">
        <v>1</v>
      </c>
      <c r="H78" s="19">
        <v>1</v>
      </c>
      <c r="I78" s="20">
        <v>0</v>
      </c>
      <c r="J78" s="21">
        <v>1</v>
      </c>
      <c r="K78" s="22">
        <v>0</v>
      </c>
      <c r="L78" s="23">
        <v>0</v>
      </c>
      <c r="M78" s="25" t="s">
        <v>943</v>
      </c>
      <c r="N78" s="25"/>
    </row>
    <row r="79" spans="1:14" s="18" customFormat="1" x14ac:dyDescent="0.25">
      <c r="A79" s="7" t="s">
        <v>695</v>
      </c>
      <c r="B79" s="7" t="s">
        <v>696</v>
      </c>
      <c r="C79" s="7" t="s">
        <v>697</v>
      </c>
      <c r="D79" s="7" t="s">
        <v>578</v>
      </c>
      <c r="E79" s="7" t="s">
        <v>237</v>
      </c>
      <c r="F79" s="7" t="s">
        <v>698</v>
      </c>
      <c r="G79" s="19">
        <v>1</v>
      </c>
      <c r="H79" s="19">
        <v>3</v>
      </c>
      <c r="I79" s="20">
        <v>1</v>
      </c>
      <c r="J79" s="21">
        <v>0</v>
      </c>
      <c r="K79" s="22">
        <v>0</v>
      </c>
      <c r="L79" s="23">
        <v>0</v>
      </c>
      <c r="M79" s="25" t="s">
        <v>945</v>
      </c>
      <c r="N79" s="25"/>
    </row>
    <row r="80" spans="1:14" s="18" customFormat="1" x14ac:dyDescent="0.25">
      <c r="A80" s="7" t="s">
        <v>699</v>
      </c>
      <c r="B80" s="7" t="s">
        <v>700</v>
      </c>
      <c r="C80" s="7" t="s">
        <v>701</v>
      </c>
      <c r="D80" s="7" t="s">
        <v>428</v>
      </c>
      <c r="E80" s="7" t="s">
        <v>341</v>
      </c>
      <c r="F80" s="7" t="s">
        <v>702</v>
      </c>
      <c r="G80" s="19">
        <v>1</v>
      </c>
      <c r="H80" s="19">
        <v>10</v>
      </c>
      <c r="I80" s="20">
        <v>1</v>
      </c>
      <c r="J80" s="21">
        <v>0</v>
      </c>
      <c r="K80" s="22">
        <v>0</v>
      </c>
      <c r="L80" s="23">
        <v>0</v>
      </c>
      <c r="M80" s="25" t="s">
        <v>945</v>
      </c>
      <c r="N80" s="25"/>
    </row>
    <row r="81" spans="1:14" s="18" customFormat="1" x14ac:dyDescent="0.25">
      <c r="A81" s="7" t="s">
        <v>238</v>
      </c>
      <c r="B81" s="7" t="s">
        <v>703</v>
      </c>
      <c r="C81" s="7" t="s">
        <v>402</v>
      </c>
      <c r="D81" s="7" t="s">
        <v>704</v>
      </c>
      <c r="E81" s="7" t="s">
        <v>237</v>
      </c>
      <c r="F81" s="7" t="s">
        <v>705</v>
      </c>
      <c r="G81" s="19">
        <v>1</v>
      </c>
      <c r="H81" s="19">
        <v>1</v>
      </c>
      <c r="I81" s="20">
        <v>0</v>
      </c>
      <c r="J81" s="21">
        <v>0</v>
      </c>
      <c r="K81" s="22">
        <v>1</v>
      </c>
      <c r="L81" s="23">
        <v>0</v>
      </c>
      <c r="M81" s="25" t="s">
        <v>942</v>
      </c>
      <c r="N81" s="25"/>
    </row>
    <row r="82" spans="1:14" s="18" customFormat="1" x14ac:dyDescent="0.25">
      <c r="A82" s="7" t="s">
        <v>706</v>
      </c>
      <c r="B82" s="7" t="s">
        <v>707</v>
      </c>
      <c r="C82" s="7" t="s">
        <v>708</v>
      </c>
      <c r="D82" s="7" t="s">
        <v>578</v>
      </c>
      <c r="E82" s="7" t="s">
        <v>709</v>
      </c>
      <c r="F82" s="7" t="s">
        <v>710</v>
      </c>
      <c r="G82" s="19">
        <v>1</v>
      </c>
      <c r="H82" s="19">
        <v>1</v>
      </c>
      <c r="I82" s="20">
        <v>1</v>
      </c>
      <c r="J82" s="21">
        <v>0</v>
      </c>
      <c r="K82" s="22">
        <v>0</v>
      </c>
      <c r="L82" s="23">
        <v>0</v>
      </c>
      <c r="M82" s="25" t="s">
        <v>945</v>
      </c>
      <c r="N82" s="25"/>
    </row>
    <row r="83" spans="1:14" s="18" customFormat="1" x14ac:dyDescent="0.25">
      <c r="A83" s="7" t="s">
        <v>711</v>
      </c>
      <c r="B83" s="7" t="s">
        <v>712</v>
      </c>
      <c r="C83" s="7" t="s">
        <v>713</v>
      </c>
      <c r="D83" s="7" t="s">
        <v>557</v>
      </c>
      <c r="E83" s="7" t="s">
        <v>637</v>
      </c>
      <c r="F83" s="7" t="s">
        <v>714</v>
      </c>
      <c r="G83" s="19">
        <v>1</v>
      </c>
      <c r="H83" s="19">
        <v>1</v>
      </c>
      <c r="I83" s="20">
        <v>1</v>
      </c>
      <c r="J83" s="21">
        <v>0</v>
      </c>
      <c r="K83" s="22">
        <v>0</v>
      </c>
      <c r="L83" s="23">
        <v>0</v>
      </c>
      <c r="M83" s="25" t="s">
        <v>945</v>
      </c>
      <c r="N83" s="25"/>
    </row>
    <row r="84" spans="1:14" s="18" customFormat="1" x14ac:dyDescent="0.25">
      <c r="A84" s="7" t="s">
        <v>715</v>
      </c>
      <c r="B84" s="7" t="s">
        <v>716</v>
      </c>
      <c r="C84" s="7" t="s">
        <v>717</v>
      </c>
      <c r="D84" s="7" t="s">
        <v>718</v>
      </c>
      <c r="E84" s="7" t="s">
        <v>719</v>
      </c>
      <c r="F84" s="7" t="s">
        <v>720</v>
      </c>
      <c r="G84" s="19">
        <v>1</v>
      </c>
      <c r="H84" s="19">
        <v>1</v>
      </c>
      <c r="I84" s="20">
        <v>0</v>
      </c>
      <c r="J84" s="21">
        <v>1</v>
      </c>
      <c r="K84" s="22">
        <v>0</v>
      </c>
      <c r="L84" s="23">
        <v>0</v>
      </c>
      <c r="M84" s="25" t="s">
        <v>945</v>
      </c>
      <c r="N84" s="25"/>
    </row>
    <row r="85" spans="1:14" s="18" customFormat="1" x14ac:dyDescent="0.25">
      <c r="A85" s="7" t="s">
        <v>370</v>
      </c>
      <c r="B85" s="7" t="s">
        <v>371</v>
      </c>
      <c r="C85" s="7" t="s">
        <v>721</v>
      </c>
      <c r="D85" s="7" t="s">
        <v>428</v>
      </c>
      <c r="E85" s="7" t="s">
        <v>332</v>
      </c>
      <c r="F85" s="7" t="s">
        <v>722</v>
      </c>
      <c r="G85" s="19">
        <v>1</v>
      </c>
      <c r="H85" s="19">
        <v>8</v>
      </c>
      <c r="I85" s="20">
        <v>0</v>
      </c>
      <c r="J85" s="21">
        <v>0</v>
      </c>
      <c r="K85" s="22">
        <v>0</v>
      </c>
      <c r="L85" s="23">
        <v>1</v>
      </c>
      <c r="M85" s="25" t="s">
        <v>942</v>
      </c>
      <c r="N85" s="25"/>
    </row>
    <row r="86" spans="1:14" s="18" customFormat="1" x14ac:dyDescent="0.25">
      <c r="A86" s="7" t="s">
        <v>723</v>
      </c>
      <c r="B86" s="7" t="s">
        <v>724</v>
      </c>
      <c r="C86" s="7" t="s">
        <v>402</v>
      </c>
      <c r="D86" s="7" t="s">
        <v>725</v>
      </c>
      <c r="E86" s="7" t="s">
        <v>343</v>
      </c>
      <c r="F86" s="7" t="s">
        <v>726</v>
      </c>
      <c r="G86" s="19">
        <v>1</v>
      </c>
      <c r="H86" s="19">
        <v>1</v>
      </c>
      <c r="I86" s="20">
        <v>1</v>
      </c>
      <c r="J86" s="21">
        <v>0</v>
      </c>
      <c r="K86" s="22">
        <v>0</v>
      </c>
      <c r="L86" s="23">
        <v>0</v>
      </c>
      <c r="M86" s="25" t="s">
        <v>945</v>
      </c>
      <c r="N86" s="25"/>
    </row>
    <row r="87" spans="1:14" s="18" customFormat="1" x14ac:dyDescent="0.25">
      <c r="A87" s="7" t="s">
        <v>268</v>
      </c>
      <c r="B87" s="7" t="s">
        <v>727</v>
      </c>
      <c r="C87" s="7" t="s">
        <v>728</v>
      </c>
      <c r="D87" s="7" t="s">
        <v>578</v>
      </c>
      <c r="E87" s="7" t="s">
        <v>270</v>
      </c>
      <c r="F87" s="7" t="s">
        <v>729</v>
      </c>
      <c r="G87" s="19">
        <v>1</v>
      </c>
      <c r="H87" s="19">
        <v>1</v>
      </c>
      <c r="I87" s="20">
        <v>0</v>
      </c>
      <c r="J87" s="21">
        <v>0</v>
      </c>
      <c r="K87" s="22">
        <v>1</v>
      </c>
      <c r="L87" s="23">
        <v>0</v>
      </c>
      <c r="M87" s="25" t="s">
        <v>942</v>
      </c>
      <c r="N87" s="25"/>
    </row>
    <row r="88" spans="1:14" s="18" customFormat="1" x14ac:dyDescent="0.25">
      <c r="A88" s="7" t="s">
        <v>730</v>
      </c>
      <c r="B88" s="7" t="s">
        <v>731</v>
      </c>
      <c r="C88" s="7" t="s">
        <v>732</v>
      </c>
      <c r="D88" s="7" t="s">
        <v>733</v>
      </c>
      <c r="E88" s="7" t="s">
        <v>734</v>
      </c>
      <c r="F88" s="7" t="s">
        <v>735</v>
      </c>
      <c r="G88" s="19">
        <v>1</v>
      </c>
      <c r="H88" s="19">
        <v>4</v>
      </c>
      <c r="I88" s="20">
        <v>0</v>
      </c>
      <c r="J88" s="21">
        <v>1</v>
      </c>
      <c r="K88" s="22">
        <v>0</v>
      </c>
      <c r="L88" s="23">
        <v>0</v>
      </c>
      <c r="M88" s="25" t="s">
        <v>945</v>
      </c>
      <c r="N88" s="25"/>
    </row>
    <row r="89" spans="1:14" s="18" customFormat="1" x14ac:dyDescent="0.25">
      <c r="A89" s="7" t="s">
        <v>378</v>
      </c>
      <c r="B89" s="7" t="s">
        <v>736</v>
      </c>
      <c r="C89" s="7" t="s">
        <v>737</v>
      </c>
      <c r="D89" s="7" t="s">
        <v>428</v>
      </c>
      <c r="E89" s="7" t="s">
        <v>332</v>
      </c>
      <c r="F89" s="7" t="s">
        <v>738</v>
      </c>
      <c r="G89" s="19">
        <v>1</v>
      </c>
      <c r="H89" s="19">
        <v>6</v>
      </c>
      <c r="I89" s="20">
        <v>0</v>
      </c>
      <c r="J89" s="21">
        <v>0</v>
      </c>
      <c r="K89" s="22">
        <v>0</v>
      </c>
      <c r="L89" s="23">
        <v>1</v>
      </c>
      <c r="M89" s="25" t="s">
        <v>942</v>
      </c>
      <c r="N89" s="25"/>
    </row>
    <row r="90" spans="1:14" s="18" customFormat="1" x14ac:dyDescent="0.25">
      <c r="A90" s="7" t="s">
        <v>246</v>
      </c>
      <c r="B90" s="7" t="s">
        <v>247</v>
      </c>
      <c r="C90" s="7" t="s">
        <v>739</v>
      </c>
      <c r="D90" s="7" t="s">
        <v>740</v>
      </c>
      <c r="E90" s="7" t="s">
        <v>237</v>
      </c>
      <c r="F90" s="7" t="s">
        <v>741</v>
      </c>
      <c r="G90" s="19">
        <v>1</v>
      </c>
      <c r="H90" s="19">
        <v>1</v>
      </c>
      <c r="I90" s="20">
        <v>0</v>
      </c>
      <c r="J90" s="21">
        <v>0</v>
      </c>
      <c r="K90" s="22">
        <v>1</v>
      </c>
      <c r="L90" s="23">
        <v>0</v>
      </c>
      <c r="M90" s="25" t="s">
        <v>942</v>
      </c>
      <c r="N90" s="25"/>
    </row>
    <row r="91" spans="1:14" s="18" customFormat="1" x14ac:dyDescent="0.25">
      <c r="A91" s="7" t="s">
        <v>742</v>
      </c>
      <c r="B91" s="7" t="s">
        <v>743</v>
      </c>
      <c r="C91" s="7" t="s">
        <v>744</v>
      </c>
      <c r="D91" s="7" t="s">
        <v>578</v>
      </c>
      <c r="E91" s="7" t="s">
        <v>745</v>
      </c>
      <c r="F91" s="7" t="s">
        <v>746</v>
      </c>
      <c r="G91" s="19">
        <v>1</v>
      </c>
      <c r="H91" s="19">
        <v>1</v>
      </c>
      <c r="I91" s="20">
        <v>0</v>
      </c>
      <c r="J91" s="21">
        <v>1</v>
      </c>
      <c r="K91" s="22">
        <v>0</v>
      </c>
      <c r="L91" s="23">
        <v>0</v>
      </c>
      <c r="M91" s="25" t="s">
        <v>945</v>
      </c>
      <c r="N91" s="25"/>
    </row>
    <row r="92" spans="1:14" s="18" customFormat="1" x14ac:dyDescent="0.25">
      <c r="A92" s="7" t="s">
        <v>747</v>
      </c>
      <c r="B92" s="7" t="s">
        <v>748</v>
      </c>
      <c r="C92" s="7" t="s">
        <v>749</v>
      </c>
      <c r="D92" s="7" t="s">
        <v>750</v>
      </c>
      <c r="E92" s="7" t="s">
        <v>751</v>
      </c>
      <c r="F92" s="7" t="s">
        <v>752</v>
      </c>
      <c r="G92" s="19">
        <v>1</v>
      </c>
      <c r="H92" s="19">
        <v>2</v>
      </c>
      <c r="I92" s="20">
        <v>0</v>
      </c>
      <c r="J92" s="21">
        <v>1</v>
      </c>
      <c r="K92" s="22">
        <v>0</v>
      </c>
      <c r="L92" s="23">
        <v>0</v>
      </c>
      <c r="M92" s="25" t="s">
        <v>945</v>
      </c>
      <c r="N92" s="25"/>
    </row>
    <row r="93" spans="1:14" s="18" customFormat="1" x14ac:dyDescent="0.25">
      <c r="A93" s="7" t="s">
        <v>368</v>
      </c>
      <c r="B93" s="7" t="s">
        <v>753</v>
      </c>
      <c r="C93" s="7" t="s">
        <v>754</v>
      </c>
      <c r="D93" s="7" t="s">
        <v>428</v>
      </c>
      <c r="E93" s="7" t="s">
        <v>369</v>
      </c>
      <c r="F93" s="7" t="s">
        <v>755</v>
      </c>
      <c r="G93" s="19">
        <v>1</v>
      </c>
      <c r="H93" s="19">
        <v>3</v>
      </c>
      <c r="I93" s="20">
        <v>0</v>
      </c>
      <c r="J93" s="21">
        <v>0</v>
      </c>
      <c r="K93" s="22">
        <v>0</v>
      </c>
      <c r="L93" s="23">
        <v>1</v>
      </c>
      <c r="M93" s="25" t="s">
        <v>942</v>
      </c>
      <c r="N93" s="25"/>
    </row>
    <row r="94" spans="1:14" s="18" customFormat="1" x14ac:dyDescent="0.25">
      <c r="A94" s="7" t="s">
        <v>347</v>
      </c>
      <c r="B94" s="7" t="s">
        <v>756</v>
      </c>
      <c r="C94" s="7" t="s">
        <v>402</v>
      </c>
      <c r="D94" s="7" t="s">
        <v>757</v>
      </c>
      <c r="E94" s="7" t="s">
        <v>330</v>
      </c>
      <c r="F94" s="7" t="s">
        <v>758</v>
      </c>
      <c r="G94" s="19">
        <v>1</v>
      </c>
      <c r="H94" s="19">
        <v>1</v>
      </c>
      <c r="I94" s="20">
        <v>0</v>
      </c>
      <c r="J94" s="21">
        <v>0</v>
      </c>
      <c r="K94" s="22">
        <v>0</v>
      </c>
      <c r="L94" s="23">
        <v>1</v>
      </c>
      <c r="M94" s="25" t="s">
        <v>940</v>
      </c>
      <c r="N94" s="25"/>
    </row>
    <row r="95" spans="1:14" s="18" customFormat="1" x14ac:dyDescent="0.25">
      <c r="A95" s="7" t="s">
        <v>339</v>
      </c>
      <c r="B95" s="7" t="s">
        <v>340</v>
      </c>
      <c r="C95" s="7" t="s">
        <v>759</v>
      </c>
      <c r="D95" s="7" t="s">
        <v>760</v>
      </c>
      <c r="E95" s="7" t="s">
        <v>341</v>
      </c>
      <c r="F95" s="7" t="s">
        <v>761</v>
      </c>
      <c r="G95" s="19">
        <v>1</v>
      </c>
      <c r="H95" s="19">
        <v>1</v>
      </c>
      <c r="I95" s="20">
        <v>0</v>
      </c>
      <c r="J95" s="21">
        <v>0</v>
      </c>
      <c r="K95" s="22">
        <v>0</v>
      </c>
      <c r="L95" s="23">
        <v>1</v>
      </c>
      <c r="M95" s="25" t="s">
        <v>942</v>
      </c>
      <c r="N95" s="25"/>
    </row>
    <row r="96" spans="1:14" s="18" customFormat="1" x14ac:dyDescent="0.25">
      <c r="A96" s="7" t="s">
        <v>762</v>
      </c>
      <c r="B96" s="7" t="s">
        <v>763</v>
      </c>
      <c r="C96" s="7" t="s">
        <v>764</v>
      </c>
      <c r="D96" s="7" t="s">
        <v>602</v>
      </c>
      <c r="E96" s="7" t="s">
        <v>765</v>
      </c>
      <c r="F96" s="7" t="s">
        <v>766</v>
      </c>
      <c r="G96" s="19">
        <v>1</v>
      </c>
      <c r="H96" s="19">
        <v>1</v>
      </c>
      <c r="I96" s="20">
        <v>0</v>
      </c>
      <c r="J96" s="21">
        <v>1</v>
      </c>
      <c r="K96" s="22">
        <v>0</v>
      </c>
      <c r="L96" s="23">
        <v>0</v>
      </c>
      <c r="M96" s="25" t="s">
        <v>945</v>
      </c>
      <c r="N96" s="25"/>
    </row>
    <row r="97" spans="1:14" s="18" customFormat="1" x14ac:dyDescent="0.25">
      <c r="A97" s="7" t="s">
        <v>767</v>
      </c>
      <c r="B97" s="7" t="s">
        <v>768</v>
      </c>
      <c r="C97" s="7" t="s">
        <v>402</v>
      </c>
      <c r="D97" s="7" t="s">
        <v>428</v>
      </c>
      <c r="E97" s="7" t="s">
        <v>323</v>
      </c>
      <c r="F97" s="7" t="s">
        <v>769</v>
      </c>
      <c r="G97" s="19">
        <v>1</v>
      </c>
      <c r="H97" s="19">
        <v>1</v>
      </c>
      <c r="I97" s="20">
        <v>0</v>
      </c>
      <c r="J97" s="21">
        <v>1</v>
      </c>
      <c r="K97" s="22">
        <v>0</v>
      </c>
      <c r="L97" s="23">
        <v>0</v>
      </c>
      <c r="M97" s="25" t="s">
        <v>945</v>
      </c>
      <c r="N97" s="25"/>
    </row>
    <row r="98" spans="1:14" s="18" customFormat="1" x14ac:dyDescent="0.25">
      <c r="A98" s="7" t="s">
        <v>770</v>
      </c>
      <c r="B98" s="7" t="s">
        <v>771</v>
      </c>
      <c r="C98" s="7" t="s">
        <v>772</v>
      </c>
      <c r="D98" s="7" t="s">
        <v>625</v>
      </c>
      <c r="E98" s="7" t="s">
        <v>558</v>
      </c>
      <c r="F98" s="7" t="s">
        <v>773</v>
      </c>
      <c r="G98" s="19">
        <v>1</v>
      </c>
      <c r="H98" s="19">
        <v>1</v>
      </c>
      <c r="I98" s="20">
        <v>0</v>
      </c>
      <c r="J98" s="21">
        <v>1</v>
      </c>
      <c r="K98" s="22">
        <v>0</v>
      </c>
      <c r="L98" s="23">
        <v>0</v>
      </c>
      <c r="M98" s="25" t="s">
        <v>945</v>
      </c>
      <c r="N98" s="25"/>
    </row>
    <row r="99" spans="1:14" s="18" customFormat="1" x14ac:dyDescent="0.25">
      <c r="A99" s="7" t="s">
        <v>774</v>
      </c>
      <c r="B99" s="7" t="s">
        <v>775</v>
      </c>
      <c r="C99" s="7" t="s">
        <v>776</v>
      </c>
      <c r="D99" s="7" t="s">
        <v>777</v>
      </c>
      <c r="E99" s="7" t="s">
        <v>778</v>
      </c>
      <c r="F99" s="7" t="s">
        <v>779</v>
      </c>
      <c r="G99" s="19">
        <v>1</v>
      </c>
      <c r="H99" s="19">
        <v>4</v>
      </c>
      <c r="I99" s="20">
        <v>0</v>
      </c>
      <c r="J99" s="21">
        <v>1</v>
      </c>
      <c r="K99" s="22">
        <v>0</v>
      </c>
      <c r="L99" s="23">
        <v>0</v>
      </c>
      <c r="M99" s="25" t="s">
        <v>943</v>
      </c>
      <c r="N99" s="25"/>
    </row>
    <row r="100" spans="1:14" s="18" customFormat="1" x14ac:dyDescent="0.25">
      <c r="A100" s="7" t="s">
        <v>780</v>
      </c>
      <c r="B100" s="7" t="s">
        <v>582</v>
      </c>
      <c r="C100" s="7" t="s">
        <v>411</v>
      </c>
      <c r="D100" s="7" t="s">
        <v>507</v>
      </c>
      <c r="E100" s="7" t="s">
        <v>413</v>
      </c>
      <c r="F100" s="7" t="s">
        <v>781</v>
      </c>
      <c r="G100" s="19">
        <v>1</v>
      </c>
      <c r="H100" s="19">
        <v>1</v>
      </c>
      <c r="I100" s="20">
        <v>1</v>
      </c>
      <c r="J100" s="21">
        <v>0</v>
      </c>
      <c r="K100" s="22">
        <v>0</v>
      </c>
      <c r="L100" s="23">
        <v>0</v>
      </c>
      <c r="M100" s="25" t="s">
        <v>941</v>
      </c>
      <c r="N100" s="25"/>
    </row>
    <row r="101" spans="1:14" s="18" customFormat="1" x14ac:dyDescent="0.25">
      <c r="A101" s="7" t="s">
        <v>782</v>
      </c>
      <c r="B101" s="7" t="s">
        <v>783</v>
      </c>
      <c r="C101" s="7" t="s">
        <v>784</v>
      </c>
      <c r="D101" s="7" t="s">
        <v>785</v>
      </c>
      <c r="E101" s="7" t="s">
        <v>459</v>
      </c>
      <c r="F101" s="7" t="s">
        <v>786</v>
      </c>
      <c r="G101" s="19">
        <v>1</v>
      </c>
      <c r="H101" s="19">
        <v>1</v>
      </c>
      <c r="I101" s="20">
        <v>1</v>
      </c>
      <c r="J101" s="21">
        <v>0</v>
      </c>
      <c r="K101" s="22">
        <v>0</v>
      </c>
      <c r="L101" s="23">
        <v>0</v>
      </c>
      <c r="M101" s="25" t="s">
        <v>945</v>
      </c>
      <c r="N101" s="25"/>
    </row>
    <row r="102" spans="1:14" s="18" customFormat="1" x14ac:dyDescent="0.25">
      <c r="A102" s="7" t="s">
        <v>321</v>
      </c>
      <c r="B102" s="7" t="s">
        <v>787</v>
      </c>
      <c r="C102" s="7" t="s">
        <v>402</v>
      </c>
      <c r="D102" s="7" t="s">
        <v>428</v>
      </c>
      <c r="E102" s="7" t="s">
        <v>323</v>
      </c>
      <c r="F102" s="7" t="s">
        <v>788</v>
      </c>
      <c r="G102" s="19">
        <v>1</v>
      </c>
      <c r="H102" s="19">
        <v>1</v>
      </c>
      <c r="I102" s="20">
        <v>0</v>
      </c>
      <c r="J102" s="21">
        <v>0</v>
      </c>
      <c r="K102" s="22">
        <v>1</v>
      </c>
      <c r="L102" s="23">
        <v>0</v>
      </c>
      <c r="M102" s="25" t="s">
        <v>942</v>
      </c>
      <c r="N102" s="25"/>
    </row>
    <row r="103" spans="1:14" s="18" customFormat="1" x14ac:dyDescent="0.25">
      <c r="A103" s="7" t="s">
        <v>789</v>
      </c>
      <c r="B103" s="7" t="s">
        <v>790</v>
      </c>
      <c r="C103" s="7" t="s">
        <v>791</v>
      </c>
      <c r="D103" s="7" t="s">
        <v>602</v>
      </c>
      <c r="E103" s="7" t="s">
        <v>792</v>
      </c>
      <c r="F103" s="7" t="s">
        <v>793</v>
      </c>
      <c r="G103" s="19">
        <v>1</v>
      </c>
      <c r="H103" s="19">
        <v>1</v>
      </c>
      <c r="I103" s="20">
        <v>0</v>
      </c>
      <c r="J103" s="21">
        <v>1</v>
      </c>
      <c r="K103" s="22">
        <v>0</v>
      </c>
      <c r="L103" s="23">
        <v>0</v>
      </c>
      <c r="M103" s="25" t="s">
        <v>944</v>
      </c>
      <c r="N103" s="25"/>
    </row>
    <row r="104" spans="1:14" s="18" customFormat="1" x14ac:dyDescent="0.25">
      <c r="A104" s="7" t="s">
        <v>333</v>
      </c>
      <c r="B104" s="7" t="s">
        <v>794</v>
      </c>
      <c r="C104" s="7" t="s">
        <v>795</v>
      </c>
      <c r="D104" s="7" t="s">
        <v>428</v>
      </c>
      <c r="E104" s="7" t="s">
        <v>328</v>
      </c>
      <c r="F104" s="7" t="s">
        <v>796</v>
      </c>
      <c r="G104" s="19">
        <v>1</v>
      </c>
      <c r="H104" s="19">
        <v>3</v>
      </c>
      <c r="I104" s="20">
        <v>0</v>
      </c>
      <c r="J104" s="21">
        <v>0</v>
      </c>
      <c r="K104" s="22">
        <v>0</v>
      </c>
      <c r="L104" s="23">
        <v>1</v>
      </c>
      <c r="M104" s="25" t="s">
        <v>940</v>
      </c>
      <c r="N104" s="25"/>
    </row>
    <row r="105" spans="1:14" s="18" customFormat="1" x14ac:dyDescent="0.25">
      <c r="A105" s="7" t="s">
        <v>797</v>
      </c>
      <c r="B105" s="7" t="s">
        <v>798</v>
      </c>
      <c r="C105" s="7" t="s">
        <v>799</v>
      </c>
      <c r="D105" s="7" t="s">
        <v>602</v>
      </c>
      <c r="E105" s="7" t="s">
        <v>508</v>
      </c>
      <c r="F105" s="7" t="s">
        <v>800</v>
      </c>
      <c r="G105" s="19">
        <v>1</v>
      </c>
      <c r="H105" s="19">
        <v>1</v>
      </c>
      <c r="I105" s="20">
        <v>1</v>
      </c>
      <c r="J105" s="21">
        <v>0</v>
      </c>
      <c r="K105" s="22">
        <v>0</v>
      </c>
      <c r="L105" s="23">
        <v>0</v>
      </c>
      <c r="M105" s="25" t="s">
        <v>941</v>
      </c>
      <c r="N105" s="25"/>
    </row>
    <row r="106" spans="1:14" s="18" customFormat="1" x14ac:dyDescent="0.25">
      <c r="A106" s="7" t="s">
        <v>801</v>
      </c>
      <c r="B106" s="7" t="s">
        <v>802</v>
      </c>
      <c r="C106" s="7" t="s">
        <v>803</v>
      </c>
      <c r="D106" s="7" t="s">
        <v>804</v>
      </c>
      <c r="E106" s="7" t="s">
        <v>805</v>
      </c>
      <c r="F106" s="7" t="s">
        <v>806</v>
      </c>
      <c r="G106" s="19">
        <v>1</v>
      </c>
      <c r="H106" s="19">
        <v>1</v>
      </c>
      <c r="I106" s="20">
        <v>0</v>
      </c>
      <c r="J106" s="21">
        <v>1</v>
      </c>
      <c r="K106" s="22">
        <v>0</v>
      </c>
      <c r="L106" s="23">
        <v>0</v>
      </c>
      <c r="M106" s="25" t="s">
        <v>945</v>
      </c>
      <c r="N106" s="25"/>
    </row>
    <row r="107" spans="1:14" s="18" customFormat="1" x14ac:dyDescent="0.25">
      <c r="A107" s="7" t="s">
        <v>807</v>
      </c>
      <c r="B107" s="7" t="s">
        <v>808</v>
      </c>
      <c r="C107" s="7" t="s">
        <v>402</v>
      </c>
      <c r="D107" s="7" t="s">
        <v>809</v>
      </c>
      <c r="E107" s="7" t="s">
        <v>810</v>
      </c>
      <c r="F107" s="7" t="s">
        <v>811</v>
      </c>
      <c r="G107" s="19">
        <v>1</v>
      </c>
      <c r="H107" s="19">
        <v>1</v>
      </c>
      <c r="I107" s="20">
        <v>0</v>
      </c>
      <c r="J107" s="21">
        <v>1</v>
      </c>
      <c r="K107" s="22">
        <v>0</v>
      </c>
      <c r="L107" s="23">
        <v>0</v>
      </c>
      <c r="M107" s="25" t="s">
        <v>945</v>
      </c>
      <c r="N107" s="25"/>
    </row>
    <row r="108" spans="1:14" s="18" customFormat="1" x14ac:dyDescent="0.25">
      <c r="A108" s="7" t="s">
        <v>348</v>
      </c>
      <c r="B108" s="7" t="s">
        <v>812</v>
      </c>
      <c r="C108" s="7" t="s">
        <v>402</v>
      </c>
      <c r="D108" s="7" t="s">
        <v>813</v>
      </c>
      <c r="E108" s="7" t="s">
        <v>349</v>
      </c>
      <c r="F108" s="7" t="s">
        <v>814</v>
      </c>
      <c r="G108" s="19">
        <v>1</v>
      </c>
      <c r="H108" s="19">
        <v>1</v>
      </c>
      <c r="I108" s="20">
        <v>0</v>
      </c>
      <c r="J108" s="21">
        <v>0</v>
      </c>
      <c r="K108" s="22">
        <v>0</v>
      </c>
      <c r="L108" s="23">
        <v>1</v>
      </c>
      <c r="M108" s="25" t="s">
        <v>942</v>
      </c>
      <c r="N108" s="25"/>
    </row>
    <row r="109" spans="1:14" s="18" customFormat="1" x14ac:dyDescent="0.25">
      <c r="A109" s="7" t="s">
        <v>288</v>
      </c>
      <c r="B109" s="7" t="s">
        <v>815</v>
      </c>
      <c r="C109" s="7" t="s">
        <v>816</v>
      </c>
      <c r="D109" s="7" t="s">
        <v>428</v>
      </c>
      <c r="E109" s="7" t="s">
        <v>287</v>
      </c>
      <c r="F109" s="7" t="s">
        <v>817</v>
      </c>
      <c r="G109" s="19">
        <v>1</v>
      </c>
      <c r="H109" s="19">
        <v>2</v>
      </c>
      <c r="I109" s="20">
        <v>0</v>
      </c>
      <c r="J109" s="21">
        <v>0</v>
      </c>
      <c r="K109" s="22">
        <v>1</v>
      </c>
      <c r="L109" s="23">
        <v>0</v>
      </c>
      <c r="M109" s="25" t="s">
        <v>942</v>
      </c>
      <c r="N109" s="25"/>
    </row>
    <row r="110" spans="1:14" s="18" customFormat="1" x14ac:dyDescent="0.25">
      <c r="A110" s="7" t="s">
        <v>818</v>
      </c>
      <c r="B110" s="7" t="s">
        <v>819</v>
      </c>
      <c r="C110" s="7" t="s">
        <v>402</v>
      </c>
      <c r="D110" s="7" t="s">
        <v>578</v>
      </c>
      <c r="E110" s="7" t="s">
        <v>820</v>
      </c>
      <c r="F110" s="7" t="s">
        <v>821</v>
      </c>
      <c r="G110" s="19">
        <v>1</v>
      </c>
      <c r="H110" s="19">
        <v>1</v>
      </c>
      <c r="I110" s="20">
        <v>0</v>
      </c>
      <c r="J110" s="21">
        <v>1</v>
      </c>
      <c r="K110" s="22">
        <v>0</v>
      </c>
      <c r="L110" s="23">
        <v>0</v>
      </c>
      <c r="M110" s="25" t="s">
        <v>945</v>
      </c>
      <c r="N110" s="25"/>
    </row>
    <row r="111" spans="1:14" s="18" customFormat="1" x14ac:dyDescent="0.25">
      <c r="A111" s="7" t="s">
        <v>376</v>
      </c>
      <c r="B111" s="7" t="s">
        <v>822</v>
      </c>
      <c r="C111" s="7" t="s">
        <v>823</v>
      </c>
      <c r="D111" s="7" t="s">
        <v>428</v>
      </c>
      <c r="E111" s="7" t="s">
        <v>332</v>
      </c>
      <c r="F111" s="7" t="s">
        <v>824</v>
      </c>
      <c r="G111" s="19">
        <v>1</v>
      </c>
      <c r="H111" s="19">
        <v>4</v>
      </c>
      <c r="I111" s="20">
        <v>0</v>
      </c>
      <c r="J111" s="21">
        <v>0</v>
      </c>
      <c r="K111" s="22">
        <v>0</v>
      </c>
      <c r="L111" s="23">
        <v>1</v>
      </c>
      <c r="M111" s="25" t="s">
        <v>942</v>
      </c>
      <c r="N111" s="25"/>
    </row>
    <row r="112" spans="1:14" s="18" customFormat="1" x14ac:dyDescent="0.25">
      <c r="A112" s="7" t="s">
        <v>825</v>
      </c>
      <c r="B112" s="7" t="s">
        <v>826</v>
      </c>
      <c r="C112" s="7" t="s">
        <v>827</v>
      </c>
      <c r="D112" s="7" t="s">
        <v>828</v>
      </c>
      <c r="E112" s="7" t="s">
        <v>829</v>
      </c>
      <c r="F112" s="7" t="s">
        <v>830</v>
      </c>
      <c r="G112" s="19">
        <v>1</v>
      </c>
      <c r="H112" s="19">
        <v>3</v>
      </c>
      <c r="I112" s="20">
        <v>0</v>
      </c>
      <c r="J112" s="21">
        <v>1</v>
      </c>
      <c r="K112" s="22">
        <v>0</v>
      </c>
      <c r="L112" s="23">
        <v>0</v>
      </c>
      <c r="M112" s="25" t="s">
        <v>943</v>
      </c>
      <c r="N112" s="25"/>
    </row>
    <row r="113" spans="1:14" s="18" customFormat="1" x14ac:dyDescent="0.25">
      <c r="A113" s="7" t="s">
        <v>831</v>
      </c>
      <c r="B113" s="7" t="s">
        <v>832</v>
      </c>
      <c r="C113" s="7" t="s">
        <v>833</v>
      </c>
      <c r="D113" s="7" t="s">
        <v>455</v>
      </c>
      <c r="E113" s="7" t="s">
        <v>311</v>
      </c>
      <c r="F113" s="7" t="s">
        <v>834</v>
      </c>
      <c r="G113" s="19">
        <v>1</v>
      </c>
      <c r="H113" s="19">
        <v>1</v>
      </c>
      <c r="I113" s="20">
        <v>0</v>
      </c>
      <c r="J113" s="21">
        <v>1</v>
      </c>
      <c r="K113" s="22">
        <v>0</v>
      </c>
      <c r="L113" s="23">
        <v>0</v>
      </c>
      <c r="M113" s="25" t="s">
        <v>945</v>
      </c>
      <c r="N113" s="25"/>
    </row>
    <row r="114" spans="1:14" s="18" customFormat="1" x14ac:dyDescent="0.25">
      <c r="A114" s="7" t="s">
        <v>835</v>
      </c>
      <c r="B114" s="7" t="s">
        <v>836</v>
      </c>
      <c r="C114" s="7" t="s">
        <v>402</v>
      </c>
      <c r="D114" s="7" t="s">
        <v>428</v>
      </c>
      <c r="E114" s="7" t="s">
        <v>323</v>
      </c>
      <c r="F114" s="7" t="s">
        <v>837</v>
      </c>
      <c r="G114" s="19">
        <v>1</v>
      </c>
      <c r="H114" s="19">
        <v>3</v>
      </c>
      <c r="I114" s="20">
        <v>0</v>
      </c>
      <c r="J114" s="21">
        <v>1</v>
      </c>
      <c r="K114" s="22">
        <v>0</v>
      </c>
      <c r="L114" s="23">
        <v>0</v>
      </c>
      <c r="M114" s="25" t="s">
        <v>945</v>
      </c>
      <c r="N114" s="25"/>
    </row>
    <row r="115" spans="1:14" s="18" customFormat="1" x14ac:dyDescent="0.25">
      <c r="A115" s="7" t="s">
        <v>838</v>
      </c>
      <c r="B115" s="7" t="s">
        <v>839</v>
      </c>
      <c r="C115" s="7" t="s">
        <v>402</v>
      </c>
      <c r="D115" s="7" t="s">
        <v>840</v>
      </c>
      <c r="E115" s="7" t="s">
        <v>317</v>
      </c>
      <c r="F115" s="7" t="s">
        <v>841</v>
      </c>
      <c r="G115" s="19">
        <v>1</v>
      </c>
      <c r="H115" s="19">
        <v>1</v>
      </c>
      <c r="I115" s="20">
        <v>0</v>
      </c>
      <c r="J115" s="21">
        <v>1</v>
      </c>
      <c r="K115" s="22">
        <v>0</v>
      </c>
      <c r="L115" s="23">
        <v>0</v>
      </c>
      <c r="M115" s="25" t="s">
        <v>945</v>
      </c>
      <c r="N115" s="25"/>
    </row>
    <row r="116" spans="1:14" s="18" customFormat="1" x14ac:dyDescent="0.25">
      <c r="A116" s="7" t="s">
        <v>842</v>
      </c>
      <c r="B116" s="7" t="s">
        <v>843</v>
      </c>
      <c r="C116" s="7" t="s">
        <v>524</v>
      </c>
      <c r="D116" s="7" t="s">
        <v>455</v>
      </c>
      <c r="E116" s="7" t="s">
        <v>311</v>
      </c>
      <c r="F116" s="7" t="s">
        <v>844</v>
      </c>
      <c r="G116" s="19">
        <v>1</v>
      </c>
      <c r="H116" s="19">
        <v>1</v>
      </c>
      <c r="I116" s="20">
        <v>0</v>
      </c>
      <c r="J116" s="21">
        <v>1</v>
      </c>
      <c r="K116" s="22">
        <v>0</v>
      </c>
      <c r="L116" s="23">
        <v>0</v>
      </c>
      <c r="M116" s="25" t="s">
        <v>945</v>
      </c>
      <c r="N116" s="25"/>
    </row>
    <row r="117" spans="1:14" s="18" customFormat="1" x14ac:dyDescent="0.25">
      <c r="A117" s="7" t="s">
        <v>845</v>
      </c>
      <c r="B117" s="7" t="s">
        <v>846</v>
      </c>
      <c r="C117" s="7" t="s">
        <v>589</v>
      </c>
      <c r="D117" s="7" t="s">
        <v>428</v>
      </c>
      <c r="E117" s="7" t="s">
        <v>603</v>
      </c>
      <c r="F117" s="7" t="s">
        <v>847</v>
      </c>
      <c r="G117" s="19">
        <v>1</v>
      </c>
      <c r="H117" s="19">
        <v>3</v>
      </c>
      <c r="I117" s="20">
        <v>1</v>
      </c>
      <c r="J117" s="21">
        <v>0</v>
      </c>
      <c r="K117" s="22">
        <v>0</v>
      </c>
      <c r="L117" s="23">
        <v>0</v>
      </c>
      <c r="M117" s="25" t="s">
        <v>945</v>
      </c>
      <c r="N117" s="25"/>
    </row>
    <row r="118" spans="1:14" s="18" customFormat="1" x14ac:dyDescent="0.25">
      <c r="A118" s="7" t="s">
        <v>298</v>
      </c>
      <c r="B118" s="7" t="s">
        <v>848</v>
      </c>
      <c r="C118" s="7" t="s">
        <v>849</v>
      </c>
      <c r="D118" s="7" t="s">
        <v>850</v>
      </c>
      <c r="E118" s="7" t="s">
        <v>300</v>
      </c>
      <c r="F118" s="7" t="s">
        <v>851</v>
      </c>
      <c r="G118" s="19">
        <v>1</v>
      </c>
      <c r="H118" s="19">
        <v>1</v>
      </c>
      <c r="I118" s="20">
        <v>0</v>
      </c>
      <c r="J118" s="21">
        <v>0</v>
      </c>
      <c r="K118" s="22">
        <v>1</v>
      </c>
      <c r="L118" s="23">
        <v>0</v>
      </c>
      <c r="M118" s="25" t="s">
        <v>942</v>
      </c>
      <c r="N118" s="25"/>
    </row>
    <row r="119" spans="1:14" s="18" customFormat="1" x14ac:dyDescent="0.25">
      <c r="A119" s="7" t="s">
        <v>279</v>
      </c>
      <c r="B119" s="7" t="s">
        <v>852</v>
      </c>
      <c r="C119" s="7" t="s">
        <v>402</v>
      </c>
      <c r="D119" s="7" t="s">
        <v>853</v>
      </c>
      <c r="E119" s="7" t="s">
        <v>281</v>
      </c>
      <c r="F119" s="7" t="s">
        <v>854</v>
      </c>
      <c r="G119" s="19">
        <v>1</v>
      </c>
      <c r="H119" s="19">
        <v>1</v>
      </c>
      <c r="I119" s="20">
        <v>0</v>
      </c>
      <c r="J119" s="21">
        <v>0</v>
      </c>
      <c r="K119" s="22">
        <v>1</v>
      </c>
      <c r="L119" s="23">
        <v>0</v>
      </c>
      <c r="M119" s="25" t="s">
        <v>942</v>
      </c>
      <c r="N119" s="25"/>
    </row>
    <row r="120" spans="1:14" s="18" customFormat="1" x14ac:dyDescent="0.25">
      <c r="A120" s="7" t="s">
        <v>855</v>
      </c>
      <c r="B120" s="7" t="s">
        <v>856</v>
      </c>
      <c r="C120" s="7" t="s">
        <v>857</v>
      </c>
      <c r="D120" s="7" t="s">
        <v>858</v>
      </c>
      <c r="E120" s="7" t="s">
        <v>859</v>
      </c>
      <c r="F120" s="7" t="s">
        <v>860</v>
      </c>
      <c r="G120" s="19">
        <v>1</v>
      </c>
      <c r="H120" s="19">
        <v>10</v>
      </c>
      <c r="I120" s="20">
        <v>1</v>
      </c>
      <c r="J120" s="21">
        <v>0</v>
      </c>
      <c r="K120" s="22">
        <v>0</v>
      </c>
      <c r="L120" s="23">
        <v>0</v>
      </c>
      <c r="M120" s="25" t="s">
        <v>945</v>
      </c>
      <c r="N120" s="25"/>
    </row>
    <row r="121" spans="1:14" s="18" customFormat="1" x14ac:dyDescent="0.25">
      <c r="A121" s="7" t="s">
        <v>861</v>
      </c>
      <c r="B121" s="7" t="s">
        <v>862</v>
      </c>
      <c r="C121" s="7" t="s">
        <v>863</v>
      </c>
      <c r="D121" s="7" t="s">
        <v>602</v>
      </c>
      <c r="E121" s="7" t="s">
        <v>508</v>
      </c>
      <c r="F121" s="7" t="s">
        <v>864</v>
      </c>
      <c r="G121" s="19">
        <v>1</v>
      </c>
      <c r="H121" s="19">
        <v>1</v>
      </c>
      <c r="I121" s="20">
        <v>1</v>
      </c>
      <c r="J121" s="21">
        <v>0</v>
      </c>
      <c r="K121" s="22">
        <v>0</v>
      </c>
      <c r="L121" s="23">
        <v>0</v>
      </c>
      <c r="M121" s="25" t="s">
        <v>941</v>
      </c>
      <c r="N121" s="25"/>
    </row>
    <row r="122" spans="1:14" s="18" customFormat="1" x14ac:dyDescent="0.25">
      <c r="A122" s="7" t="s">
        <v>865</v>
      </c>
      <c r="B122" s="7" t="s">
        <v>866</v>
      </c>
      <c r="C122" s="7" t="s">
        <v>867</v>
      </c>
      <c r="D122" s="7" t="s">
        <v>868</v>
      </c>
      <c r="E122" s="7" t="s">
        <v>869</v>
      </c>
      <c r="F122" s="7" t="s">
        <v>870</v>
      </c>
      <c r="G122" s="19">
        <v>1</v>
      </c>
      <c r="H122" s="19">
        <v>1</v>
      </c>
      <c r="I122" s="20">
        <v>0</v>
      </c>
      <c r="J122" s="21">
        <v>1</v>
      </c>
      <c r="K122" s="22">
        <v>0</v>
      </c>
      <c r="L122" s="23">
        <v>0</v>
      </c>
      <c r="M122" s="25" t="s">
        <v>945</v>
      </c>
      <c r="N122" s="25"/>
    </row>
    <row r="123" spans="1:14" s="18" customFormat="1" x14ac:dyDescent="0.25">
      <c r="A123" s="7" t="s">
        <v>871</v>
      </c>
      <c r="B123" s="7" t="s">
        <v>872</v>
      </c>
      <c r="C123" s="7" t="s">
        <v>402</v>
      </c>
      <c r="D123" s="7" t="s">
        <v>493</v>
      </c>
      <c r="E123" s="7" t="s">
        <v>873</v>
      </c>
      <c r="F123" s="7" t="s">
        <v>874</v>
      </c>
      <c r="G123" s="19">
        <v>1</v>
      </c>
      <c r="H123" s="19">
        <v>1</v>
      </c>
      <c r="I123" s="20">
        <v>1</v>
      </c>
      <c r="J123" s="21">
        <v>0</v>
      </c>
      <c r="K123" s="22">
        <v>0</v>
      </c>
      <c r="L123" s="23">
        <v>0</v>
      </c>
      <c r="M123" s="25" t="s">
        <v>945</v>
      </c>
      <c r="N123" s="25"/>
    </row>
    <row r="124" spans="1:14" s="18" customFormat="1" x14ac:dyDescent="0.25">
      <c r="A124" s="7" t="s">
        <v>875</v>
      </c>
      <c r="B124" s="7" t="s">
        <v>876</v>
      </c>
      <c r="C124" s="7" t="s">
        <v>877</v>
      </c>
      <c r="D124" s="7" t="s">
        <v>493</v>
      </c>
      <c r="E124" s="7" t="s">
        <v>343</v>
      </c>
      <c r="F124" s="7" t="s">
        <v>878</v>
      </c>
      <c r="G124" s="19">
        <v>1</v>
      </c>
      <c r="H124" s="19">
        <v>1</v>
      </c>
      <c r="I124" s="20">
        <v>1</v>
      </c>
      <c r="J124" s="21">
        <v>0</v>
      </c>
      <c r="K124" s="22">
        <v>0</v>
      </c>
      <c r="L124" s="23">
        <v>0</v>
      </c>
      <c r="M124" s="25" t="s">
        <v>945</v>
      </c>
      <c r="N124" s="25"/>
    </row>
    <row r="125" spans="1:14" s="18" customFormat="1" x14ac:dyDescent="0.25">
      <c r="A125" s="7" t="s">
        <v>253</v>
      </c>
      <c r="B125" s="7" t="s">
        <v>254</v>
      </c>
      <c r="C125" s="7" t="s">
        <v>879</v>
      </c>
      <c r="D125" s="7" t="s">
        <v>428</v>
      </c>
      <c r="E125" s="7" t="s">
        <v>256</v>
      </c>
      <c r="F125" s="7" t="s">
        <v>880</v>
      </c>
      <c r="G125" s="19">
        <v>1</v>
      </c>
      <c r="H125" s="19">
        <v>8</v>
      </c>
      <c r="I125" s="20">
        <v>0</v>
      </c>
      <c r="J125" s="21">
        <v>0</v>
      </c>
      <c r="K125" s="22">
        <v>1</v>
      </c>
      <c r="L125" s="23">
        <v>0</v>
      </c>
      <c r="M125" s="25" t="s">
        <v>942</v>
      </c>
      <c r="N125" s="25"/>
    </row>
    <row r="126" spans="1:14" s="18" customFormat="1" x14ac:dyDescent="0.25">
      <c r="A126" s="7" t="s">
        <v>881</v>
      </c>
      <c r="B126" s="7" t="s">
        <v>882</v>
      </c>
      <c r="C126" s="7" t="s">
        <v>883</v>
      </c>
      <c r="D126" s="7" t="s">
        <v>809</v>
      </c>
      <c r="E126" s="7" t="s">
        <v>884</v>
      </c>
      <c r="F126" s="7" t="s">
        <v>885</v>
      </c>
      <c r="G126" s="19">
        <v>1</v>
      </c>
      <c r="H126" s="19">
        <v>2</v>
      </c>
      <c r="I126" s="20">
        <v>0</v>
      </c>
      <c r="J126" s="21">
        <v>1</v>
      </c>
      <c r="K126" s="22">
        <v>0</v>
      </c>
      <c r="L126" s="23">
        <v>0</v>
      </c>
      <c r="M126" s="25" t="s">
        <v>945</v>
      </c>
      <c r="N126" s="25"/>
    </row>
    <row r="127" spans="1:14" s="18" customFormat="1" x14ac:dyDescent="0.25">
      <c r="A127" s="7" t="s">
        <v>886</v>
      </c>
      <c r="B127" s="7" t="s">
        <v>887</v>
      </c>
      <c r="C127" s="7" t="s">
        <v>594</v>
      </c>
      <c r="D127" s="7" t="s">
        <v>557</v>
      </c>
      <c r="E127" s="7" t="s">
        <v>778</v>
      </c>
      <c r="F127" s="7" t="s">
        <v>888</v>
      </c>
      <c r="G127" s="19">
        <v>1</v>
      </c>
      <c r="H127" s="19">
        <v>1</v>
      </c>
      <c r="I127" s="20">
        <v>0</v>
      </c>
      <c r="J127" s="21">
        <v>1</v>
      </c>
      <c r="K127" s="22">
        <v>0</v>
      </c>
      <c r="L127" s="23">
        <v>0</v>
      </c>
      <c r="M127" s="25" t="s">
        <v>945</v>
      </c>
      <c r="N127" s="25"/>
    </row>
    <row r="128" spans="1:14" s="18" customFormat="1" x14ac:dyDescent="0.25">
      <c r="A128" s="7" t="s">
        <v>889</v>
      </c>
      <c r="B128" s="7" t="s">
        <v>890</v>
      </c>
      <c r="C128" s="7" t="s">
        <v>411</v>
      </c>
      <c r="D128" s="7" t="s">
        <v>513</v>
      </c>
      <c r="E128" s="7" t="s">
        <v>765</v>
      </c>
      <c r="F128" s="7" t="s">
        <v>891</v>
      </c>
      <c r="G128" s="19">
        <v>1</v>
      </c>
      <c r="H128" s="19">
        <v>5</v>
      </c>
      <c r="I128" s="20">
        <v>1</v>
      </c>
      <c r="J128" s="21">
        <v>0</v>
      </c>
      <c r="K128" s="22">
        <v>0</v>
      </c>
      <c r="L128" s="23">
        <v>0</v>
      </c>
      <c r="M128" s="25" t="s">
        <v>945</v>
      </c>
      <c r="N128" s="25"/>
    </row>
    <row r="129" spans="1:14" s="18" customFormat="1" x14ac:dyDescent="0.25">
      <c r="A129" s="7" t="s">
        <v>225</v>
      </c>
      <c r="B129" s="7" t="s">
        <v>892</v>
      </c>
      <c r="C129" s="7" t="s">
        <v>893</v>
      </c>
      <c r="D129" s="7" t="s">
        <v>428</v>
      </c>
      <c r="E129" s="7" t="s">
        <v>229</v>
      </c>
      <c r="F129" s="7" t="s">
        <v>894</v>
      </c>
      <c r="G129" s="19">
        <v>1</v>
      </c>
      <c r="H129" s="19">
        <v>12</v>
      </c>
      <c r="I129" s="20">
        <v>0</v>
      </c>
      <c r="J129" s="21">
        <v>0</v>
      </c>
      <c r="K129" s="22">
        <v>1</v>
      </c>
      <c r="L129" s="23">
        <v>0</v>
      </c>
      <c r="M129" s="25" t="s">
        <v>942</v>
      </c>
      <c r="N129" s="25"/>
    </row>
    <row r="130" spans="1:14" s="18" customFormat="1" x14ac:dyDescent="0.25">
      <c r="A130" s="7" t="s">
        <v>895</v>
      </c>
      <c r="B130" s="7" t="s">
        <v>896</v>
      </c>
      <c r="C130" s="7" t="s">
        <v>577</v>
      </c>
      <c r="D130" s="7" t="s">
        <v>897</v>
      </c>
      <c r="E130" s="7" t="s">
        <v>898</v>
      </c>
      <c r="F130" s="7" t="s">
        <v>899</v>
      </c>
      <c r="G130" s="19">
        <v>1</v>
      </c>
      <c r="H130" s="19">
        <v>1</v>
      </c>
      <c r="I130" s="20">
        <v>1</v>
      </c>
      <c r="J130" s="21">
        <v>0</v>
      </c>
      <c r="K130" s="22">
        <v>0</v>
      </c>
      <c r="L130" s="23">
        <v>0</v>
      </c>
      <c r="M130" s="25" t="s">
        <v>945</v>
      </c>
      <c r="N130" s="25"/>
    </row>
    <row r="131" spans="1:14" s="18" customFormat="1" x14ac:dyDescent="0.25">
      <c r="A131" s="7" t="s">
        <v>900</v>
      </c>
      <c r="B131" s="7" t="s">
        <v>901</v>
      </c>
      <c r="C131" s="7" t="s">
        <v>902</v>
      </c>
      <c r="D131" s="7" t="s">
        <v>602</v>
      </c>
      <c r="E131" s="7" t="s">
        <v>903</v>
      </c>
      <c r="F131" s="7" t="s">
        <v>904</v>
      </c>
      <c r="G131" s="19">
        <v>1</v>
      </c>
      <c r="H131" s="19">
        <v>1</v>
      </c>
      <c r="I131" s="20">
        <v>1</v>
      </c>
      <c r="J131" s="21">
        <v>0</v>
      </c>
      <c r="K131" s="22">
        <v>0</v>
      </c>
      <c r="L131" s="23">
        <v>0</v>
      </c>
      <c r="M131" s="25" t="s">
        <v>945</v>
      </c>
      <c r="N131" s="25"/>
    </row>
    <row r="132" spans="1:14" s="18" customFormat="1" x14ac:dyDescent="0.25">
      <c r="A132" s="7" t="s">
        <v>905</v>
      </c>
      <c r="B132" s="7" t="s">
        <v>906</v>
      </c>
      <c r="C132" s="7" t="s">
        <v>907</v>
      </c>
      <c r="D132" s="7" t="s">
        <v>908</v>
      </c>
      <c r="E132" s="7" t="s">
        <v>903</v>
      </c>
      <c r="F132" s="7" t="s">
        <v>909</v>
      </c>
      <c r="G132" s="19">
        <v>1</v>
      </c>
      <c r="H132" s="19">
        <v>1</v>
      </c>
      <c r="I132" s="20">
        <v>1</v>
      </c>
      <c r="J132" s="21">
        <v>0</v>
      </c>
      <c r="K132" s="22">
        <v>0</v>
      </c>
      <c r="L132" s="23">
        <v>0</v>
      </c>
      <c r="M132" s="25" t="s">
        <v>945</v>
      </c>
      <c r="N132" s="25"/>
    </row>
    <row r="133" spans="1:14" s="18" customFormat="1" x14ac:dyDescent="0.25">
      <c r="A133" s="7" t="s">
        <v>309</v>
      </c>
      <c r="B133" s="7" t="s">
        <v>910</v>
      </c>
      <c r="C133" s="7" t="s">
        <v>402</v>
      </c>
      <c r="D133" s="7" t="s">
        <v>911</v>
      </c>
      <c r="E133" s="7" t="s">
        <v>311</v>
      </c>
      <c r="F133" s="7" t="s">
        <v>912</v>
      </c>
      <c r="G133" s="19">
        <v>1</v>
      </c>
      <c r="H133" s="19">
        <v>1</v>
      </c>
      <c r="I133" s="20">
        <v>0</v>
      </c>
      <c r="J133" s="21">
        <v>0</v>
      </c>
      <c r="K133" s="22">
        <v>1</v>
      </c>
      <c r="L133" s="23">
        <v>0</v>
      </c>
      <c r="M133" s="25" t="s">
        <v>942</v>
      </c>
      <c r="N133" s="25"/>
    </row>
    <row r="134" spans="1:14" s="18" customFormat="1" x14ac:dyDescent="0.25">
      <c r="A134" s="7" t="s">
        <v>913</v>
      </c>
      <c r="B134" s="7" t="s">
        <v>696</v>
      </c>
      <c r="C134" s="7" t="s">
        <v>914</v>
      </c>
      <c r="D134" s="7" t="s">
        <v>578</v>
      </c>
      <c r="E134" s="7" t="s">
        <v>237</v>
      </c>
      <c r="F134" s="7" t="s">
        <v>915</v>
      </c>
      <c r="G134" s="19">
        <v>1</v>
      </c>
      <c r="H134" s="19">
        <v>2</v>
      </c>
      <c r="I134" s="20">
        <v>0</v>
      </c>
      <c r="J134" s="21">
        <v>1</v>
      </c>
      <c r="K134" s="22">
        <v>0</v>
      </c>
      <c r="L134" s="23">
        <v>0</v>
      </c>
      <c r="M134" s="25" t="s">
        <v>942</v>
      </c>
      <c r="N134" s="25"/>
    </row>
    <row r="135" spans="1:14" s="18" customFormat="1" x14ac:dyDescent="0.25">
      <c r="A135" s="7" t="s">
        <v>381</v>
      </c>
      <c r="B135" s="7" t="s">
        <v>382</v>
      </c>
      <c r="C135" s="7" t="s">
        <v>916</v>
      </c>
      <c r="D135" s="7" t="s">
        <v>428</v>
      </c>
      <c r="E135" s="7" t="s">
        <v>332</v>
      </c>
      <c r="F135" s="7" t="s">
        <v>917</v>
      </c>
      <c r="G135" s="19">
        <v>1</v>
      </c>
      <c r="H135" s="19">
        <v>3</v>
      </c>
      <c r="I135" s="20">
        <v>0</v>
      </c>
      <c r="J135" s="21">
        <v>0</v>
      </c>
      <c r="K135" s="22">
        <v>0</v>
      </c>
      <c r="L135" s="23">
        <v>1</v>
      </c>
      <c r="M135" s="25" t="s">
        <v>942</v>
      </c>
      <c r="N135" s="25"/>
    </row>
    <row r="136" spans="1:14" s="18" customFormat="1" x14ac:dyDescent="0.25">
      <c r="A136" s="7" t="s">
        <v>918</v>
      </c>
      <c r="B136" s="7" t="s">
        <v>919</v>
      </c>
      <c r="C136" s="7" t="s">
        <v>920</v>
      </c>
      <c r="D136" s="7" t="s">
        <v>921</v>
      </c>
      <c r="E136" s="7" t="s">
        <v>637</v>
      </c>
      <c r="F136" s="7" t="s">
        <v>922</v>
      </c>
      <c r="G136" s="19">
        <v>1</v>
      </c>
      <c r="H136" s="19">
        <v>1</v>
      </c>
      <c r="I136" s="20">
        <v>0</v>
      </c>
      <c r="J136" s="21">
        <v>1</v>
      </c>
      <c r="K136" s="22">
        <v>0</v>
      </c>
      <c r="L136" s="23">
        <v>0</v>
      </c>
      <c r="M136" s="25" t="s">
        <v>945</v>
      </c>
      <c r="N136" s="25"/>
    </row>
  </sheetData>
  <mergeCells count="1">
    <mergeCell ref="A1:L1"/>
  </mergeCells>
  <pageMargins left="0.5" right="0.5" top="0.75" bottom="0.75" header="0.3" footer="0.3"/>
  <pageSetup scale="6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activeCell="B18" sqref="B18"/>
    </sheetView>
  </sheetViews>
  <sheetFormatPr defaultRowHeight="15" x14ac:dyDescent="0.25"/>
  <cols>
    <col min="1" max="1" width="24.28515625" bestFit="1" customWidth="1"/>
    <col min="2" max="2" width="48.7109375" bestFit="1" customWidth="1"/>
    <col min="3" max="4" width="12.28515625" bestFit="1" customWidth="1"/>
    <col min="11" max="15" width="0" hidden="1" customWidth="1"/>
  </cols>
  <sheetData>
    <row r="1" spans="1:14" ht="21.75" thickBot="1" x14ac:dyDescent="0.4">
      <c r="A1" s="56" t="s">
        <v>956</v>
      </c>
      <c r="B1" s="56"/>
      <c r="C1" s="56"/>
      <c r="D1" s="56"/>
    </row>
    <row r="2" spans="1:14" ht="15.75" thickBot="1" x14ac:dyDescent="0.3">
      <c r="A2" s="26" t="s">
        <v>952</v>
      </c>
      <c r="B2" s="27" t="s">
        <v>951</v>
      </c>
      <c r="C2" s="27" t="s">
        <v>950</v>
      </c>
      <c r="D2" s="28" t="s">
        <v>949</v>
      </c>
    </row>
    <row r="3" spans="1:14" x14ac:dyDescent="0.25">
      <c r="A3" s="53" t="s">
        <v>953</v>
      </c>
      <c r="B3" s="29" t="s">
        <v>940</v>
      </c>
      <c r="C3" s="30">
        <v>61</v>
      </c>
      <c r="D3" s="31">
        <v>15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25">
      <c r="A4" s="54"/>
      <c r="B4" s="39" t="s">
        <v>942</v>
      </c>
      <c r="C4" s="40">
        <v>52</v>
      </c>
      <c r="D4" s="41">
        <v>40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52</v>
      </c>
      <c r="N4" t="str">
        <f t="shared" ref="N4:N15" si="3">IF($L4=2,$C4,"")</f>
        <v/>
      </c>
    </row>
    <row r="5" spans="1:14" ht="15.75" thickBot="1" x14ac:dyDescent="0.3">
      <c r="A5" s="55"/>
      <c r="B5" s="32" t="s">
        <v>944</v>
      </c>
      <c r="C5" s="33">
        <v>16</v>
      </c>
      <c r="D5" s="34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.75" thickBot="1" x14ac:dyDescent="0.3">
      <c r="A6" s="35" t="s">
        <v>954</v>
      </c>
      <c r="B6" s="42" t="s">
        <v>943</v>
      </c>
      <c r="C6" s="43">
        <v>8</v>
      </c>
      <c r="D6" s="44">
        <v>6</v>
      </c>
      <c r="K6">
        <f t="shared" si="0"/>
        <v>1</v>
      </c>
      <c r="L6" t="str">
        <f t="shared" si="1"/>
        <v/>
      </c>
      <c r="M6">
        <f t="shared" si="2"/>
        <v>8</v>
      </c>
      <c r="N6" t="str">
        <f t="shared" si="3"/>
        <v/>
      </c>
    </row>
    <row r="7" spans="1:14" x14ac:dyDescent="0.25">
      <c r="A7" s="53" t="s">
        <v>955</v>
      </c>
      <c r="B7" s="29" t="s">
        <v>941</v>
      </c>
      <c r="C7" s="30">
        <v>68</v>
      </c>
      <c r="D7" s="31">
        <v>17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25">
      <c r="A8" s="54"/>
      <c r="B8" s="39" t="s">
        <v>945</v>
      </c>
      <c r="C8" s="40">
        <v>51</v>
      </c>
      <c r="D8" s="41">
        <v>46</v>
      </c>
      <c r="K8">
        <f t="shared" si="0"/>
        <v>1</v>
      </c>
      <c r="L8" t="str">
        <f t="shared" si="1"/>
        <v/>
      </c>
      <c r="M8">
        <f t="shared" si="2"/>
        <v>51</v>
      </c>
      <c r="N8" t="str">
        <f t="shared" si="3"/>
        <v/>
      </c>
    </row>
    <row r="9" spans="1:14" ht="15.75" thickBot="1" x14ac:dyDescent="0.3">
      <c r="A9" s="55"/>
      <c r="B9" s="45" t="s">
        <v>948</v>
      </c>
      <c r="C9" s="46">
        <v>7</v>
      </c>
      <c r="D9" s="47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.75" thickBot="1" x14ac:dyDescent="0.3">
      <c r="B10" s="36" t="s">
        <v>11</v>
      </c>
      <c r="C10" s="37">
        <v>263</v>
      </c>
      <c r="D10" s="38">
        <v>134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263</v>
      </c>
    </row>
    <row r="11" spans="1:14" x14ac:dyDescent="0.25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25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25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25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25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25">
      <c r="M20">
        <f>SUM(M1:M19)</f>
        <v>111</v>
      </c>
      <c r="N20">
        <f>SUM(N1:N19)</f>
        <v>263</v>
      </c>
      <c r="O20">
        <f>M20/N20</f>
        <v>0.4220532319391635</v>
      </c>
    </row>
    <row r="21" spans="13:15" x14ac:dyDescent="0.25">
      <c r="O21" t="str">
        <f>TEXT(O20,"0.0%")</f>
        <v>42.2%</v>
      </c>
    </row>
  </sheetData>
  <mergeCells count="3">
    <mergeCell ref="A3:A5"/>
    <mergeCell ref="A7:A9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L17" sqref="A17:L30"/>
    </sheetView>
  </sheetViews>
  <sheetFormatPr defaultColWidth="11.5703125" defaultRowHeight="21" customHeight="1" x14ac:dyDescent="0.25"/>
  <sheetData>
    <row r="1" spans="1:12" ht="23.25" x14ac:dyDescent="0.35">
      <c r="B1" s="57" t="s">
        <v>923</v>
      </c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37.5" customHeight="1" x14ac:dyDescent="0.25">
      <c r="K2" s="58" t="s">
        <v>924</v>
      </c>
      <c r="L2" s="58"/>
    </row>
    <row r="3" spans="1:12" ht="27.4" customHeight="1" x14ac:dyDescent="0.25">
      <c r="A3" s="14" t="s">
        <v>925</v>
      </c>
      <c r="B3" s="14" t="s">
        <v>926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5</v>
      </c>
      <c r="L3" s="14" t="s">
        <v>927</v>
      </c>
    </row>
    <row r="4" spans="1:12" ht="15" x14ac:dyDescent="0.25">
      <c r="A4" s="59">
        <v>2017</v>
      </c>
      <c r="B4" s="16" t="s">
        <v>928</v>
      </c>
      <c r="C4" s="17">
        <v>2575</v>
      </c>
      <c r="D4" s="17">
        <v>2267</v>
      </c>
      <c r="E4" s="15">
        <v>0.88038834951456313</v>
      </c>
      <c r="F4" s="17">
        <v>104</v>
      </c>
      <c r="G4" s="15">
        <v>0.92077669902912618</v>
      </c>
      <c r="H4" s="17">
        <v>111</v>
      </c>
      <c r="I4" s="17">
        <v>7</v>
      </c>
      <c r="J4" s="17">
        <v>86</v>
      </c>
      <c r="K4" s="15">
        <v>0.91337630942788062</v>
      </c>
      <c r="L4" s="15">
        <v>0.95332211942809086</v>
      </c>
    </row>
    <row r="5" spans="1:12" ht="15" x14ac:dyDescent="0.25">
      <c r="A5" s="59">
        <v>2017</v>
      </c>
      <c r="B5" s="16" t="s">
        <v>929</v>
      </c>
      <c r="C5" s="17">
        <v>3071</v>
      </c>
      <c r="D5" s="17">
        <v>2734</v>
      </c>
      <c r="E5" s="15">
        <v>0.8902637577336372</v>
      </c>
      <c r="F5" s="17">
        <v>101</v>
      </c>
      <c r="G5" s="15">
        <v>0.92315206773038094</v>
      </c>
      <c r="H5" s="17">
        <v>124</v>
      </c>
      <c r="I5" s="17">
        <v>16</v>
      </c>
      <c r="J5" s="17">
        <v>96</v>
      </c>
      <c r="K5" s="15">
        <v>0.92396079756674554</v>
      </c>
      <c r="L5" s="15">
        <v>0.95661301609517158</v>
      </c>
    </row>
    <row r="6" spans="1:12" ht="15" x14ac:dyDescent="0.25">
      <c r="A6" s="59">
        <v>2017</v>
      </c>
      <c r="B6" s="16" t="s">
        <v>930</v>
      </c>
      <c r="C6" s="17">
        <v>2124</v>
      </c>
      <c r="D6" s="17">
        <v>1948</v>
      </c>
      <c r="E6" s="15">
        <v>0.91713747645951027</v>
      </c>
      <c r="F6" s="17">
        <v>40</v>
      </c>
      <c r="G6" s="15">
        <v>0.935969868173258</v>
      </c>
      <c r="H6" s="17">
        <v>78</v>
      </c>
      <c r="I6" s="17">
        <v>5</v>
      </c>
      <c r="J6" s="17">
        <v>53</v>
      </c>
      <c r="K6" s="15">
        <v>0.94288480154888676</v>
      </c>
      <c r="L6" s="15">
        <v>0.96150049358341561</v>
      </c>
    </row>
    <row r="7" spans="1:12" ht="15" x14ac:dyDescent="0.25">
      <c r="A7" s="59">
        <v>2017</v>
      </c>
      <c r="B7" s="16" t="s">
        <v>931</v>
      </c>
      <c r="C7" s="17">
        <v>2297</v>
      </c>
      <c r="D7" s="17">
        <v>2082</v>
      </c>
      <c r="E7" s="15">
        <v>0.90639965171963444</v>
      </c>
      <c r="F7" s="17">
        <v>38</v>
      </c>
      <c r="G7" s="15">
        <v>0.92294296909011753</v>
      </c>
      <c r="H7" s="17">
        <v>79</v>
      </c>
      <c r="I7" s="17">
        <v>10</v>
      </c>
      <c r="J7" s="17">
        <v>88</v>
      </c>
      <c r="K7" s="15">
        <v>0.94679399727148705</v>
      </c>
      <c r="L7" s="15">
        <v>0.96344285053216117</v>
      </c>
    </row>
    <row r="8" spans="1:12" ht="15" x14ac:dyDescent="0.25">
      <c r="A8" s="59">
        <v>2018</v>
      </c>
      <c r="B8" s="16" t="s">
        <v>932</v>
      </c>
      <c r="C8" s="17">
        <v>3468</v>
      </c>
      <c r="D8" s="17">
        <v>3078</v>
      </c>
      <c r="E8" s="15">
        <v>0.88754325259515587</v>
      </c>
      <c r="F8" s="17">
        <v>82</v>
      </c>
      <c r="G8" s="15">
        <v>0.91118800461361016</v>
      </c>
      <c r="H8" s="17">
        <v>187</v>
      </c>
      <c r="I8" s="17">
        <v>22</v>
      </c>
      <c r="J8" s="17">
        <v>99</v>
      </c>
      <c r="K8" s="15">
        <v>0.9196295189722139</v>
      </c>
      <c r="L8" s="15">
        <v>0.94272588055130169</v>
      </c>
    </row>
    <row r="9" spans="1:12" ht="15" x14ac:dyDescent="0.25">
      <c r="A9" s="59">
        <v>2018</v>
      </c>
      <c r="B9" s="16" t="s">
        <v>933</v>
      </c>
      <c r="C9" s="17">
        <v>2469</v>
      </c>
      <c r="D9" s="17">
        <v>2229</v>
      </c>
      <c r="E9" s="15">
        <v>0.9027946537059538</v>
      </c>
      <c r="F9" s="17">
        <v>53</v>
      </c>
      <c r="G9" s="15">
        <v>0.92426083434588902</v>
      </c>
      <c r="H9" s="17">
        <v>90</v>
      </c>
      <c r="I9" s="17">
        <v>23</v>
      </c>
      <c r="J9" s="17">
        <v>74</v>
      </c>
      <c r="K9" s="15">
        <v>0.9397133220910624</v>
      </c>
      <c r="L9" s="15">
        <v>0.96119016817593783</v>
      </c>
    </row>
    <row r="10" spans="1:12" ht="15" x14ac:dyDescent="0.25">
      <c r="A10" s="59">
        <v>2018</v>
      </c>
      <c r="B10" s="16" t="s">
        <v>934</v>
      </c>
      <c r="C10" s="17">
        <v>2456</v>
      </c>
      <c r="D10" s="17">
        <v>2243</v>
      </c>
      <c r="E10" s="15">
        <v>0.91327361563517906</v>
      </c>
      <c r="F10" s="17">
        <v>42</v>
      </c>
      <c r="G10" s="15">
        <v>0.93037459283387625</v>
      </c>
      <c r="H10" s="17">
        <v>80</v>
      </c>
      <c r="I10" s="17">
        <v>13</v>
      </c>
      <c r="J10" s="17">
        <v>78</v>
      </c>
      <c r="K10" s="15">
        <v>0.94841437632135306</v>
      </c>
      <c r="L10" s="15">
        <v>0.96556177356866124</v>
      </c>
    </row>
    <row r="11" spans="1:12" ht="15" x14ac:dyDescent="0.25">
      <c r="A11" s="59">
        <v>2018</v>
      </c>
      <c r="B11" s="16" t="s">
        <v>935</v>
      </c>
      <c r="C11" s="17">
        <v>2624</v>
      </c>
      <c r="D11" s="17">
        <v>2419</v>
      </c>
      <c r="E11" s="15">
        <v>0.921875</v>
      </c>
      <c r="F11" s="17">
        <v>35</v>
      </c>
      <c r="G11" s="15">
        <v>0.93521341463414631</v>
      </c>
      <c r="H11" s="17">
        <v>67</v>
      </c>
      <c r="I11" s="17">
        <v>26</v>
      </c>
      <c r="J11" s="17">
        <v>77</v>
      </c>
      <c r="K11" s="15">
        <v>0.95953986513288381</v>
      </c>
      <c r="L11" s="15">
        <v>0.97304907481898628</v>
      </c>
    </row>
    <row r="12" spans="1:12" ht="15" x14ac:dyDescent="0.25">
      <c r="A12" s="59">
        <v>2018</v>
      </c>
      <c r="B12" s="16" t="s">
        <v>936</v>
      </c>
      <c r="C12" s="17">
        <v>3442</v>
      </c>
      <c r="D12" s="17">
        <v>3175</v>
      </c>
      <c r="E12" s="15">
        <v>0.92242882045322494</v>
      </c>
      <c r="F12" s="17">
        <v>52</v>
      </c>
      <c r="G12" s="15">
        <v>0.93753631609529331</v>
      </c>
      <c r="H12" s="17">
        <v>96</v>
      </c>
      <c r="I12" s="17">
        <v>30</v>
      </c>
      <c r="J12" s="17">
        <v>89</v>
      </c>
      <c r="K12" s="15">
        <v>0.9554619319891664</v>
      </c>
      <c r="L12" s="15">
        <v>0.97065117701008863</v>
      </c>
    </row>
    <row r="13" spans="1:12" ht="15" x14ac:dyDescent="0.25">
      <c r="A13" s="59">
        <v>2018</v>
      </c>
      <c r="B13" s="16" t="s">
        <v>937</v>
      </c>
      <c r="C13" s="17">
        <v>2781</v>
      </c>
      <c r="D13" s="17">
        <v>2551</v>
      </c>
      <c r="E13" s="15">
        <v>0.91729593671341247</v>
      </c>
      <c r="F13" s="17">
        <v>32</v>
      </c>
      <c r="G13" s="15">
        <v>0.92880258899676382</v>
      </c>
      <c r="H13" s="17">
        <v>81</v>
      </c>
      <c r="I13" s="17">
        <v>33</v>
      </c>
      <c r="J13" s="17">
        <v>84</v>
      </c>
      <c r="K13" s="15">
        <v>0.95758258258258255</v>
      </c>
      <c r="L13" s="15">
        <v>0.9692249240121581</v>
      </c>
    </row>
    <row r="14" spans="1:12" ht="15" x14ac:dyDescent="0.25">
      <c r="A14" s="59">
        <v>2018</v>
      </c>
      <c r="B14" s="16" t="s">
        <v>938</v>
      </c>
      <c r="C14" s="17">
        <v>3636</v>
      </c>
      <c r="D14" s="17">
        <v>3348</v>
      </c>
      <c r="E14" s="15">
        <v>0.92079207920792083</v>
      </c>
      <c r="F14" s="17">
        <v>67</v>
      </c>
      <c r="G14" s="15">
        <v>0.93921892189218925</v>
      </c>
      <c r="H14" s="17">
        <v>81</v>
      </c>
      <c r="I14" s="17">
        <v>31</v>
      </c>
      <c r="J14" s="17">
        <v>109</v>
      </c>
      <c r="K14" s="15">
        <v>0.95766590389016015</v>
      </c>
      <c r="L14" s="15">
        <v>0.97637795275590544</v>
      </c>
    </row>
    <row r="15" spans="1:12" ht="15" x14ac:dyDescent="0.25">
      <c r="A15" s="59">
        <v>2018</v>
      </c>
      <c r="B15" s="16" t="s">
        <v>939</v>
      </c>
      <c r="C15" s="17">
        <v>3121</v>
      </c>
      <c r="D15" s="17">
        <v>2858</v>
      </c>
      <c r="E15" s="15">
        <v>0.91573213713553347</v>
      </c>
      <c r="F15" s="17">
        <v>54</v>
      </c>
      <c r="G15" s="15">
        <v>0.93303428388337073</v>
      </c>
      <c r="H15" s="17">
        <v>97</v>
      </c>
      <c r="I15" s="17">
        <v>23</v>
      </c>
      <c r="J15" s="17">
        <v>89</v>
      </c>
      <c r="K15" s="15">
        <v>0.94981721502160188</v>
      </c>
      <c r="L15" s="15">
        <v>0.96717428087986468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Item Detail</vt:lpstr>
      <vt:lpstr>Drop-Ship Items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Bentley</cp:lastModifiedBy>
  <dcterms:created xsi:type="dcterms:W3CDTF">2018-09-04T13:26:20Z</dcterms:created>
  <dcterms:modified xsi:type="dcterms:W3CDTF">2018-10-25T15:24:03Z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42dec633-aecf-49d4-b0be-84176ead43b0</vt:lpwstr>
  </property>
</Properties>
</file>