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Eastern Dental\"/>
    </mc:Choice>
  </mc:AlternateContent>
  <bookViews>
    <workbookView xWindow="0" yWindow="0" windowWidth="23040" windowHeight="9972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12-Month Rolling Fill Rate" sheetId="5" r:id="rId6"/>
    <sheet name="Quarterly Trend" sheetId="6" r:id="rId7"/>
  </sheets>
  <externalReferences>
    <externalReference r:id="rId8"/>
  </externalReferences>
  <definedNames>
    <definedName name="_xlnm._FilterDatabase" localSheetId="3" hidden="1">'Item Detail'!$A$2:$N$152</definedName>
  </definedNames>
  <calcPr calcId="152511"/>
  <pivotCaches>
    <pivotCache cacheId="59" r:id="rId9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<sst xmlns="http://schemas.openxmlformats.org/spreadsheetml/2006/main" count="2343" uniqueCount="895">
  <si>
    <t>EASTERN DENTAL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</si>
  <si>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</si>
  <si>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</si>
  <si>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</si>
  <si>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</si>
  <si>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</si>
  <si>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</si>
  <si>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</si>
  <si>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</si>
  <si>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</si>
  <si>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</si>
  <si>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</si>
  <si>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</si>
  <si>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161513</t>
  </si>
  <si>
    <t>Eastern Dental Of Ewing GP</t>
  </si>
  <si>
    <t>1507957</t>
  </si>
  <si>
    <t>Eastern Dental Of Toms River GP</t>
  </si>
  <si>
    <t>1515959</t>
  </si>
  <si>
    <t>Eastern Dental Of Vineland GP</t>
  </si>
  <si>
    <t>3295970</t>
  </si>
  <si>
    <t>Eastern Dental Of Laurel Springs GP</t>
  </si>
  <si>
    <t>976428</t>
  </si>
  <si>
    <t>Eastern Dental Of Marlton GP</t>
  </si>
  <si>
    <t>3220481</t>
  </si>
  <si>
    <t>Eastern Dental Of Parsippany GP</t>
  </si>
  <si>
    <t>1523160</t>
  </si>
  <si>
    <t>Eastern Dental Of Eatontown GP</t>
  </si>
  <si>
    <t>271785</t>
  </si>
  <si>
    <t>Eastern Dental Of Hamilton GP</t>
  </si>
  <si>
    <t>271787</t>
  </si>
  <si>
    <t>Eastern Dental Of Old Bridge GP</t>
  </si>
  <si>
    <t>692527</t>
  </si>
  <si>
    <t>Eastern Dental Of Burlington GP</t>
  </si>
  <si>
    <t>1515955</t>
  </si>
  <si>
    <t>Eastern Dental Of Woodbridge GP</t>
  </si>
  <si>
    <t>1604964</t>
  </si>
  <si>
    <t>Midwestern Dtl Of Stling Hgts GP</t>
  </si>
  <si>
    <t>271789</t>
  </si>
  <si>
    <t>Eastern Dental Of Union GP</t>
  </si>
  <si>
    <t>3388364</t>
  </si>
  <si>
    <t>Toms River Family Dental (ED) GP</t>
  </si>
  <si>
    <t>271786</t>
  </si>
  <si>
    <t>Eastern Dental Of Brick GP</t>
  </si>
  <si>
    <t>1604697</t>
  </si>
  <si>
    <t>Midwestern Dental Of Dearborn GP</t>
  </si>
  <si>
    <t>EASTERN DENTAL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</si>
  <si>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</si>
  <si>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</si>
  <si>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</si>
  <si>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</si>
  <si>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</si>
  <si>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</si>
  <si>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</si>
  <si>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</si>
  <si>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</si>
  <si>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</si>
  <si>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</si>
  <si>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</si>
  <si>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</si>
  <si>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Oakhurst</t>
  </si>
  <si>
    <t>NJ</t>
  </si>
  <si>
    <t xml:space="preserve">077552912   </t>
  </si>
  <si>
    <t>63391205</t>
  </si>
  <si>
    <t>SE</t>
  </si>
  <si>
    <t>1250162</t>
  </si>
  <si>
    <t>Jet Set-4 Powder 4 oz (100gm)</t>
  </si>
  <si>
    <t>05/01/2018</t>
  </si>
  <si>
    <t>XD</t>
  </si>
  <si>
    <t>LANG</t>
  </si>
  <si>
    <t>Toms River</t>
  </si>
  <si>
    <t xml:space="preserve">087536000   </t>
  </si>
  <si>
    <t>63395833</t>
  </si>
  <si>
    <t>6266551</t>
  </si>
  <si>
    <t>Rubber Dam Clamp #2A</t>
  </si>
  <si>
    <t>ZRYLSH</t>
  </si>
  <si>
    <t>Laurel Springs</t>
  </si>
  <si>
    <t xml:space="preserve">080214823   </t>
  </si>
  <si>
    <t>62482661</t>
  </si>
  <si>
    <t>1320211</t>
  </si>
  <si>
    <t>Sodium Hypochlorite 5.25%</t>
  </si>
  <si>
    <t>04/04/2018</t>
  </si>
  <si>
    <t>ZADSDN</t>
  </si>
  <si>
    <t>63420727</t>
  </si>
  <si>
    <t>9997994</t>
  </si>
  <si>
    <t>Revelation Diamond 848-018</t>
  </si>
  <si>
    <t>05/02/2018</t>
  </si>
  <si>
    <t>SSWBUR</t>
  </si>
  <si>
    <t>64545762</t>
  </si>
  <si>
    <t>06/05/2018</t>
  </si>
  <si>
    <t>9534208</t>
  </si>
  <si>
    <t>Mouth Prop Silicone Large</t>
  </si>
  <si>
    <t>MILTEX</t>
  </si>
  <si>
    <t>65232587</t>
  </si>
  <si>
    <t>1151467</t>
  </si>
  <si>
    <t>K-Files 31mm</t>
  </si>
  <si>
    <t>06/26/2018</t>
  </si>
  <si>
    <t>DIAINC</t>
  </si>
  <si>
    <t>1151468</t>
  </si>
  <si>
    <t>Marlton</t>
  </si>
  <si>
    <t xml:space="preserve">080531279   </t>
  </si>
  <si>
    <t>64661148</t>
  </si>
  <si>
    <t>3840162</t>
  </si>
  <si>
    <t>Dispenser f/50ml Cartridge</t>
  </si>
  <si>
    <t>06/08/2018</t>
  </si>
  <si>
    <t>PULPDT</t>
  </si>
  <si>
    <t>65288682</t>
  </si>
  <si>
    <t>06/27/2018</t>
  </si>
  <si>
    <t>Dearborn</t>
  </si>
  <si>
    <t>MI</t>
  </si>
  <si>
    <t xml:space="preserve">481263293   </t>
  </si>
  <si>
    <t>62610125</t>
  </si>
  <si>
    <t>2506977</t>
  </si>
  <si>
    <t>Tac Adhesive Bulk Package</t>
  </si>
  <si>
    <t>04/09/2018</t>
  </si>
  <si>
    <t>NATKEY</t>
  </si>
  <si>
    <t>64514617</t>
  </si>
  <si>
    <t>1214589</t>
  </si>
  <si>
    <t>Sterilization Roll View</t>
  </si>
  <si>
    <t>MEDACT</t>
  </si>
  <si>
    <t xml:space="preserve">087554811   </t>
  </si>
  <si>
    <t>62494201</t>
  </si>
  <si>
    <t>2010162</t>
  </si>
  <si>
    <t>Contra Angle Latch 20,000</t>
  </si>
  <si>
    <t>TEMREX</t>
  </si>
  <si>
    <t>64916598</t>
  </si>
  <si>
    <t>06/15/2018</t>
  </si>
  <si>
    <t>Hamilton</t>
  </si>
  <si>
    <t xml:space="preserve">086192694   </t>
  </si>
  <si>
    <t>62776975</t>
  </si>
  <si>
    <t>8753639</t>
  </si>
  <si>
    <t>Sterilization Wrap</t>
  </si>
  <si>
    <t>04/12/2018</t>
  </si>
  <si>
    <t>TIDI-E</t>
  </si>
  <si>
    <t>Union</t>
  </si>
  <si>
    <t xml:space="preserve">070838409   </t>
  </si>
  <si>
    <t>63450215</t>
  </si>
  <si>
    <t>7170069</t>
  </si>
  <si>
    <t>GXS-700 Sz2 Horz Endo Holder</t>
  </si>
  <si>
    <t>GENDEX</t>
  </si>
  <si>
    <t>64420158</t>
  </si>
  <si>
    <t>06/01/2018</t>
  </si>
  <si>
    <t>Avenel</t>
  </si>
  <si>
    <t xml:space="preserve">070011327   </t>
  </si>
  <si>
    <t>64633378</t>
  </si>
  <si>
    <t>3784184</t>
  </si>
  <si>
    <t>Gates Glidden Drills RA</t>
  </si>
  <si>
    <t>06/07/2018</t>
  </si>
  <si>
    <t>PREMER</t>
  </si>
  <si>
    <t>3840863</t>
  </si>
  <si>
    <t>Multi-Cal Applicator Tips</t>
  </si>
  <si>
    <t>65225649</t>
  </si>
  <si>
    <t>SO</t>
  </si>
  <si>
    <t>1341665</t>
  </si>
  <si>
    <t>Pan-A-Cape Apron Vinyl</t>
  </si>
  <si>
    <t>PALMER</t>
  </si>
  <si>
    <t>Ewing</t>
  </si>
  <si>
    <t xml:space="preserve">086283091   </t>
  </si>
  <si>
    <t>63094612</t>
  </si>
  <si>
    <t>04/23/2018</t>
  </si>
  <si>
    <t>63693780</t>
  </si>
  <si>
    <t>1346433</t>
  </si>
  <si>
    <t>Hand Scrub Brush</t>
  </si>
  <si>
    <t>05/10/2018</t>
  </si>
  <si>
    <t>3658774</t>
  </si>
  <si>
    <t>Buff Muslin Centr f/TaprdChuk</t>
  </si>
  <si>
    <t>BUFF</t>
  </si>
  <si>
    <t>64877360</t>
  </si>
  <si>
    <t>06/14/2018</t>
  </si>
  <si>
    <t>EASTERN DENTAL   Drop-Ship Items  -  Apr 2018 through Jun 2018</t>
  </si>
  <si>
    <t>62486541</t>
  </si>
  <si>
    <t>1778819</t>
  </si>
  <si>
    <t>Replace Cart &amp; Recycl Kit</t>
  </si>
  <si>
    <t>D</t>
  </si>
  <si>
    <t>SOLMET</t>
  </si>
  <si>
    <t>7011969</t>
  </si>
  <si>
    <t>Carbide Bur FGSS 332</t>
  </si>
  <si>
    <t>MEISIN</t>
  </si>
  <si>
    <t>64424015</t>
  </si>
  <si>
    <t>Cinnaminson</t>
  </si>
  <si>
    <t xml:space="preserve">080772840   </t>
  </si>
  <si>
    <t>63390576</t>
  </si>
  <si>
    <t>3374680</t>
  </si>
  <si>
    <t>Scrub Top Womens V-Neck 2Pkt</t>
  </si>
  <si>
    <t>STRATE</t>
  </si>
  <si>
    <t>3374022</t>
  </si>
  <si>
    <t>Scrub Pant 3Pkt Flare DS</t>
  </si>
  <si>
    <t>3374678</t>
  </si>
  <si>
    <t>3374020</t>
  </si>
  <si>
    <t>6002127</t>
  </si>
  <si>
    <t>Luxating Elevator Str Wide</t>
  </si>
  <si>
    <t>HUFRID</t>
  </si>
  <si>
    <t>6002098</t>
  </si>
  <si>
    <t>62628817</t>
  </si>
  <si>
    <t>3374864</t>
  </si>
  <si>
    <t>Scrub Top Unisex V-Neck 1Pkt</t>
  </si>
  <si>
    <t>3373760</t>
  </si>
  <si>
    <t>Scrub Pant Unisex Cargo</t>
  </si>
  <si>
    <t>62902655</t>
  </si>
  <si>
    <t>6424332</t>
  </si>
  <si>
    <t>Replacement Bottle</t>
  </si>
  <si>
    <t>04/17/2018</t>
  </si>
  <si>
    <t>DCI</t>
  </si>
  <si>
    <t>63759923</t>
  </si>
  <si>
    <t>3373721</t>
  </si>
  <si>
    <t>05/11/2018</t>
  </si>
  <si>
    <t>3374826</t>
  </si>
  <si>
    <t>64564011</t>
  </si>
  <si>
    <t>3373719</t>
  </si>
  <si>
    <t>06/06/2018</t>
  </si>
  <si>
    <t>63447680</t>
  </si>
  <si>
    <t>5860829</t>
  </si>
  <si>
    <t>Excavator DE Anterior Spoon</t>
  </si>
  <si>
    <t>NORDNT</t>
  </si>
  <si>
    <t>64906674</t>
  </si>
  <si>
    <t>3374863</t>
  </si>
  <si>
    <t>3373759</t>
  </si>
  <si>
    <t>Morris Plains</t>
  </si>
  <si>
    <t xml:space="preserve">079501244   </t>
  </si>
  <si>
    <t>62741085</t>
  </si>
  <si>
    <t>5661999</t>
  </si>
  <si>
    <t>Excavator DE #1S DL/R Handle</t>
  </si>
  <si>
    <t>04/11/2018</t>
  </si>
  <si>
    <t>5860333</t>
  </si>
  <si>
    <t>Excavator DE #19W Oval Spoon</t>
  </si>
  <si>
    <t>63810007</t>
  </si>
  <si>
    <t>05/14/2018</t>
  </si>
  <si>
    <t>64542569</t>
  </si>
  <si>
    <t>8890057</t>
  </si>
  <si>
    <t>Alpen Sterix Carbide Bur</t>
  </si>
  <si>
    <t>COLTEN</t>
  </si>
  <si>
    <t>64564126</t>
  </si>
  <si>
    <t>3374862</t>
  </si>
  <si>
    <t>3373758</t>
  </si>
  <si>
    <t>64767494</t>
  </si>
  <si>
    <t>06/12/2018</t>
  </si>
  <si>
    <t>63616296</t>
  </si>
  <si>
    <t>5863437</t>
  </si>
  <si>
    <t>Curette Gracey DE 9/10</t>
  </si>
  <si>
    <t>05/08/2018</t>
  </si>
  <si>
    <t>Sterling Heights</t>
  </si>
  <si>
    <t xml:space="preserve">483121839   </t>
  </si>
  <si>
    <t>62610471</t>
  </si>
  <si>
    <t>2550160</t>
  </si>
  <si>
    <t>Denture Boxes Imprinted</t>
  </si>
  <si>
    <t>62816097</t>
  </si>
  <si>
    <t>1079594</t>
  </si>
  <si>
    <t>Orasurge II Surgical Aspirator</t>
  </si>
  <si>
    <t>04/13/2018</t>
  </si>
  <si>
    <t>PLASDT</t>
  </si>
  <si>
    <t>63094433</t>
  </si>
  <si>
    <t>63448474</t>
  </si>
  <si>
    <t>63728592</t>
  </si>
  <si>
    <t>63729109</t>
  </si>
  <si>
    <t>3374865</t>
  </si>
  <si>
    <t>3373761</t>
  </si>
  <si>
    <t>64599873</t>
  </si>
  <si>
    <t>63719450</t>
  </si>
  <si>
    <t>Brick</t>
  </si>
  <si>
    <t xml:space="preserve">087234160   </t>
  </si>
  <si>
    <t>63629676</t>
  </si>
  <si>
    <t>2160141</t>
  </si>
  <si>
    <t>Denture Box Pastel Assorted</t>
  </si>
  <si>
    <t>64885233</t>
  </si>
  <si>
    <t>Parlin</t>
  </si>
  <si>
    <t xml:space="preserve">088591588   </t>
  </si>
  <si>
    <t>62528053</t>
  </si>
  <si>
    <t>04/05/2018</t>
  </si>
  <si>
    <t>3374555</t>
  </si>
  <si>
    <t>Jacket Warm-Up Snap Front 2Pkt</t>
  </si>
  <si>
    <t>64996248</t>
  </si>
  <si>
    <t>06/19/2018</t>
  </si>
  <si>
    <t>63450017</t>
  </si>
  <si>
    <t>3373932</t>
  </si>
  <si>
    <t>Scrub Pant Unisex Cargo Tall</t>
  </si>
  <si>
    <t>Vineland</t>
  </si>
  <si>
    <t xml:space="preserve">083605001   </t>
  </si>
  <si>
    <t>64473955</t>
  </si>
  <si>
    <t>1894512</t>
  </si>
  <si>
    <t>Bite Block Cover</t>
  </si>
  <si>
    <t>06/04/2018</t>
  </si>
  <si>
    <t>PERIO</t>
  </si>
  <si>
    <t>6003053</t>
  </si>
  <si>
    <t>Composite Instrument DE 2</t>
  </si>
  <si>
    <t>62681045</t>
  </si>
  <si>
    <t>2240020</t>
  </si>
  <si>
    <t>Clear Blue Light Guide Rod</t>
  </si>
  <si>
    <t>04/10/2018</t>
  </si>
  <si>
    <t>JOHNSO</t>
  </si>
  <si>
    <t>63693217</t>
  </si>
  <si>
    <t>05/09/2018</t>
  </si>
  <si>
    <t>3373861</t>
  </si>
  <si>
    <t>Scrub Pant Unisex Cargo Short</t>
  </si>
  <si>
    <t>64086348</t>
  </si>
  <si>
    <t>3373717</t>
  </si>
  <si>
    <t>05/22/2018</t>
  </si>
  <si>
    <t>3374822</t>
  </si>
  <si>
    <t>64908566</t>
  </si>
  <si>
    <t>3373863</t>
  </si>
  <si>
    <t>EASTERN DENTAL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</si>
  <si>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</si>
  <si>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</si>
  <si>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</si>
  <si>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</si>
  <si>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</si>
  <si>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</si>
  <si>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</si>
  <si>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</si>
  <si>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</si>
  <si>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1126862</t>
  </si>
  <si>
    <t xml:space="preserve">Maxima HP Mixing Tips Green   </t>
  </si>
  <si>
    <t xml:space="preserve">6.5mm       </t>
  </si>
  <si>
    <t xml:space="preserve">48/Bg   </t>
  </si>
  <si>
    <t>CRODEL</t>
  </si>
  <si>
    <t>1001394</t>
  </si>
  <si>
    <t xml:space="preserve">Tofflemire Matrix Bands       </t>
  </si>
  <si>
    <t xml:space="preserve">.0015 #1    </t>
  </si>
  <si>
    <t xml:space="preserve">144/Pk  </t>
  </si>
  <si>
    <t xml:space="preserve">Replace Cart &amp; Recycl Kit     </t>
  </si>
  <si>
    <t xml:space="preserve">            </t>
  </si>
  <si>
    <t xml:space="preserve">Ea      </t>
  </si>
  <si>
    <t>HG5-002CR</t>
  </si>
  <si>
    <t xml:space="preserve">Denture Boxes Imprinted       </t>
  </si>
  <si>
    <t xml:space="preserve">Vanilla     </t>
  </si>
  <si>
    <t xml:space="preserve">100/Pk  </t>
  </si>
  <si>
    <t>9576400</t>
  </si>
  <si>
    <t>3780143</t>
  </si>
  <si>
    <t xml:space="preserve">Triple Tray Anterior          </t>
  </si>
  <si>
    <t xml:space="preserve">35/Bx   </t>
  </si>
  <si>
    <t>1006213</t>
  </si>
  <si>
    <t xml:space="preserve">Tac Adhesive Bulk Package     </t>
  </si>
  <si>
    <t xml:space="preserve">4oz         </t>
  </si>
  <si>
    <t>0921882</t>
  </si>
  <si>
    <t xml:space="preserve">Scrub Top Unisex V-Neck 1Pkt  </t>
  </si>
  <si>
    <t xml:space="preserve">Navy S      </t>
  </si>
  <si>
    <t>4777-NAVW-S</t>
  </si>
  <si>
    <t xml:space="preserve">Contra Angle Latch 20,000     </t>
  </si>
  <si>
    <t xml:space="preserve">RPM         </t>
  </si>
  <si>
    <t>179</t>
  </si>
  <si>
    <t xml:space="preserve">Tip Aqua    </t>
  </si>
  <si>
    <t xml:space="preserve">25/Pk   </t>
  </si>
  <si>
    <t>8020LG-4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</si>
  <si>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</si>
  <si>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</si>
  <si>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</si>
  <si>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</si>
  <si>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</si>
  <si>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</si>
  <si>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 xml:space="preserve">Scrub Pant Unisex Cargo       </t>
  </si>
  <si>
    <t>4100-NAVW-S</t>
  </si>
  <si>
    <t>3780737</t>
  </si>
  <si>
    <t xml:space="preserve">Triple Tray Quadrant          </t>
  </si>
  <si>
    <t xml:space="preserve">40/Bx   </t>
  </si>
  <si>
    <t>1006223</t>
  </si>
  <si>
    <t>7728197</t>
  </si>
  <si>
    <t xml:space="preserve">Midwest Carbide Bur T&amp;F       </t>
  </si>
  <si>
    <t xml:space="preserve">FG 7009     </t>
  </si>
  <si>
    <t xml:space="preserve">10/Pk   </t>
  </si>
  <si>
    <t>MIDWES</t>
  </si>
  <si>
    <t>389506</t>
  </si>
  <si>
    <t xml:space="preserve">Navy M      </t>
  </si>
  <si>
    <t>4777-NAVW-M</t>
  </si>
  <si>
    <t>9994729</t>
  </si>
  <si>
    <t xml:space="preserve">Carbide Bur T&amp;F 12 Blade      </t>
  </si>
  <si>
    <t xml:space="preserve">FG 7675     </t>
  </si>
  <si>
    <t xml:space="preserve">5/Pk    </t>
  </si>
  <si>
    <t>15675-5</t>
  </si>
  <si>
    <t>5472647</t>
  </si>
  <si>
    <t xml:space="preserve">Nat Rub Tubing #688 Amber     </t>
  </si>
  <si>
    <t xml:space="preserve">1/4B   1/8W </t>
  </si>
  <si>
    <t xml:space="preserve">50Ft/Rl </t>
  </si>
  <si>
    <t>H00688</t>
  </si>
  <si>
    <t xml:space="preserve">Navy L      </t>
  </si>
  <si>
    <t>4100-NAVW-L</t>
  </si>
  <si>
    <t>1955811</t>
  </si>
  <si>
    <t xml:space="preserve">Dura-White Stones FG          </t>
  </si>
  <si>
    <t xml:space="preserve">FL2         </t>
  </si>
  <si>
    <t>SHOFU</t>
  </si>
  <si>
    <t>0244</t>
  </si>
  <si>
    <t>5550579</t>
  </si>
  <si>
    <t>Nupro Revolv Contra Prophy Pak</t>
  </si>
  <si>
    <t xml:space="preserve">Crs OrangeV </t>
  </si>
  <si>
    <t xml:space="preserve">100/Bx  </t>
  </si>
  <si>
    <t>DNTEQU</t>
  </si>
  <si>
    <t>965221OC</t>
  </si>
  <si>
    <t>1959167</t>
  </si>
  <si>
    <t xml:space="preserve">RD1         </t>
  </si>
  <si>
    <t>0247</t>
  </si>
  <si>
    <t>3784241</t>
  </si>
  <si>
    <t xml:space="preserve">Triple Tray Posterior         </t>
  </si>
  <si>
    <t xml:space="preserve">48/Bx   </t>
  </si>
  <si>
    <t>1006203</t>
  </si>
  <si>
    <t>4777-NAVW-L</t>
  </si>
  <si>
    <t>2285571</t>
  </si>
  <si>
    <t xml:space="preserve">NTI Peeso Reamers RA 32mm     </t>
  </si>
  <si>
    <t xml:space="preserve">Assorted    </t>
  </si>
  <si>
    <t xml:space="preserve">6/Pk    </t>
  </si>
  <si>
    <t>AXIS</t>
  </si>
  <si>
    <t>EP205-ASST</t>
  </si>
  <si>
    <t>1008848</t>
  </si>
  <si>
    <t xml:space="preserve">Carbide Bur FG   245          </t>
  </si>
  <si>
    <t>PRIMAD</t>
  </si>
  <si>
    <t>206100254700</t>
  </si>
  <si>
    <t>3787728</t>
  </si>
  <si>
    <t xml:space="preserve">Wide Body   </t>
  </si>
  <si>
    <t>1006283</t>
  </si>
  <si>
    <t xml:space="preserve">Dispenser f/50ml Cartridge    </t>
  </si>
  <si>
    <t xml:space="preserve">1:1         </t>
  </si>
  <si>
    <t>DS50</t>
  </si>
  <si>
    <t>6426117</t>
  </si>
  <si>
    <t xml:space="preserve">Water Bottle w/Cap &amp; Tube     </t>
  </si>
  <si>
    <t xml:space="preserve">750ml       </t>
  </si>
  <si>
    <t xml:space="preserve">ea      </t>
  </si>
  <si>
    <t>8128</t>
  </si>
  <si>
    <t xml:space="preserve">Navy XL     </t>
  </si>
  <si>
    <t>4777-NAVW-XL</t>
  </si>
  <si>
    <t>1004535</t>
  </si>
  <si>
    <t xml:space="preserve">Carbide Bur FG     4          </t>
  </si>
  <si>
    <t>206100250600</t>
  </si>
  <si>
    <t>9990393</t>
  </si>
  <si>
    <t xml:space="preserve">Piranha Diamond FG 801-018M   </t>
  </si>
  <si>
    <t>801-018M</t>
  </si>
  <si>
    <t>1152773</t>
  </si>
  <si>
    <t xml:space="preserve">Sil-Trax Plain #8             </t>
  </si>
  <si>
    <t>PASCAL</t>
  </si>
  <si>
    <t>07-400</t>
  </si>
  <si>
    <t xml:space="preserve">Alpen Sterix Carbide Bur      </t>
  </si>
  <si>
    <t xml:space="preserve">OS 557      </t>
  </si>
  <si>
    <t>RS500557</t>
  </si>
  <si>
    <t>1027377</t>
  </si>
  <si>
    <t xml:space="preserve">Denture Boxes                 </t>
  </si>
  <si>
    <t xml:space="preserve">12/Pk   </t>
  </si>
  <si>
    <t>ZPRTBU</t>
  </si>
  <si>
    <t>550-100</t>
  </si>
  <si>
    <t xml:space="preserve">Sodium Hypochlorite 5.25%     </t>
  </si>
  <si>
    <t xml:space="preserve">16oz/Bt </t>
  </si>
  <si>
    <t>S883-17</t>
  </si>
  <si>
    <t xml:space="preserve">Ciel L      </t>
  </si>
  <si>
    <t>4777-CIEW-L</t>
  </si>
  <si>
    <t>6009736</t>
  </si>
  <si>
    <t xml:space="preserve">Perma Sharp Suture Plain Gut  </t>
  </si>
  <si>
    <t xml:space="preserve">C-3 5/0 18" </t>
  </si>
  <si>
    <t xml:space="preserve">12/BX   </t>
  </si>
  <si>
    <t>PSN1644A</t>
  </si>
  <si>
    <t>4100-NAVW-M</t>
  </si>
  <si>
    <t>1126865</t>
  </si>
  <si>
    <t xml:space="preserve">Maxima HP Mixing Tips         </t>
  </si>
  <si>
    <t xml:space="preserve">Lt Blue     </t>
  </si>
  <si>
    <t xml:space="preserve">50/Pk   </t>
  </si>
  <si>
    <t>1327837</t>
  </si>
  <si>
    <t xml:space="preserve">Acetone                       </t>
  </si>
  <si>
    <t xml:space="preserve">Pint        </t>
  </si>
  <si>
    <t>S883-1-5</t>
  </si>
  <si>
    <t xml:space="preserve">Buff Muslin Centr f/TaprdChuk </t>
  </si>
  <si>
    <t xml:space="preserve">4x30Ply     </t>
  </si>
  <si>
    <t>07990</t>
  </si>
  <si>
    <t>1006131</t>
  </si>
  <si>
    <t xml:space="preserve">Carbide Bur FG     8          </t>
  </si>
  <si>
    <t>206100250900</t>
  </si>
  <si>
    <t xml:space="preserve">Scrub Pant 3Pkt Flare DS      </t>
  </si>
  <si>
    <t>4101-NAVW-S</t>
  </si>
  <si>
    <t>6611390</t>
  </si>
  <si>
    <t>Dentatus Reamers 33mm Assorted</t>
  </si>
  <si>
    <t xml:space="preserve">L1-6        </t>
  </si>
  <si>
    <t>WEISST</t>
  </si>
  <si>
    <t>RUB</t>
  </si>
  <si>
    <t>1000007</t>
  </si>
  <si>
    <t xml:space="preserve">Mandrel HP Screw Type         </t>
  </si>
  <si>
    <t xml:space="preserve">#303        </t>
  </si>
  <si>
    <t>R&amp;SINT</t>
  </si>
  <si>
    <t>MN-303HPN</t>
  </si>
  <si>
    <t>1234928</t>
  </si>
  <si>
    <t xml:space="preserve">K-Files 25mm                  </t>
  </si>
  <si>
    <t xml:space="preserve">#20         </t>
  </si>
  <si>
    <t xml:space="preserve">6/Bx    </t>
  </si>
  <si>
    <t>SYBRON</t>
  </si>
  <si>
    <t>06064</t>
  </si>
  <si>
    <t>1230032</t>
  </si>
  <si>
    <t xml:space="preserve">#80         </t>
  </si>
  <si>
    <t>06099</t>
  </si>
  <si>
    <t>2010608</t>
  </si>
  <si>
    <t xml:space="preserve">Life Steel Scaler DE          </t>
  </si>
  <si>
    <t xml:space="preserve">204S        </t>
  </si>
  <si>
    <t>ATITAN</t>
  </si>
  <si>
    <t>204 S</t>
  </si>
  <si>
    <t>1259450</t>
  </si>
  <si>
    <t xml:space="preserve">Ibuprofen Tablets             </t>
  </si>
  <si>
    <t xml:space="preserve">800mg       </t>
  </si>
  <si>
    <t xml:space="preserve">100/Bt  </t>
  </si>
  <si>
    <t>ASCLAB</t>
  </si>
  <si>
    <t>678770032101</t>
  </si>
  <si>
    <t>1048355</t>
  </si>
  <si>
    <t xml:space="preserve">MaxiGrip Jacquette DE 34/35   </t>
  </si>
  <si>
    <t xml:space="preserve">SS          </t>
  </si>
  <si>
    <t>JINSTR</t>
  </si>
  <si>
    <t>104-8355</t>
  </si>
  <si>
    <t>7013841</t>
  </si>
  <si>
    <t xml:space="preserve">Steel Bur RA #8 Long          </t>
  </si>
  <si>
    <t xml:space="preserve">2.3mm       </t>
  </si>
  <si>
    <t>1-023-RAL</t>
  </si>
  <si>
    <t>1013864</t>
  </si>
  <si>
    <t xml:space="preserve">Maxima Gutta Percha Points CC </t>
  </si>
  <si>
    <t xml:space="preserve">Fine        </t>
  </si>
  <si>
    <t xml:space="preserve">120/Bx  </t>
  </si>
  <si>
    <t>METABI</t>
  </si>
  <si>
    <t>1223472</t>
  </si>
  <si>
    <t xml:space="preserve">Sod Chlor 1000ML Irrigation   </t>
  </si>
  <si>
    <t xml:space="preserve">0.9%        </t>
  </si>
  <si>
    <t xml:space="preserve">1/Bg    </t>
  </si>
  <si>
    <t>ABBHOS</t>
  </si>
  <si>
    <t>0797205</t>
  </si>
  <si>
    <t>7010143</t>
  </si>
  <si>
    <t xml:space="preserve">Carbide Bur T&amp;F RA HM379-018  </t>
  </si>
  <si>
    <t xml:space="preserve">7406        </t>
  </si>
  <si>
    <t>HM379-018-RA</t>
  </si>
  <si>
    <t>1860039</t>
  </si>
  <si>
    <t xml:space="preserve">Diamond FG SD265-8 Flame      </t>
  </si>
  <si>
    <t xml:space="preserve">Coarse      </t>
  </si>
  <si>
    <t>PARKEL</t>
  </si>
  <si>
    <t>SD265-8</t>
  </si>
  <si>
    <t>5617272</t>
  </si>
  <si>
    <t>Suture Surg PLain Gut Bge DS18</t>
  </si>
  <si>
    <t xml:space="preserve">3-0 27"     </t>
  </si>
  <si>
    <t>LOOK</t>
  </si>
  <si>
    <t>554B</t>
  </si>
  <si>
    <t xml:space="preserve">Sterilization Wrap            </t>
  </si>
  <si>
    <t xml:space="preserve">24x24       </t>
  </si>
  <si>
    <t xml:space="preserve">500/Ca  </t>
  </si>
  <si>
    <t>960176</t>
  </si>
  <si>
    <t>7770541</t>
  </si>
  <si>
    <t>Filtek Bulk Fill Flow Syr Post</t>
  </si>
  <si>
    <t xml:space="preserve">A3          </t>
  </si>
  <si>
    <t>THREEM</t>
  </si>
  <si>
    <t>4862A3</t>
  </si>
  <si>
    <t xml:space="preserve">Scrub Top Womens V-Neck 2Pkt  </t>
  </si>
  <si>
    <t xml:space="preserve">Navy XS     </t>
  </si>
  <si>
    <t>4700-NAVW-XS</t>
  </si>
  <si>
    <t xml:space="preserve">Mouth Prop Silicone Large     </t>
  </si>
  <si>
    <t xml:space="preserve">L/F Blk     </t>
  </si>
  <si>
    <t xml:space="preserve">2/Pk    </t>
  </si>
  <si>
    <t>700601-1510-001</t>
  </si>
  <si>
    <t>9995309</t>
  </si>
  <si>
    <t xml:space="preserve">Carbide Bur FG   558          </t>
  </si>
  <si>
    <t>15009</t>
  </si>
  <si>
    <t xml:space="preserve">Jet Set-4 Powder 4 oz (100gm) </t>
  </si>
  <si>
    <t xml:space="preserve">A1          </t>
  </si>
  <si>
    <t>382060</t>
  </si>
  <si>
    <t>9878806</t>
  </si>
  <si>
    <t xml:space="preserve">Syringes w/Needle LL Disp 3cc </t>
  </si>
  <si>
    <t xml:space="preserve">20gx1"      </t>
  </si>
  <si>
    <t>BD</t>
  </si>
  <si>
    <t>309578</t>
  </si>
  <si>
    <t>9004723</t>
  </si>
  <si>
    <t xml:space="preserve">Absorbent Pts Cell Pk#506     </t>
  </si>
  <si>
    <t xml:space="preserve">#50         </t>
  </si>
  <si>
    <t xml:space="preserve">180/Bx  </t>
  </si>
  <si>
    <t>1232015</t>
  </si>
  <si>
    <t xml:space="preserve">Pumice Medium                 </t>
  </si>
  <si>
    <t xml:space="preserve">25Lb    </t>
  </si>
  <si>
    <t>BSTCLR</t>
  </si>
  <si>
    <t>22259</t>
  </si>
  <si>
    <t xml:space="preserve">Excavator DE Anterior Spoon   </t>
  </si>
  <si>
    <t xml:space="preserve">#7          </t>
  </si>
  <si>
    <t>REEC7</t>
  </si>
  <si>
    <t xml:space="preserve">Composite Instrument DE 2     </t>
  </si>
  <si>
    <t xml:space="preserve">Goldstein   </t>
  </si>
  <si>
    <t>CIGFT2</t>
  </si>
  <si>
    <t>9004429</t>
  </si>
  <si>
    <t xml:space="preserve">Natural Elegance SE Bond      </t>
  </si>
  <si>
    <t xml:space="preserve">5mL/Bt  </t>
  </si>
  <si>
    <t>SEPTDT</t>
  </si>
  <si>
    <t>FP-SCHEIN-292</t>
  </si>
  <si>
    <t>3840680</t>
  </si>
  <si>
    <t>Articulating Paper Blue Refill</t>
  </si>
  <si>
    <t>BAUART</t>
  </si>
  <si>
    <t>BK 1001</t>
  </si>
  <si>
    <t>3337167</t>
  </si>
  <si>
    <t xml:space="preserve">GC Reline Standard P/L        </t>
  </si>
  <si>
    <t xml:space="preserve">Kit         </t>
  </si>
  <si>
    <t xml:space="preserve">Pk      </t>
  </si>
  <si>
    <t>GC</t>
  </si>
  <si>
    <t>346001</t>
  </si>
  <si>
    <t>1076555</t>
  </si>
  <si>
    <t xml:space="preserve">Dia-Pro Gutta Percha CC.06    </t>
  </si>
  <si>
    <t xml:space="preserve">#5          </t>
  </si>
  <si>
    <t xml:space="preserve">60/Bx   </t>
  </si>
  <si>
    <t>110-605</t>
  </si>
  <si>
    <t xml:space="preserve">Excavator DE #1S DL/R Handle  </t>
  </si>
  <si>
    <t xml:space="preserve">Spoon       </t>
  </si>
  <si>
    <t>REEC1S</t>
  </si>
  <si>
    <t>4101-NAVW-XS</t>
  </si>
  <si>
    <t>2903390</t>
  </si>
  <si>
    <t xml:space="preserve">Etch Gel Syringe 1.2mL 40%    </t>
  </si>
  <si>
    <t xml:space="preserve">4/Pk    </t>
  </si>
  <si>
    <t>FOREMO</t>
  </si>
  <si>
    <t>61901</t>
  </si>
  <si>
    <t>5550575</t>
  </si>
  <si>
    <t xml:space="preserve">Medium Mint </t>
  </si>
  <si>
    <t>965221MM</t>
  </si>
  <si>
    <t>1011582</t>
  </si>
  <si>
    <t xml:space="preserve">Suture Chromic Gut Undyed C-6 </t>
  </si>
  <si>
    <t>101-1582</t>
  </si>
  <si>
    <t>4100-NAVW-XL</t>
  </si>
  <si>
    <t>9004703</t>
  </si>
  <si>
    <t xml:space="preserve">Absorbent Points #501         </t>
  </si>
  <si>
    <t xml:space="preserve">#40         </t>
  </si>
  <si>
    <t xml:space="preserve">200/Bx  </t>
  </si>
  <si>
    <t>3339820</t>
  </si>
  <si>
    <t xml:space="preserve">GC Temp Advantage Mixing Tips </t>
  </si>
  <si>
    <t xml:space="preserve">15/Pk   </t>
  </si>
  <si>
    <t>136506</t>
  </si>
  <si>
    <t xml:space="preserve">Gates Glidden Drills RA       </t>
  </si>
  <si>
    <t xml:space="preserve">#3          </t>
  </si>
  <si>
    <t>9055003</t>
  </si>
  <si>
    <t xml:space="preserve">Multi-Cal Applicator Tips     </t>
  </si>
  <si>
    <t xml:space="preserve">20/Pk   </t>
  </si>
  <si>
    <t>22D20</t>
  </si>
  <si>
    <t>7170068</t>
  </si>
  <si>
    <t xml:space="preserve">GXS-700 Sz2 Horz Endo Holder  </t>
  </si>
  <si>
    <t xml:space="preserve">UL-LR       </t>
  </si>
  <si>
    <t>1.008.1520</t>
  </si>
  <si>
    <t>1004148</t>
  </si>
  <si>
    <t xml:space="preserve">Steel Bur RA   6              </t>
  </si>
  <si>
    <t>206100531402</t>
  </si>
  <si>
    <t>1230813</t>
  </si>
  <si>
    <t xml:space="preserve">K3 Engine Files .04 21MM      </t>
  </si>
  <si>
    <t>825-4401</t>
  </si>
  <si>
    <t>7726519</t>
  </si>
  <si>
    <t xml:space="preserve">Midwest Carbide Surgical      </t>
  </si>
  <si>
    <t xml:space="preserve">FGOS    6   </t>
  </si>
  <si>
    <t>388606</t>
  </si>
  <si>
    <t>7210610</t>
  </si>
  <si>
    <t xml:space="preserve">Zircules Mini 1:1 Dispensing  </t>
  </si>
  <si>
    <t xml:space="preserve">Gun         </t>
  </si>
  <si>
    <t>CLICHO</t>
  </si>
  <si>
    <t>513100</t>
  </si>
  <si>
    <t>7724295</t>
  </si>
  <si>
    <t xml:space="preserve">Midwest Carbide Bur           </t>
  </si>
  <si>
    <t xml:space="preserve">FGSS  558   </t>
  </si>
  <si>
    <t>389428</t>
  </si>
  <si>
    <t>1084223</t>
  </si>
  <si>
    <t xml:space="preserve">HP Mixing Tips Blue/Orange    </t>
  </si>
  <si>
    <t xml:space="preserve">Inside      </t>
  </si>
  <si>
    <t>PACDEN</t>
  </si>
  <si>
    <t>110351</t>
  </si>
  <si>
    <t xml:space="preserve">Scrub Pant Unisex Cargo Short </t>
  </si>
  <si>
    <t>4100S-NAVWXS</t>
  </si>
  <si>
    <t xml:space="preserve">Ciel S      </t>
  </si>
  <si>
    <t>4100-CIEW-S</t>
  </si>
  <si>
    <t>6011902</t>
  </si>
  <si>
    <t xml:space="preserve">Resin8 Colors 2 McCall 17/18  </t>
  </si>
  <si>
    <t xml:space="preserve">Lavender    </t>
  </si>
  <si>
    <t>SM17/18C8E2</t>
  </si>
  <si>
    <t>1071998</t>
  </si>
  <si>
    <t xml:space="preserve">Eugenol USP                   </t>
  </si>
  <si>
    <t xml:space="preserve">60cc        </t>
  </si>
  <si>
    <t>ROTHIN</t>
  </si>
  <si>
    <t>E6</t>
  </si>
  <si>
    <t xml:space="preserve">Hand Scrub Brush              </t>
  </si>
  <si>
    <t>1868</t>
  </si>
  <si>
    <t>7770326</t>
  </si>
  <si>
    <t>Filtek Supreme Ultra Flow Caps</t>
  </si>
  <si>
    <t xml:space="preserve">D2          </t>
  </si>
  <si>
    <t xml:space="preserve">20/Bx   </t>
  </si>
  <si>
    <t>6033D2</t>
  </si>
  <si>
    <t>1233147</t>
  </si>
  <si>
    <t xml:space="preserve">#70         </t>
  </si>
  <si>
    <t>06085</t>
  </si>
  <si>
    <t xml:space="preserve">K-Files 31mm                  </t>
  </si>
  <si>
    <t xml:space="preserve">#35         </t>
  </si>
  <si>
    <t>SS 502-307</t>
  </si>
  <si>
    <t>1076509</t>
  </si>
  <si>
    <t xml:space="preserve">#6          </t>
  </si>
  <si>
    <t>110-606</t>
  </si>
  <si>
    <t>2010048</t>
  </si>
  <si>
    <t xml:space="preserve">#10         </t>
  </si>
  <si>
    <t>JSDENT</t>
  </si>
  <si>
    <t>K3010</t>
  </si>
  <si>
    <t xml:space="preserve">Replacement Bottle            </t>
  </si>
  <si>
    <t>4081</t>
  </si>
  <si>
    <t>6610180</t>
  </si>
  <si>
    <t xml:space="preserve">Dentatus Post Key             </t>
  </si>
  <si>
    <t xml:space="preserve">Cross       </t>
  </si>
  <si>
    <t>NLK</t>
  </si>
  <si>
    <t>9004731</t>
  </si>
  <si>
    <t xml:space="preserve">#45-80      </t>
  </si>
  <si>
    <t>1004449</t>
  </si>
  <si>
    <t xml:space="preserve">#90         </t>
  </si>
  <si>
    <t>LESFIL</t>
  </si>
  <si>
    <t>206100191602</t>
  </si>
  <si>
    <t>9990145</t>
  </si>
  <si>
    <t xml:space="preserve">Piranha 2X Diamond FG         </t>
  </si>
  <si>
    <t xml:space="preserve">877-014     </t>
  </si>
  <si>
    <t>877-014-2X</t>
  </si>
  <si>
    <t>1943618</t>
  </si>
  <si>
    <t xml:space="preserve">Monoject 513ED Irr Syr Orng   </t>
  </si>
  <si>
    <t xml:space="preserve">23Ga        </t>
  </si>
  <si>
    <t>KENDAL</t>
  </si>
  <si>
    <t>8881513843</t>
  </si>
  <si>
    <t>9004178</t>
  </si>
  <si>
    <t xml:space="preserve">Metal Cutting Carbide Bur     </t>
  </si>
  <si>
    <t xml:space="preserve">FG  245     </t>
  </si>
  <si>
    <t>TPRAM0109F</t>
  </si>
  <si>
    <t>1230817</t>
  </si>
  <si>
    <t xml:space="preserve">#45         </t>
  </si>
  <si>
    <t>825-4451</t>
  </si>
  <si>
    <t xml:space="preserve">Curette Gracey DE 9/10        </t>
  </si>
  <si>
    <t>DLColorRings</t>
  </si>
  <si>
    <t>CESCGR9-10</t>
  </si>
  <si>
    <t>2222687</t>
  </si>
  <si>
    <t xml:space="preserve">Crown Forms                   </t>
  </si>
  <si>
    <t xml:space="preserve">B2          </t>
  </si>
  <si>
    <t xml:space="preserve">5/Bx    </t>
  </si>
  <si>
    <t>CAULK</t>
  </si>
  <si>
    <t>611549</t>
  </si>
  <si>
    <t xml:space="preserve">Clear Blue Light Guide Rod    </t>
  </si>
  <si>
    <t xml:space="preserve">Clear       </t>
  </si>
  <si>
    <t>CLR-LG</t>
  </si>
  <si>
    <t>9880133</t>
  </si>
  <si>
    <t xml:space="preserve">Wrap Sterilization Sngl Layer </t>
  </si>
  <si>
    <t>ALLEG</t>
  </si>
  <si>
    <t>CH110024</t>
  </si>
  <si>
    <t xml:space="preserve">Bite Block Cover              </t>
  </si>
  <si>
    <t xml:space="preserve">1x2         </t>
  </si>
  <si>
    <t xml:space="preserve">1000/Bx </t>
  </si>
  <si>
    <t>PS500</t>
  </si>
  <si>
    <t xml:space="preserve">Ciel XS     </t>
  </si>
  <si>
    <t>4100-CIEW-XS</t>
  </si>
  <si>
    <t>9004016</t>
  </si>
  <si>
    <t xml:space="preserve">Blue        </t>
  </si>
  <si>
    <t>550-120</t>
  </si>
  <si>
    <t>SS 502-308</t>
  </si>
  <si>
    <t>8760759</t>
  </si>
  <si>
    <t xml:space="preserve">Large Mixing Tips             </t>
  </si>
  <si>
    <t>EDS</t>
  </si>
  <si>
    <t>1628-20</t>
  </si>
  <si>
    <t>1233605</t>
  </si>
  <si>
    <t xml:space="preserve">Tapered Gutta Percha CC 20/Vl </t>
  </si>
  <si>
    <t xml:space="preserve">6Vls/Bx </t>
  </si>
  <si>
    <t>14452</t>
  </si>
  <si>
    <t>5556401</t>
  </si>
  <si>
    <t xml:space="preserve">Dental Floss Dispenser        </t>
  </si>
  <si>
    <t xml:space="preserve">Plastic     </t>
  </si>
  <si>
    <t>J&amp;JDNT</t>
  </si>
  <si>
    <t>02736</t>
  </si>
  <si>
    <t>8950057</t>
  </si>
  <si>
    <t xml:space="preserve">Resposables Face 3 Visors     </t>
  </si>
  <si>
    <t xml:space="preserve">15Lens      </t>
  </si>
  <si>
    <t xml:space="preserve">1/Pk    </t>
  </si>
  <si>
    <t>2452</t>
  </si>
  <si>
    <t xml:space="preserve">Pan-A-Cape Apron Vinyl        </t>
  </si>
  <si>
    <t>Biscayne Blu</t>
  </si>
  <si>
    <t>29BLUE</t>
  </si>
  <si>
    <t>6856426</t>
  </si>
  <si>
    <t>Uvex Ultraspec 2000 Clear Lens</t>
  </si>
  <si>
    <t xml:space="preserve">Lens        </t>
  </si>
  <si>
    <t>SAFZON</t>
  </si>
  <si>
    <t>EU-S0250X</t>
  </si>
  <si>
    <t xml:space="preserve">Carbide Bur FGSS 332          </t>
  </si>
  <si>
    <t>HM7-012-SS</t>
  </si>
  <si>
    <t xml:space="preserve">Denture Box Pastel Assorted   </t>
  </si>
  <si>
    <t>200BTH-PSA</t>
  </si>
  <si>
    <t>4100S-NAVW-S</t>
  </si>
  <si>
    <t>1143939</t>
  </si>
  <si>
    <t xml:space="preserve">Dispenser Type 2              </t>
  </si>
  <si>
    <t xml:space="preserve">1:1/2:1     </t>
  </si>
  <si>
    <t>VOCO</t>
  </si>
  <si>
    <t>2158</t>
  </si>
  <si>
    <t xml:space="preserve">Sterilization Roll View       </t>
  </si>
  <si>
    <t xml:space="preserve">6X656FT     </t>
  </si>
  <si>
    <t xml:space="preserve">RL      </t>
  </si>
  <si>
    <t>420R</t>
  </si>
  <si>
    <t xml:space="preserve">Excavator DE #19W Oval Spoon  </t>
  </si>
  <si>
    <t xml:space="preserve">D/L Rnd     </t>
  </si>
  <si>
    <t>REEC19W</t>
  </si>
  <si>
    <t xml:space="preserve">LL-UR       </t>
  </si>
  <si>
    <t>1.008.1521</t>
  </si>
  <si>
    <t>1860182</t>
  </si>
  <si>
    <t xml:space="preserve">Retrieve DC Implant Cement    </t>
  </si>
  <si>
    <t>S251</t>
  </si>
  <si>
    <t>4100-CIEW-L</t>
  </si>
  <si>
    <t>1027196</t>
  </si>
  <si>
    <t xml:space="preserve">VP Mix HP Regular Set         </t>
  </si>
  <si>
    <t xml:space="preserve">Light Body  </t>
  </si>
  <si>
    <t xml:space="preserve">4/Bx    </t>
  </si>
  <si>
    <t>6548356</t>
  </si>
  <si>
    <t xml:space="preserve">Suture Vicryl Rapide Ud CT1   </t>
  </si>
  <si>
    <t xml:space="preserve">2-0 36"     </t>
  </si>
  <si>
    <t>ETHICO</t>
  </si>
  <si>
    <t>VR945</t>
  </si>
  <si>
    <t>5550290</t>
  </si>
  <si>
    <t xml:space="preserve">Dental Floss Waxed Mint       </t>
  </si>
  <si>
    <t xml:space="preserve">200yd       </t>
  </si>
  <si>
    <t>02733</t>
  </si>
  <si>
    <t>6330006</t>
  </si>
  <si>
    <t xml:space="preserve">Digital Sensor Sleeve         </t>
  </si>
  <si>
    <t xml:space="preserve">Large       </t>
  </si>
  <si>
    <t xml:space="preserve">500/Bx  </t>
  </si>
  <si>
    <t>CROSSC</t>
  </si>
  <si>
    <t>BCXSL</t>
  </si>
  <si>
    <t xml:space="preserve">Luxating Elevator Str Wide    </t>
  </si>
  <si>
    <t xml:space="preserve">4mm         </t>
  </si>
  <si>
    <t>EL4S</t>
  </si>
  <si>
    <t>9996296</t>
  </si>
  <si>
    <t xml:space="preserve">FG 7304     </t>
  </si>
  <si>
    <t>15304-5</t>
  </si>
  <si>
    <t>1015343</t>
  </si>
  <si>
    <t xml:space="preserve">Sponge Venture 4x4 NS CF      </t>
  </si>
  <si>
    <t xml:space="preserve">White       </t>
  </si>
  <si>
    <t xml:space="preserve">2000/Ca </t>
  </si>
  <si>
    <t>908224</t>
  </si>
  <si>
    <t>4700-NAVW-S</t>
  </si>
  <si>
    <t xml:space="preserve">2mm         </t>
  </si>
  <si>
    <t>EL2S</t>
  </si>
  <si>
    <t>1126863</t>
  </si>
  <si>
    <t xml:space="preserve">Maxima HP Mixing Tips Yellow  </t>
  </si>
  <si>
    <t xml:space="preserve">4.2mm       </t>
  </si>
  <si>
    <t>1075768</t>
  </si>
  <si>
    <t>110-607</t>
  </si>
  <si>
    <t>1024749</t>
  </si>
  <si>
    <t xml:space="preserve">VP Mix HP Reg Set Mint        </t>
  </si>
  <si>
    <t>8890239</t>
  </si>
  <si>
    <t xml:space="preserve">Dri-Aids Silver Small         </t>
  </si>
  <si>
    <t xml:space="preserve">250/Bx  </t>
  </si>
  <si>
    <t>HYGOPL</t>
  </si>
  <si>
    <t>332125</t>
  </si>
  <si>
    <t xml:space="preserve">Scrub Pant Unisex Cargo Tall  </t>
  </si>
  <si>
    <t>4100T-NAVW-M</t>
  </si>
  <si>
    <t>4777-CIEW-XS</t>
  </si>
  <si>
    <t xml:space="preserve">Rubber Dam Clamp #2A          </t>
  </si>
  <si>
    <t>40-8954</t>
  </si>
  <si>
    <t>5700755</t>
  </si>
  <si>
    <t xml:space="preserve">Carbide Crown Preparation     </t>
  </si>
  <si>
    <t xml:space="preserve">379-023     </t>
  </si>
  <si>
    <t>106252</t>
  </si>
  <si>
    <t>4350-NAVW-M</t>
  </si>
  <si>
    <t xml:space="preserve">Revelation Diamond 848-018    </t>
  </si>
  <si>
    <t xml:space="preserve">Ultra Fine  </t>
  </si>
  <si>
    <t>91133-5</t>
  </si>
  <si>
    <t>1423385</t>
  </si>
  <si>
    <t xml:space="preserve">Goldies Carbide Bur HP        </t>
  </si>
  <si>
    <t xml:space="preserve">52-D/XF     </t>
  </si>
  <si>
    <t>DEDECO</t>
  </si>
  <si>
    <t>8105</t>
  </si>
  <si>
    <t>1230147</t>
  </si>
  <si>
    <t xml:space="preserve">K3 Gutta Percha Points CC.06  </t>
  </si>
  <si>
    <t>825-0645</t>
  </si>
  <si>
    <t>3787859</t>
  </si>
  <si>
    <t>Two Striper ShortCut Diam FGSS</t>
  </si>
  <si>
    <t xml:space="preserve">703.8C      </t>
  </si>
  <si>
    <t>2015908</t>
  </si>
  <si>
    <t>EASTERN DENTAL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</si>
  <si>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</si>
  <si>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</si>
  <si>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</si>
  <si>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</si>
  <si>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</si>
  <si>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</si>
  <si>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</si>
  <si>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</si>
  <si>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</si>
  <si>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</si>
  <si>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</si>
  <si>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</si>
  <si>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</si>
  <si>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</si>
  <si>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</si>
  <si>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</si>
  <si>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EASTERN DENTAL - Quarterly Fill Rate Trend</t>
  </si>
  <si>
    <t xml:space="preserve"> </t>
  </si>
  <si>
    <t>Quarter</t>
  </si>
  <si>
    <t>Primary Fill Rate</t>
  </si>
  <si>
    <t>Network Fill Rate</t>
  </si>
  <si>
    <t>Q4</t>
  </si>
  <si>
    <t>Q1</t>
  </si>
  <si>
    <t>Q2</t>
  </si>
  <si>
    <t>Q3</t>
  </si>
  <si>
    <t>Low impact - only 1 or 2 line impact</t>
  </si>
  <si>
    <t>Corporate non-stock - demand too low to convert</t>
  </si>
  <si>
    <t>Non-stock in the primary DC - demand too low to convert</t>
  </si>
  <si>
    <t>Division limited stocking</t>
  </si>
  <si>
    <t>Discontinued</t>
  </si>
  <si>
    <t>Status</t>
  </si>
  <si>
    <t>Monthly Demand- Denver</t>
  </si>
  <si>
    <t>Drop-ship</t>
  </si>
  <si>
    <t>3`373758</t>
  </si>
  <si>
    <t xml:space="preserve">Corporate non-stock – demand increase – Sales to convert to stock </t>
  </si>
  <si>
    <t>Manufacturers back order</t>
  </si>
  <si>
    <t>Count of SKU</t>
  </si>
  <si>
    <t>Sum of LINES</t>
  </si>
  <si>
    <t>Row Labels</t>
  </si>
  <si>
    <t>Corporate non-stock</t>
  </si>
  <si>
    <t>Non-stock in the Primary DC</t>
  </si>
  <si>
    <t>Stocked in the Primary DC</t>
  </si>
  <si>
    <t>Stock Status</t>
  </si>
  <si>
    <t>Eastern Dental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</si>
</sst>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0.#0%"/>
    <numFmt numFmtId="166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6" borderId="0"/>
    <xf numFmtId="43" fontId="17" fillId="6" borderId="0" applyFont="0" applyFill="0" applyBorder="0" applyAlignment="0" applyProtection="0"/>
  </cellStyleXfs>
  <cellXfs count="82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3" borderId="3" xfId="0" applyFont="1" applyFill="1" applyBorder="1" applyAlignment="1">
      <alignment horizontal="center" wrapText="1"/>
    </xf>
    <xf numFmtId="165" fontId="15" fillId="0" borderId="3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3" fontId="16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3" xfId="0" applyFont="1" applyFill="1" applyBorder="1" applyAlignment="1">
      <alignment horizontal="center" wrapText="1"/>
    </xf>
    <xf numFmtId="0" fontId="16" fillId="0" borderId="3" xfId="0" applyFont="1" applyBorder="1" applyAlignment="1">
      <alignment horizontal="left"/>
    </xf>
    <xf numFmtId="0" fontId="1" fillId="6" borderId="1" xfId="1" applyFont="1" applyBorder="1" applyAlignment="1">
      <alignment horizontal="center"/>
    </xf>
    <xf numFmtId="0" fontId="1" fillId="6" borderId="4" xfId="1" applyFont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17" fillId="6" borderId="0" xfId="1"/>
    <xf numFmtId="0" fontId="1" fillId="6" borderId="1" xfId="1" applyFont="1" applyBorder="1" applyAlignment="1"/>
    <xf numFmtId="0" fontId="2" fillId="3" borderId="3" xfId="1" applyFont="1" applyFill="1" applyBorder="1" applyAlignment="1">
      <alignment horizontal="center"/>
    </xf>
    <xf numFmtId="1" fontId="4" fillId="6" borderId="6" xfId="2" applyNumberFormat="1" applyFont="1" applyFill="1" applyBorder="1" applyAlignment="1">
      <alignment horizontal="center" vertical="center"/>
    </xf>
    <xf numFmtId="3" fontId="4" fillId="6" borderId="3" xfId="1" applyNumberFormat="1" applyFont="1" applyFill="1" applyBorder="1" applyAlignment="1">
      <alignment vertical="center"/>
    </xf>
    <xf numFmtId="10" fontId="4" fillId="6" borderId="3" xfId="1" applyNumberFormat="1" applyFont="1" applyFill="1" applyBorder="1" applyAlignment="1">
      <alignment vertical="center"/>
    </xf>
    <xf numFmtId="1" fontId="4" fillId="6" borderId="7" xfId="2" applyNumberFormat="1" applyFont="1" applyFill="1" applyBorder="1" applyAlignment="1">
      <alignment horizontal="center" vertical="center"/>
    </xf>
    <xf numFmtId="1" fontId="4" fillId="6" borderId="8" xfId="2" applyNumberFormat="1" applyFont="1" applyFill="1" applyBorder="1" applyAlignment="1">
      <alignment horizontal="center" vertical="center"/>
    </xf>
    <xf numFmtId="1" fontId="4" fillId="6" borderId="4" xfId="2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right"/>
    </xf>
    <xf numFmtId="166" fontId="4" fillId="5" borderId="3" xfId="0" applyNumberFormat="1" applyFont="1" applyFill="1" applyBorder="1"/>
    <xf numFmtId="166" fontId="4" fillId="7" borderId="3" xfId="0" applyNumberFormat="1" applyFont="1" applyFill="1" applyBorder="1"/>
    <xf numFmtId="166" fontId="4" fillId="3" borderId="3" xfId="0" applyNumberFormat="1" applyFont="1" applyFill="1" applyBorder="1"/>
    <xf numFmtId="166" fontId="4" fillId="2" borderId="3" xfId="0" applyNumberFormat="1" applyFont="1" applyFill="1" applyBorder="1"/>
    <xf numFmtId="0" fontId="12" fillId="3" borderId="9" xfId="0" applyFont="1" applyFill="1" applyBorder="1" applyAlignment="1">
      <alignment horizontal="right" wrapText="1"/>
    </xf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3" xfId="0" applyBorder="1" applyAlignment="1">
      <alignment horizontal="left" vertical="center"/>
    </xf>
    <xf numFmtId="0" fontId="0" fillId="0" borderId="14" xfId="0" applyNumberFormat="1" applyBorder="1"/>
    <xf numFmtId="0" fontId="0" fillId="0" borderId="16" xfId="0" applyBorder="1" applyAlignment="1">
      <alignment horizontal="left"/>
    </xf>
    <xf numFmtId="0" fontId="0" fillId="0" borderId="16" xfId="0" applyNumberFormat="1" applyBorder="1"/>
    <xf numFmtId="0" fontId="0" fillId="0" borderId="17" xfId="0" applyNumberFormat="1" applyBorder="1"/>
    <xf numFmtId="0" fontId="19" fillId="3" borderId="18" xfId="0" applyFont="1" applyFill="1" applyBorder="1" applyAlignment="1">
      <alignment horizontal="left" wrapText="1"/>
    </xf>
    <xf numFmtId="0" fontId="19" fillId="3" borderId="19" xfId="0" applyFont="1" applyFill="1" applyBorder="1" applyAlignment="1">
      <alignment horizontal="left" wrapText="1"/>
    </xf>
    <xf numFmtId="0" fontId="19" fillId="3" borderId="20" xfId="0" applyFont="1" applyFill="1" applyBorder="1" applyAlignment="1">
      <alignment horizontal="left" wrapText="1"/>
    </xf>
    <xf numFmtId="0" fontId="0" fillId="0" borderId="2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/>
    </xf>
    <xf numFmtId="0" fontId="0" fillId="0" borderId="25" xfId="0" applyNumberFormat="1" applyBorder="1"/>
    <xf numFmtId="0" fontId="0" fillId="0" borderId="26" xfId="0" applyNumberFormat="1" applyBorder="1"/>
    <xf numFmtId="0" fontId="0" fillId="8" borderId="27" xfId="0" applyFill="1" applyBorder="1" applyAlignment="1">
      <alignment horizontal="left"/>
    </xf>
    <xf numFmtId="0" fontId="0" fillId="8" borderId="27" xfId="0" applyNumberFormat="1" applyFill="1" applyBorder="1"/>
    <xf numFmtId="0" fontId="0" fillId="8" borderId="28" xfId="0" applyNumberFormat="1" applyFill="1" applyBorder="1"/>
    <xf numFmtId="0" fontId="18" fillId="0" borderId="9" xfId="0" applyFont="1" applyBorder="1" applyAlignment="1">
      <alignment horizontal="left"/>
    </xf>
    <xf numFmtId="0" fontId="18" fillId="0" borderId="9" xfId="0" applyNumberFormat="1" applyFont="1" applyBorder="1"/>
    <xf numFmtId="0" fontId="18" fillId="0" borderId="14" xfId="0" applyNumberFormat="1" applyFont="1" applyBorder="1"/>
    <xf numFmtId="0" fontId="20" fillId="0" borderId="22" xfId="0" applyFont="1" applyBorder="1" applyAlignment="1">
      <alignment horizontal="left"/>
    </xf>
    <xf numFmtId="0" fontId="20" fillId="0" borderId="22" xfId="0" applyNumberFormat="1" applyFont="1" applyBorder="1"/>
    <xf numFmtId="0" fontId="20" fillId="0" borderId="23" xfId="0" applyNumberFormat="1" applyFont="1" applyBorder="1"/>
    <xf numFmtId="0" fontId="20" fillId="0" borderId="11" xfId="0" applyFont="1" applyBorder="1" applyAlignment="1">
      <alignment horizontal="left"/>
    </xf>
    <xf numFmtId="0" fontId="20" fillId="0" borderId="11" xfId="0" applyNumberFormat="1" applyFont="1" applyBorder="1"/>
    <xf numFmtId="0" fontId="20" fillId="0" borderId="12" xfId="0" applyNumberFormat="1" applyFont="1" applyBorder="1"/>
    <xf numFmtId="0" fontId="21" fillId="0" borderId="29" xfId="0" applyFont="1" applyBorder="1" applyAlignment="1">
      <alignment horizontal="center"/>
    </xf>
    <xf numFmtId="0" fontId="17" fillId="6" borderId="0" xfId="1" applyAlignment="1">
      <alignment horizontal="center"/>
    </xf>
    <xf numFmtId="0" fontId="17" fillId="6" borderId="30" xfId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22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0.96581196581196582</c:v>
                </c:pt>
                <c:pt idx="1">
                  <c:v>0.95019762845849798</c:v>
                </c:pt>
                <c:pt idx="2">
                  <c:v>0.96418419556566226</c:v>
                </c:pt>
                <c:pt idx="3">
                  <c:v>0.95939781021897796</c:v>
                </c:pt>
                <c:pt idx="4">
                  <c:v>0.96593673965936744</c:v>
                </c:pt>
                <c:pt idx="5">
                  <c:v>0.97088607594936704</c:v>
                </c:pt>
                <c:pt idx="6">
                  <c:v>0.9625603864734299</c:v>
                </c:pt>
                <c:pt idx="7">
                  <c:v>0.96649484536082464</c:v>
                </c:pt>
                <c:pt idx="8">
                  <c:v>0.97430956968529225</c:v>
                </c:pt>
                <c:pt idx="9">
                  <c:v>0.96751412429378536</c:v>
                </c:pt>
                <c:pt idx="10">
                  <c:v>0.97063711911357342</c:v>
                </c:pt>
                <c:pt idx="11">
                  <c:v>0.96605566870332671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0.99471830985915488</c:v>
                </c:pt>
                <c:pt idx="1">
                  <c:v>0.98605414273995085</c:v>
                </c:pt>
                <c:pt idx="2">
                  <c:v>0.99239321240491518</c:v>
                </c:pt>
                <c:pt idx="3">
                  <c:v>0.99432624113475176</c:v>
                </c:pt>
                <c:pt idx="4">
                  <c:v>0.99167360532889259</c:v>
                </c:pt>
                <c:pt idx="5">
                  <c:v>0.99481193255512324</c:v>
                </c:pt>
                <c:pt idx="6">
                  <c:v>0.99129353233830841</c:v>
                </c:pt>
                <c:pt idx="7">
                  <c:v>0.99403578528827041</c:v>
                </c:pt>
                <c:pt idx="8">
                  <c:v>0.9960604070912672</c:v>
                </c:pt>
                <c:pt idx="9">
                  <c:v>0.99203475742215785</c:v>
                </c:pt>
                <c:pt idx="10">
                  <c:v>0.98983050847457632</c:v>
                </c:pt>
                <c:pt idx="11">
                  <c:v>0.98819444444444438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34456"/>
        <c:axId val="466734848"/>
      </c:lineChart>
      <c:catAx>
        <c:axId val="46673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466734848"/>
        <c:crosses val="autoZero"/>
        <c:auto val="1"/>
        <c:lblAlgn val="ctr"/>
        <c:lblOffset val="100"/>
        <c:noMultiLvlLbl val="1"/>
      </c:catAx>
      <c:valAx>
        <c:axId val="46673484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46673445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0.94957983193277296</c:v>
                </c:pt>
                <c:pt idx="1">
                  <c:v>0.92532717474980752</c:v>
                </c:pt>
                <c:pt idx="2">
                  <c:v>0.93135639758374522</c:v>
                </c:pt>
                <c:pt idx="3">
                  <c:v>0.92684001762891144</c:v>
                </c:pt>
                <c:pt idx="4">
                  <c:v>0.9385342789598109</c:v>
                </c:pt>
                <c:pt idx="5">
                  <c:v>0.94749845583693637</c:v>
                </c:pt>
                <c:pt idx="6">
                  <c:v>0.9316189362945646</c:v>
                </c:pt>
                <c:pt idx="7">
                  <c:v>0.93984962406015038</c:v>
                </c:pt>
                <c:pt idx="8">
                  <c:v>0.95951929158760274</c:v>
                </c:pt>
                <c:pt idx="9">
                  <c:v>0.95403899721448471</c:v>
                </c:pt>
                <c:pt idx="10">
                  <c:v>0.94907908992416035</c:v>
                </c:pt>
                <c:pt idx="11">
                  <c:v>0.94551495016611298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0.97815126050420165</c:v>
                </c:pt>
                <c:pt idx="1">
                  <c:v>0.96073903002309469</c:v>
                </c:pt>
                <c:pt idx="2">
                  <c:v>0.95881383855024727</c:v>
                </c:pt>
                <c:pt idx="3">
                  <c:v>0.96077567210224768</c:v>
                </c:pt>
                <c:pt idx="4">
                  <c:v>0.96375098502758083</c:v>
                </c:pt>
                <c:pt idx="5">
                  <c:v>0.97096973440395307</c:v>
                </c:pt>
                <c:pt idx="6">
                  <c:v>0.95967270601987142</c:v>
                </c:pt>
                <c:pt idx="7">
                  <c:v>0.96679197994987465</c:v>
                </c:pt>
                <c:pt idx="8">
                  <c:v>0.98102466793168885</c:v>
                </c:pt>
                <c:pt idx="9">
                  <c:v>0.97841225626740946</c:v>
                </c:pt>
                <c:pt idx="10">
                  <c:v>0.96803900325027081</c:v>
                </c:pt>
                <c:pt idx="11">
                  <c:v>0.96744186046511627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35632"/>
        <c:axId val="466736024"/>
      </c:lineChart>
      <c:catAx>
        <c:axId val="46673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466736024"/>
        <c:crosses val="autoZero"/>
        <c:auto val="1"/>
        <c:lblAlgn val="ctr"/>
        <c:lblOffset val="100"/>
        <c:noMultiLvlLbl val="1"/>
      </c:catAx>
      <c:valAx>
        <c:axId val="46673602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466735632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EASTERN DENTAL - Quarterly Fill Rate Trend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Trend'!$N$3:$O$9</c:f>
              <c:multiLvlStrCache>
                <c:ptCount val="7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'Quarterly Trend'!$P$3:$P$9</c:f>
              <c:numCache>
                <c:formatCode>0.00%</c:formatCode>
                <c:ptCount val="7"/>
                <c:pt idx="0">
                  <c:v>0.9378238341968913</c:v>
                </c:pt>
                <c:pt idx="1">
                  <c:v>0.92858575727181547</c:v>
                </c:pt>
                <c:pt idx="2">
                  <c:v>0.94071794871794867</c:v>
                </c:pt>
                <c:pt idx="3">
                  <c:v>0.93639143730886854</c:v>
                </c:pt>
                <c:pt idx="4">
                  <c:v>0.93620321892573199</c:v>
                </c:pt>
                <c:pt idx="5">
                  <c:v>0.94333060556464821</c:v>
                </c:pt>
                <c:pt idx="6">
                  <c:v>0.94944641738040536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Trend'!$N$3:$O$9</c:f>
              <c:multiLvlStrCache>
                <c:ptCount val="7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'Quarterly Trend'!$Q$3:$Q$9</c:f>
              <c:numCache>
                <c:formatCode>0.00%</c:formatCode>
                <c:ptCount val="7"/>
                <c:pt idx="0">
                  <c:v>0.97150259067357514</c:v>
                </c:pt>
                <c:pt idx="1">
                  <c:v>0.96509528585757276</c:v>
                </c:pt>
                <c:pt idx="2">
                  <c:v>0.96656410256410252</c:v>
                </c:pt>
                <c:pt idx="3">
                  <c:v>0.96636085626911306</c:v>
                </c:pt>
                <c:pt idx="4">
                  <c:v>0.96470816366104328</c:v>
                </c:pt>
                <c:pt idx="5">
                  <c:v>0.96890343698854342</c:v>
                </c:pt>
                <c:pt idx="6">
                  <c:v>0.97096302485899311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557704"/>
        <c:axId val="1082557312"/>
      </c:lineChart>
      <c:catAx>
        <c:axId val="108255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82557312"/>
        <c:crosses val="autoZero"/>
        <c:auto val="1"/>
        <c:lblAlgn val="ctr"/>
        <c:lblOffset val="100"/>
        <c:noMultiLvlLbl val="0"/>
      </c:catAx>
      <c:valAx>
        <c:axId val="1082557312"/>
        <c:scaling>
          <c:orientation val="minMax"/>
          <c:max val="1"/>
          <c:min val="0.9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82557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EASTERN DENTAL - Quarterly Fill Rate Trend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Trend'!$R$3:$S$9</c:f>
              <c:multiLvlStrCache>
                <c:ptCount val="7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'Quarterly Trend'!$T$3:$T$9</c:f>
              <c:numCache>
                <c:formatCode>0.00%</c:formatCode>
                <c:ptCount val="7"/>
                <c:pt idx="0">
                  <c:v>0.95751295336787567</c:v>
                </c:pt>
                <c:pt idx="1">
                  <c:v>0.95386158475426275</c:v>
                </c:pt>
                <c:pt idx="2">
                  <c:v>0.96799999999999997</c:v>
                </c:pt>
                <c:pt idx="3">
                  <c:v>0.96207951070336395</c:v>
                </c:pt>
                <c:pt idx="4">
                  <c:v>0.96567771960442117</c:v>
                </c:pt>
                <c:pt idx="5">
                  <c:v>0.96849427168576108</c:v>
                </c:pt>
                <c:pt idx="6">
                  <c:v>0.96887403384165449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Trend'!$R$3:$S$9</c:f>
              <c:multiLvlStrCache>
                <c:ptCount val="7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'Quarterly Trend'!$U$3:$U$9</c:f>
              <c:numCache>
                <c:formatCode>0.00%</c:formatCode>
                <c:ptCount val="7"/>
                <c:pt idx="0">
                  <c:v>0.99119170984455962</c:v>
                </c:pt>
                <c:pt idx="1">
                  <c:v>0.99037111334002004</c:v>
                </c:pt>
                <c:pt idx="2">
                  <c:v>0.99384615384615382</c:v>
                </c:pt>
                <c:pt idx="3">
                  <c:v>0.99204892966360858</c:v>
                </c:pt>
                <c:pt idx="4">
                  <c:v>0.99418266433973235</c:v>
                </c:pt>
                <c:pt idx="5">
                  <c:v>0.99406710310965629</c:v>
                </c:pt>
                <c:pt idx="6">
                  <c:v>0.99039064132024235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759880"/>
        <c:axId val="353760272"/>
      </c:lineChart>
      <c:catAx>
        <c:axId val="35375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353760272"/>
        <c:crosses val="autoZero"/>
        <c:auto val="1"/>
        <c:lblAlgn val="ctr"/>
        <c:lblOffset val="100"/>
        <c:noMultiLvlLbl val="0"/>
      </c:catAx>
      <c:valAx>
        <c:axId val="353760272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353759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51043523802643931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2377440"/>
          <a:ext cx="9964420" cy="2768600"/>
          <a:chOff x="0" y="237744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astern%20Dental%20Q1%202018%20Fill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Quarterly Trend"/>
      <sheetName val="12-Month Rolling Fill Rate"/>
    </sheetNames>
    <sheetDataSet>
      <sheetData sheetId="0"/>
      <sheetData sheetId="1"/>
      <sheetData sheetId="2"/>
      <sheetData sheetId="3"/>
      <sheetData sheetId="4"/>
      <sheetData sheetId="5">
        <row r="2">
          <cell r="P2" t="str">
            <v>Primary Fill Rate</v>
          </cell>
          <cell r="Q2" t="str">
            <v>Network Fill Rate</v>
          </cell>
          <cell r="T2" t="str">
            <v>Primary Fill Rate</v>
          </cell>
          <cell r="U2" t="str">
            <v>Network Fill Rate</v>
          </cell>
        </row>
        <row r="3">
          <cell r="N3">
            <v>2016</v>
          </cell>
          <cell r="O3" t="str">
            <v>Q4</v>
          </cell>
          <cell r="P3">
            <v>0.9378238341968913</v>
          </cell>
          <cell r="Q3">
            <v>0.97150259067357514</v>
          </cell>
          <cell r="R3">
            <v>2016</v>
          </cell>
          <cell r="S3" t="str">
            <v>Q4</v>
          </cell>
          <cell r="T3">
            <v>0.95751295336787567</v>
          </cell>
          <cell r="U3">
            <v>0.99119170984455962</v>
          </cell>
        </row>
        <row r="4">
          <cell r="N4">
            <v>2017</v>
          </cell>
          <cell r="O4" t="str">
            <v>Q1</v>
          </cell>
          <cell r="P4">
            <v>0.92858575727181547</v>
          </cell>
          <cell r="Q4">
            <v>0.96509528585757276</v>
          </cell>
          <cell r="R4">
            <v>2017</v>
          </cell>
          <cell r="S4" t="str">
            <v>Q1</v>
          </cell>
          <cell r="T4">
            <v>0.95386158475426275</v>
          </cell>
          <cell r="U4">
            <v>0.99037111334002004</v>
          </cell>
        </row>
        <row r="5">
          <cell r="O5" t="str">
            <v>Q2</v>
          </cell>
          <cell r="P5">
            <v>0.94071794871794867</v>
          </cell>
          <cell r="Q5">
            <v>0.96656410256410252</v>
          </cell>
          <cell r="S5" t="str">
            <v>Q2</v>
          </cell>
          <cell r="T5">
            <v>0.96799999999999997</v>
          </cell>
          <cell r="U5">
            <v>0.99384615384615382</v>
          </cell>
        </row>
        <row r="6">
          <cell r="O6" t="str">
            <v>Q3</v>
          </cell>
          <cell r="P6">
            <v>0.93639143730886854</v>
          </cell>
          <cell r="Q6">
            <v>0.96636085626911306</v>
          </cell>
          <cell r="S6" t="str">
            <v>Q3</v>
          </cell>
          <cell r="T6">
            <v>0.96207951070336395</v>
          </cell>
          <cell r="U6">
            <v>0.99204892966360858</v>
          </cell>
        </row>
        <row r="7">
          <cell r="O7" t="str">
            <v>Q4</v>
          </cell>
          <cell r="P7">
            <v>0.93620321892573199</v>
          </cell>
          <cell r="Q7">
            <v>0.96470816366104328</v>
          </cell>
          <cell r="S7" t="str">
            <v>Q4</v>
          </cell>
          <cell r="T7">
            <v>0.96567771960442117</v>
          </cell>
          <cell r="U7">
            <v>0.99418266433973235</v>
          </cell>
        </row>
        <row r="8">
          <cell r="N8">
            <v>2018</v>
          </cell>
          <cell r="O8" t="str">
            <v>Q1</v>
          </cell>
          <cell r="P8">
            <v>0.94333060556464821</v>
          </cell>
          <cell r="Q8">
            <v>0.96890343698854342</v>
          </cell>
          <cell r="R8">
            <v>2018</v>
          </cell>
          <cell r="S8" t="str">
            <v>Q1</v>
          </cell>
          <cell r="T8">
            <v>0.96849427168576108</v>
          </cell>
          <cell r="U8">
            <v>0.99406710310965629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0.656746064815" createdVersion="5" refreshedVersion="5" minRefreshableVersion="3" recordCount="150">
  <cacheSource type="worksheet">
    <worksheetSource ref="A2:N152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3"/>
    </cacheField>
    <cacheField name="QTY" numFmtId="0">
      <sharedItems containsSemiMixedTypes="0" containsString="0" containsNumber="1" containsInteger="1" minValue="1" maxValue="24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8">
        <s v="Manufacturers back order"/>
        <s v="Drop-ship"/>
        <s v="Corporate non-stock - demand too low to convert"/>
        <s v="Corporate non-stock – demand increase – Sales to convert to stock "/>
        <s v="Non-stock in the primary DC - demand too low to convert"/>
        <s v="Low impact - only 1 or 2 line impact"/>
        <s v="Division limited stocking"/>
        <s v="Discontinued"/>
      </sharedItems>
    </cacheField>
    <cacheField name="Monthly Demand- Denver" numFmtId="0">
      <sharedItems containsString="0" containsBlank="1" containsNumber="1" containsInteger="1" minValue="5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s v="1126862"/>
    <s v="Maxima HP Mixing Tips Green   "/>
    <s v="6.5mm       "/>
    <s v="48/Bg   "/>
    <s v="CRODEL"/>
    <s v="1126862"/>
    <n v="13"/>
    <n v="22"/>
    <n v="0.61538461538461542"/>
    <n v="0.38461538461538458"/>
    <n v="0"/>
    <n v="0"/>
    <x v="0"/>
    <m/>
  </r>
  <r>
    <s v="1001394"/>
    <s v="Tofflemire Matrix Bands       "/>
    <s v=".0015 #1    "/>
    <s v="144/Pk  "/>
    <s v="TEMREX"/>
    <s v="1001394"/>
    <n v="10"/>
    <n v="23"/>
    <n v="0.6"/>
    <n v="0.4"/>
    <n v="0"/>
    <n v="0"/>
    <x v="0"/>
    <m/>
  </r>
  <r>
    <s v="1778819"/>
    <s v="Replace Cart &amp; Recycl Kit     "/>
    <s v="            "/>
    <s v="Ea      "/>
    <s v="SOLMET"/>
    <s v="HG5-002CR"/>
    <n v="8"/>
    <n v="9"/>
    <n v="0"/>
    <n v="0"/>
    <n v="0"/>
    <n v="1"/>
    <x v="1"/>
    <m/>
  </r>
  <r>
    <s v="2550160"/>
    <s v="Denture Boxes Imprinted       "/>
    <s v="Vanilla     "/>
    <s v="100/Pk  "/>
    <s v="NATKEY"/>
    <s v="9576400"/>
    <n v="6"/>
    <n v="6"/>
    <n v="0"/>
    <n v="0"/>
    <n v="0"/>
    <n v="1"/>
    <x v="2"/>
    <m/>
  </r>
  <r>
    <s v="3780143"/>
    <s v="Triple Tray Anterior          "/>
    <s v="            "/>
    <s v="35/Bx   "/>
    <s v="PREMER"/>
    <s v="1006213"/>
    <n v="5"/>
    <n v="7"/>
    <n v="0.4"/>
    <n v="0.6"/>
    <n v="0"/>
    <n v="0"/>
    <x v="0"/>
    <m/>
  </r>
  <r>
    <s v="2506977"/>
    <s v="Tac Adhesive Bulk Package     "/>
    <s v="4oz         "/>
    <s v="Ea      "/>
    <s v="NATKEY"/>
    <s v="0921882"/>
    <n v="4"/>
    <n v="7"/>
    <n v="0"/>
    <n v="0.25"/>
    <n v="0.75"/>
    <n v="0"/>
    <x v="2"/>
    <m/>
  </r>
  <r>
    <s v="3374864"/>
    <s v="Scrub Top Unisex V-Neck 1Pkt  "/>
    <s v="Navy S      "/>
    <s v="Ea      "/>
    <s v="STRATE"/>
    <s v="4777-NAVW-S"/>
    <n v="4"/>
    <n v="24"/>
    <n v="0"/>
    <n v="0"/>
    <n v="0"/>
    <n v="1"/>
    <x v="2"/>
    <m/>
  </r>
  <r>
    <s v="2010162"/>
    <s v="Contra Angle Latch 20,000     "/>
    <s v="RPM         "/>
    <s v="Ea      "/>
    <s v="TEMREX"/>
    <s v="179"/>
    <n v="4"/>
    <n v="5"/>
    <n v="0"/>
    <n v="0"/>
    <n v="1"/>
    <n v="0"/>
    <x v="2"/>
    <m/>
  </r>
  <r>
    <s v="1079594"/>
    <s v="Orasurge II Surgical Aspirator"/>
    <s v="Tip Aqua    "/>
    <s v="25/Pk   "/>
    <s v="PLASDT"/>
    <s v="8020LG-4"/>
    <n v="4"/>
    <n v="10"/>
    <n v="0"/>
    <n v="0"/>
    <n v="0"/>
    <n v="1"/>
    <x v="3"/>
    <n v="5"/>
  </r>
  <r>
    <s v="9083300"/>
    <s v="Gelfoam Sponges Sz12-7mm      "/>
    <s v="1545        "/>
    <s v="12/Bx   "/>
    <s v="PFIINJ"/>
    <s v="00009031508"/>
    <n v="4"/>
    <n v="13"/>
    <n v="1"/>
    <n v="0"/>
    <n v="0"/>
    <n v="0"/>
    <x v="0"/>
    <m/>
  </r>
  <r>
    <s v="3373760"/>
    <s v="Scrub Pant Unisex Cargo       "/>
    <s v="Navy S      "/>
    <s v="Ea      "/>
    <s v="STRATE"/>
    <s v="4100-NAVW-S"/>
    <n v="4"/>
    <n v="18"/>
    <n v="0"/>
    <n v="0"/>
    <n v="0"/>
    <n v="1"/>
    <x v="3"/>
    <n v="6"/>
  </r>
  <r>
    <s v="3780737"/>
    <s v="Triple Tray Quadrant          "/>
    <s v="            "/>
    <s v="40/Bx   "/>
    <s v="PREMER"/>
    <s v="1006223"/>
    <n v="3"/>
    <n v="7"/>
    <n v="0.66666666666666674"/>
    <n v="0.33333333333333337"/>
    <n v="0"/>
    <n v="0"/>
    <x v="0"/>
    <m/>
  </r>
  <r>
    <s v="7728197"/>
    <s v="Midwest Carbide Bur T&amp;F       "/>
    <s v="FG 7009     "/>
    <s v="10/Pk   "/>
    <s v="MIDWES"/>
    <s v="389506"/>
    <n v="3"/>
    <n v="3"/>
    <n v="0"/>
    <n v="1"/>
    <n v="0"/>
    <n v="0"/>
    <x v="4"/>
    <m/>
  </r>
  <r>
    <s v="3374863"/>
    <s v="Scrub Top Unisex V-Neck 1Pkt  "/>
    <s v="Navy M      "/>
    <s v="Ea      "/>
    <s v="STRATE"/>
    <s v="4777-NAVW-M"/>
    <n v="3"/>
    <n v="15"/>
    <n v="0"/>
    <n v="0"/>
    <n v="0"/>
    <n v="1"/>
    <x v="3"/>
    <n v="6"/>
  </r>
  <r>
    <s v="9994729"/>
    <s v="Carbide Bur T&amp;F 12 Blade      "/>
    <s v="FG 7675     "/>
    <s v="5/Pk    "/>
    <s v="SSWBUR"/>
    <s v="15675-5"/>
    <n v="3"/>
    <n v="3"/>
    <n v="0"/>
    <n v="1"/>
    <n v="0"/>
    <n v="0"/>
    <x v="4"/>
    <m/>
  </r>
  <r>
    <s v="5472647"/>
    <s v="Nat Rub Tubing #688 Amber     "/>
    <s v="1/4B   1/8W "/>
    <s v="50Ft/Rl "/>
    <s v="COLTEN"/>
    <s v="H00688"/>
    <n v="3"/>
    <n v="3"/>
    <n v="0"/>
    <n v="1"/>
    <n v="0"/>
    <n v="0"/>
    <x v="4"/>
    <m/>
  </r>
  <r>
    <s v="3`373758"/>
    <s v="Scrub Pant Unisex Cargo       "/>
    <s v="Navy L      "/>
    <s v="Ea      "/>
    <s v="STRATE"/>
    <s v="4100-NAVW-L"/>
    <n v="3"/>
    <n v="11"/>
    <n v="0"/>
    <n v="0"/>
    <n v="0"/>
    <n v="1"/>
    <x v="3"/>
    <n v="8"/>
  </r>
  <r>
    <s v="1955811"/>
    <s v="Dura-White Stones FG          "/>
    <s v="FL2         "/>
    <s v="12/Bx   "/>
    <s v="SHOFU"/>
    <s v="0244"/>
    <n v="3"/>
    <n v="9"/>
    <n v="0"/>
    <n v="1"/>
    <n v="0"/>
    <n v="0"/>
    <x v="0"/>
    <m/>
  </r>
  <r>
    <s v="5550579"/>
    <s v="Nupro Revolv Contra Prophy Pak"/>
    <s v="Crs OrangeV "/>
    <s v="100/Bx  "/>
    <s v="DNTEQU"/>
    <s v="965221OC"/>
    <n v="3"/>
    <n v="10"/>
    <n v="0"/>
    <n v="1"/>
    <n v="0"/>
    <n v="0"/>
    <x v="4"/>
    <m/>
  </r>
  <r>
    <s v="1959167"/>
    <s v="Dura-White Stones FG          "/>
    <s v="RD1         "/>
    <s v="12/Bx   "/>
    <s v="SHOFU"/>
    <s v="0247"/>
    <n v="2"/>
    <n v="3"/>
    <n v="0"/>
    <n v="1"/>
    <n v="0"/>
    <n v="0"/>
    <x v="5"/>
    <m/>
  </r>
  <r>
    <s v="3784241"/>
    <s v="Triple Tray Posterior         "/>
    <s v="            "/>
    <s v="48/Bx   "/>
    <s v="PREMER"/>
    <s v="1006203"/>
    <n v="2"/>
    <n v="3"/>
    <n v="1"/>
    <n v="0"/>
    <n v="0"/>
    <n v="0"/>
    <x v="5"/>
    <m/>
  </r>
  <r>
    <s v="3374862"/>
    <s v="Scrub Top Unisex V-Neck 1Pkt  "/>
    <s v="Navy L      "/>
    <s v="Ea      "/>
    <s v="STRATE"/>
    <s v="4777-NAVW-L"/>
    <n v="2"/>
    <n v="6"/>
    <n v="0"/>
    <n v="0"/>
    <n v="0"/>
    <n v="1"/>
    <x v="2"/>
    <m/>
  </r>
  <r>
    <s v="2285571"/>
    <s v="NTI Peeso Reamers RA 32mm     "/>
    <s v="Assorted    "/>
    <s v="6/Pk    "/>
    <s v="AXIS"/>
    <s v="EP205-ASST"/>
    <n v="2"/>
    <n v="4"/>
    <n v="0"/>
    <n v="1"/>
    <n v="0"/>
    <n v="0"/>
    <x v="4"/>
    <m/>
  </r>
  <r>
    <s v="1008848"/>
    <s v="Carbide Bur FG   245          "/>
    <s v="            "/>
    <s v="10/Pk   "/>
    <s v="PRIMAD"/>
    <s v="206100254700"/>
    <n v="2"/>
    <n v="5"/>
    <n v="1"/>
    <n v="0"/>
    <n v="0"/>
    <n v="0"/>
    <x v="5"/>
    <m/>
  </r>
  <r>
    <s v="3787728"/>
    <s v="Triple Tray Posterior         "/>
    <s v="Wide Body   "/>
    <s v="48/Bx   "/>
    <s v="PREMER"/>
    <s v="1006283"/>
    <n v="2"/>
    <n v="2"/>
    <n v="1"/>
    <n v="0"/>
    <n v="0"/>
    <n v="0"/>
    <x v="5"/>
    <m/>
  </r>
  <r>
    <s v="3840162"/>
    <s v="Dispenser f/50ml Cartridge    "/>
    <s v="1:1         "/>
    <s v="Ea      "/>
    <s v="PULPDT"/>
    <s v="DS50"/>
    <n v="2"/>
    <n v="2"/>
    <n v="0"/>
    <n v="0"/>
    <n v="1"/>
    <n v="0"/>
    <x v="2"/>
    <m/>
  </r>
  <r>
    <s v="6426117"/>
    <s v="Water Bottle w/Cap &amp; Tube     "/>
    <s v="750ml       "/>
    <s v="Ea      "/>
    <s v="DCI"/>
    <s v="8128"/>
    <n v="2"/>
    <n v="15"/>
    <n v="0"/>
    <n v="1"/>
    <n v="0"/>
    <n v="0"/>
    <x v="6"/>
    <m/>
  </r>
  <r>
    <s v="3374865"/>
    <s v="Scrub Top Unisex V-Neck 1Pkt  "/>
    <s v="Navy XL     "/>
    <s v="Ea      "/>
    <s v="STRATE"/>
    <s v="4777-NAVW-XL"/>
    <n v="2"/>
    <n v="11"/>
    <n v="0"/>
    <n v="0"/>
    <n v="0"/>
    <n v="1"/>
    <x v="2"/>
    <m/>
  </r>
  <r>
    <s v="1004535"/>
    <s v="Carbide Bur FG     4          "/>
    <s v="            "/>
    <s v="10/Pk   "/>
    <s v="PRIMAD"/>
    <s v="206100250600"/>
    <n v="2"/>
    <n v="6"/>
    <n v="0"/>
    <n v="1"/>
    <n v="0"/>
    <n v="0"/>
    <x v="5"/>
    <m/>
  </r>
  <r>
    <s v="9990393"/>
    <s v="Piranha Diamond FG 801-018M   "/>
    <s v="            "/>
    <s v="25/Pk   "/>
    <s v="SSWBUR"/>
    <s v="801-018M"/>
    <n v="2"/>
    <n v="2"/>
    <n v="0"/>
    <n v="1"/>
    <n v="0"/>
    <n v="0"/>
    <x v="4"/>
    <m/>
  </r>
  <r>
    <s v="1152773"/>
    <s v="Sil-Trax Plain #8             "/>
    <s v="            "/>
    <s v="Ea      "/>
    <s v="PASCAL"/>
    <s v="07-400"/>
    <n v="2"/>
    <n v="4"/>
    <n v="0"/>
    <n v="1"/>
    <n v="0"/>
    <n v="0"/>
    <x v="4"/>
    <m/>
  </r>
  <r>
    <s v="8890057"/>
    <s v="Alpen Sterix Carbide Bur      "/>
    <s v="OS 557      "/>
    <s v="10/Pk   "/>
    <s v="COLTEN"/>
    <s v="RS500557"/>
    <n v="2"/>
    <n v="3"/>
    <n v="0"/>
    <n v="0"/>
    <n v="0"/>
    <n v="1"/>
    <x v="2"/>
    <m/>
  </r>
  <r>
    <s v="1027377"/>
    <s v="Denture Boxes                 "/>
    <s v="Assorted    "/>
    <s v="12/Pk   "/>
    <s v="ZPRTBU"/>
    <s v="550-100"/>
    <n v="2"/>
    <n v="11"/>
    <n v="1"/>
    <n v="0"/>
    <n v="0"/>
    <n v="0"/>
    <x v="5"/>
    <m/>
  </r>
  <r>
    <s v="1320211"/>
    <s v="Sodium Hypochlorite 5.25%     "/>
    <s v="            "/>
    <s v="16oz/Bt "/>
    <s v="ZADSDN"/>
    <s v="S883-17"/>
    <n v="2"/>
    <n v="6"/>
    <n v="0"/>
    <n v="0"/>
    <n v="1"/>
    <n v="0"/>
    <x v="2"/>
    <m/>
  </r>
  <r>
    <s v="3374822"/>
    <s v="Scrub Top Unisex V-Neck 1Pkt  "/>
    <s v="Ciel L      "/>
    <s v="Ea      "/>
    <s v="STRATE"/>
    <s v="4777-CIEW-L"/>
    <n v="2"/>
    <n v="4"/>
    <n v="0"/>
    <n v="0"/>
    <n v="0"/>
    <n v="1"/>
    <x v="2"/>
    <m/>
  </r>
  <r>
    <s v="6009736"/>
    <s v="Perma Sharp Suture Plain Gut  "/>
    <s v="C-3 5/0 18&quot; "/>
    <s v="12/Bx   "/>
    <s v="HUFRID"/>
    <s v="PSN1644A"/>
    <n v="2"/>
    <n v="2"/>
    <n v="0"/>
    <n v="1"/>
    <n v="0"/>
    <n v="0"/>
    <x v="4"/>
    <m/>
  </r>
  <r>
    <s v="3373759"/>
    <s v="Scrub Pant Unisex Cargo       "/>
    <s v="Navy M      "/>
    <s v="Ea      "/>
    <s v="STRATE"/>
    <s v="4100-NAVW-M"/>
    <n v="2"/>
    <n v="9"/>
    <n v="0"/>
    <n v="0"/>
    <n v="0"/>
    <n v="1"/>
    <x v="2"/>
    <m/>
  </r>
  <r>
    <s v="1126865"/>
    <s v="Maxima HP Mixing Tips         "/>
    <s v="Lt Blue     "/>
    <s v="50/Pk   "/>
    <s v="CRODEL"/>
    <s v="1126865"/>
    <n v="2"/>
    <n v="4"/>
    <n v="1"/>
    <n v="0"/>
    <n v="0"/>
    <n v="0"/>
    <x v="5"/>
    <m/>
  </r>
  <r>
    <s v="1327837"/>
    <s v="Acetone                       "/>
    <s v="Pint        "/>
    <s v="Ea      "/>
    <s v="ZADSDN"/>
    <s v="S883-1-5"/>
    <n v="2"/>
    <n v="2"/>
    <n v="0"/>
    <n v="1"/>
    <n v="0"/>
    <n v="0"/>
    <x v="4"/>
    <m/>
  </r>
  <r>
    <s v="3658774"/>
    <s v="Buff Muslin Centr f/TaprdChuk "/>
    <s v="4x30Ply     "/>
    <s v="Ea      "/>
    <s v="BUFF"/>
    <s v="07990"/>
    <n v="2"/>
    <n v="4"/>
    <n v="0"/>
    <n v="0"/>
    <n v="1"/>
    <n v="0"/>
    <x v="2"/>
    <m/>
  </r>
  <r>
    <s v="1006131"/>
    <s v="Carbide Bur FG     8          "/>
    <s v="            "/>
    <s v="10/Pk   "/>
    <s v="PRIMAD"/>
    <s v="206100250900"/>
    <n v="1"/>
    <n v="4"/>
    <n v="1"/>
    <n v="0"/>
    <n v="0"/>
    <n v="0"/>
    <x v="5"/>
    <m/>
  </r>
  <r>
    <s v="3374020"/>
    <s v="Scrub Pant 3Pkt Flare DS      "/>
    <s v="Navy S      "/>
    <s v="Ea      "/>
    <s v="STRATE"/>
    <s v="4101-NAVW-S"/>
    <n v="1"/>
    <n v="3"/>
    <n v="0"/>
    <n v="0"/>
    <n v="0"/>
    <n v="1"/>
    <x v="2"/>
    <m/>
  </r>
  <r>
    <s v="6611390"/>
    <s v="Dentatus Reamers 33mm Assorted"/>
    <s v="L1-6        "/>
    <s v="6/Pk    "/>
    <s v="WEISST"/>
    <s v="RUB"/>
    <n v="1"/>
    <n v="1"/>
    <n v="0"/>
    <n v="1"/>
    <n v="0"/>
    <n v="0"/>
    <x v="4"/>
    <m/>
  </r>
  <r>
    <s v="1000007"/>
    <s v="Mandrel HP Screw Type         "/>
    <s v="#303        "/>
    <s v="12/Pk   "/>
    <s v="R&amp;SINT"/>
    <s v="MN-303HPN"/>
    <n v="1"/>
    <n v="1"/>
    <n v="1"/>
    <n v="0"/>
    <n v="0"/>
    <n v="0"/>
    <x v="7"/>
    <m/>
  </r>
  <r>
    <s v="1234928"/>
    <s v="K-Files 25mm                  "/>
    <s v="#20         "/>
    <s v="6/Bx    "/>
    <s v="SYBRON"/>
    <s v="06064"/>
    <n v="1"/>
    <n v="8"/>
    <n v="0"/>
    <n v="1"/>
    <n v="0"/>
    <n v="0"/>
    <x v="5"/>
    <m/>
  </r>
  <r>
    <s v="1230032"/>
    <s v="K-Files 25mm                  "/>
    <s v="#80         "/>
    <s v="6/Bx    "/>
    <s v="SYBRON"/>
    <s v="06099"/>
    <n v="1"/>
    <n v="1"/>
    <n v="0"/>
    <n v="1"/>
    <n v="0"/>
    <n v="0"/>
    <x v="4"/>
    <m/>
  </r>
  <r>
    <s v="2010608"/>
    <s v="Life Steel Scaler DE          "/>
    <s v="204S        "/>
    <s v="Ea      "/>
    <s v="ATITAN"/>
    <s v="204 S"/>
    <n v="1"/>
    <n v="1"/>
    <n v="0"/>
    <n v="1"/>
    <n v="0"/>
    <n v="0"/>
    <x v="4"/>
    <m/>
  </r>
  <r>
    <s v="1259450"/>
    <s v="Ibuprofen Tablets             "/>
    <s v="800mg       "/>
    <s v="100/Bt  "/>
    <s v="ASCLAB"/>
    <s v="678770032101"/>
    <n v="1"/>
    <n v="1"/>
    <n v="0"/>
    <n v="1"/>
    <n v="0"/>
    <n v="0"/>
    <x v="5"/>
    <m/>
  </r>
  <r>
    <s v="1048355"/>
    <s v="MaxiGrip Jacquette DE 34/35   "/>
    <s v="SS          "/>
    <s v="Ea      "/>
    <s v="JINSTR"/>
    <s v="104-8355"/>
    <n v="1"/>
    <n v="2"/>
    <n v="0"/>
    <n v="1"/>
    <n v="0"/>
    <n v="0"/>
    <x v="5"/>
    <m/>
  </r>
  <r>
    <s v="7013841"/>
    <s v="Steel Bur RA #8 Long          "/>
    <s v="2.3mm       "/>
    <s v="10/Pk   "/>
    <s v="MEISIN"/>
    <s v="1-023-RAL"/>
    <n v="1"/>
    <n v="1"/>
    <n v="0"/>
    <n v="1"/>
    <n v="0"/>
    <n v="0"/>
    <x v="4"/>
    <m/>
  </r>
  <r>
    <s v="1013864"/>
    <s v="Maxima Gutta Percha Points CC "/>
    <s v="Fine        "/>
    <s v="120/Bx  "/>
    <s v="METABI"/>
    <s v="1013864"/>
    <n v="1"/>
    <n v="1"/>
    <n v="0"/>
    <n v="1"/>
    <n v="0"/>
    <n v="0"/>
    <x v="5"/>
    <m/>
  </r>
  <r>
    <s v="1223472"/>
    <s v="Sod Chlor 1000ML Irrigation   "/>
    <s v="0.9%        "/>
    <s v="1/Bg    "/>
    <s v="ABBHOS"/>
    <s v="0797205"/>
    <n v="1"/>
    <n v="2"/>
    <n v="1"/>
    <n v="0"/>
    <n v="0"/>
    <n v="0"/>
    <x v="5"/>
    <m/>
  </r>
  <r>
    <s v="7010143"/>
    <s v="Carbide Bur T&amp;F RA HM379-018  "/>
    <s v="7406        "/>
    <s v="5/Pk    "/>
    <s v="MEISIN"/>
    <s v="HM379-018-RA"/>
    <n v="1"/>
    <n v="4"/>
    <n v="0"/>
    <n v="1"/>
    <n v="0"/>
    <n v="0"/>
    <x v="4"/>
    <m/>
  </r>
  <r>
    <s v="1860039"/>
    <s v="Diamond FG SD265-8 Flame      "/>
    <s v="Coarse      "/>
    <s v="10/Pk   "/>
    <s v="PARKEL"/>
    <s v="SD265-8"/>
    <n v="1"/>
    <n v="5"/>
    <n v="0"/>
    <n v="1"/>
    <n v="0"/>
    <n v="0"/>
    <x v="5"/>
    <m/>
  </r>
  <r>
    <s v="5617272"/>
    <s v="Suture Surg PLain Gut Bge DS18"/>
    <s v="3-0 27&quot;     "/>
    <s v="12/Bx   "/>
    <s v="LOOK"/>
    <s v="554B"/>
    <n v="1"/>
    <n v="3"/>
    <n v="1"/>
    <n v="0"/>
    <n v="0"/>
    <n v="0"/>
    <x v="5"/>
    <m/>
  </r>
  <r>
    <s v="8753639"/>
    <s v="Sterilization Wrap            "/>
    <s v="24x24       "/>
    <s v="500/Ca  "/>
    <s v="TIDI-E"/>
    <s v="960176"/>
    <n v="1"/>
    <n v="1"/>
    <n v="0"/>
    <n v="0"/>
    <n v="1"/>
    <n v="0"/>
    <x v="2"/>
    <m/>
  </r>
  <r>
    <s v="7770541"/>
    <s v="Filtek Bulk Fill Flow Syr Post"/>
    <s v="A3          "/>
    <s v="Ea      "/>
    <s v="THREEM"/>
    <s v="4862A3"/>
    <n v="1"/>
    <n v="1"/>
    <n v="1"/>
    <n v="0"/>
    <n v="0"/>
    <n v="0"/>
    <x v="5"/>
    <m/>
  </r>
  <r>
    <s v="3374680"/>
    <s v="Scrub Top Womens V-Neck 2Pkt  "/>
    <s v="Navy XS     "/>
    <s v="Ea      "/>
    <s v="STRATE"/>
    <s v="4700-NAVW-XS"/>
    <n v="1"/>
    <n v="3"/>
    <n v="0"/>
    <n v="0"/>
    <n v="0"/>
    <n v="1"/>
    <x v="2"/>
    <m/>
  </r>
  <r>
    <s v="9534208"/>
    <s v="Mouth Prop Silicone Large     "/>
    <s v="L/F Blk     "/>
    <s v="2/Pk    "/>
    <s v="MILTEX"/>
    <s v="700601-1510-001"/>
    <n v="1"/>
    <n v="2"/>
    <n v="0"/>
    <n v="0"/>
    <n v="1"/>
    <n v="0"/>
    <x v="2"/>
    <m/>
  </r>
  <r>
    <s v="9995309"/>
    <s v="Carbide Bur FG   558          "/>
    <s v="            "/>
    <s v="10/Pk   "/>
    <s v="SSWBUR"/>
    <s v="15009"/>
    <n v="1"/>
    <n v="6"/>
    <n v="0"/>
    <n v="1"/>
    <n v="0"/>
    <n v="0"/>
    <x v="5"/>
    <m/>
  </r>
  <r>
    <s v="1250162"/>
    <s v="Jet Set-4 Powder 4 oz (100gm) "/>
    <s v="A1          "/>
    <s v="Ea      "/>
    <s v="LANG"/>
    <s v="382060"/>
    <n v="1"/>
    <n v="1"/>
    <n v="0"/>
    <n v="0"/>
    <n v="1"/>
    <n v="0"/>
    <x v="2"/>
    <m/>
  </r>
  <r>
    <s v="9878806"/>
    <s v="Syringes w/Needle LL Disp 3cc "/>
    <s v="20gx1&quot;      "/>
    <s v="100/Bx  "/>
    <s v="BD"/>
    <s v="309578"/>
    <n v="1"/>
    <n v="1"/>
    <n v="0"/>
    <n v="1"/>
    <n v="0"/>
    <n v="0"/>
    <x v="5"/>
    <m/>
  </r>
  <r>
    <s v="9004723"/>
    <s v="Absorbent Pts Cell Pk#506     "/>
    <s v="#50         "/>
    <s v="180/Bx  "/>
    <s v="METABI"/>
    <s v="9004723"/>
    <n v="1"/>
    <n v="1"/>
    <n v="0"/>
    <n v="1"/>
    <n v="0"/>
    <n v="0"/>
    <x v="5"/>
    <m/>
  </r>
  <r>
    <s v="1232015"/>
    <s v="Pumice Medium                 "/>
    <s v="Coarse      "/>
    <s v="25Lb    "/>
    <s v="BSTCLR"/>
    <s v="22259"/>
    <n v="1"/>
    <n v="1"/>
    <n v="0"/>
    <n v="1"/>
    <n v="0"/>
    <n v="0"/>
    <x v="4"/>
    <m/>
  </r>
  <r>
    <s v="5860829"/>
    <s v="Excavator DE Anterior Spoon   "/>
    <s v="#7          "/>
    <s v="Ea      "/>
    <s v="NORDNT"/>
    <s v="REEC7"/>
    <n v="1"/>
    <n v="2"/>
    <n v="0"/>
    <n v="0"/>
    <n v="0"/>
    <n v="1"/>
    <x v="2"/>
    <m/>
  </r>
  <r>
    <s v="6003053"/>
    <s v="Composite Instrument DE 2     "/>
    <s v="Goldstein   "/>
    <s v="Ea      "/>
    <s v="HUFRID"/>
    <s v="CIGFT2"/>
    <n v="1"/>
    <n v="2"/>
    <n v="0"/>
    <n v="0"/>
    <n v="0"/>
    <n v="1"/>
    <x v="2"/>
    <m/>
  </r>
  <r>
    <s v="9004429"/>
    <s v="Natural Elegance SE Bond      "/>
    <s v="            "/>
    <s v="5mL/Bt  "/>
    <s v="SEPTDT"/>
    <s v="FP-SCHEIN-292"/>
    <n v="1"/>
    <n v="2"/>
    <n v="0"/>
    <n v="1"/>
    <n v="0"/>
    <n v="0"/>
    <x v="5"/>
    <m/>
  </r>
  <r>
    <s v="3840680"/>
    <s v="Articulating Paper Blue Refill"/>
    <s v="            "/>
    <s v="Ea      "/>
    <s v="BAUART"/>
    <s v="BK 1001"/>
    <n v="1"/>
    <n v="2"/>
    <n v="0"/>
    <n v="1"/>
    <n v="0"/>
    <n v="0"/>
    <x v="5"/>
    <m/>
  </r>
  <r>
    <s v="3337167"/>
    <s v="GC Reline Standard P/L        "/>
    <s v="Kit         "/>
    <s v="Pk      "/>
    <s v="GC"/>
    <s v="346001"/>
    <n v="1"/>
    <n v="1"/>
    <n v="0"/>
    <n v="1"/>
    <n v="0"/>
    <n v="0"/>
    <x v="5"/>
    <m/>
  </r>
  <r>
    <s v="1076555"/>
    <s v="Dia-Pro Gutta Percha CC.06    "/>
    <s v="#5          "/>
    <s v="60/Bx   "/>
    <s v="DIAINC"/>
    <s v="110-605"/>
    <n v="1"/>
    <n v="4"/>
    <n v="0"/>
    <n v="1"/>
    <n v="0"/>
    <n v="0"/>
    <x v="5"/>
    <m/>
  </r>
  <r>
    <s v="5661999"/>
    <s v="Excavator DE #1S DL/R Handle  "/>
    <s v="Spoon       "/>
    <s v="Ea      "/>
    <s v="NORDNT"/>
    <s v="REEC1S"/>
    <n v="1"/>
    <n v="1"/>
    <n v="0"/>
    <n v="0"/>
    <n v="0"/>
    <n v="1"/>
    <x v="2"/>
    <m/>
  </r>
  <r>
    <s v="3374022"/>
    <s v="Scrub Pant 3Pkt Flare DS      "/>
    <s v="Navy XS     "/>
    <s v="Ea      "/>
    <s v="STRATE"/>
    <s v="4101-NAVW-XS"/>
    <n v="1"/>
    <n v="3"/>
    <n v="0"/>
    <n v="0"/>
    <n v="0"/>
    <n v="1"/>
    <x v="2"/>
    <m/>
  </r>
  <r>
    <s v="2903390"/>
    <s v="Etch Gel Syringe 1.2mL 40%    "/>
    <s v="Kit         "/>
    <s v="4/Pk    "/>
    <s v="FOREMO"/>
    <s v="61901"/>
    <n v="1"/>
    <n v="1"/>
    <n v="0"/>
    <n v="1"/>
    <n v="0"/>
    <n v="0"/>
    <x v="5"/>
    <m/>
  </r>
  <r>
    <s v="5550575"/>
    <s v="Nupro Revolv Contra Prophy Pak"/>
    <s v="Medium Mint "/>
    <s v="100/Bx  "/>
    <s v="DNTEQU"/>
    <s v="965221MM"/>
    <n v="1"/>
    <n v="3"/>
    <n v="0"/>
    <n v="1"/>
    <n v="0"/>
    <n v="0"/>
    <x v="5"/>
    <m/>
  </r>
  <r>
    <s v="1011582"/>
    <s v="Suture Chromic Gut Undyed C-6 "/>
    <s v="3-0 27&quot;     "/>
    <s v="12/Bx   "/>
    <s v="LOOK"/>
    <s v="101-1582"/>
    <n v="1"/>
    <n v="3"/>
    <n v="0"/>
    <n v="1"/>
    <n v="0"/>
    <n v="0"/>
    <x v="5"/>
    <m/>
  </r>
  <r>
    <s v="3373761"/>
    <s v="Scrub Pant Unisex Cargo       "/>
    <s v="Navy XL     "/>
    <s v="Ea      "/>
    <s v="STRATE"/>
    <s v="4100-NAVW-XL"/>
    <n v="1"/>
    <n v="3"/>
    <n v="0"/>
    <n v="0"/>
    <n v="0"/>
    <n v="1"/>
    <x v="2"/>
    <m/>
  </r>
  <r>
    <s v="9004703"/>
    <s v="Absorbent Points #501         "/>
    <s v="#40         "/>
    <s v="200/Bx  "/>
    <s v="METABI"/>
    <s v="9004703"/>
    <n v="1"/>
    <n v="1"/>
    <n v="0"/>
    <n v="1"/>
    <n v="0"/>
    <n v="0"/>
    <x v="5"/>
    <m/>
  </r>
  <r>
    <s v="3339820"/>
    <s v="GC Temp Advantage Mixing Tips "/>
    <s v="            "/>
    <s v="15/Pk   "/>
    <s v="GC"/>
    <s v="136506"/>
    <n v="1"/>
    <n v="4"/>
    <n v="1"/>
    <n v="0"/>
    <n v="0"/>
    <n v="0"/>
    <x v="5"/>
    <m/>
  </r>
  <r>
    <s v="3784184"/>
    <s v="Gates Glidden Drills RA       "/>
    <s v="#3          "/>
    <s v="6/Pk    "/>
    <s v="PREMER"/>
    <s v="9055003"/>
    <n v="1"/>
    <n v="1"/>
    <n v="0"/>
    <n v="0"/>
    <n v="1"/>
    <n v="0"/>
    <x v="2"/>
    <m/>
  </r>
  <r>
    <s v="3840863"/>
    <s v="Multi-Cal Applicator Tips     "/>
    <s v="            "/>
    <s v="20/Pk   "/>
    <s v="PULPDT"/>
    <s v="22D20"/>
    <n v="1"/>
    <n v="1"/>
    <n v="0"/>
    <n v="0"/>
    <n v="1"/>
    <n v="0"/>
    <x v="2"/>
    <m/>
  </r>
  <r>
    <s v="7170068"/>
    <s v="GXS-700 Sz2 Horz Endo Holder  "/>
    <s v="UL-LR       "/>
    <s v="Ea      "/>
    <s v="GENDEX"/>
    <s v="1.008.1520"/>
    <n v="1"/>
    <n v="3"/>
    <n v="0"/>
    <n v="1"/>
    <n v="0"/>
    <n v="0"/>
    <x v="4"/>
    <m/>
  </r>
  <r>
    <s v="1004148"/>
    <s v="Steel Bur RA   6              "/>
    <s v="            "/>
    <s v="6/Pk    "/>
    <s v="PRIMAD"/>
    <s v="206100531402"/>
    <n v="1"/>
    <n v="2"/>
    <n v="1"/>
    <n v="0"/>
    <n v="0"/>
    <n v="0"/>
    <x v="5"/>
    <m/>
  </r>
  <r>
    <s v="1230813"/>
    <s v="K3 Engine Files .04 21MM      "/>
    <s v="#40         "/>
    <s v="6/Pk    "/>
    <s v="SYBRON"/>
    <s v="825-4401"/>
    <n v="1"/>
    <n v="2"/>
    <n v="0"/>
    <n v="1"/>
    <n v="0"/>
    <n v="0"/>
    <x v="5"/>
    <m/>
  </r>
  <r>
    <s v="7726519"/>
    <s v="Midwest Carbide Surgical      "/>
    <s v="FGOS    6   "/>
    <s v="2/Pk    "/>
    <s v="MIDWES"/>
    <s v="388606"/>
    <n v="1"/>
    <n v="2"/>
    <n v="0"/>
    <n v="1"/>
    <n v="0"/>
    <n v="0"/>
    <x v="5"/>
    <m/>
  </r>
  <r>
    <s v="7210610"/>
    <s v="Zircules Mini 1:1 Dispensing  "/>
    <s v="Gun         "/>
    <s v="Ea      "/>
    <s v="CLICHO"/>
    <s v="513100"/>
    <n v="1"/>
    <n v="1"/>
    <n v="0"/>
    <n v="1"/>
    <n v="0"/>
    <n v="0"/>
    <x v="4"/>
    <m/>
  </r>
  <r>
    <s v="7724295"/>
    <s v="Midwest Carbide Bur           "/>
    <s v="FGSS  558   "/>
    <s v="10/Pk   "/>
    <s v="MIDWES"/>
    <s v="389428"/>
    <n v="1"/>
    <n v="5"/>
    <n v="0"/>
    <n v="1"/>
    <n v="0"/>
    <n v="0"/>
    <x v="4"/>
    <m/>
  </r>
  <r>
    <s v="1084223"/>
    <s v="HP Mixing Tips Blue/Orange    "/>
    <s v="Inside      "/>
    <s v="25/Pk   "/>
    <s v="PACDEN"/>
    <s v="110351"/>
    <n v="1"/>
    <n v="3"/>
    <n v="0"/>
    <n v="1"/>
    <n v="0"/>
    <n v="0"/>
    <x v="5"/>
    <m/>
  </r>
  <r>
    <s v="3373863"/>
    <s v="Scrub Pant Unisex Cargo Short "/>
    <s v="Navy XS     "/>
    <s v="Ea      "/>
    <s v="STRATE"/>
    <s v="4100S-NAVWXS"/>
    <n v="1"/>
    <n v="6"/>
    <n v="0"/>
    <n v="0"/>
    <n v="0"/>
    <n v="1"/>
    <x v="2"/>
    <m/>
  </r>
  <r>
    <s v="3373719"/>
    <s v="Scrub Pant Unisex Cargo       "/>
    <s v="Ciel S      "/>
    <s v="Ea      "/>
    <s v="STRATE"/>
    <s v="4100-CIEW-S"/>
    <n v="1"/>
    <n v="3"/>
    <n v="0"/>
    <n v="0"/>
    <n v="0"/>
    <n v="1"/>
    <x v="2"/>
    <m/>
  </r>
  <r>
    <s v="6011902"/>
    <s v="Resin8 Colors 2 McCall 17/18  "/>
    <s v="Lavender    "/>
    <s v="Ea      "/>
    <s v="HUFRID"/>
    <s v="SM17/18C8E2"/>
    <n v="1"/>
    <n v="8"/>
    <n v="0"/>
    <n v="1"/>
    <n v="0"/>
    <n v="0"/>
    <x v="4"/>
    <m/>
  </r>
  <r>
    <s v="1071998"/>
    <s v="Eugenol USP                   "/>
    <s v="60cc        "/>
    <s v="Ea      "/>
    <s v="ROTHIN"/>
    <s v="E6"/>
    <n v="1"/>
    <n v="1"/>
    <n v="0"/>
    <n v="1"/>
    <n v="0"/>
    <n v="0"/>
    <x v="7"/>
    <m/>
  </r>
  <r>
    <s v="1346433"/>
    <s v="Hand Scrub Brush              "/>
    <s v="            "/>
    <s v="Ea      "/>
    <s v="PALMER"/>
    <s v="1868"/>
    <n v="1"/>
    <n v="1"/>
    <n v="0"/>
    <n v="0"/>
    <n v="1"/>
    <n v="0"/>
    <x v="2"/>
    <m/>
  </r>
  <r>
    <s v="7770326"/>
    <s v="Filtek Supreme Ultra Flow Caps"/>
    <s v="D2          "/>
    <s v="20/Bx   "/>
    <s v="THREEM"/>
    <s v="6033D2"/>
    <n v="1"/>
    <n v="1"/>
    <n v="0"/>
    <n v="1"/>
    <n v="0"/>
    <n v="0"/>
    <x v="4"/>
    <m/>
  </r>
  <r>
    <s v="1233147"/>
    <s v="K-Files 25mm                  "/>
    <s v="#70         "/>
    <s v="6/Bx    "/>
    <s v="SYBRON"/>
    <s v="06085"/>
    <n v="1"/>
    <n v="1"/>
    <n v="0"/>
    <n v="1"/>
    <n v="0"/>
    <n v="0"/>
    <x v="4"/>
    <m/>
  </r>
  <r>
    <s v="1151467"/>
    <s v="K-Files 31mm                  "/>
    <s v="#35         "/>
    <s v="6/Pk    "/>
    <s v="DIAINC"/>
    <s v="SS 502-307"/>
    <n v="1"/>
    <n v="6"/>
    <n v="0"/>
    <n v="0"/>
    <n v="1"/>
    <n v="0"/>
    <x v="2"/>
    <m/>
  </r>
  <r>
    <s v="1076509"/>
    <s v="Dia-Pro Gutta Percha CC.06    "/>
    <s v="#6          "/>
    <s v="60/Bx   "/>
    <s v="DIAINC"/>
    <s v="110-606"/>
    <n v="1"/>
    <n v="4"/>
    <n v="0"/>
    <n v="1"/>
    <n v="0"/>
    <n v="0"/>
    <x v="5"/>
    <m/>
  </r>
  <r>
    <s v="2010048"/>
    <s v="K-Files 31mm                  "/>
    <s v="#10         "/>
    <s v="6/Pk    "/>
    <s v="JSDENT"/>
    <s v="K3010"/>
    <n v="1"/>
    <n v="5"/>
    <n v="1"/>
    <n v="0"/>
    <n v="0"/>
    <n v="0"/>
    <x v="5"/>
    <m/>
  </r>
  <r>
    <s v="6424332"/>
    <s v="Replacement Bottle            "/>
    <s v="            "/>
    <s v="Ea      "/>
    <s v="DCI"/>
    <s v="4081"/>
    <n v="1"/>
    <n v="3"/>
    <n v="0"/>
    <n v="0"/>
    <n v="0"/>
    <n v="1"/>
    <x v="2"/>
    <m/>
  </r>
  <r>
    <s v="6610180"/>
    <s v="Dentatus Post Key             "/>
    <s v="Cross       "/>
    <s v="Ea      "/>
    <s v="WEISST"/>
    <s v="NLK"/>
    <n v="1"/>
    <n v="1"/>
    <n v="1"/>
    <n v="0"/>
    <n v="0"/>
    <n v="0"/>
    <x v="5"/>
    <m/>
  </r>
  <r>
    <s v="9004731"/>
    <s v="Absorbent Pts Cell Pk#506     "/>
    <s v="#45-80      "/>
    <s v="180/Bx  "/>
    <s v="METABI"/>
    <s v="9004731"/>
    <n v="1"/>
    <n v="1"/>
    <n v="1"/>
    <n v="0"/>
    <n v="0"/>
    <n v="0"/>
    <x v="5"/>
    <m/>
  </r>
  <r>
    <s v="1004449"/>
    <s v="K-Files 25mm                  "/>
    <s v="#90         "/>
    <s v="6/Bx    "/>
    <s v="LESFIL"/>
    <s v="206100191602"/>
    <n v="1"/>
    <n v="1"/>
    <n v="0"/>
    <n v="1"/>
    <n v="0"/>
    <n v="0"/>
    <x v="5"/>
    <m/>
  </r>
  <r>
    <s v="9990145"/>
    <s v="Piranha 2X Diamond FG         "/>
    <s v="877-014     "/>
    <s v="5/Pk    "/>
    <s v="SSWBUR"/>
    <s v="877-014-2X"/>
    <n v="1"/>
    <n v="2"/>
    <n v="0"/>
    <n v="1"/>
    <n v="0"/>
    <n v="0"/>
    <x v="4"/>
    <m/>
  </r>
  <r>
    <s v="1943618"/>
    <s v="Monoject 513ED Irr Syr Orng   "/>
    <s v="23Ga        "/>
    <s v="100/Bx  "/>
    <s v="KENDAL"/>
    <s v="8881513843"/>
    <n v="1"/>
    <n v="1"/>
    <n v="1"/>
    <n v="0"/>
    <n v="0"/>
    <n v="0"/>
    <x v="5"/>
    <m/>
  </r>
  <r>
    <s v="9004178"/>
    <s v="Metal Cutting Carbide Bur     "/>
    <s v="FG  245     "/>
    <s v="10/Pk   "/>
    <s v="PRIMAD"/>
    <s v="TPRAM0109F"/>
    <n v="1"/>
    <n v="2"/>
    <n v="0"/>
    <n v="1"/>
    <n v="0"/>
    <n v="0"/>
    <x v="5"/>
    <m/>
  </r>
  <r>
    <s v="1230817"/>
    <s v="K3 Engine Files .04 21MM      "/>
    <s v="#45         "/>
    <s v="6/Pk    "/>
    <s v="SYBRON"/>
    <s v="825-4451"/>
    <n v="1"/>
    <n v="1"/>
    <n v="0"/>
    <n v="1"/>
    <n v="0"/>
    <n v="0"/>
    <x v="4"/>
    <m/>
  </r>
  <r>
    <s v="5863437"/>
    <s v="Curette Gracey DE 9/10        "/>
    <s v="DLColorRings"/>
    <s v="Ea      "/>
    <s v="NORDNT"/>
    <s v="CESCGR9-10"/>
    <n v="1"/>
    <n v="1"/>
    <n v="0"/>
    <n v="0"/>
    <n v="0"/>
    <n v="1"/>
    <x v="2"/>
    <m/>
  </r>
  <r>
    <s v="2222687"/>
    <s v="Crown Forms                   "/>
    <s v="B2          "/>
    <s v="5/Bx    "/>
    <s v="CAULK"/>
    <s v="611549"/>
    <n v="1"/>
    <n v="1"/>
    <n v="0"/>
    <n v="1"/>
    <n v="0"/>
    <n v="0"/>
    <x v="5"/>
    <m/>
  </r>
  <r>
    <s v="2240020"/>
    <s v="Clear Blue Light Guide Rod    "/>
    <s v="Clear       "/>
    <s v="Ea      "/>
    <s v="JOHNSO"/>
    <s v="CLR-LG"/>
    <n v="1"/>
    <n v="1"/>
    <n v="0"/>
    <n v="0"/>
    <n v="0"/>
    <n v="1"/>
    <x v="2"/>
    <m/>
  </r>
  <r>
    <s v="9880133"/>
    <s v="Wrap Sterilization Sngl Layer "/>
    <s v="24x24       "/>
    <s v="500/Ca  "/>
    <s v="ALLEG"/>
    <s v="CH110024"/>
    <n v="1"/>
    <n v="1"/>
    <n v="0"/>
    <n v="1"/>
    <n v="0"/>
    <n v="0"/>
    <x v="4"/>
    <m/>
  </r>
  <r>
    <s v="1894512"/>
    <s v="Bite Block Cover              "/>
    <s v="1x2         "/>
    <s v="1000/Bx "/>
    <s v="PERIO"/>
    <s v="PS500"/>
    <n v="1"/>
    <n v="1"/>
    <n v="0"/>
    <n v="0"/>
    <n v="0"/>
    <n v="1"/>
    <x v="2"/>
    <m/>
  </r>
  <r>
    <s v="3373721"/>
    <s v="Scrub Pant Unisex Cargo       "/>
    <s v="Ciel XS     "/>
    <s v="Ea      "/>
    <s v="STRATE"/>
    <s v="4100-CIEW-XS"/>
    <n v="1"/>
    <n v="3"/>
    <n v="0"/>
    <n v="0"/>
    <n v="0"/>
    <n v="1"/>
    <x v="2"/>
    <m/>
  </r>
  <r>
    <s v="9004016"/>
    <s v="Denture Boxes                 "/>
    <s v="Blue        "/>
    <s v="12/Pk   "/>
    <s v="ZPRTBU"/>
    <s v="550-120"/>
    <n v="1"/>
    <n v="2"/>
    <n v="0"/>
    <n v="1"/>
    <n v="0"/>
    <n v="0"/>
    <x v="5"/>
    <m/>
  </r>
  <r>
    <s v="1151468"/>
    <s v="K-Files 31mm                  "/>
    <s v="#40         "/>
    <s v="6/Pk    "/>
    <s v="DIAINC"/>
    <s v="SS 502-308"/>
    <n v="1"/>
    <n v="6"/>
    <n v="0"/>
    <n v="0"/>
    <n v="1"/>
    <n v="0"/>
    <x v="2"/>
    <m/>
  </r>
  <r>
    <s v="8760759"/>
    <s v="Large Mixing Tips             "/>
    <s v="            "/>
    <s v="20/Pk   "/>
    <s v="EDS"/>
    <s v="1628-20"/>
    <n v="1"/>
    <n v="2"/>
    <n v="0"/>
    <n v="1"/>
    <n v="0"/>
    <n v="0"/>
    <x v="4"/>
    <m/>
  </r>
  <r>
    <s v="1233605"/>
    <s v="Tapered Gutta Percha CC 20/Vl "/>
    <s v="#45-80      "/>
    <s v="6Vls/Bx "/>
    <s v="SYBRON"/>
    <s v="14452"/>
    <n v="1"/>
    <n v="1"/>
    <n v="0"/>
    <n v="1"/>
    <n v="0"/>
    <n v="0"/>
    <x v="4"/>
    <m/>
  </r>
  <r>
    <s v="5556401"/>
    <s v="Dental Floss Dispenser        "/>
    <s v="Plastic     "/>
    <s v="Ea      "/>
    <s v="J&amp;JDNT"/>
    <s v="02736"/>
    <n v="1"/>
    <n v="2"/>
    <n v="0"/>
    <n v="1"/>
    <n v="0"/>
    <n v="0"/>
    <x v="5"/>
    <m/>
  </r>
  <r>
    <s v="8950057"/>
    <s v="Resposables Face 3 Visors     "/>
    <s v="15Lens      "/>
    <s v="1/Pk    "/>
    <s v="TIDI-E"/>
    <s v="2452"/>
    <n v="1"/>
    <n v="1"/>
    <n v="0"/>
    <n v="1"/>
    <n v="0"/>
    <n v="0"/>
    <x v="4"/>
    <m/>
  </r>
  <r>
    <s v="1341665"/>
    <s v="Pan-A-Cape Apron Vinyl        "/>
    <s v="Biscayne Blu"/>
    <s v="Ea      "/>
    <s v="PALMER"/>
    <s v="29BLUE"/>
    <n v="1"/>
    <n v="1"/>
    <n v="0"/>
    <n v="0"/>
    <n v="1"/>
    <n v="0"/>
    <x v="2"/>
    <m/>
  </r>
  <r>
    <s v="6856426"/>
    <s v="Uvex Ultraspec 2000 Clear Lens"/>
    <s v="Lens        "/>
    <s v="10/Pk   "/>
    <s v="SAFZON"/>
    <s v="EU-S0250X"/>
    <n v="1"/>
    <n v="1"/>
    <n v="0"/>
    <n v="1"/>
    <n v="0"/>
    <n v="0"/>
    <x v="4"/>
    <m/>
  </r>
  <r>
    <s v="7011969"/>
    <s v="Carbide Bur FGSS 332          "/>
    <s v="            "/>
    <s v="5/Pk    "/>
    <s v="MEISIN"/>
    <s v="HM7-012-SS"/>
    <n v="1"/>
    <n v="2"/>
    <n v="0"/>
    <n v="0"/>
    <n v="0"/>
    <n v="1"/>
    <x v="2"/>
    <m/>
  </r>
  <r>
    <s v="2160141"/>
    <s v="Denture Box Pastel Assorted   "/>
    <s v="            "/>
    <s v="12/Pk   "/>
    <s v="PLASDT"/>
    <s v="200BTH-PSA"/>
    <n v="1"/>
    <n v="2"/>
    <n v="0"/>
    <n v="0"/>
    <n v="0"/>
    <n v="1"/>
    <x v="2"/>
    <m/>
  </r>
  <r>
    <s v="3373861"/>
    <s v="Scrub Pant Unisex Cargo Short "/>
    <s v="Navy S      "/>
    <s v="Ea      "/>
    <s v="STRATE"/>
    <s v="4100S-NAVW-S"/>
    <n v="1"/>
    <n v="6"/>
    <n v="0"/>
    <n v="0"/>
    <n v="0"/>
    <n v="1"/>
    <x v="2"/>
    <m/>
  </r>
  <r>
    <s v="1143939"/>
    <s v="Dispenser Type 2              "/>
    <s v="1:1/2:1     "/>
    <s v="Ea      "/>
    <s v="VOCO"/>
    <s v="2158"/>
    <n v="1"/>
    <n v="1"/>
    <n v="0"/>
    <n v="1"/>
    <n v="0"/>
    <n v="0"/>
    <x v="4"/>
    <m/>
  </r>
  <r>
    <s v="1214589"/>
    <s v="Sterilization Roll View       "/>
    <s v="6X656FT     "/>
    <s v="RL      "/>
    <s v="MEDACT"/>
    <s v="420R"/>
    <n v="1"/>
    <n v="1"/>
    <n v="0"/>
    <n v="0"/>
    <n v="1"/>
    <n v="0"/>
    <x v="2"/>
    <m/>
  </r>
  <r>
    <s v="5860333"/>
    <s v="Excavator DE #19W Oval Spoon  "/>
    <s v="D/L Rnd     "/>
    <s v="Ea      "/>
    <s v="NORDNT"/>
    <s v="REEC19W"/>
    <n v="1"/>
    <n v="1"/>
    <n v="0"/>
    <n v="0"/>
    <n v="0"/>
    <n v="1"/>
    <x v="2"/>
    <m/>
  </r>
  <r>
    <s v="7170069"/>
    <s v="GXS-700 Sz2 Horz Endo Holder  "/>
    <s v="LL-UR       "/>
    <s v="Ea      "/>
    <s v="GENDEX"/>
    <s v="1.008.1521"/>
    <n v="1"/>
    <n v="3"/>
    <n v="0"/>
    <n v="0"/>
    <n v="1"/>
    <n v="0"/>
    <x v="2"/>
    <m/>
  </r>
  <r>
    <s v="1860182"/>
    <s v="Retrieve DC Implant Cement    "/>
    <s v="            "/>
    <s v="1/Pk    "/>
    <s v="PARKEL"/>
    <s v="S251"/>
    <n v="1"/>
    <n v="1"/>
    <n v="0"/>
    <n v="1"/>
    <n v="0"/>
    <n v="0"/>
    <x v="5"/>
    <m/>
  </r>
  <r>
    <s v="3373717"/>
    <s v="Scrub Pant Unisex Cargo       "/>
    <s v="Ciel L      "/>
    <s v="Ea      "/>
    <s v="STRATE"/>
    <s v="4100-CIEW-L"/>
    <n v="1"/>
    <n v="2"/>
    <n v="0"/>
    <n v="0"/>
    <n v="0"/>
    <n v="1"/>
    <x v="2"/>
    <m/>
  </r>
  <r>
    <s v="1027196"/>
    <s v="VP Mix HP Regular Set         "/>
    <s v="Light Body  "/>
    <s v="4/Bx    "/>
    <s v="CRODEL"/>
    <s v="1027196"/>
    <n v="1"/>
    <n v="4"/>
    <n v="1"/>
    <n v="0"/>
    <n v="0"/>
    <n v="0"/>
    <x v="5"/>
    <m/>
  </r>
  <r>
    <s v="6548356"/>
    <s v="Suture Vicryl Rapide Ud CT1   "/>
    <s v="2-0 36&quot;     "/>
    <s v="12/Bx   "/>
    <s v="ETHICO"/>
    <s v="VR945"/>
    <n v="1"/>
    <n v="1"/>
    <n v="0"/>
    <n v="1"/>
    <n v="0"/>
    <n v="0"/>
    <x v="4"/>
    <m/>
  </r>
  <r>
    <s v="5550290"/>
    <s v="Dental Floss Waxed Mint       "/>
    <s v="200yd       "/>
    <s v="Ea      "/>
    <s v="J&amp;JDNT"/>
    <s v="02733"/>
    <n v="1"/>
    <n v="1"/>
    <n v="0"/>
    <n v="1"/>
    <n v="0"/>
    <n v="0"/>
    <x v="5"/>
    <m/>
  </r>
  <r>
    <s v="6330006"/>
    <s v="Digital Sensor Sleeve         "/>
    <s v="Large       "/>
    <s v="500/Bx  "/>
    <s v="CROSSC"/>
    <s v="BCXSL"/>
    <n v="1"/>
    <n v="1"/>
    <n v="0"/>
    <n v="1"/>
    <n v="0"/>
    <n v="0"/>
    <x v="5"/>
    <m/>
  </r>
  <r>
    <s v="6002098"/>
    <s v="Luxating Elevator Str Wide    "/>
    <s v="4mm         "/>
    <s v="Ea      "/>
    <s v="HUFRID"/>
    <s v="EL4S"/>
    <n v="1"/>
    <n v="2"/>
    <n v="0"/>
    <n v="0"/>
    <n v="0"/>
    <n v="1"/>
    <x v="2"/>
    <m/>
  </r>
  <r>
    <s v="9996296"/>
    <s v="Carbide Bur T&amp;F 12 Blade      "/>
    <s v="FG 7304     "/>
    <s v="5/Pk    "/>
    <s v="SSWBUR"/>
    <s v="15304-5"/>
    <n v="1"/>
    <n v="2"/>
    <n v="0"/>
    <n v="1"/>
    <n v="0"/>
    <n v="0"/>
    <x v="4"/>
    <m/>
  </r>
  <r>
    <s v="1015343"/>
    <s v="Sponge Venture 4x4 NS CF      "/>
    <s v="White       "/>
    <s v="2000/Ca "/>
    <s v="TIDI-E"/>
    <s v="908224"/>
    <n v="1"/>
    <n v="1"/>
    <n v="0"/>
    <n v="1"/>
    <n v="0"/>
    <n v="0"/>
    <x v="4"/>
    <m/>
  </r>
  <r>
    <s v="3374678"/>
    <s v="Scrub Top Womens V-Neck 2Pkt  "/>
    <s v="Navy S      "/>
    <s v="Ea      "/>
    <s v="STRATE"/>
    <s v="4700-NAVW-S"/>
    <n v="1"/>
    <n v="3"/>
    <n v="0"/>
    <n v="0"/>
    <n v="0"/>
    <n v="1"/>
    <x v="2"/>
    <m/>
  </r>
  <r>
    <s v="6002127"/>
    <s v="Luxating Elevator Str Wide    "/>
    <s v="2mm         "/>
    <s v="Ea      "/>
    <s v="HUFRID"/>
    <s v="EL2S"/>
    <n v="1"/>
    <n v="2"/>
    <n v="0"/>
    <n v="0"/>
    <n v="0"/>
    <n v="1"/>
    <x v="2"/>
    <m/>
  </r>
  <r>
    <s v="1126863"/>
    <s v="Maxima HP Mixing Tips Yellow  "/>
    <s v="4.2mm       "/>
    <s v="48/Bg   "/>
    <s v="CRODEL"/>
    <s v="1126863"/>
    <n v="1"/>
    <n v="1"/>
    <n v="1"/>
    <n v="0"/>
    <n v="0"/>
    <n v="0"/>
    <x v="5"/>
    <m/>
  </r>
  <r>
    <s v="1075768"/>
    <s v="Dia-Pro Gutta Percha CC.06    "/>
    <s v="#7          "/>
    <s v="60/Bx   "/>
    <s v="DIAINC"/>
    <s v="110-607"/>
    <n v="1"/>
    <n v="4"/>
    <n v="1"/>
    <n v="0"/>
    <n v="0"/>
    <n v="0"/>
    <x v="5"/>
    <m/>
  </r>
  <r>
    <s v="1024749"/>
    <s v="VP Mix HP Reg Set Mint        "/>
    <s v="Light Body  "/>
    <s v="4/Bx    "/>
    <s v="CRODEL"/>
    <s v="1024749"/>
    <n v="1"/>
    <n v="5"/>
    <n v="0"/>
    <n v="1"/>
    <n v="0"/>
    <n v="0"/>
    <x v="5"/>
    <m/>
  </r>
  <r>
    <s v="8890239"/>
    <s v="Dri-Aids Silver Small         "/>
    <s v="            "/>
    <s v="250/Bx  "/>
    <s v="HYGOPL"/>
    <s v="332125"/>
    <n v="1"/>
    <n v="1"/>
    <n v="0"/>
    <n v="1"/>
    <n v="0"/>
    <n v="0"/>
    <x v="5"/>
    <m/>
  </r>
  <r>
    <s v="3373932"/>
    <s v="Scrub Pant Unisex Cargo Tall  "/>
    <s v="Navy M      "/>
    <s v="Ea      "/>
    <s v="STRATE"/>
    <s v="4100T-NAVW-M"/>
    <n v="1"/>
    <n v="3"/>
    <n v="0"/>
    <n v="0"/>
    <n v="0"/>
    <n v="1"/>
    <x v="2"/>
    <m/>
  </r>
  <r>
    <s v="3374826"/>
    <s v="Scrub Top Unisex V-Neck 1Pkt  "/>
    <s v="Ciel XS     "/>
    <s v="Ea      "/>
    <s v="STRATE"/>
    <s v="4777-CIEW-XS"/>
    <n v="1"/>
    <n v="3"/>
    <n v="0"/>
    <n v="0"/>
    <n v="0"/>
    <n v="1"/>
    <x v="2"/>
    <m/>
  </r>
  <r>
    <s v="6266551"/>
    <s v="Rubber Dam Clamp #2A          "/>
    <s v="            "/>
    <s v="Ea      "/>
    <s v="ZRYLSH"/>
    <s v="40-8954"/>
    <n v="1"/>
    <n v="3"/>
    <n v="0"/>
    <n v="0"/>
    <n v="1"/>
    <n v="0"/>
    <x v="2"/>
    <m/>
  </r>
  <r>
    <s v="5700755"/>
    <s v="Carbide Crown Preparation     "/>
    <s v="379-023     "/>
    <s v="5/Pk    "/>
    <s v="PRIMAD"/>
    <s v="106252"/>
    <n v="1"/>
    <n v="2"/>
    <n v="0"/>
    <n v="1"/>
    <n v="0"/>
    <n v="0"/>
    <x v="4"/>
    <m/>
  </r>
  <r>
    <s v="3374555"/>
    <s v="Jacket Warm-Up Snap Front 2Pkt"/>
    <s v="Navy M      "/>
    <s v="Ea      "/>
    <s v="STRATE"/>
    <s v="4350-NAVW-M"/>
    <n v="1"/>
    <n v="2"/>
    <n v="0"/>
    <n v="0"/>
    <n v="0"/>
    <n v="1"/>
    <x v="2"/>
    <m/>
  </r>
  <r>
    <s v="9997994"/>
    <s v="Revelation Diamond 848-018    "/>
    <s v="Ultra Fine  "/>
    <s v="5/Pk    "/>
    <s v="SSWBUR"/>
    <s v="91133-5"/>
    <n v="1"/>
    <n v="2"/>
    <n v="0"/>
    <n v="0"/>
    <n v="1"/>
    <n v="0"/>
    <x v="7"/>
    <m/>
  </r>
  <r>
    <s v="1423385"/>
    <s v="Goldies Carbide Bur HP        "/>
    <s v="52-D/XF     "/>
    <s v="Ea      "/>
    <s v="DEDECO"/>
    <s v="8105"/>
    <n v="1"/>
    <n v="2"/>
    <n v="0"/>
    <n v="1"/>
    <n v="0"/>
    <n v="0"/>
    <x v="4"/>
    <m/>
  </r>
  <r>
    <s v="1230147"/>
    <s v="K3 Gutta Percha Points CC.06  "/>
    <s v="#45         "/>
    <s v="50/Pk   "/>
    <s v="SYBRON"/>
    <s v="825-0645"/>
    <n v="1"/>
    <n v="1"/>
    <n v="0"/>
    <n v="1"/>
    <n v="0"/>
    <n v="0"/>
    <x v="4"/>
    <m/>
  </r>
  <r>
    <s v="3787859"/>
    <s v="Two Striper ShortCut Diam FGSS"/>
    <s v="703.8C      "/>
    <s v="5/Pk    "/>
    <s v="PREMER"/>
    <s v="2015908"/>
    <n v="1"/>
    <n v="1"/>
    <n v="0"/>
    <n v="1"/>
    <n v="0"/>
    <n v="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5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2"/>
        <item x="3"/>
        <item x="1"/>
        <item x="7"/>
        <item x="4"/>
        <item x="6"/>
        <item x="5"/>
        <item x="0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2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1">
      <pivotArea collapsedLevelsAreSubtotals="1" fieldPosition="0">
        <references count="1">
          <reference field="12" count="2">
            <x v="6"/>
            <x v="7"/>
          </reference>
        </references>
      </pivotArea>
    </format>
    <format dxfId="10">
      <pivotArea dataOnly="0" labelOnly="1" fieldPosition="0">
        <references count="1">
          <reference field="12" count="2">
            <x v="6"/>
            <x v="7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12" count="1">
            <x v="1"/>
          </reference>
        </references>
      </pivotArea>
    </format>
    <format dxfId="6">
      <pivotArea dataOnly="0" labelOnly="1" fieldPosition="0">
        <references count="1">
          <reference field="12" count="1">
            <x v="1"/>
          </reference>
        </references>
      </pivotArea>
    </format>
    <format dxfId="5">
      <pivotArea collapsedLevelsAreSubtotals="1" fieldPosition="0">
        <references count="1">
          <reference field="12" count="1">
            <x v="4"/>
          </reference>
        </references>
      </pivotArea>
    </format>
    <format dxfId="4">
      <pivotArea dataOnly="0" labelOnly="1" fieldPosition="0">
        <references count="1">
          <reference field="12" count="1">
            <x v="4"/>
          </reference>
        </references>
      </pivotArea>
    </format>
    <format dxfId="3">
      <pivotArea collapsedLevelsAreSubtotals="1" fieldPosition="0">
        <references count="1">
          <reference field="12" count="1">
            <x v="0"/>
          </reference>
        </references>
      </pivotArea>
    </format>
    <format dxfId="2">
      <pivotArea dataOnly="0" labelOnly="1" fieldPosition="0">
        <references count="1">
          <reference field="12" count="1">
            <x v="0"/>
          </reference>
        </references>
      </pivotArea>
    </format>
    <format dxfId="1">
      <pivotArea collapsedLevelsAreSubtotals="1" fieldPosition="0">
        <references count="1">
          <reference field="12" count="1">
            <x v="6"/>
          </reference>
        </references>
      </pivotArea>
    </format>
    <format dxfId="0">
      <pivotArea dataOnly="0" labelOnly="1" fieldPosition="0">
        <references count="1">
          <reference field="1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4787</v>
      </c>
      <c r="D3" s="6">
        <v>4545</v>
      </c>
      <c r="E3" s="5">
        <v>0.94944641738040536</v>
      </c>
      <c r="F3" s="6">
        <v>103</v>
      </c>
      <c r="G3" s="5">
        <v>0.97096302485899311</v>
      </c>
      <c r="H3" s="6">
        <v>46</v>
      </c>
      <c r="I3" s="6">
        <v>26</v>
      </c>
      <c r="J3" s="6">
        <v>67</v>
      </c>
    </row>
    <row r="4" spans="1:10" x14ac:dyDescent="0.3">
      <c r="A4" s="23" t="s">
        <v>12</v>
      </c>
      <c r="B4" s="23"/>
      <c r="C4" s="22"/>
      <c r="D4" s="22"/>
      <c r="E4" s="5">
        <v>0.96887403384165449</v>
      </c>
      <c r="F4" s="3"/>
      <c r="G4" s="5">
        <v>0.99039064132024235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433</v>
      </c>
      <c r="D5" s="8">
        <v>391</v>
      </c>
      <c r="E5" s="4">
        <v>0.90300230946882221</v>
      </c>
      <c r="F5" s="8">
        <v>18</v>
      </c>
      <c r="G5" s="4">
        <v>0.94457274826789839</v>
      </c>
      <c r="H5" s="8">
        <v>8</v>
      </c>
      <c r="I5" s="8">
        <v>5</v>
      </c>
      <c r="J5" s="8">
        <v>11</v>
      </c>
    </row>
    <row r="6" spans="1:10" x14ac:dyDescent="0.3">
      <c r="A6" s="7" t="s">
        <v>15</v>
      </c>
      <c r="B6" s="7" t="s">
        <v>16</v>
      </c>
      <c r="C6" s="8">
        <v>400</v>
      </c>
      <c r="D6" s="8">
        <v>379</v>
      </c>
      <c r="E6" s="4">
        <v>0.94750000000000001</v>
      </c>
      <c r="F6" s="8">
        <v>5</v>
      </c>
      <c r="G6" s="4">
        <v>0.96</v>
      </c>
      <c r="H6" s="8">
        <v>3</v>
      </c>
      <c r="I6" s="8">
        <v>2</v>
      </c>
      <c r="J6" s="8">
        <v>11</v>
      </c>
    </row>
    <row r="7" spans="1:10" x14ac:dyDescent="0.3">
      <c r="A7" s="7" t="s">
        <v>17</v>
      </c>
      <c r="B7" s="7" t="s">
        <v>18</v>
      </c>
      <c r="C7" s="8">
        <v>382</v>
      </c>
      <c r="D7" s="8">
        <v>368</v>
      </c>
      <c r="E7" s="4">
        <v>0.96335078534031415</v>
      </c>
      <c r="F7" s="8">
        <v>8</v>
      </c>
      <c r="G7" s="4">
        <v>0.98429319371727753</v>
      </c>
      <c r="H7" s="8">
        <v>4</v>
      </c>
      <c r="I7" s="8">
        <v>0</v>
      </c>
      <c r="J7" s="8">
        <v>2</v>
      </c>
    </row>
    <row r="8" spans="1:10" x14ac:dyDescent="0.3">
      <c r="A8" s="7" t="s">
        <v>19</v>
      </c>
      <c r="B8" s="7" t="s">
        <v>20</v>
      </c>
      <c r="C8" s="8">
        <v>363</v>
      </c>
      <c r="D8" s="8">
        <v>340</v>
      </c>
      <c r="E8" s="4">
        <v>0.9366391184573003</v>
      </c>
      <c r="F8" s="8">
        <v>8</v>
      </c>
      <c r="G8" s="4">
        <v>0.95867768595041325</v>
      </c>
      <c r="H8" s="8">
        <v>1</v>
      </c>
      <c r="I8" s="8">
        <v>6</v>
      </c>
      <c r="J8" s="8">
        <v>8</v>
      </c>
    </row>
    <row r="9" spans="1:10" x14ac:dyDescent="0.3">
      <c r="A9" s="7" t="s">
        <v>21</v>
      </c>
      <c r="B9" s="7" t="s">
        <v>22</v>
      </c>
      <c r="C9" s="8">
        <v>348</v>
      </c>
      <c r="D9" s="8">
        <v>331</v>
      </c>
      <c r="E9" s="4">
        <v>0.95114942528735635</v>
      </c>
      <c r="F9" s="8">
        <v>8</v>
      </c>
      <c r="G9" s="4">
        <v>0.97413793103448265</v>
      </c>
      <c r="H9" s="8">
        <v>2</v>
      </c>
      <c r="I9" s="8">
        <v>2</v>
      </c>
      <c r="J9" s="8">
        <v>5</v>
      </c>
    </row>
    <row r="10" spans="1:10" x14ac:dyDescent="0.3">
      <c r="A10" s="7" t="s">
        <v>23</v>
      </c>
      <c r="B10" s="7" t="s">
        <v>24</v>
      </c>
      <c r="C10" s="8">
        <v>304</v>
      </c>
      <c r="D10" s="8">
        <v>291</v>
      </c>
      <c r="E10" s="4">
        <v>0.95723684210526316</v>
      </c>
      <c r="F10" s="8">
        <v>2</v>
      </c>
      <c r="G10" s="4">
        <v>0.96381578947368429</v>
      </c>
      <c r="H10" s="8">
        <v>1</v>
      </c>
      <c r="I10" s="8">
        <v>0</v>
      </c>
      <c r="J10" s="8">
        <v>10</v>
      </c>
    </row>
    <row r="11" spans="1:10" x14ac:dyDescent="0.3">
      <c r="A11" s="7" t="s">
        <v>25</v>
      </c>
      <c r="B11" s="7" t="s">
        <v>26</v>
      </c>
      <c r="C11" s="8">
        <v>295</v>
      </c>
      <c r="D11" s="8">
        <v>284</v>
      </c>
      <c r="E11" s="4">
        <v>0.96271186440677969</v>
      </c>
      <c r="F11" s="8">
        <v>5</v>
      </c>
      <c r="G11" s="4">
        <v>0.97966101694915253</v>
      </c>
      <c r="H11" s="8">
        <v>1</v>
      </c>
      <c r="I11" s="8">
        <v>1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295</v>
      </c>
      <c r="D12" s="8">
        <v>285</v>
      </c>
      <c r="E12" s="4">
        <v>0.96610169491525422</v>
      </c>
      <c r="F12" s="8">
        <v>6</v>
      </c>
      <c r="G12" s="4">
        <v>0.98644067796610169</v>
      </c>
      <c r="H12" s="8">
        <v>2</v>
      </c>
      <c r="I12" s="8">
        <v>1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293</v>
      </c>
      <c r="D13" s="8">
        <v>277</v>
      </c>
      <c r="E13" s="4">
        <v>0.94539249146757665</v>
      </c>
      <c r="F13" s="8">
        <v>9</v>
      </c>
      <c r="G13" s="4">
        <v>0.97610921501706482</v>
      </c>
      <c r="H13" s="8">
        <v>4</v>
      </c>
      <c r="I13" s="8">
        <v>0</v>
      </c>
      <c r="J13" s="8">
        <v>3</v>
      </c>
    </row>
    <row r="14" spans="1:10" x14ac:dyDescent="0.3">
      <c r="A14" s="7" t="s">
        <v>31</v>
      </c>
      <c r="B14" s="7" t="s">
        <v>32</v>
      </c>
      <c r="C14" s="8">
        <v>271</v>
      </c>
      <c r="D14" s="8">
        <v>263</v>
      </c>
      <c r="E14" s="4">
        <v>0.97047970479704793</v>
      </c>
      <c r="F14" s="8">
        <v>2</v>
      </c>
      <c r="G14" s="4">
        <v>0.97785977859778594</v>
      </c>
      <c r="H14" s="8">
        <v>2</v>
      </c>
      <c r="I14" s="8">
        <v>0</v>
      </c>
      <c r="J14" s="8">
        <v>4</v>
      </c>
    </row>
    <row r="15" spans="1:10" x14ac:dyDescent="0.3">
      <c r="A15" s="7" t="s">
        <v>33</v>
      </c>
      <c r="B15" s="7" t="s">
        <v>34</v>
      </c>
      <c r="C15" s="8">
        <v>267</v>
      </c>
      <c r="D15" s="8">
        <v>248</v>
      </c>
      <c r="E15" s="4">
        <v>0.92883895131086147</v>
      </c>
      <c r="F15" s="8">
        <v>12</v>
      </c>
      <c r="G15" s="4">
        <v>0.97378277153558057</v>
      </c>
      <c r="H15" s="8">
        <v>4</v>
      </c>
      <c r="I15" s="8">
        <v>3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246</v>
      </c>
      <c r="D16" s="8">
        <v>241</v>
      </c>
      <c r="E16" s="4">
        <v>0.97967479674796754</v>
      </c>
      <c r="F16" s="8">
        <v>4</v>
      </c>
      <c r="G16" s="4">
        <v>0.99593495934959353</v>
      </c>
      <c r="H16" s="8">
        <v>0</v>
      </c>
      <c r="I16" s="8">
        <v>0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238</v>
      </c>
      <c r="D17" s="8">
        <v>228</v>
      </c>
      <c r="E17" s="4">
        <v>0.95798319327731096</v>
      </c>
      <c r="F17" s="8">
        <v>2</v>
      </c>
      <c r="G17" s="4">
        <v>0.96638655462184875</v>
      </c>
      <c r="H17" s="8">
        <v>1</v>
      </c>
      <c r="I17" s="8">
        <v>3</v>
      </c>
      <c r="J17" s="8">
        <v>4</v>
      </c>
    </row>
    <row r="18" spans="1:10" x14ac:dyDescent="0.3">
      <c r="A18" s="7" t="s">
        <v>39</v>
      </c>
      <c r="B18" s="7" t="s">
        <v>40</v>
      </c>
      <c r="C18" s="8">
        <v>234</v>
      </c>
      <c r="D18" s="8">
        <v>220</v>
      </c>
      <c r="E18" s="4">
        <v>0.94017094017094005</v>
      </c>
      <c r="F18" s="8">
        <v>5</v>
      </c>
      <c r="G18" s="4">
        <v>0.96153846153846156</v>
      </c>
      <c r="H18" s="8">
        <v>8</v>
      </c>
      <c r="I18" s="8">
        <v>1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215</v>
      </c>
      <c r="D19" s="8">
        <v>204</v>
      </c>
      <c r="E19" s="4">
        <v>0.94883720930232551</v>
      </c>
      <c r="F19" s="8">
        <v>6</v>
      </c>
      <c r="G19" s="4">
        <v>0.97674418604651148</v>
      </c>
      <c r="H19" s="8">
        <v>3</v>
      </c>
      <c r="I19" s="8">
        <v>0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203</v>
      </c>
      <c r="D20" s="8">
        <v>195</v>
      </c>
      <c r="E20" s="4">
        <v>0.96059113300492616</v>
      </c>
      <c r="F20" s="8">
        <v>3</v>
      </c>
      <c r="G20" s="4">
        <v>0.97536945812807885</v>
      </c>
      <c r="H20" s="8">
        <v>2</v>
      </c>
      <c r="I20" s="8">
        <v>2</v>
      </c>
      <c r="J20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/>
  </sheetViews>
  <sheetFormatPr defaultRowHeight="14.4" x14ac:dyDescent="0.3"/>
  <sheetData>
    <row r="1" spans="1:13" x14ac:dyDescent="0.3">
      <c r="A1" s="24" t="s">
        <v>45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46</v>
      </c>
      <c r="B2" s="9" t="s">
        <v>47</v>
      </c>
      <c r="C2" s="9" t="s">
        <v>48</v>
      </c>
      <c r="D2" s="9" t="s">
        <v>49</v>
      </c>
      <c r="E2" s="9" t="s">
        <v>50</v>
      </c>
      <c r="F2" s="9" t="s">
        <v>51</v>
      </c>
      <c r="G2" s="9" t="s">
        <v>52</v>
      </c>
      <c r="H2" s="9" t="s">
        <v>53</v>
      </c>
      <c r="I2" s="9" t="s">
        <v>54</v>
      </c>
      <c r="J2" s="9" t="s">
        <v>55</v>
      </c>
      <c r="K2" s="9" t="s">
        <v>56</v>
      </c>
      <c r="L2" s="9" t="s">
        <v>57</v>
      </c>
      <c r="M2" s="9" t="s">
        <v>58</v>
      </c>
    </row>
    <row r="3" spans="1:13" x14ac:dyDescent="0.3">
      <c r="A3" s="10" t="s">
        <v>26</v>
      </c>
      <c r="B3" s="10" t="s">
        <v>59</v>
      </c>
      <c r="C3" s="10" t="s">
        <v>60</v>
      </c>
      <c r="D3" s="10" t="s">
        <v>61</v>
      </c>
      <c r="E3" s="10" t="s">
        <v>62</v>
      </c>
      <c r="F3" s="10" t="s">
        <v>63</v>
      </c>
      <c r="G3" s="10" t="s">
        <v>64</v>
      </c>
      <c r="H3" s="10" t="s">
        <v>65</v>
      </c>
      <c r="I3" s="11">
        <v>1</v>
      </c>
      <c r="J3" s="10" t="s">
        <v>25</v>
      </c>
      <c r="K3" s="10" t="s">
        <v>66</v>
      </c>
      <c r="L3" s="10" t="s">
        <v>67</v>
      </c>
      <c r="M3" s="10" t="s">
        <v>68</v>
      </c>
    </row>
    <row r="4" spans="1:13" x14ac:dyDescent="0.3">
      <c r="A4" s="10" t="s">
        <v>40</v>
      </c>
      <c r="B4" s="10" t="s">
        <v>69</v>
      </c>
      <c r="C4" s="10" t="s">
        <v>60</v>
      </c>
      <c r="D4" s="10" t="s">
        <v>70</v>
      </c>
      <c r="E4" s="10" t="s">
        <v>71</v>
      </c>
      <c r="F4" s="10" t="s">
        <v>63</v>
      </c>
      <c r="G4" s="10" t="s">
        <v>72</v>
      </c>
      <c r="H4" s="10" t="s">
        <v>73</v>
      </c>
      <c r="I4" s="11">
        <v>3</v>
      </c>
      <c r="J4" s="10" t="s">
        <v>39</v>
      </c>
      <c r="K4" s="10" t="s">
        <v>66</v>
      </c>
      <c r="L4" s="10" t="s">
        <v>67</v>
      </c>
      <c r="M4" s="10" t="s">
        <v>74</v>
      </c>
    </row>
    <row r="5" spans="1:13" x14ac:dyDescent="0.3">
      <c r="A5" s="10" t="s">
        <v>20</v>
      </c>
      <c r="B5" s="10" t="s">
        <v>75</v>
      </c>
      <c r="C5" s="10" t="s">
        <v>60</v>
      </c>
      <c r="D5" s="10" t="s">
        <v>76</v>
      </c>
      <c r="E5" s="10" t="s">
        <v>77</v>
      </c>
      <c r="F5" s="10" t="s">
        <v>63</v>
      </c>
      <c r="G5" s="10" t="s">
        <v>78</v>
      </c>
      <c r="H5" s="10" t="s">
        <v>79</v>
      </c>
      <c r="I5" s="11">
        <v>3</v>
      </c>
      <c r="J5" s="10" t="s">
        <v>19</v>
      </c>
      <c r="K5" s="10" t="s">
        <v>80</v>
      </c>
      <c r="L5" s="10" t="s">
        <v>67</v>
      </c>
      <c r="M5" s="10" t="s">
        <v>81</v>
      </c>
    </row>
    <row r="6" spans="1:13" x14ac:dyDescent="0.3">
      <c r="A6" s="10" t="s">
        <v>20</v>
      </c>
      <c r="B6" s="10" t="s">
        <v>75</v>
      </c>
      <c r="C6" s="10" t="s">
        <v>60</v>
      </c>
      <c r="D6" s="10" t="s">
        <v>76</v>
      </c>
      <c r="E6" s="10" t="s">
        <v>82</v>
      </c>
      <c r="F6" s="10" t="s">
        <v>63</v>
      </c>
      <c r="G6" s="10" t="s">
        <v>83</v>
      </c>
      <c r="H6" s="10" t="s">
        <v>84</v>
      </c>
      <c r="I6" s="11">
        <v>2</v>
      </c>
      <c r="J6" s="10" t="s">
        <v>19</v>
      </c>
      <c r="K6" s="10" t="s">
        <v>85</v>
      </c>
      <c r="L6" s="10" t="s">
        <v>67</v>
      </c>
      <c r="M6" s="10" t="s">
        <v>86</v>
      </c>
    </row>
    <row r="7" spans="1:13" x14ac:dyDescent="0.3">
      <c r="A7" s="10" t="s">
        <v>20</v>
      </c>
      <c r="B7" s="10" t="s">
        <v>75</v>
      </c>
      <c r="C7" s="10" t="s">
        <v>60</v>
      </c>
      <c r="D7" s="10" t="s">
        <v>76</v>
      </c>
      <c r="E7" s="10" t="s">
        <v>87</v>
      </c>
      <c r="F7" s="10" t="s">
        <v>63</v>
      </c>
      <c r="G7" s="10" t="s">
        <v>78</v>
      </c>
      <c r="H7" s="10" t="s">
        <v>79</v>
      </c>
      <c r="I7" s="11">
        <v>3</v>
      </c>
      <c r="J7" s="10" t="s">
        <v>19</v>
      </c>
      <c r="K7" s="10" t="s">
        <v>88</v>
      </c>
      <c r="L7" s="10" t="s">
        <v>67</v>
      </c>
      <c r="M7" s="10" t="s">
        <v>81</v>
      </c>
    </row>
    <row r="8" spans="1:13" x14ac:dyDescent="0.3">
      <c r="A8" s="10" t="s">
        <v>20</v>
      </c>
      <c r="B8" s="10" t="s">
        <v>75</v>
      </c>
      <c r="C8" s="10" t="s">
        <v>60</v>
      </c>
      <c r="D8" s="10" t="s">
        <v>76</v>
      </c>
      <c r="E8" s="10" t="s">
        <v>87</v>
      </c>
      <c r="F8" s="10" t="s">
        <v>63</v>
      </c>
      <c r="G8" s="10" t="s">
        <v>89</v>
      </c>
      <c r="H8" s="10" t="s">
        <v>90</v>
      </c>
      <c r="I8" s="11">
        <v>2</v>
      </c>
      <c r="J8" s="10" t="s">
        <v>19</v>
      </c>
      <c r="K8" s="10" t="s">
        <v>88</v>
      </c>
      <c r="L8" s="10" t="s">
        <v>67</v>
      </c>
      <c r="M8" s="10" t="s">
        <v>91</v>
      </c>
    </row>
    <row r="9" spans="1:13" x14ac:dyDescent="0.3">
      <c r="A9" s="10" t="s">
        <v>20</v>
      </c>
      <c r="B9" s="10" t="s">
        <v>75</v>
      </c>
      <c r="C9" s="10" t="s">
        <v>60</v>
      </c>
      <c r="D9" s="10" t="s">
        <v>76</v>
      </c>
      <c r="E9" s="10" t="s">
        <v>92</v>
      </c>
      <c r="F9" s="10" t="s">
        <v>63</v>
      </c>
      <c r="G9" s="10" t="s">
        <v>93</v>
      </c>
      <c r="H9" s="10" t="s">
        <v>94</v>
      </c>
      <c r="I9" s="11">
        <v>6</v>
      </c>
      <c r="J9" s="10" t="s">
        <v>19</v>
      </c>
      <c r="K9" s="10" t="s">
        <v>95</v>
      </c>
      <c r="L9" s="10" t="s">
        <v>67</v>
      </c>
      <c r="M9" s="10" t="s">
        <v>96</v>
      </c>
    </row>
    <row r="10" spans="1:13" x14ac:dyDescent="0.3">
      <c r="A10" s="10" t="s">
        <v>20</v>
      </c>
      <c r="B10" s="10" t="s">
        <v>75</v>
      </c>
      <c r="C10" s="10" t="s">
        <v>60</v>
      </c>
      <c r="D10" s="10" t="s">
        <v>76</v>
      </c>
      <c r="E10" s="10" t="s">
        <v>92</v>
      </c>
      <c r="F10" s="10" t="s">
        <v>63</v>
      </c>
      <c r="G10" s="10" t="s">
        <v>97</v>
      </c>
      <c r="H10" s="10" t="s">
        <v>94</v>
      </c>
      <c r="I10" s="11">
        <v>6</v>
      </c>
      <c r="J10" s="10" t="s">
        <v>19</v>
      </c>
      <c r="K10" s="10" t="s">
        <v>95</v>
      </c>
      <c r="L10" s="10" t="s">
        <v>67</v>
      </c>
      <c r="M10" s="10" t="s">
        <v>96</v>
      </c>
    </row>
    <row r="11" spans="1:13" x14ac:dyDescent="0.3">
      <c r="A11" s="10" t="s">
        <v>22</v>
      </c>
      <c r="B11" s="10" t="s">
        <v>98</v>
      </c>
      <c r="C11" s="10" t="s">
        <v>60</v>
      </c>
      <c r="D11" s="10" t="s">
        <v>99</v>
      </c>
      <c r="E11" s="10" t="s">
        <v>100</v>
      </c>
      <c r="F11" s="10" t="s">
        <v>63</v>
      </c>
      <c r="G11" s="10" t="s">
        <v>101</v>
      </c>
      <c r="H11" s="10" t="s">
        <v>102</v>
      </c>
      <c r="I11" s="11">
        <v>1</v>
      </c>
      <c r="J11" s="10" t="s">
        <v>21</v>
      </c>
      <c r="K11" s="10" t="s">
        <v>103</v>
      </c>
      <c r="L11" s="10" t="s">
        <v>67</v>
      </c>
      <c r="M11" s="10" t="s">
        <v>104</v>
      </c>
    </row>
    <row r="12" spans="1:13" x14ac:dyDescent="0.3">
      <c r="A12" s="10" t="s">
        <v>22</v>
      </c>
      <c r="B12" s="10" t="s">
        <v>98</v>
      </c>
      <c r="C12" s="10" t="s">
        <v>60</v>
      </c>
      <c r="D12" s="10" t="s">
        <v>99</v>
      </c>
      <c r="E12" s="10" t="s">
        <v>105</v>
      </c>
      <c r="F12" s="10" t="s">
        <v>63</v>
      </c>
      <c r="G12" s="10" t="s">
        <v>101</v>
      </c>
      <c r="H12" s="10" t="s">
        <v>102</v>
      </c>
      <c r="I12" s="11">
        <v>1</v>
      </c>
      <c r="J12" s="10" t="s">
        <v>21</v>
      </c>
      <c r="K12" s="10" t="s">
        <v>106</v>
      </c>
      <c r="L12" s="10" t="s">
        <v>67</v>
      </c>
      <c r="M12" s="10" t="s">
        <v>104</v>
      </c>
    </row>
    <row r="13" spans="1:13" x14ac:dyDescent="0.3">
      <c r="A13" s="10" t="s">
        <v>44</v>
      </c>
      <c r="B13" s="10" t="s">
        <v>107</v>
      </c>
      <c r="C13" s="10" t="s">
        <v>108</v>
      </c>
      <c r="D13" s="10" t="s">
        <v>109</v>
      </c>
      <c r="E13" s="10" t="s">
        <v>110</v>
      </c>
      <c r="F13" s="10" t="s">
        <v>63</v>
      </c>
      <c r="G13" s="10" t="s">
        <v>111</v>
      </c>
      <c r="H13" s="10" t="s">
        <v>112</v>
      </c>
      <c r="I13" s="11">
        <v>4</v>
      </c>
      <c r="J13" s="10" t="s">
        <v>43</v>
      </c>
      <c r="K13" s="10" t="s">
        <v>113</v>
      </c>
      <c r="L13" s="10" t="s">
        <v>67</v>
      </c>
      <c r="M13" s="10" t="s">
        <v>114</v>
      </c>
    </row>
    <row r="14" spans="1:13" x14ac:dyDescent="0.3">
      <c r="A14" s="10" t="s">
        <v>44</v>
      </c>
      <c r="B14" s="10" t="s">
        <v>107</v>
      </c>
      <c r="C14" s="10" t="s">
        <v>108</v>
      </c>
      <c r="D14" s="10" t="s">
        <v>109</v>
      </c>
      <c r="E14" s="10" t="s">
        <v>115</v>
      </c>
      <c r="F14" s="10" t="s">
        <v>63</v>
      </c>
      <c r="G14" s="10" t="s">
        <v>116</v>
      </c>
      <c r="H14" s="10" t="s">
        <v>117</v>
      </c>
      <c r="I14" s="11">
        <v>1</v>
      </c>
      <c r="J14" s="10" t="s">
        <v>43</v>
      </c>
      <c r="K14" s="10" t="s">
        <v>88</v>
      </c>
      <c r="L14" s="10" t="s">
        <v>67</v>
      </c>
      <c r="M14" s="10" t="s">
        <v>118</v>
      </c>
    </row>
    <row r="15" spans="1:13" x14ac:dyDescent="0.3">
      <c r="A15" s="10" t="s">
        <v>16</v>
      </c>
      <c r="B15" s="10" t="s">
        <v>69</v>
      </c>
      <c r="C15" s="10" t="s">
        <v>60</v>
      </c>
      <c r="D15" s="10" t="s">
        <v>119</v>
      </c>
      <c r="E15" s="10" t="s">
        <v>120</v>
      </c>
      <c r="F15" s="10" t="s">
        <v>63</v>
      </c>
      <c r="G15" s="10" t="s">
        <v>121</v>
      </c>
      <c r="H15" s="10" t="s">
        <v>122</v>
      </c>
      <c r="I15" s="11">
        <v>2</v>
      </c>
      <c r="J15" s="10" t="s">
        <v>15</v>
      </c>
      <c r="K15" s="10" t="s">
        <v>80</v>
      </c>
      <c r="L15" s="10" t="s">
        <v>67</v>
      </c>
      <c r="M15" s="10" t="s">
        <v>123</v>
      </c>
    </row>
    <row r="16" spans="1:13" x14ac:dyDescent="0.3">
      <c r="A16" s="10" t="s">
        <v>16</v>
      </c>
      <c r="B16" s="10" t="s">
        <v>69</v>
      </c>
      <c r="C16" s="10" t="s">
        <v>60</v>
      </c>
      <c r="D16" s="10" t="s">
        <v>119</v>
      </c>
      <c r="E16" s="10" t="s">
        <v>124</v>
      </c>
      <c r="F16" s="10" t="s">
        <v>63</v>
      </c>
      <c r="G16" s="10" t="s">
        <v>121</v>
      </c>
      <c r="H16" s="10" t="s">
        <v>122</v>
      </c>
      <c r="I16" s="11">
        <v>1</v>
      </c>
      <c r="J16" s="10" t="s">
        <v>15</v>
      </c>
      <c r="K16" s="10" t="s">
        <v>125</v>
      </c>
      <c r="L16" s="10" t="s">
        <v>67</v>
      </c>
      <c r="M16" s="10" t="s">
        <v>123</v>
      </c>
    </row>
    <row r="17" spans="1:13" x14ac:dyDescent="0.3">
      <c r="A17" s="10" t="s">
        <v>28</v>
      </c>
      <c r="B17" s="10" t="s">
        <v>126</v>
      </c>
      <c r="C17" s="10" t="s">
        <v>60</v>
      </c>
      <c r="D17" s="10" t="s">
        <v>127</v>
      </c>
      <c r="E17" s="10" t="s">
        <v>128</v>
      </c>
      <c r="F17" s="10" t="s">
        <v>63</v>
      </c>
      <c r="G17" s="10" t="s">
        <v>129</v>
      </c>
      <c r="H17" s="10" t="s">
        <v>130</v>
      </c>
      <c r="I17" s="11">
        <v>1</v>
      </c>
      <c r="J17" s="10" t="s">
        <v>27</v>
      </c>
      <c r="K17" s="10" t="s">
        <v>131</v>
      </c>
      <c r="L17" s="10" t="s">
        <v>67</v>
      </c>
      <c r="M17" s="10" t="s">
        <v>132</v>
      </c>
    </row>
    <row r="18" spans="1:13" x14ac:dyDescent="0.3">
      <c r="A18" s="10" t="s">
        <v>38</v>
      </c>
      <c r="B18" s="10" t="s">
        <v>133</v>
      </c>
      <c r="C18" s="10" t="s">
        <v>60</v>
      </c>
      <c r="D18" s="10" t="s">
        <v>134</v>
      </c>
      <c r="E18" s="10" t="s">
        <v>135</v>
      </c>
      <c r="F18" s="10" t="s">
        <v>63</v>
      </c>
      <c r="G18" s="10" t="s">
        <v>136</v>
      </c>
      <c r="H18" s="10" t="s">
        <v>137</v>
      </c>
      <c r="I18" s="11">
        <v>3</v>
      </c>
      <c r="J18" s="10" t="s">
        <v>37</v>
      </c>
      <c r="K18" s="10" t="s">
        <v>85</v>
      </c>
      <c r="L18" s="10" t="s">
        <v>67</v>
      </c>
      <c r="M18" s="10" t="s">
        <v>138</v>
      </c>
    </row>
    <row r="19" spans="1:13" x14ac:dyDescent="0.3">
      <c r="A19" s="10" t="s">
        <v>38</v>
      </c>
      <c r="B19" s="10" t="s">
        <v>133</v>
      </c>
      <c r="C19" s="10" t="s">
        <v>60</v>
      </c>
      <c r="D19" s="10" t="s">
        <v>134</v>
      </c>
      <c r="E19" s="10" t="s">
        <v>135</v>
      </c>
      <c r="F19" s="10" t="s">
        <v>63</v>
      </c>
      <c r="G19" s="10" t="s">
        <v>121</v>
      </c>
      <c r="H19" s="10" t="s">
        <v>122</v>
      </c>
      <c r="I19" s="11">
        <v>1</v>
      </c>
      <c r="J19" s="10" t="s">
        <v>37</v>
      </c>
      <c r="K19" s="10" t="s">
        <v>85</v>
      </c>
      <c r="L19" s="10" t="s">
        <v>67</v>
      </c>
      <c r="M19" s="10" t="s">
        <v>123</v>
      </c>
    </row>
    <row r="20" spans="1:13" x14ac:dyDescent="0.3">
      <c r="A20" s="10" t="s">
        <v>38</v>
      </c>
      <c r="B20" s="10" t="s">
        <v>133</v>
      </c>
      <c r="C20" s="10" t="s">
        <v>60</v>
      </c>
      <c r="D20" s="10" t="s">
        <v>134</v>
      </c>
      <c r="E20" s="10" t="s">
        <v>139</v>
      </c>
      <c r="F20" s="10" t="s">
        <v>63</v>
      </c>
      <c r="G20" s="10" t="s">
        <v>121</v>
      </c>
      <c r="H20" s="10" t="s">
        <v>122</v>
      </c>
      <c r="I20" s="11">
        <v>1</v>
      </c>
      <c r="J20" s="10" t="s">
        <v>37</v>
      </c>
      <c r="K20" s="10" t="s">
        <v>140</v>
      </c>
      <c r="L20" s="10" t="s">
        <v>67</v>
      </c>
      <c r="M20" s="10" t="s">
        <v>123</v>
      </c>
    </row>
    <row r="21" spans="1:13" x14ac:dyDescent="0.3">
      <c r="A21" s="10" t="s">
        <v>34</v>
      </c>
      <c r="B21" s="10" t="s">
        <v>141</v>
      </c>
      <c r="C21" s="10" t="s">
        <v>60</v>
      </c>
      <c r="D21" s="10" t="s">
        <v>142</v>
      </c>
      <c r="E21" s="10" t="s">
        <v>143</v>
      </c>
      <c r="F21" s="10" t="s">
        <v>63</v>
      </c>
      <c r="G21" s="10" t="s">
        <v>144</v>
      </c>
      <c r="H21" s="10" t="s">
        <v>145</v>
      </c>
      <c r="I21" s="11">
        <v>1</v>
      </c>
      <c r="J21" s="10" t="s">
        <v>33</v>
      </c>
      <c r="K21" s="10" t="s">
        <v>146</v>
      </c>
      <c r="L21" s="10" t="s">
        <v>67</v>
      </c>
      <c r="M21" s="10" t="s">
        <v>147</v>
      </c>
    </row>
    <row r="22" spans="1:13" x14ac:dyDescent="0.3">
      <c r="A22" s="10" t="s">
        <v>34</v>
      </c>
      <c r="B22" s="10" t="s">
        <v>141</v>
      </c>
      <c r="C22" s="10" t="s">
        <v>60</v>
      </c>
      <c r="D22" s="10" t="s">
        <v>142</v>
      </c>
      <c r="E22" s="10" t="s">
        <v>143</v>
      </c>
      <c r="F22" s="10" t="s">
        <v>63</v>
      </c>
      <c r="G22" s="10" t="s">
        <v>148</v>
      </c>
      <c r="H22" s="10" t="s">
        <v>149</v>
      </c>
      <c r="I22" s="11">
        <v>1</v>
      </c>
      <c r="J22" s="10" t="s">
        <v>33</v>
      </c>
      <c r="K22" s="10" t="s">
        <v>146</v>
      </c>
      <c r="L22" s="10" t="s">
        <v>67</v>
      </c>
      <c r="M22" s="10" t="s">
        <v>104</v>
      </c>
    </row>
    <row r="23" spans="1:13" x14ac:dyDescent="0.3">
      <c r="A23" s="10" t="s">
        <v>34</v>
      </c>
      <c r="B23" s="10" t="s">
        <v>141</v>
      </c>
      <c r="C23" s="10" t="s">
        <v>60</v>
      </c>
      <c r="D23" s="10" t="s">
        <v>142</v>
      </c>
      <c r="E23" s="10" t="s">
        <v>150</v>
      </c>
      <c r="F23" s="10" t="s">
        <v>151</v>
      </c>
      <c r="G23" s="10" t="s">
        <v>152</v>
      </c>
      <c r="H23" s="10" t="s">
        <v>153</v>
      </c>
      <c r="I23" s="11">
        <v>1</v>
      </c>
      <c r="J23" s="10" t="s">
        <v>33</v>
      </c>
      <c r="K23" s="10" t="s">
        <v>95</v>
      </c>
      <c r="L23" s="10" t="s">
        <v>67</v>
      </c>
      <c r="M23" s="10" t="s">
        <v>154</v>
      </c>
    </row>
    <row r="24" spans="1:13" x14ac:dyDescent="0.3">
      <c r="A24" s="10" t="s">
        <v>14</v>
      </c>
      <c r="B24" s="10" t="s">
        <v>155</v>
      </c>
      <c r="C24" s="10" t="s">
        <v>60</v>
      </c>
      <c r="D24" s="10" t="s">
        <v>156</v>
      </c>
      <c r="E24" s="10" t="s">
        <v>157</v>
      </c>
      <c r="F24" s="10" t="s">
        <v>63</v>
      </c>
      <c r="G24" s="10" t="s">
        <v>111</v>
      </c>
      <c r="H24" s="10" t="s">
        <v>112</v>
      </c>
      <c r="I24" s="11">
        <v>1</v>
      </c>
      <c r="J24" s="10" t="s">
        <v>13</v>
      </c>
      <c r="K24" s="10" t="s">
        <v>158</v>
      </c>
      <c r="L24" s="10" t="s">
        <v>67</v>
      </c>
      <c r="M24" s="10" t="s">
        <v>114</v>
      </c>
    </row>
    <row r="25" spans="1:13" x14ac:dyDescent="0.3">
      <c r="A25" s="10" t="s">
        <v>14</v>
      </c>
      <c r="B25" s="10" t="s">
        <v>155</v>
      </c>
      <c r="C25" s="10" t="s">
        <v>60</v>
      </c>
      <c r="D25" s="10" t="s">
        <v>156</v>
      </c>
      <c r="E25" s="10" t="s">
        <v>159</v>
      </c>
      <c r="F25" s="10" t="s">
        <v>63</v>
      </c>
      <c r="G25" s="10" t="s">
        <v>160</v>
      </c>
      <c r="H25" s="10" t="s">
        <v>161</v>
      </c>
      <c r="I25" s="11">
        <v>1</v>
      </c>
      <c r="J25" s="10" t="s">
        <v>13</v>
      </c>
      <c r="K25" s="10" t="s">
        <v>162</v>
      </c>
      <c r="L25" s="10" t="s">
        <v>67</v>
      </c>
      <c r="M25" s="10" t="s">
        <v>154</v>
      </c>
    </row>
    <row r="26" spans="1:13" x14ac:dyDescent="0.3">
      <c r="A26" s="10" t="s">
        <v>14</v>
      </c>
      <c r="B26" s="10" t="s">
        <v>155</v>
      </c>
      <c r="C26" s="10" t="s">
        <v>60</v>
      </c>
      <c r="D26" s="10" t="s">
        <v>156</v>
      </c>
      <c r="E26" s="10" t="s">
        <v>159</v>
      </c>
      <c r="F26" s="10" t="s">
        <v>63</v>
      </c>
      <c r="G26" s="10" t="s">
        <v>111</v>
      </c>
      <c r="H26" s="10" t="s">
        <v>112</v>
      </c>
      <c r="I26" s="11">
        <v>1</v>
      </c>
      <c r="J26" s="10" t="s">
        <v>13</v>
      </c>
      <c r="K26" s="10" t="s">
        <v>162</v>
      </c>
      <c r="L26" s="10" t="s">
        <v>67</v>
      </c>
      <c r="M26" s="10" t="s">
        <v>114</v>
      </c>
    </row>
    <row r="27" spans="1:13" x14ac:dyDescent="0.3">
      <c r="A27" s="10" t="s">
        <v>14</v>
      </c>
      <c r="B27" s="10" t="s">
        <v>155</v>
      </c>
      <c r="C27" s="10" t="s">
        <v>60</v>
      </c>
      <c r="D27" s="10" t="s">
        <v>156</v>
      </c>
      <c r="E27" s="10" t="s">
        <v>159</v>
      </c>
      <c r="F27" s="10" t="s">
        <v>63</v>
      </c>
      <c r="G27" s="10" t="s">
        <v>163</v>
      </c>
      <c r="H27" s="10" t="s">
        <v>164</v>
      </c>
      <c r="I27" s="11">
        <v>2</v>
      </c>
      <c r="J27" s="10" t="s">
        <v>13</v>
      </c>
      <c r="K27" s="10" t="s">
        <v>162</v>
      </c>
      <c r="L27" s="10" t="s">
        <v>67</v>
      </c>
      <c r="M27" s="10" t="s">
        <v>165</v>
      </c>
    </row>
    <row r="28" spans="1:13" x14ac:dyDescent="0.3">
      <c r="A28" s="10" t="s">
        <v>14</v>
      </c>
      <c r="B28" s="10" t="s">
        <v>155</v>
      </c>
      <c r="C28" s="10" t="s">
        <v>60</v>
      </c>
      <c r="D28" s="10" t="s">
        <v>156</v>
      </c>
      <c r="E28" s="10" t="s">
        <v>166</v>
      </c>
      <c r="F28" s="10" t="s">
        <v>63</v>
      </c>
      <c r="G28" s="10" t="s">
        <v>163</v>
      </c>
      <c r="H28" s="10" t="s">
        <v>164</v>
      </c>
      <c r="I28" s="11">
        <v>2</v>
      </c>
      <c r="J28" s="10" t="s">
        <v>13</v>
      </c>
      <c r="K28" s="10" t="s">
        <v>167</v>
      </c>
      <c r="L28" s="10" t="s">
        <v>67</v>
      </c>
      <c r="M28" s="10" t="s">
        <v>165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25" t="s">
        <v>168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46</v>
      </c>
      <c r="B2" s="12" t="s">
        <v>47</v>
      </c>
      <c r="C2" s="12" t="s">
        <v>48</v>
      </c>
      <c r="D2" s="12" t="s">
        <v>49</v>
      </c>
      <c r="E2" s="12" t="s">
        <v>50</v>
      </c>
      <c r="F2" s="12" t="s">
        <v>51</v>
      </c>
      <c r="G2" s="12" t="s">
        <v>52</v>
      </c>
      <c r="H2" s="12" t="s">
        <v>53</v>
      </c>
      <c r="I2" s="12" t="s">
        <v>54</v>
      </c>
      <c r="J2" s="12" t="s">
        <v>55</v>
      </c>
      <c r="K2" s="12" t="s">
        <v>56</v>
      </c>
      <c r="L2" s="12" t="s">
        <v>57</v>
      </c>
      <c r="M2" s="12" t="s">
        <v>58</v>
      </c>
    </row>
    <row r="3" spans="1:13" x14ac:dyDescent="0.3">
      <c r="A3" s="13" t="s">
        <v>26</v>
      </c>
      <c r="B3" s="13" t="s">
        <v>59</v>
      </c>
      <c r="C3" s="13" t="s">
        <v>60</v>
      </c>
      <c r="D3" s="13" t="s">
        <v>61</v>
      </c>
      <c r="E3" s="13" t="s">
        <v>169</v>
      </c>
      <c r="F3" s="13" t="s">
        <v>63</v>
      </c>
      <c r="G3" s="13" t="s">
        <v>170</v>
      </c>
      <c r="H3" s="13" t="s">
        <v>171</v>
      </c>
      <c r="I3" s="14">
        <v>1</v>
      </c>
      <c r="J3" s="13" t="s">
        <v>25</v>
      </c>
      <c r="K3" s="13" t="s">
        <v>80</v>
      </c>
      <c r="L3" s="13" t="s">
        <v>172</v>
      </c>
      <c r="M3" s="13" t="s">
        <v>173</v>
      </c>
    </row>
    <row r="4" spans="1:13" x14ac:dyDescent="0.3">
      <c r="A4" s="13" t="s">
        <v>26</v>
      </c>
      <c r="B4" s="13" t="s">
        <v>59</v>
      </c>
      <c r="C4" s="13" t="s">
        <v>60</v>
      </c>
      <c r="D4" s="13" t="s">
        <v>61</v>
      </c>
      <c r="E4" s="13" t="s">
        <v>169</v>
      </c>
      <c r="F4" s="13" t="s">
        <v>63</v>
      </c>
      <c r="G4" s="13" t="s">
        <v>174</v>
      </c>
      <c r="H4" s="13" t="s">
        <v>175</v>
      </c>
      <c r="I4" s="14">
        <v>2</v>
      </c>
      <c r="J4" s="13" t="s">
        <v>25</v>
      </c>
      <c r="K4" s="13" t="s">
        <v>80</v>
      </c>
      <c r="L4" s="13" t="s">
        <v>172</v>
      </c>
      <c r="M4" s="13" t="s">
        <v>176</v>
      </c>
    </row>
    <row r="5" spans="1:13" x14ac:dyDescent="0.3">
      <c r="A5" s="13" t="s">
        <v>26</v>
      </c>
      <c r="B5" s="13" t="s">
        <v>59</v>
      </c>
      <c r="C5" s="13" t="s">
        <v>60</v>
      </c>
      <c r="D5" s="13" t="s">
        <v>61</v>
      </c>
      <c r="E5" s="13" t="s">
        <v>62</v>
      </c>
      <c r="F5" s="13" t="s">
        <v>63</v>
      </c>
      <c r="G5" s="13" t="s">
        <v>170</v>
      </c>
      <c r="H5" s="13" t="s">
        <v>171</v>
      </c>
      <c r="I5" s="14">
        <v>1</v>
      </c>
      <c r="J5" s="13" t="s">
        <v>25</v>
      </c>
      <c r="K5" s="13" t="s">
        <v>66</v>
      </c>
      <c r="L5" s="13" t="s">
        <v>172</v>
      </c>
      <c r="M5" s="13" t="s">
        <v>173</v>
      </c>
    </row>
    <row r="6" spans="1:13" x14ac:dyDescent="0.3">
      <c r="A6" s="13" t="s">
        <v>26</v>
      </c>
      <c r="B6" s="13" t="s">
        <v>59</v>
      </c>
      <c r="C6" s="13" t="s">
        <v>60</v>
      </c>
      <c r="D6" s="13" t="s">
        <v>61</v>
      </c>
      <c r="E6" s="13" t="s">
        <v>177</v>
      </c>
      <c r="F6" s="13" t="s">
        <v>63</v>
      </c>
      <c r="G6" s="13" t="s">
        <v>170</v>
      </c>
      <c r="H6" s="13" t="s">
        <v>171</v>
      </c>
      <c r="I6" s="14">
        <v>1</v>
      </c>
      <c r="J6" s="13" t="s">
        <v>25</v>
      </c>
      <c r="K6" s="13" t="s">
        <v>140</v>
      </c>
      <c r="L6" s="13" t="s">
        <v>172</v>
      </c>
      <c r="M6" s="13" t="s">
        <v>173</v>
      </c>
    </row>
    <row r="7" spans="1:13" x14ac:dyDescent="0.3">
      <c r="A7" s="13" t="s">
        <v>32</v>
      </c>
      <c r="B7" s="13" t="s">
        <v>178</v>
      </c>
      <c r="C7" s="13" t="s">
        <v>60</v>
      </c>
      <c r="D7" s="13" t="s">
        <v>179</v>
      </c>
      <c r="E7" s="13" t="s">
        <v>180</v>
      </c>
      <c r="F7" s="13" t="s">
        <v>63</v>
      </c>
      <c r="G7" s="13" t="s">
        <v>181</v>
      </c>
      <c r="H7" s="13" t="s">
        <v>182</v>
      </c>
      <c r="I7" s="14">
        <v>3</v>
      </c>
      <c r="J7" s="13" t="s">
        <v>31</v>
      </c>
      <c r="K7" s="13" t="s">
        <v>66</v>
      </c>
      <c r="L7" s="13" t="s">
        <v>172</v>
      </c>
      <c r="M7" s="13" t="s">
        <v>183</v>
      </c>
    </row>
    <row r="8" spans="1:13" x14ac:dyDescent="0.3">
      <c r="A8" s="13" t="s">
        <v>32</v>
      </c>
      <c r="B8" s="13" t="s">
        <v>178</v>
      </c>
      <c r="C8" s="13" t="s">
        <v>60</v>
      </c>
      <c r="D8" s="13" t="s">
        <v>179</v>
      </c>
      <c r="E8" s="13" t="s">
        <v>180</v>
      </c>
      <c r="F8" s="13" t="s">
        <v>63</v>
      </c>
      <c r="G8" s="13" t="s">
        <v>184</v>
      </c>
      <c r="H8" s="13" t="s">
        <v>185</v>
      </c>
      <c r="I8" s="14">
        <v>3</v>
      </c>
      <c r="J8" s="13" t="s">
        <v>31</v>
      </c>
      <c r="K8" s="13" t="s">
        <v>66</v>
      </c>
      <c r="L8" s="13" t="s">
        <v>172</v>
      </c>
      <c r="M8" s="13" t="s">
        <v>183</v>
      </c>
    </row>
    <row r="9" spans="1:13" x14ac:dyDescent="0.3">
      <c r="A9" s="13" t="s">
        <v>32</v>
      </c>
      <c r="B9" s="13" t="s">
        <v>178</v>
      </c>
      <c r="C9" s="13" t="s">
        <v>60</v>
      </c>
      <c r="D9" s="13" t="s">
        <v>179</v>
      </c>
      <c r="E9" s="13" t="s">
        <v>180</v>
      </c>
      <c r="F9" s="13" t="s">
        <v>63</v>
      </c>
      <c r="G9" s="13" t="s">
        <v>186</v>
      </c>
      <c r="H9" s="13" t="s">
        <v>182</v>
      </c>
      <c r="I9" s="14">
        <v>3</v>
      </c>
      <c r="J9" s="13" t="s">
        <v>31</v>
      </c>
      <c r="K9" s="13" t="s">
        <v>66</v>
      </c>
      <c r="L9" s="13" t="s">
        <v>172</v>
      </c>
      <c r="M9" s="13" t="s">
        <v>183</v>
      </c>
    </row>
    <row r="10" spans="1:13" x14ac:dyDescent="0.3">
      <c r="A10" s="13" t="s">
        <v>32</v>
      </c>
      <c r="B10" s="13" t="s">
        <v>178</v>
      </c>
      <c r="C10" s="13" t="s">
        <v>60</v>
      </c>
      <c r="D10" s="13" t="s">
        <v>179</v>
      </c>
      <c r="E10" s="13" t="s">
        <v>180</v>
      </c>
      <c r="F10" s="13" t="s">
        <v>63</v>
      </c>
      <c r="G10" s="13" t="s">
        <v>187</v>
      </c>
      <c r="H10" s="13" t="s">
        <v>185</v>
      </c>
      <c r="I10" s="14">
        <v>3</v>
      </c>
      <c r="J10" s="13" t="s">
        <v>31</v>
      </c>
      <c r="K10" s="13" t="s">
        <v>66</v>
      </c>
      <c r="L10" s="13" t="s">
        <v>172</v>
      </c>
      <c r="M10" s="13" t="s">
        <v>183</v>
      </c>
    </row>
    <row r="11" spans="1:13" x14ac:dyDescent="0.3">
      <c r="A11" s="13" t="s">
        <v>20</v>
      </c>
      <c r="B11" s="13" t="s">
        <v>75</v>
      </c>
      <c r="C11" s="13" t="s">
        <v>60</v>
      </c>
      <c r="D11" s="13" t="s">
        <v>76</v>
      </c>
      <c r="E11" s="13" t="s">
        <v>77</v>
      </c>
      <c r="F11" s="13" t="s">
        <v>63</v>
      </c>
      <c r="G11" s="13" t="s">
        <v>188</v>
      </c>
      <c r="H11" s="13" t="s">
        <v>189</v>
      </c>
      <c r="I11" s="14">
        <v>2</v>
      </c>
      <c r="J11" s="13" t="s">
        <v>19</v>
      </c>
      <c r="K11" s="13" t="s">
        <v>80</v>
      </c>
      <c r="L11" s="13" t="s">
        <v>172</v>
      </c>
      <c r="M11" s="13" t="s">
        <v>190</v>
      </c>
    </row>
    <row r="12" spans="1:13" x14ac:dyDescent="0.3">
      <c r="A12" s="13" t="s">
        <v>20</v>
      </c>
      <c r="B12" s="13" t="s">
        <v>75</v>
      </c>
      <c r="C12" s="13" t="s">
        <v>60</v>
      </c>
      <c r="D12" s="13" t="s">
        <v>76</v>
      </c>
      <c r="E12" s="13" t="s">
        <v>77</v>
      </c>
      <c r="F12" s="13" t="s">
        <v>63</v>
      </c>
      <c r="G12" s="13" t="s">
        <v>191</v>
      </c>
      <c r="H12" s="13" t="s">
        <v>189</v>
      </c>
      <c r="I12" s="14">
        <v>2</v>
      </c>
      <c r="J12" s="13" t="s">
        <v>19</v>
      </c>
      <c r="K12" s="13" t="s">
        <v>80</v>
      </c>
      <c r="L12" s="13" t="s">
        <v>172</v>
      </c>
      <c r="M12" s="13" t="s">
        <v>190</v>
      </c>
    </row>
    <row r="13" spans="1:13" x14ac:dyDescent="0.3">
      <c r="A13" s="13" t="s">
        <v>20</v>
      </c>
      <c r="B13" s="13" t="s">
        <v>75</v>
      </c>
      <c r="C13" s="13" t="s">
        <v>60</v>
      </c>
      <c r="D13" s="13" t="s">
        <v>76</v>
      </c>
      <c r="E13" s="13" t="s">
        <v>192</v>
      </c>
      <c r="F13" s="13" t="s">
        <v>63</v>
      </c>
      <c r="G13" s="13" t="s">
        <v>193</v>
      </c>
      <c r="H13" s="13" t="s">
        <v>194</v>
      </c>
      <c r="I13" s="14">
        <v>6</v>
      </c>
      <c r="J13" s="13" t="s">
        <v>19</v>
      </c>
      <c r="K13" s="13" t="s">
        <v>113</v>
      </c>
      <c r="L13" s="13" t="s">
        <v>172</v>
      </c>
      <c r="M13" s="13" t="s">
        <v>183</v>
      </c>
    </row>
    <row r="14" spans="1:13" x14ac:dyDescent="0.3">
      <c r="A14" s="13" t="s">
        <v>20</v>
      </c>
      <c r="B14" s="13" t="s">
        <v>75</v>
      </c>
      <c r="C14" s="13" t="s">
        <v>60</v>
      </c>
      <c r="D14" s="13" t="s">
        <v>76</v>
      </c>
      <c r="E14" s="13" t="s">
        <v>192</v>
      </c>
      <c r="F14" s="13" t="s">
        <v>63</v>
      </c>
      <c r="G14" s="13" t="s">
        <v>195</v>
      </c>
      <c r="H14" s="13" t="s">
        <v>196</v>
      </c>
      <c r="I14" s="14">
        <v>6</v>
      </c>
      <c r="J14" s="13" t="s">
        <v>19</v>
      </c>
      <c r="K14" s="13" t="s">
        <v>113</v>
      </c>
      <c r="L14" s="13" t="s">
        <v>172</v>
      </c>
      <c r="M14" s="13" t="s">
        <v>183</v>
      </c>
    </row>
    <row r="15" spans="1:13" x14ac:dyDescent="0.3">
      <c r="A15" s="13" t="s">
        <v>20</v>
      </c>
      <c r="B15" s="13" t="s">
        <v>75</v>
      </c>
      <c r="C15" s="13" t="s">
        <v>60</v>
      </c>
      <c r="D15" s="13" t="s">
        <v>76</v>
      </c>
      <c r="E15" s="13" t="s">
        <v>197</v>
      </c>
      <c r="F15" s="13" t="s">
        <v>151</v>
      </c>
      <c r="G15" s="13" t="s">
        <v>198</v>
      </c>
      <c r="H15" s="13" t="s">
        <v>199</v>
      </c>
      <c r="I15" s="14">
        <v>3</v>
      </c>
      <c r="J15" s="13" t="s">
        <v>19</v>
      </c>
      <c r="K15" s="13" t="s">
        <v>200</v>
      </c>
      <c r="L15" s="13" t="s">
        <v>172</v>
      </c>
      <c r="M15" s="13" t="s">
        <v>201</v>
      </c>
    </row>
    <row r="16" spans="1:13" x14ac:dyDescent="0.3">
      <c r="A16" s="13" t="s">
        <v>20</v>
      </c>
      <c r="B16" s="13" t="s">
        <v>75</v>
      </c>
      <c r="C16" s="13" t="s">
        <v>60</v>
      </c>
      <c r="D16" s="13" t="s">
        <v>76</v>
      </c>
      <c r="E16" s="13" t="s">
        <v>202</v>
      </c>
      <c r="F16" s="13" t="s">
        <v>63</v>
      </c>
      <c r="G16" s="13" t="s">
        <v>203</v>
      </c>
      <c r="H16" s="13" t="s">
        <v>196</v>
      </c>
      <c r="I16" s="14">
        <v>3</v>
      </c>
      <c r="J16" s="13" t="s">
        <v>19</v>
      </c>
      <c r="K16" s="13" t="s">
        <v>204</v>
      </c>
      <c r="L16" s="13" t="s">
        <v>172</v>
      </c>
      <c r="M16" s="13" t="s">
        <v>183</v>
      </c>
    </row>
    <row r="17" spans="1:13" x14ac:dyDescent="0.3">
      <c r="A17" s="13" t="s">
        <v>20</v>
      </c>
      <c r="B17" s="13" t="s">
        <v>75</v>
      </c>
      <c r="C17" s="13" t="s">
        <v>60</v>
      </c>
      <c r="D17" s="13" t="s">
        <v>76</v>
      </c>
      <c r="E17" s="13" t="s">
        <v>202</v>
      </c>
      <c r="F17" s="13" t="s">
        <v>63</v>
      </c>
      <c r="G17" s="13" t="s">
        <v>205</v>
      </c>
      <c r="H17" s="13" t="s">
        <v>194</v>
      </c>
      <c r="I17" s="14">
        <v>3</v>
      </c>
      <c r="J17" s="13" t="s">
        <v>19</v>
      </c>
      <c r="K17" s="13" t="s">
        <v>204</v>
      </c>
      <c r="L17" s="13" t="s">
        <v>172</v>
      </c>
      <c r="M17" s="13" t="s">
        <v>183</v>
      </c>
    </row>
    <row r="18" spans="1:13" x14ac:dyDescent="0.3">
      <c r="A18" s="13" t="s">
        <v>20</v>
      </c>
      <c r="B18" s="13" t="s">
        <v>75</v>
      </c>
      <c r="C18" s="13" t="s">
        <v>60</v>
      </c>
      <c r="D18" s="13" t="s">
        <v>76</v>
      </c>
      <c r="E18" s="13" t="s">
        <v>206</v>
      </c>
      <c r="F18" s="13" t="s">
        <v>63</v>
      </c>
      <c r="G18" s="13" t="s">
        <v>207</v>
      </c>
      <c r="H18" s="13" t="s">
        <v>196</v>
      </c>
      <c r="I18" s="14">
        <v>3</v>
      </c>
      <c r="J18" s="13" t="s">
        <v>19</v>
      </c>
      <c r="K18" s="13" t="s">
        <v>208</v>
      </c>
      <c r="L18" s="13" t="s">
        <v>172</v>
      </c>
      <c r="M18" s="13" t="s">
        <v>183</v>
      </c>
    </row>
    <row r="19" spans="1:13" x14ac:dyDescent="0.3">
      <c r="A19" s="13" t="s">
        <v>22</v>
      </c>
      <c r="B19" s="13" t="s">
        <v>98</v>
      </c>
      <c r="C19" s="13" t="s">
        <v>60</v>
      </c>
      <c r="D19" s="13" t="s">
        <v>99</v>
      </c>
      <c r="E19" s="13" t="s">
        <v>209</v>
      </c>
      <c r="F19" s="13" t="s">
        <v>63</v>
      </c>
      <c r="G19" s="13" t="s">
        <v>210</v>
      </c>
      <c r="H19" s="13" t="s">
        <v>211</v>
      </c>
      <c r="I19" s="14">
        <v>2</v>
      </c>
      <c r="J19" s="13" t="s">
        <v>21</v>
      </c>
      <c r="K19" s="13" t="s">
        <v>85</v>
      </c>
      <c r="L19" s="13" t="s">
        <v>172</v>
      </c>
      <c r="M19" s="13" t="s">
        <v>212</v>
      </c>
    </row>
    <row r="20" spans="1:13" x14ac:dyDescent="0.3">
      <c r="A20" s="13" t="s">
        <v>22</v>
      </c>
      <c r="B20" s="13" t="s">
        <v>98</v>
      </c>
      <c r="C20" s="13" t="s">
        <v>60</v>
      </c>
      <c r="D20" s="13" t="s">
        <v>99</v>
      </c>
      <c r="E20" s="13" t="s">
        <v>213</v>
      </c>
      <c r="F20" s="13" t="s">
        <v>63</v>
      </c>
      <c r="G20" s="13" t="s">
        <v>214</v>
      </c>
      <c r="H20" s="13" t="s">
        <v>194</v>
      </c>
      <c r="I20" s="14">
        <v>6</v>
      </c>
      <c r="J20" s="13" t="s">
        <v>21</v>
      </c>
      <c r="K20" s="13" t="s">
        <v>125</v>
      </c>
      <c r="L20" s="13" t="s">
        <v>172</v>
      </c>
      <c r="M20" s="13" t="s">
        <v>183</v>
      </c>
    </row>
    <row r="21" spans="1:13" x14ac:dyDescent="0.3">
      <c r="A21" s="13" t="s">
        <v>22</v>
      </c>
      <c r="B21" s="13" t="s">
        <v>98</v>
      </c>
      <c r="C21" s="13" t="s">
        <v>60</v>
      </c>
      <c r="D21" s="13" t="s">
        <v>99</v>
      </c>
      <c r="E21" s="13" t="s">
        <v>213</v>
      </c>
      <c r="F21" s="13" t="s">
        <v>63</v>
      </c>
      <c r="G21" s="13" t="s">
        <v>215</v>
      </c>
      <c r="H21" s="13" t="s">
        <v>196</v>
      </c>
      <c r="I21" s="14">
        <v>6</v>
      </c>
      <c r="J21" s="13" t="s">
        <v>21</v>
      </c>
      <c r="K21" s="13" t="s">
        <v>125</v>
      </c>
      <c r="L21" s="13" t="s">
        <v>172</v>
      </c>
      <c r="M21" s="13" t="s">
        <v>183</v>
      </c>
    </row>
    <row r="22" spans="1:13" x14ac:dyDescent="0.3">
      <c r="A22" s="13" t="s">
        <v>22</v>
      </c>
      <c r="B22" s="13" t="s">
        <v>98</v>
      </c>
      <c r="C22" s="13" t="s">
        <v>60</v>
      </c>
      <c r="D22" s="13" t="s">
        <v>99</v>
      </c>
      <c r="E22" s="13" t="s">
        <v>105</v>
      </c>
      <c r="F22" s="13" t="s">
        <v>63</v>
      </c>
      <c r="G22" s="13" t="s">
        <v>195</v>
      </c>
      <c r="H22" s="13" t="s">
        <v>196</v>
      </c>
      <c r="I22" s="14">
        <v>3</v>
      </c>
      <c r="J22" s="13" t="s">
        <v>21</v>
      </c>
      <c r="K22" s="13" t="s">
        <v>106</v>
      </c>
      <c r="L22" s="13" t="s">
        <v>172</v>
      </c>
      <c r="M22" s="13" t="s">
        <v>183</v>
      </c>
    </row>
    <row r="23" spans="1:13" x14ac:dyDescent="0.3">
      <c r="A23" s="13" t="s">
        <v>22</v>
      </c>
      <c r="B23" s="13" t="s">
        <v>98</v>
      </c>
      <c r="C23" s="13" t="s">
        <v>60</v>
      </c>
      <c r="D23" s="13" t="s">
        <v>99</v>
      </c>
      <c r="E23" s="13" t="s">
        <v>105</v>
      </c>
      <c r="F23" s="13" t="s">
        <v>63</v>
      </c>
      <c r="G23" s="13" t="s">
        <v>193</v>
      </c>
      <c r="H23" s="13" t="s">
        <v>194</v>
      </c>
      <c r="I23" s="14">
        <v>3</v>
      </c>
      <c r="J23" s="13" t="s">
        <v>21</v>
      </c>
      <c r="K23" s="13" t="s">
        <v>106</v>
      </c>
      <c r="L23" s="13" t="s">
        <v>172</v>
      </c>
      <c r="M23" s="13" t="s">
        <v>183</v>
      </c>
    </row>
    <row r="24" spans="1:13" x14ac:dyDescent="0.3">
      <c r="A24" s="13" t="s">
        <v>24</v>
      </c>
      <c r="B24" s="13" t="s">
        <v>216</v>
      </c>
      <c r="C24" s="13" t="s">
        <v>60</v>
      </c>
      <c r="D24" s="13" t="s">
        <v>217</v>
      </c>
      <c r="E24" s="13" t="s">
        <v>218</v>
      </c>
      <c r="F24" s="13" t="s">
        <v>63</v>
      </c>
      <c r="G24" s="13" t="s">
        <v>219</v>
      </c>
      <c r="H24" s="13" t="s">
        <v>220</v>
      </c>
      <c r="I24" s="14">
        <v>1</v>
      </c>
      <c r="J24" s="13" t="s">
        <v>23</v>
      </c>
      <c r="K24" s="13" t="s">
        <v>221</v>
      </c>
      <c r="L24" s="13" t="s">
        <v>172</v>
      </c>
      <c r="M24" s="13" t="s">
        <v>212</v>
      </c>
    </row>
    <row r="25" spans="1:13" x14ac:dyDescent="0.3">
      <c r="A25" s="13" t="s">
        <v>24</v>
      </c>
      <c r="B25" s="13" t="s">
        <v>216</v>
      </c>
      <c r="C25" s="13" t="s">
        <v>60</v>
      </c>
      <c r="D25" s="13" t="s">
        <v>217</v>
      </c>
      <c r="E25" s="13" t="s">
        <v>218</v>
      </c>
      <c r="F25" s="13" t="s">
        <v>63</v>
      </c>
      <c r="G25" s="13" t="s">
        <v>222</v>
      </c>
      <c r="H25" s="13" t="s">
        <v>223</v>
      </c>
      <c r="I25" s="14">
        <v>1</v>
      </c>
      <c r="J25" s="13" t="s">
        <v>23</v>
      </c>
      <c r="K25" s="13" t="s">
        <v>221</v>
      </c>
      <c r="L25" s="13" t="s">
        <v>172</v>
      </c>
      <c r="M25" s="13" t="s">
        <v>212</v>
      </c>
    </row>
    <row r="26" spans="1:13" x14ac:dyDescent="0.3">
      <c r="A26" s="13" t="s">
        <v>24</v>
      </c>
      <c r="B26" s="13" t="s">
        <v>216</v>
      </c>
      <c r="C26" s="13" t="s">
        <v>60</v>
      </c>
      <c r="D26" s="13" t="s">
        <v>217</v>
      </c>
      <c r="E26" s="13" t="s">
        <v>224</v>
      </c>
      <c r="F26" s="13" t="s">
        <v>63</v>
      </c>
      <c r="G26" s="13" t="s">
        <v>214</v>
      </c>
      <c r="H26" s="13" t="s">
        <v>194</v>
      </c>
      <c r="I26" s="14">
        <v>3</v>
      </c>
      <c r="J26" s="13" t="s">
        <v>23</v>
      </c>
      <c r="K26" s="13" t="s">
        <v>225</v>
      </c>
      <c r="L26" s="13" t="s">
        <v>172</v>
      </c>
      <c r="M26" s="13" t="s">
        <v>183</v>
      </c>
    </row>
    <row r="27" spans="1:13" x14ac:dyDescent="0.3">
      <c r="A27" s="13" t="s">
        <v>24</v>
      </c>
      <c r="B27" s="13" t="s">
        <v>216</v>
      </c>
      <c r="C27" s="13" t="s">
        <v>60</v>
      </c>
      <c r="D27" s="13" t="s">
        <v>217</v>
      </c>
      <c r="E27" s="13" t="s">
        <v>224</v>
      </c>
      <c r="F27" s="13" t="s">
        <v>63</v>
      </c>
      <c r="G27" s="13" t="s">
        <v>215</v>
      </c>
      <c r="H27" s="13" t="s">
        <v>196</v>
      </c>
      <c r="I27" s="14">
        <v>3</v>
      </c>
      <c r="J27" s="13" t="s">
        <v>23</v>
      </c>
      <c r="K27" s="13" t="s">
        <v>225</v>
      </c>
      <c r="L27" s="13" t="s">
        <v>172</v>
      </c>
      <c r="M27" s="13" t="s">
        <v>183</v>
      </c>
    </row>
    <row r="28" spans="1:13" x14ac:dyDescent="0.3">
      <c r="A28" s="13" t="s">
        <v>24</v>
      </c>
      <c r="B28" s="13" t="s">
        <v>216</v>
      </c>
      <c r="C28" s="13" t="s">
        <v>60</v>
      </c>
      <c r="D28" s="13" t="s">
        <v>217</v>
      </c>
      <c r="E28" s="13" t="s">
        <v>226</v>
      </c>
      <c r="F28" s="13" t="s">
        <v>63</v>
      </c>
      <c r="G28" s="13" t="s">
        <v>227</v>
      </c>
      <c r="H28" s="13" t="s">
        <v>228</v>
      </c>
      <c r="I28" s="14">
        <v>2</v>
      </c>
      <c r="J28" s="13" t="s">
        <v>23</v>
      </c>
      <c r="K28" s="13" t="s">
        <v>88</v>
      </c>
      <c r="L28" s="13" t="s">
        <v>172</v>
      </c>
      <c r="M28" s="13" t="s">
        <v>229</v>
      </c>
    </row>
    <row r="29" spans="1:13" x14ac:dyDescent="0.3">
      <c r="A29" s="13" t="s">
        <v>24</v>
      </c>
      <c r="B29" s="13" t="s">
        <v>216</v>
      </c>
      <c r="C29" s="13" t="s">
        <v>60</v>
      </c>
      <c r="D29" s="13" t="s">
        <v>217</v>
      </c>
      <c r="E29" s="13" t="s">
        <v>230</v>
      </c>
      <c r="F29" s="13" t="s">
        <v>63</v>
      </c>
      <c r="G29" s="13" t="s">
        <v>193</v>
      </c>
      <c r="H29" s="13" t="s">
        <v>194</v>
      </c>
      <c r="I29" s="14">
        <v>3</v>
      </c>
      <c r="J29" s="13" t="s">
        <v>23</v>
      </c>
      <c r="K29" s="13" t="s">
        <v>208</v>
      </c>
      <c r="L29" s="13" t="s">
        <v>172</v>
      </c>
      <c r="M29" s="13" t="s">
        <v>183</v>
      </c>
    </row>
    <row r="30" spans="1:13" x14ac:dyDescent="0.3">
      <c r="A30" s="13" t="s">
        <v>24</v>
      </c>
      <c r="B30" s="13" t="s">
        <v>216</v>
      </c>
      <c r="C30" s="13" t="s">
        <v>60</v>
      </c>
      <c r="D30" s="13" t="s">
        <v>217</v>
      </c>
      <c r="E30" s="13" t="s">
        <v>230</v>
      </c>
      <c r="F30" s="13" t="s">
        <v>63</v>
      </c>
      <c r="G30" s="13" t="s">
        <v>195</v>
      </c>
      <c r="H30" s="13" t="s">
        <v>196</v>
      </c>
      <c r="I30" s="14">
        <v>3</v>
      </c>
      <c r="J30" s="13" t="s">
        <v>23</v>
      </c>
      <c r="K30" s="13" t="s">
        <v>208</v>
      </c>
      <c r="L30" s="13" t="s">
        <v>172</v>
      </c>
      <c r="M30" s="13" t="s">
        <v>183</v>
      </c>
    </row>
    <row r="31" spans="1:13" x14ac:dyDescent="0.3">
      <c r="A31" s="13" t="s">
        <v>24</v>
      </c>
      <c r="B31" s="13" t="s">
        <v>216</v>
      </c>
      <c r="C31" s="13" t="s">
        <v>60</v>
      </c>
      <c r="D31" s="13" t="s">
        <v>217</v>
      </c>
      <c r="E31" s="13" t="s">
        <v>230</v>
      </c>
      <c r="F31" s="13" t="s">
        <v>63</v>
      </c>
      <c r="G31" s="13" t="s">
        <v>231</v>
      </c>
      <c r="H31" s="13" t="s">
        <v>194</v>
      </c>
      <c r="I31" s="14">
        <v>3</v>
      </c>
      <c r="J31" s="13" t="s">
        <v>23</v>
      </c>
      <c r="K31" s="13" t="s">
        <v>208</v>
      </c>
      <c r="L31" s="13" t="s">
        <v>172</v>
      </c>
      <c r="M31" s="13" t="s">
        <v>183</v>
      </c>
    </row>
    <row r="32" spans="1:13" x14ac:dyDescent="0.3">
      <c r="A32" s="13" t="s">
        <v>24</v>
      </c>
      <c r="B32" s="13" t="s">
        <v>216</v>
      </c>
      <c r="C32" s="13" t="s">
        <v>60</v>
      </c>
      <c r="D32" s="13" t="s">
        <v>217</v>
      </c>
      <c r="E32" s="13" t="s">
        <v>230</v>
      </c>
      <c r="F32" s="13" t="s">
        <v>63</v>
      </c>
      <c r="G32" s="13" t="s">
        <v>232</v>
      </c>
      <c r="H32" s="13" t="s">
        <v>196</v>
      </c>
      <c r="I32" s="14">
        <v>3</v>
      </c>
      <c r="J32" s="13" t="s">
        <v>23</v>
      </c>
      <c r="K32" s="13" t="s">
        <v>208</v>
      </c>
      <c r="L32" s="13" t="s">
        <v>172</v>
      </c>
      <c r="M32" s="13" t="s">
        <v>183</v>
      </c>
    </row>
    <row r="33" spans="1:13" x14ac:dyDescent="0.3">
      <c r="A33" s="13" t="s">
        <v>24</v>
      </c>
      <c r="B33" s="13" t="s">
        <v>216</v>
      </c>
      <c r="C33" s="13" t="s">
        <v>60</v>
      </c>
      <c r="D33" s="13" t="s">
        <v>217</v>
      </c>
      <c r="E33" s="13" t="s">
        <v>233</v>
      </c>
      <c r="F33" s="13" t="s">
        <v>63</v>
      </c>
      <c r="G33" s="13" t="s">
        <v>227</v>
      </c>
      <c r="H33" s="13" t="s">
        <v>228</v>
      </c>
      <c r="I33" s="14">
        <v>1</v>
      </c>
      <c r="J33" s="13" t="s">
        <v>23</v>
      </c>
      <c r="K33" s="13" t="s">
        <v>234</v>
      </c>
      <c r="L33" s="13" t="s">
        <v>172</v>
      </c>
      <c r="M33" s="13" t="s">
        <v>229</v>
      </c>
    </row>
    <row r="34" spans="1:13" x14ac:dyDescent="0.3">
      <c r="A34" s="13" t="s">
        <v>44</v>
      </c>
      <c r="B34" s="13" t="s">
        <v>107</v>
      </c>
      <c r="C34" s="13" t="s">
        <v>108</v>
      </c>
      <c r="D34" s="13" t="s">
        <v>109</v>
      </c>
      <c r="E34" s="13" t="s">
        <v>235</v>
      </c>
      <c r="F34" s="13" t="s">
        <v>63</v>
      </c>
      <c r="G34" s="13" t="s">
        <v>236</v>
      </c>
      <c r="H34" s="13" t="s">
        <v>237</v>
      </c>
      <c r="I34" s="14">
        <v>1</v>
      </c>
      <c r="J34" s="13" t="s">
        <v>43</v>
      </c>
      <c r="K34" s="13" t="s">
        <v>238</v>
      </c>
      <c r="L34" s="13" t="s">
        <v>172</v>
      </c>
      <c r="M34" s="13" t="s">
        <v>212</v>
      </c>
    </row>
    <row r="35" spans="1:13" x14ac:dyDescent="0.3">
      <c r="A35" s="13" t="s">
        <v>36</v>
      </c>
      <c r="B35" s="13" t="s">
        <v>239</v>
      </c>
      <c r="C35" s="13" t="s">
        <v>108</v>
      </c>
      <c r="D35" s="13" t="s">
        <v>240</v>
      </c>
      <c r="E35" s="13" t="s">
        <v>241</v>
      </c>
      <c r="F35" s="13" t="s">
        <v>63</v>
      </c>
      <c r="G35" s="13" t="s">
        <v>242</v>
      </c>
      <c r="H35" s="13" t="s">
        <v>243</v>
      </c>
      <c r="I35" s="14">
        <v>1</v>
      </c>
      <c r="J35" s="13" t="s">
        <v>35</v>
      </c>
      <c r="K35" s="13" t="s">
        <v>113</v>
      </c>
      <c r="L35" s="13" t="s">
        <v>172</v>
      </c>
      <c r="M35" s="13" t="s">
        <v>114</v>
      </c>
    </row>
    <row r="36" spans="1:13" x14ac:dyDescent="0.3">
      <c r="A36" s="13" t="s">
        <v>16</v>
      </c>
      <c r="B36" s="13" t="s">
        <v>69</v>
      </c>
      <c r="C36" s="13" t="s">
        <v>60</v>
      </c>
      <c r="D36" s="13" t="s">
        <v>119</v>
      </c>
      <c r="E36" s="13" t="s">
        <v>244</v>
      </c>
      <c r="F36" s="13" t="s">
        <v>63</v>
      </c>
      <c r="G36" s="13" t="s">
        <v>245</v>
      </c>
      <c r="H36" s="13" t="s">
        <v>246</v>
      </c>
      <c r="I36" s="14">
        <v>1</v>
      </c>
      <c r="J36" s="13" t="s">
        <v>15</v>
      </c>
      <c r="K36" s="13" t="s">
        <v>247</v>
      </c>
      <c r="L36" s="13" t="s">
        <v>172</v>
      </c>
      <c r="M36" s="13" t="s">
        <v>248</v>
      </c>
    </row>
    <row r="37" spans="1:13" x14ac:dyDescent="0.3">
      <c r="A37" s="13" t="s">
        <v>16</v>
      </c>
      <c r="B37" s="13" t="s">
        <v>69</v>
      </c>
      <c r="C37" s="13" t="s">
        <v>60</v>
      </c>
      <c r="D37" s="13" t="s">
        <v>119</v>
      </c>
      <c r="E37" s="13" t="s">
        <v>249</v>
      </c>
      <c r="F37" s="13" t="s">
        <v>63</v>
      </c>
      <c r="G37" s="13" t="s">
        <v>245</v>
      </c>
      <c r="H37" s="13" t="s">
        <v>246</v>
      </c>
      <c r="I37" s="14">
        <v>3</v>
      </c>
      <c r="J37" s="13" t="s">
        <v>15</v>
      </c>
      <c r="K37" s="13" t="s">
        <v>158</v>
      </c>
      <c r="L37" s="13" t="s">
        <v>172</v>
      </c>
      <c r="M37" s="13" t="s">
        <v>248</v>
      </c>
    </row>
    <row r="38" spans="1:13" x14ac:dyDescent="0.3">
      <c r="A38" s="13" t="s">
        <v>16</v>
      </c>
      <c r="B38" s="13" t="s">
        <v>69</v>
      </c>
      <c r="C38" s="13" t="s">
        <v>60</v>
      </c>
      <c r="D38" s="13" t="s">
        <v>119</v>
      </c>
      <c r="E38" s="13" t="s">
        <v>250</v>
      </c>
      <c r="F38" s="13" t="s">
        <v>63</v>
      </c>
      <c r="G38" s="13" t="s">
        <v>245</v>
      </c>
      <c r="H38" s="13" t="s">
        <v>246</v>
      </c>
      <c r="I38" s="14">
        <v>2</v>
      </c>
      <c r="J38" s="13" t="s">
        <v>15</v>
      </c>
      <c r="K38" s="13" t="s">
        <v>85</v>
      </c>
      <c r="L38" s="13" t="s">
        <v>172</v>
      </c>
      <c r="M38" s="13" t="s">
        <v>248</v>
      </c>
    </row>
    <row r="39" spans="1:13" x14ac:dyDescent="0.3">
      <c r="A39" s="13" t="s">
        <v>16</v>
      </c>
      <c r="B39" s="13" t="s">
        <v>69</v>
      </c>
      <c r="C39" s="13" t="s">
        <v>60</v>
      </c>
      <c r="D39" s="13" t="s">
        <v>119</v>
      </c>
      <c r="E39" s="13" t="s">
        <v>250</v>
      </c>
      <c r="F39" s="13" t="s">
        <v>63</v>
      </c>
      <c r="G39" s="13" t="s">
        <v>170</v>
      </c>
      <c r="H39" s="13" t="s">
        <v>171</v>
      </c>
      <c r="I39" s="14">
        <v>1</v>
      </c>
      <c r="J39" s="13" t="s">
        <v>15</v>
      </c>
      <c r="K39" s="13" t="s">
        <v>85</v>
      </c>
      <c r="L39" s="13" t="s">
        <v>172</v>
      </c>
      <c r="M39" s="13" t="s">
        <v>173</v>
      </c>
    </row>
    <row r="40" spans="1:13" x14ac:dyDescent="0.3">
      <c r="A40" s="13" t="s">
        <v>16</v>
      </c>
      <c r="B40" s="13" t="s">
        <v>69</v>
      </c>
      <c r="C40" s="13" t="s">
        <v>60</v>
      </c>
      <c r="D40" s="13" t="s">
        <v>119</v>
      </c>
      <c r="E40" s="13" t="s">
        <v>251</v>
      </c>
      <c r="F40" s="13" t="s">
        <v>63</v>
      </c>
      <c r="G40" s="13" t="s">
        <v>245</v>
      </c>
      <c r="H40" s="13" t="s">
        <v>246</v>
      </c>
      <c r="I40" s="14">
        <v>4</v>
      </c>
      <c r="J40" s="13" t="s">
        <v>15</v>
      </c>
      <c r="K40" s="13" t="s">
        <v>162</v>
      </c>
      <c r="L40" s="13" t="s">
        <v>172</v>
      </c>
      <c r="M40" s="13" t="s">
        <v>248</v>
      </c>
    </row>
    <row r="41" spans="1:13" x14ac:dyDescent="0.3">
      <c r="A41" s="13" t="s">
        <v>16</v>
      </c>
      <c r="B41" s="13" t="s">
        <v>69</v>
      </c>
      <c r="C41" s="13" t="s">
        <v>60</v>
      </c>
      <c r="D41" s="13" t="s">
        <v>119</v>
      </c>
      <c r="E41" s="13" t="s">
        <v>252</v>
      </c>
      <c r="F41" s="13" t="s">
        <v>63</v>
      </c>
      <c r="G41" s="13" t="s">
        <v>253</v>
      </c>
      <c r="H41" s="13" t="s">
        <v>194</v>
      </c>
      <c r="I41" s="14">
        <v>5</v>
      </c>
      <c r="J41" s="13" t="s">
        <v>15</v>
      </c>
      <c r="K41" s="13" t="s">
        <v>162</v>
      </c>
      <c r="L41" s="13" t="s">
        <v>172</v>
      </c>
      <c r="M41" s="13" t="s">
        <v>183</v>
      </c>
    </row>
    <row r="42" spans="1:13" x14ac:dyDescent="0.3">
      <c r="A42" s="13" t="s">
        <v>16</v>
      </c>
      <c r="B42" s="13" t="s">
        <v>69</v>
      </c>
      <c r="C42" s="13" t="s">
        <v>60</v>
      </c>
      <c r="D42" s="13" t="s">
        <v>119</v>
      </c>
      <c r="E42" s="13" t="s">
        <v>252</v>
      </c>
      <c r="F42" s="13" t="s">
        <v>63</v>
      </c>
      <c r="G42" s="13" t="s">
        <v>254</v>
      </c>
      <c r="H42" s="13" t="s">
        <v>196</v>
      </c>
      <c r="I42" s="14">
        <v>3</v>
      </c>
      <c r="J42" s="13" t="s">
        <v>15</v>
      </c>
      <c r="K42" s="13" t="s">
        <v>162</v>
      </c>
      <c r="L42" s="13" t="s">
        <v>172</v>
      </c>
      <c r="M42" s="13" t="s">
        <v>183</v>
      </c>
    </row>
    <row r="43" spans="1:13" x14ac:dyDescent="0.3">
      <c r="A43" s="13" t="s">
        <v>16</v>
      </c>
      <c r="B43" s="13" t="s">
        <v>69</v>
      </c>
      <c r="C43" s="13" t="s">
        <v>60</v>
      </c>
      <c r="D43" s="13" t="s">
        <v>119</v>
      </c>
      <c r="E43" s="13" t="s">
        <v>252</v>
      </c>
      <c r="F43" s="13" t="s">
        <v>63</v>
      </c>
      <c r="G43" s="13" t="s">
        <v>232</v>
      </c>
      <c r="H43" s="13" t="s">
        <v>196</v>
      </c>
      <c r="I43" s="14">
        <v>2</v>
      </c>
      <c r="J43" s="13" t="s">
        <v>15</v>
      </c>
      <c r="K43" s="13" t="s">
        <v>162</v>
      </c>
      <c r="L43" s="13" t="s">
        <v>172</v>
      </c>
      <c r="M43" s="13" t="s">
        <v>183</v>
      </c>
    </row>
    <row r="44" spans="1:13" x14ac:dyDescent="0.3">
      <c r="A44" s="13" t="s">
        <v>16</v>
      </c>
      <c r="B44" s="13" t="s">
        <v>69</v>
      </c>
      <c r="C44" s="13" t="s">
        <v>60</v>
      </c>
      <c r="D44" s="13" t="s">
        <v>119</v>
      </c>
      <c r="E44" s="13" t="s">
        <v>255</v>
      </c>
      <c r="F44" s="13" t="s">
        <v>63</v>
      </c>
      <c r="G44" s="13" t="s">
        <v>170</v>
      </c>
      <c r="H44" s="13" t="s">
        <v>171</v>
      </c>
      <c r="I44" s="14">
        <v>1</v>
      </c>
      <c r="J44" s="13" t="s">
        <v>15</v>
      </c>
      <c r="K44" s="13" t="s">
        <v>208</v>
      </c>
      <c r="L44" s="13" t="s">
        <v>172</v>
      </c>
      <c r="M44" s="13" t="s">
        <v>173</v>
      </c>
    </row>
    <row r="45" spans="1:13" x14ac:dyDescent="0.3">
      <c r="A45" s="13" t="s">
        <v>16</v>
      </c>
      <c r="B45" s="13" t="s">
        <v>69</v>
      </c>
      <c r="C45" s="13" t="s">
        <v>60</v>
      </c>
      <c r="D45" s="13" t="s">
        <v>119</v>
      </c>
      <c r="E45" s="13" t="s">
        <v>255</v>
      </c>
      <c r="F45" s="13" t="s">
        <v>63</v>
      </c>
      <c r="G45" s="13" t="s">
        <v>242</v>
      </c>
      <c r="H45" s="13" t="s">
        <v>243</v>
      </c>
      <c r="I45" s="14">
        <v>1</v>
      </c>
      <c r="J45" s="13" t="s">
        <v>15</v>
      </c>
      <c r="K45" s="13" t="s">
        <v>208</v>
      </c>
      <c r="L45" s="13" t="s">
        <v>172</v>
      </c>
      <c r="M45" s="13" t="s">
        <v>114</v>
      </c>
    </row>
    <row r="46" spans="1:13" x14ac:dyDescent="0.3">
      <c r="A46" s="13" t="s">
        <v>16</v>
      </c>
      <c r="B46" s="13" t="s">
        <v>69</v>
      </c>
      <c r="C46" s="13" t="s">
        <v>60</v>
      </c>
      <c r="D46" s="13" t="s">
        <v>119</v>
      </c>
      <c r="E46" s="13" t="s">
        <v>124</v>
      </c>
      <c r="F46" s="13" t="s">
        <v>63</v>
      </c>
      <c r="G46" s="13" t="s">
        <v>242</v>
      </c>
      <c r="H46" s="13" t="s">
        <v>243</v>
      </c>
      <c r="I46" s="14">
        <v>1</v>
      </c>
      <c r="J46" s="13" t="s">
        <v>15</v>
      </c>
      <c r="K46" s="13" t="s">
        <v>125</v>
      </c>
      <c r="L46" s="13" t="s">
        <v>172</v>
      </c>
      <c r="M46" s="13" t="s">
        <v>114</v>
      </c>
    </row>
    <row r="47" spans="1:13" x14ac:dyDescent="0.3">
      <c r="A47" s="13" t="s">
        <v>28</v>
      </c>
      <c r="B47" s="13" t="s">
        <v>126</v>
      </c>
      <c r="C47" s="13" t="s">
        <v>60</v>
      </c>
      <c r="D47" s="13" t="s">
        <v>127</v>
      </c>
      <c r="E47" s="13" t="s">
        <v>256</v>
      </c>
      <c r="F47" s="13" t="s">
        <v>63</v>
      </c>
      <c r="G47" s="13" t="s">
        <v>242</v>
      </c>
      <c r="H47" s="13" t="s">
        <v>243</v>
      </c>
      <c r="I47" s="14">
        <v>1</v>
      </c>
      <c r="J47" s="13" t="s">
        <v>27</v>
      </c>
      <c r="K47" s="13" t="s">
        <v>162</v>
      </c>
      <c r="L47" s="13" t="s">
        <v>172</v>
      </c>
      <c r="M47" s="13" t="s">
        <v>114</v>
      </c>
    </row>
    <row r="48" spans="1:13" x14ac:dyDescent="0.3">
      <c r="A48" s="13" t="s">
        <v>42</v>
      </c>
      <c r="B48" s="13" t="s">
        <v>257</v>
      </c>
      <c r="C48" s="13" t="s">
        <v>60</v>
      </c>
      <c r="D48" s="13" t="s">
        <v>258</v>
      </c>
      <c r="E48" s="13" t="s">
        <v>259</v>
      </c>
      <c r="F48" s="13" t="s">
        <v>63</v>
      </c>
      <c r="G48" s="13" t="s">
        <v>260</v>
      </c>
      <c r="H48" s="13" t="s">
        <v>261</v>
      </c>
      <c r="I48" s="14">
        <v>2</v>
      </c>
      <c r="J48" s="13" t="s">
        <v>41</v>
      </c>
      <c r="K48" s="13" t="s">
        <v>238</v>
      </c>
      <c r="L48" s="13" t="s">
        <v>172</v>
      </c>
      <c r="M48" s="13" t="s">
        <v>248</v>
      </c>
    </row>
    <row r="49" spans="1:13" x14ac:dyDescent="0.3">
      <c r="A49" s="13" t="s">
        <v>42</v>
      </c>
      <c r="B49" s="13" t="s">
        <v>257</v>
      </c>
      <c r="C49" s="13" t="s">
        <v>60</v>
      </c>
      <c r="D49" s="13" t="s">
        <v>258</v>
      </c>
      <c r="E49" s="13" t="s">
        <v>262</v>
      </c>
      <c r="F49" s="13" t="s">
        <v>63</v>
      </c>
      <c r="G49" s="13" t="s">
        <v>170</v>
      </c>
      <c r="H49" s="13" t="s">
        <v>171</v>
      </c>
      <c r="I49" s="14">
        <v>1</v>
      </c>
      <c r="J49" s="13" t="s">
        <v>41</v>
      </c>
      <c r="K49" s="13" t="s">
        <v>167</v>
      </c>
      <c r="L49" s="13" t="s">
        <v>172</v>
      </c>
      <c r="M49" s="13" t="s">
        <v>173</v>
      </c>
    </row>
    <row r="50" spans="1:13" x14ac:dyDescent="0.3">
      <c r="A50" s="13" t="s">
        <v>30</v>
      </c>
      <c r="B50" s="13" t="s">
        <v>263</v>
      </c>
      <c r="C50" s="13" t="s">
        <v>60</v>
      </c>
      <c r="D50" s="13" t="s">
        <v>264</v>
      </c>
      <c r="E50" s="13" t="s">
        <v>265</v>
      </c>
      <c r="F50" s="13" t="s">
        <v>63</v>
      </c>
      <c r="G50" s="13" t="s">
        <v>214</v>
      </c>
      <c r="H50" s="13" t="s">
        <v>194</v>
      </c>
      <c r="I50" s="14">
        <v>6</v>
      </c>
      <c r="J50" s="13" t="s">
        <v>29</v>
      </c>
      <c r="K50" s="13" t="s">
        <v>266</v>
      </c>
      <c r="L50" s="13" t="s">
        <v>172</v>
      </c>
      <c r="M50" s="13" t="s">
        <v>183</v>
      </c>
    </row>
    <row r="51" spans="1:13" x14ac:dyDescent="0.3">
      <c r="A51" s="13" t="s">
        <v>30</v>
      </c>
      <c r="B51" s="13" t="s">
        <v>263</v>
      </c>
      <c r="C51" s="13" t="s">
        <v>60</v>
      </c>
      <c r="D51" s="13" t="s">
        <v>264</v>
      </c>
      <c r="E51" s="13" t="s">
        <v>265</v>
      </c>
      <c r="F51" s="13" t="s">
        <v>63</v>
      </c>
      <c r="G51" s="13" t="s">
        <v>267</v>
      </c>
      <c r="H51" s="13" t="s">
        <v>268</v>
      </c>
      <c r="I51" s="14">
        <v>2</v>
      </c>
      <c r="J51" s="13" t="s">
        <v>29</v>
      </c>
      <c r="K51" s="13" t="s">
        <v>266</v>
      </c>
      <c r="L51" s="13" t="s">
        <v>172</v>
      </c>
      <c r="M51" s="13" t="s">
        <v>183</v>
      </c>
    </row>
    <row r="52" spans="1:13" x14ac:dyDescent="0.3">
      <c r="A52" s="13" t="s">
        <v>30</v>
      </c>
      <c r="B52" s="13" t="s">
        <v>263</v>
      </c>
      <c r="C52" s="13" t="s">
        <v>60</v>
      </c>
      <c r="D52" s="13" t="s">
        <v>264</v>
      </c>
      <c r="E52" s="13" t="s">
        <v>269</v>
      </c>
      <c r="F52" s="13" t="s">
        <v>63</v>
      </c>
      <c r="G52" s="13" t="s">
        <v>170</v>
      </c>
      <c r="H52" s="13" t="s">
        <v>171</v>
      </c>
      <c r="I52" s="14">
        <v>2</v>
      </c>
      <c r="J52" s="13" t="s">
        <v>29</v>
      </c>
      <c r="K52" s="13" t="s">
        <v>270</v>
      </c>
      <c r="L52" s="13" t="s">
        <v>172</v>
      </c>
      <c r="M52" s="13" t="s">
        <v>173</v>
      </c>
    </row>
    <row r="53" spans="1:13" x14ac:dyDescent="0.3">
      <c r="A53" s="13" t="s">
        <v>38</v>
      </c>
      <c r="B53" s="13" t="s">
        <v>133</v>
      </c>
      <c r="C53" s="13" t="s">
        <v>60</v>
      </c>
      <c r="D53" s="13" t="s">
        <v>134</v>
      </c>
      <c r="E53" s="13" t="s">
        <v>271</v>
      </c>
      <c r="F53" s="13" t="s">
        <v>63</v>
      </c>
      <c r="G53" s="13" t="s">
        <v>272</v>
      </c>
      <c r="H53" s="13" t="s">
        <v>273</v>
      </c>
      <c r="I53" s="14">
        <v>3</v>
      </c>
      <c r="J53" s="13" t="s">
        <v>37</v>
      </c>
      <c r="K53" s="13" t="s">
        <v>85</v>
      </c>
      <c r="L53" s="13" t="s">
        <v>172</v>
      </c>
      <c r="M53" s="13" t="s">
        <v>183</v>
      </c>
    </row>
    <row r="54" spans="1:13" x14ac:dyDescent="0.3">
      <c r="A54" s="13" t="s">
        <v>38</v>
      </c>
      <c r="B54" s="13" t="s">
        <v>133</v>
      </c>
      <c r="C54" s="13" t="s">
        <v>60</v>
      </c>
      <c r="D54" s="13" t="s">
        <v>134</v>
      </c>
      <c r="E54" s="13" t="s">
        <v>271</v>
      </c>
      <c r="F54" s="13" t="s">
        <v>63</v>
      </c>
      <c r="G54" s="13" t="s">
        <v>231</v>
      </c>
      <c r="H54" s="13" t="s">
        <v>194</v>
      </c>
      <c r="I54" s="14">
        <v>3</v>
      </c>
      <c r="J54" s="13" t="s">
        <v>37</v>
      </c>
      <c r="K54" s="13" t="s">
        <v>85</v>
      </c>
      <c r="L54" s="13" t="s">
        <v>172</v>
      </c>
      <c r="M54" s="13" t="s">
        <v>183</v>
      </c>
    </row>
    <row r="55" spans="1:13" x14ac:dyDescent="0.3">
      <c r="A55" s="13" t="s">
        <v>38</v>
      </c>
      <c r="B55" s="13" t="s">
        <v>133</v>
      </c>
      <c r="C55" s="13" t="s">
        <v>60</v>
      </c>
      <c r="D55" s="13" t="s">
        <v>134</v>
      </c>
      <c r="E55" s="13" t="s">
        <v>135</v>
      </c>
      <c r="F55" s="13" t="s">
        <v>63</v>
      </c>
      <c r="G55" s="13" t="s">
        <v>242</v>
      </c>
      <c r="H55" s="13" t="s">
        <v>243</v>
      </c>
      <c r="I55" s="14">
        <v>1</v>
      </c>
      <c r="J55" s="13" t="s">
        <v>37</v>
      </c>
      <c r="K55" s="13" t="s">
        <v>85</v>
      </c>
      <c r="L55" s="13" t="s">
        <v>172</v>
      </c>
      <c r="M55" s="13" t="s">
        <v>114</v>
      </c>
    </row>
    <row r="56" spans="1:13" x14ac:dyDescent="0.3">
      <c r="A56" s="13" t="s">
        <v>38</v>
      </c>
      <c r="B56" s="13" t="s">
        <v>133</v>
      </c>
      <c r="C56" s="13" t="s">
        <v>60</v>
      </c>
      <c r="D56" s="13" t="s">
        <v>134</v>
      </c>
      <c r="E56" s="13" t="s">
        <v>139</v>
      </c>
      <c r="F56" s="13" t="s">
        <v>63</v>
      </c>
      <c r="G56" s="13" t="s">
        <v>170</v>
      </c>
      <c r="H56" s="13" t="s">
        <v>171</v>
      </c>
      <c r="I56" s="14">
        <v>1</v>
      </c>
      <c r="J56" s="13" t="s">
        <v>37</v>
      </c>
      <c r="K56" s="13" t="s">
        <v>140</v>
      </c>
      <c r="L56" s="13" t="s">
        <v>172</v>
      </c>
      <c r="M56" s="13" t="s">
        <v>173</v>
      </c>
    </row>
    <row r="57" spans="1:13" x14ac:dyDescent="0.3">
      <c r="A57" s="13" t="s">
        <v>18</v>
      </c>
      <c r="B57" s="13" t="s">
        <v>274</v>
      </c>
      <c r="C57" s="13" t="s">
        <v>60</v>
      </c>
      <c r="D57" s="13" t="s">
        <v>275</v>
      </c>
      <c r="E57" s="13" t="s">
        <v>276</v>
      </c>
      <c r="F57" s="13" t="s">
        <v>63</v>
      </c>
      <c r="G57" s="13" t="s">
        <v>277</v>
      </c>
      <c r="H57" s="13" t="s">
        <v>278</v>
      </c>
      <c r="I57" s="14">
        <v>1</v>
      </c>
      <c r="J57" s="13" t="s">
        <v>17</v>
      </c>
      <c r="K57" s="13" t="s">
        <v>279</v>
      </c>
      <c r="L57" s="13" t="s">
        <v>172</v>
      </c>
      <c r="M57" s="13" t="s">
        <v>280</v>
      </c>
    </row>
    <row r="58" spans="1:13" x14ac:dyDescent="0.3">
      <c r="A58" s="13" t="s">
        <v>18</v>
      </c>
      <c r="B58" s="13" t="s">
        <v>274</v>
      </c>
      <c r="C58" s="13" t="s">
        <v>60</v>
      </c>
      <c r="D58" s="13" t="s">
        <v>275</v>
      </c>
      <c r="E58" s="13" t="s">
        <v>276</v>
      </c>
      <c r="F58" s="13" t="s">
        <v>63</v>
      </c>
      <c r="G58" s="13" t="s">
        <v>281</v>
      </c>
      <c r="H58" s="13" t="s">
        <v>282</v>
      </c>
      <c r="I58" s="14">
        <v>2</v>
      </c>
      <c r="J58" s="13" t="s">
        <v>17</v>
      </c>
      <c r="K58" s="13" t="s">
        <v>279</v>
      </c>
      <c r="L58" s="13" t="s">
        <v>172</v>
      </c>
      <c r="M58" s="13" t="s">
        <v>190</v>
      </c>
    </row>
    <row r="59" spans="1:13" x14ac:dyDescent="0.3">
      <c r="A59" s="13" t="s">
        <v>14</v>
      </c>
      <c r="B59" s="13" t="s">
        <v>155</v>
      </c>
      <c r="C59" s="13" t="s">
        <v>60</v>
      </c>
      <c r="D59" s="13" t="s">
        <v>156</v>
      </c>
      <c r="E59" s="13" t="s">
        <v>283</v>
      </c>
      <c r="F59" s="13" t="s">
        <v>63</v>
      </c>
      <c r="G59" s="13" t="s">
        <v>284</v>
      </c>
      <c r="H59" s="13" t="s">
        <v>285</v>
      </c>
      <c r="I59" s="14">
        <v>1</v>
      </c>
      <c r="J59" s="13" t="s">
        <v>13</v>
      </c>
      <c r="K59" s="13" t="s">
        <v>286</v>
      </c>
      <c r="L59" s="13" t="s">
        <v>172</v>
      </c>
      <c r="M59" s="13" t="s">
        <v>287</v>
      </c>
    </row>
    <row r="60" spans="1:13" x14ac:dyDescent="0.3">
      <c r="A60" s="13" t="s">
        <v>14</v>
      </c>
      <c r="B60" s="13" t="s">
        <v>155</v>
      </c>
      <c r="C60" s="13" t="s">
        <v>60</v>
      </c>
      <c r="D60" s="13" t="s">
        <v>156</v>
      </c>
      <c r="E60" s="13" t="s">
        <v>288</v>
      </c>
      <c r="F60" s="13" t="s">
        <v>63</v>
      </c>
      <c r="G60" s="13" t="s">
        <v>193</v>
      </c>
      <c r="H60" s="13" t="s">
        <v>194</v>
      </c>
      <c r="I60" s="14">
        <v>12</v>
      </c>
      <c r="J60" s="13" t="s">
        <v>13</v>
      </c>
      <c r="K60" s="13" t="s">
        <v>289</v>
      </c>
      <c r="L60" s="13" t="s">
        <v>172</v>
      </c>
      <c r="M60" s="13" t="s">
        <v>183</v>
      </c>
    </row>
    <row r="61" spans="1:13" x14ac:dyDescent="0.3">
      <c r="A61" s="13" t="s">
        <v>14</v>
      </c>
      <c r="B61" s="13" t="s">
        <v>155</v>
      </c>
      <c r="C61" s="13" t="s">
        <v>60</v>
      </c>
      <c r="D61" s="13" t="s">
        <v>156</v>
      </c>
      <c r="E61" s="13" t="s">
        <v>288</v>
      </c>
      <c r="F61" s="13" t="s">
        <v>63</v>
      </c>
      <c r="G61" s="13" t="s">
        <v>253</v>
      </c>
      <c r="H61" s="13" t="s">
        <v>194</v>
      </c>
      <c r="I61" s="14">
        <v>6</v>
      </c>
      <c r="J61" s="13" t="s">
        <v>13</v>
      </c>
      <c r="K61" s="13" t="s">
        <v>289</v>
      </c>
      <c r="L61" s="13" t="s">
        <v>172</v>
      </c>
      <c r="M61" s="13" t="s">
        <v>183</v>
      </c>
    </row>
    <row r="62" spans="1:13" x14ac:dyDescent="0.3">
      <c r="A62" s="13" t="s">
        <v>14</v>
      </c>
      <c r="B62" s="13" t="s">
        <v>155</v>
      </c>
      <c r="C62" s="13" t="s">
        <v>60</v>
      </c>
      <c r="D62" s="13" t="s">
        <v>156</v>
      </c>
      <c r="E62" s="13" t="s">
        <v>288</v>
      </c>
      <c r="F62" s="13" t="s">
        <v>63</v>
      </c>
      <c r="G62" s="13" t="s">
        <v>195</v>
      </c>
      <c r="H62" s="13" t="s">
        <v>196</v>
      </c>
      <c r="I62" s="14">
        <v>6</v>
      </c>
      <c r="J62" s="13" t="s">
        <v>13</v>
      </c>
      <c r="K62" s="13" t="s">
        <v>289</v>
      </c>
      <c r="L62" s="13" t="s">
        <v>172</v>
      </c>
      <c r="M62" s="13" t="s">
        <v>183</v>
      </c>
    </row>
    <row r="63" spans="1:13" x14ac:dyDescent="0.3">
      <c r="A63" s="13" t="s">
        <v>14</v>
      </c>
      <c r="B63" s="13" t="s">
        <v>155</v>
      </c>
      <c r="C63" s="13" t="s">
        <v>60</v>
      </c>
      <c r="D63" s="13" t="s">
        <v>156</v>
      </c>
      <c r="E63" s="13" t="s">
        <v>288</v>
      </c>
      <c r="F63" s="13" t="s">
        <v>63</v>
      </c>
      <c r="G63" s="13" t="s">
        <v>232</v>
      </c>
      <c r="H63" s="13" t="s">
        <v>196</v>
      </c>
      <c r="I63" s="14">
        <v>6</v>
      </c>
      <c r="J63" s="13" t="s">
        <v>13</v>
      </c>
      <c r="K63" s="13" t="s">
        <v>289</v>
      </c>
      <c r="L63" s="13" t="s">
        <v>172</v>
      </c>
      <c r="M63" s="13" t="s">
        <v>183</v>
      </c>
    </row>
    <row r="64" spans="1:13" x14ac:dyDescent="0.3">
      <c r="A64" s="13" t="s">
        <v>14</v>
      </c>
      <c r="B64" s="13" t="s">
        <v>155</v>
      </c>
      <c r="C64" s="13" t="s">
        <v>60</v>
      </c>
      <c r="D64" s="13" t="s">
        <v>156</v>
      </c>
      <c r="E64" s="13" t="s">
        <v>288</v>
      </c>
      <c r="F64" s="13" t="s">
        <v>63</v>
      </c>
      <c r="G64" s="13" t="s">
        <v>290</v>
      </c>
      <c r="H64" s="13" t="s">
        <v>291</v>
      </c>
      <c r="I64" s="14">
        <v>6</v>
      </c>
      <c r="J64" s="13" t="s">
        <v>13</v>
      </c>
      <c r="K64" s="13" t="s">
        <v>289</v>
      </c>
      <c r="L64" s="13" t="s">
        <v>172</v>
      </c>
      <c r="M64" s="13" t="s">
        <v>183</v>
      </c>
    </row>
    <row r="65" spans="1:13" x14ac:dyDescent="0.3">
      <c r="A65" s="13" t="s">
        <v>14</v>
      </c>
      <c r="B65" s="13" t="s">
        <v>155</v>
      </c>
      <c r="C65" s="13" t="s">
        <v>60</v>
      </c>
      <c r="D65" s="13" t="s">
        <v>156</v>
      </c>
      <c r="E65" s="13" t="s">
        <v>159</v>
      </c>
      <c r="F65" s="13" t="s">
        <v>63</v>
      </c>
      <c r="G65" s="13" t="s">
        <v>242</v>
      </c>
      <c r="H65" s="13" t="s">
        <v>243</v>
      </c>
      <c r="I65" s="14">
        <v>1</v>
      </c>
      <c r="J65" s="13" t="s">
        <v>13</v>
      </c>
      <c r="K65" s="13" t="s">
        <v>162</v>
      </c>
      <c r="L65" s="13" t="s">
        <v>172</v>
      </c>
      <c r="M65" s="13" t="s">
        <v>114</v>
      </c>
    </row>
    <row r="66" spans="1:13" x14ac:dyDescent="0.3">
      <c r="A66" s="13" t="s">
        <v>14</v>
      </c>
      <c r="B66" s="13" t="s">
        <v>155</v>
      </c>
      <c r="C66" s="13" t="s">
        <v>60</v>
      </c>
      <c r="D66" s="13" t="s">
        <v>156</v>
      </c>
      <c r="E66" s="13" t="s">
        <v>292</v>
      </c>
      <c r="F66" s="13" t="s">
        <v>63</v>
      </c>
      <c r="G66" s="13" t="s">
        <v>293</v>
      </c>
      <c r="H66" s="13" t="s">
        <v>196</v>
      </c>
      <c r="I66" s="14">
        <v>2</v>
      </c>
      <c r="J66" s="13" t="s">
        <v>13</v>
      </c>
      <c r="K66" s="13" t="s">
        <v>294</v>
      </c>
      <c r="L66" s="13" t="s">
        <v>172</v>
      </c>
      <c r="M66" s="13" t="s">
        <v>183</v>
      </c>
    </row>
    <row r="67" spans="1:13" x14ac:dyDescent="0.3">
      <c r="A67" s="13" t="s">
        <v>14</v>
      </c>
      <c r="B67" s="13" t="s">
        <v>155</v>
      </c>
      <c r="C67" s="13" t="s">
        <v>60</v>
      </c>
      <c r="D67" s="13" t="s">
        <v>156</v>
      </c>
      <c r="E67" s="13" t="s">
        <v>292</v>
      </c>
      <c r="F67" s="13" t="s">
        <v>63</v>
      </c>
      <c r="G67" s="13" t="s">
        <v>295</v>
      </c>
      <c r="H67" s="13" t="s">
        <v>194</v>
      </c>
      <c r="I67" s="14">
        <v>2</v>
      </c>
      <c r="J67" s="13" t="s">
        <v>13</v>
      </c>
      <c r="K67" s="13" t="s">
        <v>294</v>
      </c>
      <c r="L67" s="13" t="s">
        <v>172</v>
      </c>
      <c r="M67" s="13" t="s">
        <v>183</v>
      </c>
    </row>
    <row r="68" spans="1:13" x14ac:dyDescent="0.3">
      <c r="A68" s="13" t="s">
        <v>14</v>
      </c>
      <c r="B68" s="13" t="s">
        <v>155</v>
      </c>
      <c r="C68" s="13" t="s">
        <v>60</v>
      </c>
      <c r="D68" s="13" t="s">
        <v>156</v>
      </c>
      <c r="E68" s="13" t="s">
        <v>296</v>
      </c>
      <c r="F68" s="13" t="s">
        <v>63</v>
      </c>
      <c r="G68" s="13" t="s">
        <v>295</v>
      </c>
      <c r="H68" s="13" t="s">
        <v>194</v>
      </c>
      <c r="I68" s="14">
        <v>2</v>
      </c>
      <c r="J68" s="13" t="s">
        <v>13</v>
      </c>
      <c r="K68" s="13" t="s">
        <v>125</v>
      </c>
      <c r="L68" s="13" t="s">
        <v>172</v>
      </c>
      <c r="M68" s="13" t="s">
        <v>183</v>
      </c>
    </row>
    <row r="69" spans="1:13" x14ac:dyDescent="0.3">
      <c r="A69" s="13" t="s">
        <v>14</v>
      </c>
      <c r="B69" s="13" t="s">
        <v>155</v>
      </c>
      <c r="C69" s="13" t="s">
        <v>60</v>
      </c>
      <c r="D69" s="13" t="s">
        <v>156</v>
      </c>
      <c r="E69" s="13" t="s">
        <v>296</v>
      </c>
      <c r="F69" s="13" t="s">
        <v>63</v>
      </c>
      <c r="G69" s="13" t="s">
        <v>297</v>
      </c>
      <c r="H69" s="13" t="s">
        <v>291</v>
      </c>
      <c r="I69" s="14">
        <v>6</v>
      </c>
      <c r="J69" s="13" t="s">
        <v>13</v>
      </c>
      <c r="K69" s="13" t="s">
        <v>125</v>
      </c>
      <c r="L69" s="13" t="s">
        <v>172</v>
      </c>
      <c r="M69" s="13" t="s">
        <v>183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topLeftCell="A2" workbookViewId="0">
      <selection activeCell="A2" sqref="A2:N15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26" t="s">
        <v>298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52</v>
      </c>
      <c r="B2" s="15" t="s">
        <v>299</v>
      </c>
      <c r="C2" s="15" t="s">
        <v>300</v>
      </c>
      <c r="D2" s="15" t="s">
        <v>301</v>
      </c>
      <c r="E2" s="15" t="s">
        <v>58</v>
      </c>
      <c r="F2" s="15" t="s">
        <v>302</v>
      </c>
      <c r="G2" s="16" t="s">
        <v>303</v>
      </c>
      <c r="H2" s="16" t="s">
        <v>54</v>
      </c>
      <c r="I2" s="16" t="s">
        <v>304</v>
      </c>
      <c r="J2" s="16" t="s">
        <v>305</v>
      </c>
      <c r="K2" s="16" t="s">
        <v>306</v>
      </c>
      <c r="L2" s="16" t="s">
        <v>307</v>
      </c>
      <c r="M2" s="48" t="s">
        <v>881</v>
      </c>
      <c r="N2" s="48" t="s">
        <v>882</v>
      </c>
    </row>
    <row r="3" spans="1:14" x14ac:dyDescent="0.3">
      <c r="A3" s="7" t="s">
        <v>308</v>
      </c>
      <c r="B3" s="7" t="s">
        <v>309</v>
      </c>
      <c r="C3" s="7" t="s">
        <v>310</v>
      </c>
      <c r="D3" s="7" t="s">
        <v>311</v>
      </c>
      <c r="E3" s="7" t="s">
        <v>312</v>
      </c>
      <c r="F3" s="7" t="s">
        <v>308</v>
      </c>
      <c r="G3" s="43">
        <v>13</v>
      </c>
      <c r="H3" s="43">
        <v>22</v>
      </c>
      <c r="I3" s="44">
        <v>0.61538461538461542</v>
      </c>
      <c r="J3" s="45">
        <v>0.38461538461538458</v>
      </c>
      <c r="K3" s="46">
        <v>0</v>
      </c>
      <c r="L3" s="47">
        <v>0</v>
      </c>
      <c r="M3" s="49" t="s">
        <v>886</v>
      </c>
      <c r="N3" s="49"/>
    </row>
    <row r="4" spans="1:14" x14ac:dyDescent="0.3">
      <c r="A4" s="7" t="s">
        <v>313</v>
      </c>
      <c r="B4" s="7" t="s">
        <v>314</v>
      </c>
      <c r="C4" s="7" t="s">
        <v>315</v>
      </c>
      <c r="D4" s="7" t="s">
        <v>316</v>
      </c>
      <c r="E4" s="7" t="s">
        <v>123</v>
      </c>
      <c r="F4" s="7" t="s">
        <v>313</v>
      </c>
      <c r="G4" s="43">
        <v>10</v>
      </c>
      <c r="H4" s="43">
        <v>23</v>
      </c>
      <c r="I4" s="44">
        <v>0.6</v>
      </c>
      <c r="J4" s="45">
        <v>0.4</v>
      </c>
      <c r="K4" s="46">
        <v>0</v>
      </c>
      <c r="L4" s="47">
        <v>0</v>
      </c>
      <c r="M4" s="49" t="s">
        <v>886</v>
      </c>
      <c r="N4" s="49"/>
    </row>
    <row r="5" spans="1:14" x14ac:dyDescent="0.3">
      <c r="A5" s="7" t="s">
        <v>170</v>
      </c>
      <c r="B5" s="7" t="s">
        <v>317</v>
      </c>
      <c r="C5" s="7" t="s">
        <v>318</v>
      </c>
      <c r="D5" s="7" t="s">
        <v>319</v>
      </c>
      <c r="E5" s="7" t="s">
        <v>173</v>
      </c>
      <c r="F5" s="7" t="s">
        <v>320</v>
      </c>
      <c r="G5" s="43">
        <v>8</v>
      </c>
      <c r="H5" s="43">
        <v>9</v>
      </c>
      <c r="I5" s="44">
        <v>0</v>
      </c>
      <c r="J5" s="45">
        <v>0</v>
      </c>
      <c r="K5" s="46">
        <v>0</v>
      </c>
      <c r="L5" s="47">
        <v>1</v>
      </c>
      <c r="M5" s="49" t="s">
        <v>883</v>
      </c>
      <c r="N5" s="49"/>
    </row>
    <row r="6" spans="1:14" x14ac:dyDescent="0.3">
      <c r="A6" s="7" t="s">
        <v>242</v>
      </c>
      <c r="B6" s="7" t="s">
        <v>321</v>
      </c>
      <c r="C6" s="7" t="s">
        <v>322</v>
      </c>
      <c r="D6" s="7" t="s">
        <v>323</v>
      </c>
      <c r="E6" s="7" t="s">
        <v>114</v>
      </c>
      <c r="F6" s="7" t="s">
        <v>324</v>
      </c>
      <c r="G6" s="43">
        <v>6</v>
      </c>
      <c r="H6" s="43">
        <v>6</v>
      </c>
      <c r="I6" s="44">
        <v>0</v>
      </c>
      <c r="J6" s="45">
        <v>0</v>
      </c>
      <c r="K6" s="46">
        <v>0</v>
      </c>
      <c r="L6" s="47">
        <v>1</v>
      </c>
      <c r="M6" s="49" t="s">
        <v>877</v>
      </c>
      <c r="N6" s="49"/>
    </row>
    <row r="7" spans="1:14" x14ac:dyDescent="0.3">
      <c r="A7" s="7" t="s">
        <v>325</v>
      </c>
      <c r="B7" s="7" t="s">
        <v>326</v>
      </c>
      <c r="C7" s="7" t="s">
        <v>318</v>
      </c>
      <c r="D7" s="7" t="s">
        <v>327</v>
      </c>
      <c r="E7" s="7" t="s">
        <v>147</v>
      </c>
      <c r="F7" s="7" t="s">
        <v>328</v>
      </c>
      <c r="G7" s="43">
        <v>5</v>
      </c>
      <c r="H7" s="43">
        <v>7</v>
      </c>
      <c r="I7" s="44">
        <v>0.4</v>
      </c>
      <c r="J7" s="45">
        <v>0.6</v>
      </c>
      <c r="K7" s="46">
        <v>0</v>
      </c>
      <c r="L7" s="47">
        <v>0</v>
      </c>
      <c r="M7" s="49" t="s">
        <v>886</v>
      </c>
      <c r="N7" s="49"/>
    </row>
    <row r="8" spans="1:14" x14ac:dyDescent="0.3">
      <c r="A8" s="7" t="s">
        <v>111</v>
      </c>
      <c r="B8" s="7" t="s">
        <v>329</v>
      </c>
      <c r="C8" s="7" t="s">
        <v>330</v>
      </c>
      <c r="D8" s="7" t="s">
        <v>319</v>
      </c>
      <c r="E8" s="7" t="s">
        <v>114</v>
      </c>
      <c r="F8" s="7" t="s">
        <v>331</v>
      </c>
      <c r="G8" s="43">
        <v>4</v>
      </c>
      <c r="H8" s="43">
        <v>7</v>
      </c>
      <c r="I8" s="44">
        <v>0</v>
      </c>
      <c r="J8" s="45">
        <v>0.25</v>
      </c>
      <c r="K8" s="46">
        <v>0.75</v>
      </c>
      <c r="L8" s="47">
        <v>0</v>
      </c>
      <c r="M8" s="49" t="s">
        <v>877</v>
      </c>
      <c r="N8" s="49"/>
    </row>
    <row r="9" spans="1:14" x14ac:dyDescent="0.3">
      <c r="A9" s="7" t="s">
        <v>193</v>
      </c>
      <c r="B9" s="7" t="s">
        <v>332</v>
      </c>
      <c r="C9" s="7" t="s">
        <v>333</v>
      </c>
      <c r="D9" s="7" t="s">
        <v>319</v>
      </c>
      <c r="E9" s="7" t="s">
        <v>183</v>
      </c>
      <c r="F9" s="7" t="s">
        <v>334</v>
      </c>
      <c r="G9" s="43">
        <v>4</v>
      </c>
      <c r="H9" s="43">
        <v>24</v>
      </c>
      <c r="I9" s="44">
        <v>0</v>
      </c>
      <c r="J9" s="45">
        <v>0</v>
      </c>
      <c r="K9" s="46">
        <v>0</v>
      </c>
      <c r="L9" s="47">
        <v>1</v>
      </c>
      <c r="M9" s="49" t="s">
        <v>877</v>
      </c>
      <c r="N9" s="49"/>
    </row>
    <row r="10" spans="1:14" x14ac:dyDescent="0.3">
      <c r="A10" s="7" t="s">
        <v>121</v>
      </c>
      <c r="B10" s="7" t="s">
        <v>335</v>
      </c>
      <c r="C10" s="7" t="s">
        <v>336</v>
      </c>
      <c r="D10" s="7" t="s">
        <v>319</v>
      </c>
      <c r="E10" s="7" t="s">
        <v>123</v>
      </c>
      <c r="F10" s="7" t="s">
        <v>337</v>
      </c>
      <c r="G10" s="43">
        <v>4</v>
      </c>
      <c r="H10" s="43">
        <v>5</v>
      </c>
      <c r="I10" s="44">
        <v>0</v>
      </c>
      <c r="J10" s="45">
        <v>0</v>
      </c>
      <c r="K10" s="46">
        <v>1</v>
      </c>
      <c r="L10" s="47">
        <v>0</v>
      </c>
      <c r="M10" s="49" t="s">
        <v>877</v>
      </c>
      <c r="N10" s="49"/>
    </row>
    <row r="11" spans="1:14" x14ac:dyDescent="0.3">
      <c r="A11" s="7" t="s">
        <v>245</v>
      </c>
      <c r="B11" s="7" t="s">
        <v>246</v>
      </c>
      <c r="C11" s="7" t="s">
        <v>338</v>
      </c>
      <c r="D11" s="7" t="s">
        <v>339</v>
      </c>
      <c r="E11" s="7" t="s">
        <v>248</v>
      </c>
      <c r="F11" s="7" t="s">
        <v>340</v>
      </c>
      <c r="G11" s="43">
        <v>4</v>
      </c>
      <c r="H11" s="43">
        <v>10</v>
      </c>
      <c r="I11" s="44">
        <v>0</v>
      </c>
      <c r="J11" s="45">
        <v>0</v>
      </c>
      <c r="K11" s="46">
        <v>0</v>
      </c>
      <c r="L11" s="47">
        <v>1</v>
      </c>
      <c r="M11" s="49" t="s">
        <v>885</v>
      </c>
      <c r="N11" s="49">
        <v>5</v>
      </c>
    </row>
    <row r="12" spans="1:14" x14ac:dyDescent="0.3">
      <c r="A12" s="7" t="s">
        <v>341</v>
      </c>
      <c r="B12" s="7" t="s">
        <v>342</v>
      </c>
      <c r="C12" s="7" t="s">
        <v>343</v>
      </c>
      <c r="D12" s="7" t="s">
        <v>344</v>
      </c>
      <c r="E12" s="7" t="s">
        <v>345</v>
      </c>
      <c r="F12" s="7" t="s">
        <v>346</v>
      </c>
      <c r="G12" s="43">
        <v>4</v>
      </c>
      <c r="H12" s="43">
        <v>13</v>
      </c>
      <c r="I12" s="44">
        <v>1</v>
      </c>
      <c r="J12" s="45">
        <v>0</v>
      </c>
      <c r="K12" s="46">
        <v>0</v>
      </c>
      <c r="L12" s="47">
        <v>0</v>
      </c>
      <c r="M12" s="49" t="s">
        <v>886</v>
      </c>
      <c r="N12" s="49"/>
    </row>
    <row r="13" spans="1:14" x14ac:dyDescent="0.3">
      <c r="A13" s="7" t="s">
        <v>195</v>
      </c>
      <c r="B13" s="7" t="s">
        <v>347</v>
      </c>
      <c r="C13" s="7" t="s">
        <v>333</v>
      </c>
      <c r="D13" s="7" t="s">
        <v>319</v>
      </c>
      <c r="E13" s="7" t="s">
        <v>183</v>
      </c>
      <c r="F13" s="7" t="s">
        <v>348</v>
      </c>
      <c r="G13" s="43">
        <v>4</v>
      </c>
      <c r="H13" s="43">
        <v>18</v>
      </c>
      <c r="I13" s="44">
        <v>0</v>
      </c>
      <c r="J13" s="45">
        <v>0</v>
      </c>
      <c r="K13" s="46">
        <v>0</v>
      </c>
      <c r="L13" s="47">
        <v>1</v>
      </c>
      <c r="M13" s="49" t="s">
        <v>885</v>
      </c>
      <c r="N13" s="49">
        <v>6</v>
      </c>
    </row>
    <row r="14" spans="1:14" x14ac:dyDescent="0.3">
      <c r="A14" s="7" t="s">
        <v>349</v>
      </c>
      <c r="B14" s="7" t="s">
        <v>350</v>
      </c>
      <c r="C14" s="7" t="s">
        <v>318</v>
      </c>
      <c r="D14" s="7" t="s">
        <v>351</v>
      </c>
      <c r="E14" s="7" t="s">
        <v>147</v>
      </c>
      <c r="F14" s="7" t="s">
        <v>352</v>
      </c>
      <c r="G14" s="43">
        <v>3</v>
      </c>
      <c r="H14" s="43">
        <v>7</v>
      </c>
      <c r="I14" s="44">
        <v>0.66666666666666674</v>
      </c>
      <c r="J14" s="45">
        <v>0.33333333333333337</v>
      </c>
      <c r="K14" s="46">
        <v>0</v>
      </c>
      <c r="L14" s="47">
        <v>0</v>
      </c>
      <c r="M14" s="49" t="s">
        <v>886</v>
      </c>
      <c r="N14" s="49"/>
    </row>
    <row r="15" spans="1:14" x14ac:dyDescent="0.3">
      <c r="A15" s="7" t="s">
        <v>353</v>
      </c>
      <c r="B15" s="7" t="s">
        <v>354</v>
      </c>
      <c r="C15" s="7" t="s">
        <v>355</v>
      </c>
      <c r="D15" s="7" t="s">
        <v>356</v>
      </c>
      <c r="E15" s="7" t="s">
        <v>357</v>
      </c>
      <c r="F15" s="7" t="s">
        <v>358</v>
      </c>
      <c r="G15" s="43">
        <v>3</v>
      </c>
      <c r="H15" s="43">
        <v>3</v>
      </c>
      <c r="I15" s="44">
        <v>0</v>
      </c>
      <c r="J15" s="45">
        <v>1</v>
      </c>
      <c r="K15" s="46">
        <v>0</v>
      </c>
      <c r="L15" s="47">
        <v>0</v>
      </c>
      <c r="M15" s="49" t="s">
        <v>878</v>
      </c>
      <c r="N15" s="49"/>
    </row>
    <row r="16" spans="1:14" x14ac:dyDescent="0.3">
      <c r="A16" s="7" t="s">
        <v>214</v>
      </c>
      <c r="B16" s="7" t="s">
        <v>332</v>
      </c>
      <c r="C16" s="7" t="s">
        <v>359</v>
      </c>
      <c r="D16" s="7" t="s">
        <v>319</v>
      </c>
      <c r="E16" s="7" t="s">
        <v>183</v>
      </c>
      <c r="F16" s="7" t="s">
        <v>360</v>
      </c>
      <c r="G16" s="43">
        <v>3</v>
      </c>
      <c r="H16" s="43">
        <v>15</v>
      </c>
      <c r="I16" s="44">
        <v>0</v>
      </c>
      <c r="J16" s="45">
        <v>0</v>
      </c>
      <c r="K16" s="46">
        <v>0</v>
      </c>
      <c r="L16" s="47">
        <v>1</v>
      </c>
      <c r="M16" s="49" t="s">
        <v>885</v>
      </c>
      <c r="N16" s="49">
        <v>6</v>
      </c>
    </row>
    <row r="17" spans="1:14" x14ac:dyDescent="0.3">
      <c r="A17" s="7" t="s">
        <v>361</v>
      </c>
      <c r="B17" s="7" t="s">
        <v>362</v>
      </c>
      <c r="C17" s="7" t="s">
        <v>363</v>
      </c>
      <c r="D17" s="7" t="s">
        <v>364</v>
      </c>
      <c r="E17" s="7" t="s">
        <v>86</v>
      </c>
      <c r="F17" s="7" t="s">
        <v>365</v>
      </c>
      <c r="G17" s="43">
        <v>3</v>
      </c>
      <c r="H17" s="43">
        <v>3</v>
      </c>
      <c r="I17" s="44">
        <v>0</v>
      </c>
      <c r="J17" s="45">
        <v>1</v>
      </c>
      <c r="K17" s="46">
        <v>0</v>
      </c>
      <c r="L17" s="47">
        <v>0</v>
      </c>
      <c r="M17" s="49" t="s">
        <v>878</v>
      </c>
      <c r="N17" s="49"/>
    </row>
    <row r="18" spans="1:14" x14ac:dyDescent="0.3">
      <c r="A18" s="7" t="s">
        <v>366</v>
      </c>
      <c r="B18" s="7" t="s">
        <v>367</v>
      </c>
      <c r="C18" s="7" t="s">
        <v>368</v>
      </c>
      <c r="D18" s="7" t="s">
        <v>369</v>
      </c>
      <c r="E18" s="7" t="s">
        <v>229</v>
      </c>
      <c r="F18" s="7" t="s">
        <v>370</v>
      </c>
      <c r="G18" s="43">
        <v>3</v>
      </c>
      <c r="H18" s="43">
        <v>3</v>
      </c>
      <c r="I18" s="44">
        <v>0</v>
      </c>
      <c r="J18" s="45">
        <v>1</v>
      </c>
      <c r="K18" s="46">
        <v>0</v>
      </c>
      <c r="L18" s="47">
        <v>0</v>
      </c>
      <c r="M18" s="49" t="s">
        <v>878</v>
      </c>
      <c r="N18" s="49"/>
    </row>
    <row r="19" spans="1:14" x14ac:dyDescent="0.3">
      <c r="A19" s="7" t="s">
        <v>884</v>
      </c>
      <c r="B19" s="7" t="s">
        <v>347</v>
      </c>
      <c r="C19" s="7" t="s">
        <v>371</v>
      </c>
      <c r="D19" s="7" t="s">
        <v>319</v>
      </c>
      <c r="E19" s="7" t="s">
        <v>183</v>
      </c>
      <c r="F19" s="7" t="s">
        <v>372</v>
      </c>
      <c r="G19" s="43">
        <v>3</v>
      </c>
      <c r="H19" s="43">
        <v>11</v>
      </c>
      <c r="I19" s="44">
        <v>0</v>
      </c>
      <c r="J19" s="45">
        <v>0</v>
      </c>
      <c r="K19" s="46">
        <v>0</v>
      </c>
      <c r="L19" s="47">
        <v>1</v>
      </c>
      <c r="M19" s="49" t="s">
        <v>885</v>
      </c>
      <c r="N19" s="49">
        <v>8</v>
      </c>
    </row>
    <row r="20" spans="1:14" x14ac:dyDescent="0.3">
      <c r="A20" s="7" t="s">
        <v>373</v>
      </c>
      <c r="B20" s="7" t="s">
        <v>374</v>
      </c>
      <c r="C20" s="7" t="s">
        <v>375</v>
      </c>
      <c r="D20" s="7" t="s">
        <v>344</v>
      </c>
      <c r="E20" s="7" t="s">
        <v>376</v>
      </c>
      <c r="F20" s="7" t="s">
        <v>377</v>
      </c>
      <c r="G20" s="43">
        <v>3</v>
      </c>
      <c r="H20" s="43">
        <v>9</v>
      </c>
      <c r="I20" s="44">
        <v>0</v>
      </c>
      <c r="J20" s="45">
        <v>1</v>
      </c>
      <c r="K20" s="46">
        <v>0</v>
      </c>
      <c r="L20" s="47">
        <v>0</v>
      </c>
      <c r="M20" s="49" t="s">
        <v>886</v>
      </c>
      <c r="N20" s="49"/>
    </row>
    <row r="21" spans="1:14" x14ac:dyDescent="0.3">
      <c r="A21" s="7" t="s">
        <v>378</v>
      </c>
      <c r="B21" s="7" t="s">
        <v>379</v>
      </c>
      <c r="C21" s="7" t="s">
        <v>380</v>
      </c>
      <c r="D21" s="7" t="s">
        <v>381</v>
      </c>
      <c r="E21" s="7" t="s">
        <v>382</v>
      </c>
      <c r="F21" s="7" t="s">
        <v>383</v>
      </c>
      <c r="G21" s="43">
        <v>3</v>
      </c>
      <c r="H21" s="43">
        <v>10</v>
      </c>
      <c r="I21" s="44">
        <v>0</v>
      </c>
      <c r="J21" s="45">
        <v>1</v>
      </c>
      <c r="K21" s="46">
        <v>0</v>
      </c>
      <c r="L21" s="47">
        <v>0</v>
      </c>
      <c r="M21" s="49" t="s">
        <v>878</v>
      </c>
      <c r="N21" s="49"/>
    </row>
    <row r="22" spans="1:14" x14ac:dyDescent="0.3">
      <c r="A22" s="7" t="s">
        <v>384</v>
      </c>
      <c r="B22" s="7" t="s">
        <v>374</v>
      </c>
      <c r="C22" s="7" t="s">
        <v>385</v>
      </c>
      <c r="D22" s="7" t="s">
        <v>344</v>
      </c>
      <c r="E22" s="7" t="s">
        <v>376</v>
      </c>
      <c r="F22" s="7" t="s">
        <v>386</v>
      </c>
      <c r="G22" s="43">
        <v>2</v>
      </c>
      <c r="H22" s="43">
        <v>3</v>
      </c>
      <c r="I22" s="44">
        <v>0</v>
      </c>
      <c r="J22" s="45">
        <v>1</v>
      </c>
      <c r="K22" s="46">
        <v>0</v>
      </c>
      <c r="L22" s="47">
        <v>0</v>
      </c>
      <c r="M22" s="49" t="s">
        <v>876</v>
      </c>
      <c r="N22" s="49"/>
    </row>
    <row r="23" spans="1:14" x14ac:dyDescent="0.3">
      <c r="A23" s="7" t="s">
        <v>387</v>
      </c>
      <c r="B23" s="7" t="s">
        <v>388</v>
      </c>
      <c r="C23" s="7" t="s">
        <v>318</v>
      </c>
      <c r="D23" s="7" t="s">
        <v>389</v>
      </c>
      <c r="E23" s="7" t="s">
        <v>147</v>
      </c>
      <c r="F23" s="7" t="s">
        <v>390</v>
      </c>
      <c r="G23" s="43">
        <v>2</v>
      </c>
      <c r="H23" s="43">
        <v>3</v>
      </c>
      <c r="I23" s="44">
        <v>1</v>
      </c>
      <c r="J23" s="45">
        <v>0</v>
      </c>
      <c r="K23" s="46">
        <v>0</v>
      </c>
      <c r="L23" s="47">
        <v>0</v>
      </c>
      <c r="M23" s="49" t="s">
        <v>876</v>
      </c>
      <c r="N23" s="49"/>
    </row>
    <row r="24" spans="1:14" x14ac:dyDescent="0.3">
      <c r="A24" s="7" t="s">
        <v>231</v>
      </c>
      <c r="B24" s="7" t="s">
        <v>332</v>
      </c>
      <c r="C24" s="7" t="s">
        <v>371</v>
      </c>
      <c r="D24" s="7" t="s">
        <v>319</v>
      </c>
      <c r="E24" s="7" t="s">
        <v>183</v>
      </c>
      <c r="F24" s="7" t="s">
        <v>391</v>
      </c>
      <c r="G24" s="43">
        <v>2</v>
      </c>
      <c r="H24" s="43">
        <v>6</v>
      </c>
      <c r="I24" s="44">
        <v>0</v>
      </c>
      <c r="J24" s="45">
        <v>0</v>
      </c>
      <c r="K24" s="46">
        <v>0</v>
      </c>
      <c r="L24" s="47">
        <v>1</v>
      </c>
      <c r="M24" s="49" t="s">
        <v>877</v>
      </c>
      <c r="N24" s="49"/>
    </row>
    <row r="25" spans="1:14" x14ac:dyDescent="0.3">
      <c r="A25" s="7" t="s">
        <v>392</v>
      </c>
      <c r="B25" s="7" t="s">
        <v>393</v>
      </c>
      <c r="C25" s="7" t="s">
        <v>394</v>
      </c>
      <c r="D25" s="7" t="s">
        <v>395</v>
      </c>
      <c r="E25" s="7" t="s">
        <v>396</v>
      </c>
      <c r="F25" s="7" t="s">
        <v>397</v>
      </c>
      <c r="G25" s="43">
        <v>2</v>
      </c>
      <c r="H25" s="43">
        <v>4</v>
      </c>
      <c r="I25" s="44">
        <v>0</v>
      </c>
      <c r="J25" s="45">
        <v>1</v>
      </c>
      <c r="K25" s="46">
        <v>0</v>
      </c>
      <c r="L25" s="47">
        <v>0</v>
      </c>
      <c r="M25" s="49" t="s">
        <v>878</v>
      </c>
      <c r="N25" s="49"/>
    </row>
    <row r="26" spans="1:14" x14ac:dyDescent="0.3">
      <c r="A26" s="7" t="s">
        <v>398</v>
      </c>
      <c r="B26" s="7" t="s">
        <v>399</v>
      </c>
      <c r="C26" s="7" t="s">
        <v>318</v>
      </c>
      <c r="D26" s="7" t="s">
        <v>356</v>
      </c>
      <c r="E26" s="7" t="s">
        <v>400</v>
      </c>
      <c r="F26" s="7" t="s">
        <v>401</v>
      </c>
      <c r="G26" s="43">
        <v>2</v>
      </c>
      <c r="H26" s="43">
        <v>5</v>
      </c>
      <c r="I26" s="44">
        <v>1</v>
      </c>
      <c r="J26" s="45">
        <v>0</v>
      </c>
      <c r="K26" s="46">
        <v>0</v>
      </c>
      <c r="L26" s="47">
        <v>0</v>
      </c>
      <c r="M26" s="49" t="s">
        <v>876</v>
      </c>
      <c r="N26" s="49"/>
    </row>
    <row r="27" spans="1:14" x14ac:dyDescent="0.3">
      <c r="A27" s="7" t="s">
        <v>402</v>
      </c>
      <c r="B27" s="7" t="s">
        <v>388</v>
      </c>
      <c r="C27" s="7" t="s">
        <v>403</v>
      </c>
      <c r="D27" s="7" t="s">
        <v>389</v>
      </c>
      <c r="E27" s="7" t="s">
        <v>147</v>
      </c>
      <c r="F27" s="7" t="s">
        <v>404</v>
      </c>
      <c r="G27" s="43">
        <v>2</v>
      </c>
      <c r="H27" s="43">
        <v>2</v>
      </c>
      <c r="I27" s="44">
        <v>1</v>
      </c>
      <c r="J27" s="45">
        <v>0</v>
      </c>
      <c r="K27" s="46">
        <v>0</v>
      </c>
      <c r="L27" s="47">
        <v>0</v>
      </c>
      <c r="M27" s="49" t="s">
        <v>876</v>
      </c>
      <c r="N27" s="49"/>
    </row>
    <row r="28" spans="1:14" x14ac:dyDescent="0.3">
      <c r="A28" s="7" t="s">
        <v>101</v>
      </c>
      <c r="B28" s="7" t="s">
        <v>405</v>
      </c>
      <c r="C28" s="7" t="s">
        <v>406</v>
      </c>
      <c r="D28" s="7" t="s">
        <v>319</v>
      </c>
      <c r="E28" s="7" t="s">
        <v>104</v>
      </c>
      <c r="F28" s="7" t="s">
        <v>407</v>
      </c>
      <c r="G28" s="43">
        <v>2</v>
      </c>
      <c r="H28" s="43">
        <v>2</v>
      </c>
      <c r="I28" s="44">
        <v>0</v>
      </c>
      <c r="J28" s="45">
        <v>0</v>
      </c>
      <c r="K28" s="46">
        <v>1</v>
      </c>
      <c r="L28" s="47">
        <v>0</v>
      </c>
      <c r="M28" s="49" t="s">
        <v>877</v>
      </c>
      <c r="N28" s="49"/>
    </row>
    <row r="29" spans="1:14" x14ac:dyDescent="0.3">
      <c r="A29" s="7" t="s">
        <v>408</v>
      </c>
      <c r="B29" s="7" t="s">
        <v>409</v>
      </c>
      <c r="C29" s="7" t="s">
        <v>410</v>
      </c>
      <c r="D29" s="7" t="s">
        <v>411</v>
      </c>
      <c r="E29" s="7" t="s">
        <v>201</v>
      </c>
      <c r="F29" s="7" t="s">
        <v>412</v>
      </c>
      <c r="G29" s="43">
        <v>2</v>
      </c>
      <c r="H29" s="43">
        <v>15</v>
      </c>
      <c r="I29" s="44">
        <v>0</v>
      </c>
      <c r="J29" s="45">
        <v>1</v>
      </c>
      <c r="K29" s="46">
        <v>0</v>
      </c>
      <c r="L29" s="47">
        <v>0</v>
      </c>
      <c r="M29" s="49" t="s">
        <v>879</v>
      </c>
      <c r="N29" s="49"/>
    </row>
    <row r="30" spans="1:14" x14ac:dyDescent="0.3">
      <c r="A30" s="7" t="s">
        <v>253</v>
      </c>
      <c r="B30" s="7" t="s">
        <v>332</v>
      </c>
      <c r="C30" s="7" t="s">
        <v>413</v>
      </c>
      <c r="D30" s="7" t="s">
        <v>319</v>
      </c>
      <c r="E30" s="7" t="s">
        <v>183</v>
      </c>
      <c r="F30" s="7" t="s">
        <v>414</v>
      </c>
      <c r="G30" s="43">
        <v>2</v>
      </c>
      <c r="H30" s="43">
        <v>11</v>
      </c>
      <c r="I30" s="44">
        <v>0</v>
      </c>
      <c r="J30" s="45">
        <v>0</v>
      </c>
      <c r="K30" s="46">
        <v>0</v>
      </c>
      <c r="L30" s="47">
        <v>1</v>
      </c>
      <c r="M30" s="49" t="s">
        <v>877</v>
      </c>
      <c r="N30" s="49"/>
    </row>
    <row r="31" spans="1:14" x14ac:dyDescent="0.3">
      <c r="A31" s="7" t="s">
        <v>415</v>
      </c>
      <c r="B31" s="7" t="s">
        <v>416</v>
      </c>
      <c r="C31" s="7" t="s">
        <v>318</v>
      </c>
      <c r="D31" s="7" t="s">
        <v>356</v>
      </c>
      <c r="E31" s="7" t="s">
        <v>400</v>
      </c>
      <c r="F31" s="7" t="s">
        <v>417</v>
      </c>
      <c r="G31" s="43">
        <v>2</v>
      </c>
      <c r="H31" s="43">
        <v>6</v>
      </c>
      <c r="I31" s="44">
        <v>0</v>
      </c>
      <c r="J31" s="45">
        <v>1</v>
      </c>
      <c r="K31" s="46">
        <v>0</v>
      </c>
      <c r="L31" s="47">
        <v>0</v>
      </c>
      <c r="M31" s="49" t="s">
        <v>876</v>
      </c>
      <c r="N31" s="49"/>
    </row>
    <row r="32" spans="1:14" x14ac:dyDescent="0.3">
      <c r="A32" s="7" t="s">
        <v>418</v>
      </c>
      <c r="B32" s="7" t="s">
        <v>419</v>
      </c>
      <c r="C32" s="7" t="s">
        <v>318</v>
      </c>
      <c r="D32" s="7" t="s">
        <v>339</v>
      </c>
      <c r="E32" s="7" t="s">
        <v>86</v>
      </c>
      <c r="F32" s="7" t="s">
        <v>420</v>
      </c>
      <c r="G32" s="43">
        <v>2</v>
      </c>
      <c r="H32" s="43">
        <v>2</v>
      </c>
      <c r="I32" s="44">
        <v>0</v>
      </c>
      <c r="J32" s="45">
        <v>1</v>
      </c>
      <c r="K32" s="46">
        <v>0</v>
      </c>
      <c r="L32" s="47">
        <v>0</v>
      </c>
      <c r="M32" s="49" t="s">
        <v>878</v>
      </c>
      <c r="N32" s="49"/>
    </row>
    <row r="33" spans="1:14" x14ac:dyDescent="0.3">
      <c r="A33" s="7" t="s">
        <v>421</v>
      </c>
      <c r="B33" s="7" t="s">
        <v>422</v>
      </c>
      <c r="C33" s="7" t="s">
        <v>318</v>
      </c>
      <c r="D33" s="7" t="s">
        <v>319</v>
      </c>
      <c r="E33" s="7" t="s">
        <v>423</v>
      </c>
      <c r="F33" s="7" t="s">
        <v>424</v>
      </c>
      <c r="G33" s="43">
        <v>2</v>
      </c>
      <c r="H33" s="43">
        <v>4</v>
      </c>
      <c r="I33" s="44">
        <v>0</v>
      </c>
      <c r="J33" s="45">
        <v>1</v>
      </c>
      <c r="K33" s="46">
        <v>0</v>
      </c>
      <c r="L33" s="47">
        <v>0</v>
      </c>
      <c r="M33" s="49" t="s">
        <v>878</v>
      </c>
      <c r="N33" s="49"/>
    </row>
    <row r="34" spans="1:14" x14ac:dyDescent="0.3">
      <c r="A34" s="7" t="s">
        <v>227</v>
      </c>
      <c r="B34" s="7" t="s">
        <v>425</v>
      </c>
      <c r="C34" s="7" t="s">
        <v>426</v>
      </c>
      <c r="D34" s="7" t="s">
        <v>356</v>
      </c>
      <c r="E34" s="7" t="s">
        <v>229</v>
      </c>
      <c r="F34" s="7" t="s">
        <v>427</v>
      </c>
      <c r="G34" s="43">
        <v>2</v>
      </c>
      <c r="H34" s="43">
        <v>3</v>
      </c>
      <c r="I34" s="44">
        <v>0</v>
      </c>
      <c r="J34" s="45">
        <v>0</v>
      </c>
      <c r="K34" s="46">
        <v>0</v>
      </c>
      <c r="L34" s="47">
        <v>1</v>
      </c>
      <c r="M34" s="49" t="s">
        <v>877</v>
      </c>
      <c r="N34" s="49"/>
    </row>
    <row r="35" spans="1:14" x14ac:dyDescent="0.3">
      <c r="A35" s="7" t="s">
        <v>428</v>
      </c>
      <c r="B35" s="7" t="s">
        <v>429</v>
      </c>
      <c r="C35" s="7" t="s">
        <v>394</v>
      </c>
      <c r="D35" s="7" t="s">
        <v>430</v>
      </c>
      <c r="E35" s="7" t="s">
        <v>431</v>
      </c>
      <c r="F35" s="7" t="s">
        <v>432</v>
      </c>
      <c r="G35" s="43">
        <v>2</v>
      </c>
      <c r="H35" s="43">
        <v>11</v>
      </c>
      <c r="I35" s="44">
        <v>1</v>
      </c>
      <c r="J35" s="45">
        <v>0</v>
      </c>
      <c r="K35" s="46">
        <v>0</v>
      </c>
      <c r="L35" s="47">
        <v>0</v>
      </c>
      <c r="M35" s="49" t="s">
        <v>876</v>
      </c>
      <c r="N35" s="49"/>
    </row>
    <row r="36" spans="1:14" x14ac:dyDescent="0.3">
      <c r="A36" s="7" t="s">
        <v>78</v>
      </c>
      <c r="B36" s="7" t="s">
        <v>433</v>
      </c>
      <c r="C36" s="7" t="s">
        <v>318</v>
      </c>
      <c r="D36" s="7" t="s">
        <v>434</v>
      </c>
      <c r="E36" s="7" t="s">
        <v>81</v>
      </c>
      <c r="F36" s="7" t="s">
        <v>435</v>
      </c>
      <c r="G36" s="43">
        <v>2</v>
      </c>
      <c r="H36" s="43">
        <v>6</v>
      </c>
      <c r="I36" s="44">
        <v>0</v>
      </c>
      <c r="J36" s="45">
        <v>0</v>
      </c>
      <c r="K36" s="46">
        <v>1</v>
      </c>
      <c r="L36" s="47">
        <v>0</v>
      </c>
      <c r="M36" s="49" t="s">
        <v>877</v>
      </c>
      <c r="N36" s="49"/>
    </row>
    <row r="37" spans="1:14" x14ac:dyDescent="0.3">
      <c r="A37" s="7" t="s">
        <v>295</v>
      </c>
      <c r="B37" s="7" t="s">
        <v>332</v>
      </c>
      <c r="C37" s="7" t="s">
        <v>436</v>
      </c>
      <c r="D37" s="7" t="s">
        <v>319</v>
      </c>
      <c r="E37" s="7" t="s">
        <v>183</v>
      </c>
      <c r="F37" s="7" t="s">
        <v>437</v>
      </c>
      <c r="G37" s="43">
        <v>2</v>
      </c>
      <c r="H37" s="43">
        <v>4</v>
      </c>
      <c r="I37" s="44">
        <v>0</v>
      </c>
      <c r="J37" s="45">
        <v>0</v>
      </c>
      <c r="K37" s="46">
        <v>0</v>
      </c>
      <c r="L37" s="47">
        <v>1</v>
      </c>
      <c r="M37" s="49" t="s">
        <v>877</v>
      </c>
      <c r="N37" s="49"/>
    </row>
    <row r="38" spans="1:14" x14ac:dyDescent="0.3">
      <c r="A38" s="7" t="s">
        <v>438</v>
      </c>
      <c r="B38" s="7" t="s">
        <v>439</v>
      </c>
      <c r="C38" s="7" t="s">
        <v>440</v>
      </c>
      <c r="D38" s="7" t="s">
        <v>441</v>
      </c>
      <c r="E38" s="7" t="s">
        <v>190</v>
      </c>
      <c r="F38" s="7" t="s">
        <v>442</v>
      </c>
      <c r="G38" s="43">
        <v>2</v>
      </c>
      <c r="H38" s="43">
        <v>2</v>
      </c>
      <c r="I38" s="44">
        <v>0</v>
      </c>
      <c r="J38" s="45">
        <v>1</v>
      </c>
      <c r="K38" s="46">
        <v>0</v>
      </c>
      <c r="L38" s="47">
        <v>0</v>
      </c>
      <c r="M38" s="49" t="s">
        <v>878</v>
      </c>
      <c r="N38" s="49"/>
    </row>
    <row r="39" spans="1:14" x14ac:dyDescent="0.3">
      <c r="A39" s="7" t="s">
        <v>215</v>
      </c>
      <c r="B39" s="7" t="s">
        <v>347</v>
      </c>
      <c r="C39" s="7" t="s">
        <v>359</v>
      </c>
      <c r="D39" s="7" t="s">
        <v>319</v>
      </c>
      <c r="E39" s="7" t="s">
        <v>183</v>
      </c>
      <c r="F39" s="7" t="s">
        <v>443</v>
      </c>
      <c r="G39" s="43">
        <v>2</v>
      </c>
      <c r="H39" s="43">
        <v>9</v>
      </c>
      <c r="I39" s="44">
        <v>0</v>
      </c>
      <c r="J39" s="45">
        <v>0</v>
      </c>
      <c r="K39" s="46">
        <v>0</v>
      </c>
      <c r="L39" s="47">
        <v>1</v>
      </c>
      <c r="M39" s="49" t="s">
        <v>877</v>
      </c>
      <c r="N39" s="49"/>
    </row>
    <row r="40" spans="1:14" x14ac:dyDescent="0.3">
      <c r="A40" s="7" t="s">
        <v>444</v>
      </c>
      <c r="B40" s="7" t="s">
        <v>445</v>
      </c>
      <c r="C40" s="7" t="s">
        <v>446</v>
      </c>
      <c r="D40" s="7" t="s">
        <v>447</v>
      </c>
      <c r="E40" s="7" t="s">
        <v>312</v>
      </c>
      <c r="F40" s="7" t="s">
        <v>444</v>
      </c>
      <c r="G40" s="43">
        <v>2</v>
      </c>
      <c r="H40" s="43">
        <v>4</v>
      </c>
      <c r="I40" s="44">
        <v>1</v>
      </c>
      <c r="J40" s="45">
        <v>0</v>
      </c>
      <c r="K40" s="46">
        <v>0</v>
      </c>
      <c r="L40" s="47">
        <v>0</v>
      </c>
      <c r="M40" s="49" t="s">
        <v>876</v>
      </c>
      <c r="N40" s="49"/>
    </row>
    <row r="41" spans="1:14" x14ac:dyDescent="0.3">
      <c r="A41" s="7" t="s">
        <v>448</v>
      </c>
      <c r="B41" s="7" t="s">
        <v>449</v>
      </c>
      <c r="C41" s="7" t="s">
        <v>450</v>
      </c>
      <c r="D41" s="7" t="s">
        <v>319</v>
      </c>
      <c r="E41" s="7" t="s">
        <v>81</v>
      </c>
      <c r="F41" s="7" t="s">
        <v>451</v>
      </c>
      <c r="G41" s="43">
        <v>2</v>
      </c>
      <c r="H41" s="43">
        <v>2</v>
      </c>
      <c r="I41" s="44">
        <v>0</v>
      </c>
      <c r="J41" s="45">
        <v>1</v>
      </c>
      <c r="K41" s="46">
        <v>0</v>
      </c>
      <c r="L41" s="47">
        <v>0</v>
      </c>
      <c r="M41" s="49" t="s">
        <v>878</v>
      </c>
      <c r="N41" s="49"/>
    </row>
    <row r="42" spans="1:14" x14ac:dyDescent="0.3">
      <c r="A42" s="7" t="s">
        <v>163</v>
      </c>
      <c r="B42" s="7" t="s">
        <v>452</v>
      </c>
      <c r="C42" s="7" t="s">
        <v>453</v>
      </c>
      <c r="D42" s="7" t="s">
        <v>319</v>
      </c>
      <c r="E42" s="7" t="s">
        <v>165</v>
      </c>
      <c r="F42" s="7" t="s">
        <v>454</v>
      </c>
      <c r="G42" s="43">
        <v>2</v>
      </c>
      <c r="H42" s="43">
        <v>4</v>
      </c>
      <c r="I42" s="44">
        <v>0</v>
      </c>
      <c r="J42" s="45">
        <v>0</v>
      </c>
      <c r="K42" s="46">
        <v>1</v>
      </c>
      <c r="L42" s="47">
        <v>0</v>
      </c>
      <c r="M42" s="49" t="s">
        <v>877</v>
      </c>
      <c r="N42" s="49"/>
    </row>
    <row r="43" spans="1:14" x14ac:dyDescent="0.3">
      <c r="A43" s="7" t="s">
        <v>455</v>
      </c>
      <c r="B43" s="7" t="s">
        <v>456</v>
      </c>
      <c r="C43" s="7" t="s">
        <v>318</v>
      </c>
      <c r="D43" s="7" t="s">
        <v>356</v>
      </c>
      <c r="E43" s="7" t="s">
        <v>400</v>
      </c>
      <c r="F43" s="7" t="s">
        <v>457</v>
      </c>
      <c r="G43" s="43">
        <v>1</v>
      </c>
      <c r="H43" s="43">
        <v>4</v>
      </c>
      <c r="I43" s="44">
        <v>1</v>
      </c>
      <c r="J43" s="45">
        <v>0</v>
      </c>
      <c r="K43" s="46">
        <v>0</v>
      </c>
      <c r="L43" s="47">
        <v>0</v>
      </c>
      <c r="M43" s="49" t="s">
        <v>876</v>
      </c>
      <c r="N43" s="49"/>
    </row>
    <row r="44" spans="1:14" x14ac:dyDescent="0.3">
      <c r="A44" s="7" t="s">
        <v>187</v>
      </c>
      <c r="B44" s="7" t="s">
        <v>458</v>
      </c>
      <c r="C44" s="7" t="s">
        <v>333</v>
      </c>
      <c r="D44" s="7" t="s">
        <v>319</v>
      </c>
      <c r="E44" s="7" t="s">
        <v>183</v>
      </c>
      <c r="F44" s="7" t="s">
        <v>459</v>
      </c>
      <c r="G44" s="43">
        <v>1</v>
      </c>
      <c r="H44" s="43">
        <v>3</v>
      </c>
      <c r="I44" s="44">
        <v>0</v>
      </c>
      <c r="J44" s="45">
        <v>0</v>
      </c>
      <c r="K44" s="46">
        <v>0</v>
      </c>
      <c r="L44" s="47">
        <v>1</v>
      </c>
      <c r="M44" s="49" t="s">
        <v>877</v>
      </c>
      <c r="N44" s="49"/>
    </row>
    <row r="45" spans="1:14" x14ac:dyDescent="0.3">
      <c r="A45" s="7" t="s">
        <v>460</v>
      </c>
      <c r="B45" s="7" t="s">
        <v>461</v>
      </c>
      <c r="C45" s="7" t="s">
        <v>462</v>
      </c>
      <c r="D45" s="7" t="s">
        <v>395</v>
      </c>
      <c r="E45" s="7" t="s">
        <v>463</v>
      </c>
      <c r="F45" s="7" t="s">
        <v>464</v>
      </c>
      <c r="G45" s="43">
        <v>1</v>
      </c>
      <c r="H45" s="43">
        <v>1</v>
      </c>
      <c r="I45" s="44">
        <v>0</v>
      </c>
      <c r="J45" s="45">
        <v>1</v>
      </c>
      <c r="K45" s="46">
        <v>0</v>
      </c>
      <c r="L45" s="47">
        <v>0</v>
      </c>
      <c r="M45" s="49" t="s">
        <v>878</v>
      </c>
      <c r="N45" s="49"/>
    </row>
    <row r="46" spans="1:14" x14ac:dyDescent="0.3">
      <c r="A46" s="7" t="s">
        <v>465</v>
      </c>
      <c r="B46" s="7" t="s">
        <v>466</v>
      </c>
      <c r="C46" s="7" t="s">
        <v>467</v>
      </c>
      <c r="D46" s="7" t="s">
        <v>430</v>
      </c>
      <c r="E46" s="7" t="s">
        <v>468</v>
      </c>
      <c r="F46" s="7" t="s">
        <v>469</v>
      </c>
      <c r="G46" s="43">
        <v>1</v>
      </c>
      <c r="H46" s="43">
        <v>1</v>
      </c>
      <c r="I46" s="44">
        <v>1</v>
      </c>
      <c r="J46" s="45">
        <v>0</v>
      </c>
      <c r="K46" s="46">
        <v>0</v>
      </c>
      <c r="L46" s="47">
        <v>0</v>
      </c>
      <c r="M46" s="49" t="s">
        <v>880</v>
      </c>
      <c r="N46" s="49"/>
    </row>
    <row r="47" spans="1:14" x14ac:dyDescent="0.3">
      <c r="A47" s="7" t="s">
        <v>470</v>
      </c>
      <c r="B47" s="7" t="s">
        <v>471</v>
      </c>
      <c r="C47" s="7" t="s">
        <v>472</v>
      </c>
      <c r="D47" s="7" t="s">
        <v>473</v>
      </c>
      <c r="E47" s="7" t="s">
        <v>474</v>
      </c>
      <c r="F47" s="7" t="s">
        <v>475</v>
      </c>
      <c r="G47" s="43">
        <v>1</v>
      </c>
      <c r="H47" s="43">
        <v>8</v>
      </c>
      <c r="I47" s="44">
        <v>0</v>
      </c>
      <c r="J47" s="45">
        <v>1</v>
      </c>
      <c r="K47" s="46">
        <v>0</v>
      </c>
      <c r="L47" s="47">
        <v>0</v>
      </c>
      <c r="M47" s="49" t="s">
        <v>876</v>
      </c>
      <c r="N47" s="49"/>
    </row>
    <row r="48" spans="1:14" x14ac:dyDescent="0.3">
      <c r="A48" s="7" t="s">
        <v>476</v>
      </c>
      <c r="B48" s="7" t="s">
        <v>471</v>
      </c>
      <c r="C48" s="7" t="s">
        <v>477</v>
      </c>
      <c r="D48" s="7" t="s">
        <v>473</v>
      </c>
      <c r="E48" s="7" t="s">
        <v>474</v>
      </c>
      <c r="F48" s="7" t="s">
        <v>478</v>
      </c>
      <c r="G48" s="43">
        <v>1</v>
      </c>
      <c r="H48" s="43">
        <v>1</v>
      </c>
      <c r="I48" s="44">
        <v>0</v>
      </c>
      <c r="J48" s="45">
        <v>1</v>
      </c>
      <c r="K48" s="46">
        <v>0</v>
      </c>
      <c r="L48" s="47">
        <v>0</v>
      </c>
      <c r="M48" s="49" t="s">
        <v>878</v>
      </c>
      <c r="N48" s="49"/>
    </row>
    <row r="49" spans="1:14" x14ac:dyDescent="0.3">
      <c r="A49" s="7" t="s">
        <v>479</v>
      </c>
      <c r="B49" s="7" t="s">
        <v>480</v>
      </c>
      <c r="C49" s="7" t="s">
        <v>481</v>
      </c>
      <c r="D49" s="7" t="s">
        <v>319</v>
      </c>
      <c r="E49" s="7" t="s">
        <v>482</v>
      </c>
      <c r="F49" s="7" t="s">
        <v>483</v>
      </c>
      <c r="G49" s="43">
        <v>1</v>
      </c>
      <c r="H49" s="43">
        <v>1</v>
      </c>
      <c r="I49" s="44">
        <v>0</v>
      </c>
      <c r="J49" s="45">
        <v>1</v>
      </c>
      <c r="K49" s="46">
        <v>0</v>
      </c>
      <c r="L49" s="47">
        <v>0</v>
      </c>
      <c r="M49" s="49" t="s">
        <v>878</v>
      </c>
      <c r="N49" s="49"/>
    </row>
    <row r="50" spans="1:14" x14ac:dyDescent="0.3">
      <c r="A50" s="7" t="s">
        <v>484</v>
      </c>
      <c r="B50" s="7" t="s">
        <v>485</v>
      </c>
      <c r="C50" s="7" t="s">
        <v>486</v>
      </c>
      <c r="D50" s="7" t="s">
        <v>487</v>
      </c>
      <c r="E50" s="7" t="s">
        <v>488</v>
      </c>
      <c r="F50" s="7" t="s">
        <v>489</v>
      </c>
      <c r="G50" s="43">
        <v>1</v>
      </c>
      <c r="H50" s="43">
        <v>1</v>
      </c>
      <c r="I50" s="44">
        <v>0</v>
      </c>
      <c r="J50" s="45">
        <v>1</v>
      </c>
      <c r="K50" s="46">
        <v>0</v>
      </c>
      <c r="L50" s="47">
        <v>0</v>
      </c>
      <c r="M50" s="49" t="s">
        <v>876</v>
      </c>
      <c r="N50" s="49"/>
    </row>
    <row r="51" spans="1:14" x14ac:dyDescent="0.3">
      <c r="A51" s="7" t="s">
        <v>490</v>
      </c>
      <c r="B51" s="7" t="s">
        <v>491</v>
      </c>
      <c r="C51" s="7" t="s">
        <v>492</v>
      </c>
      <c r="D51" s="7" t="s">
        <v>319</v>
      </c>
      <c r="E51" s="7" t="s">
        <v>493</v>
      </c>
      <c r="F51" s="7" t="s">
        <v>494</v>
      </c>
      <c r="G51" s="43">
        <v>1</v>
      </c>
      <c r="H51" s="43">
        <v>2</v>
      </c>
      <c r="I51" s="44">
        <v>0</v>
      </c>
      <c r="J51" s="45">
        <v>1</v>
      </c>
      <c r="K51" s="46">
        <v>0</v>
      </c>
      <c r="L51" s="47">
        <v>0</v>
      </c>
      <c r="M51" s="49" t="s">
        <v>876</v>
      </c>
      <c r="N51" s="49"/>
    </row>
    <row r="52" spans="1:14" x14ac:dyDescent="0.3">
      <c r="A52" s="7" t="s">
        <v>495</v>
      </c>
      <c r="B52" s="7" t="s">
        <v>496</v>
      </c>
      <c r="C52" s="7" t="s">
        <v>497</v>
      </c>
      <c r="D52" s="7" t="s">
        <v>356</v>
      </c>
      <c r="E52" s="7" t="s">
        <v>176</v>
      </c>
      <c r="F52" s="7" t="s">
        <v>498</v>
      </c>
      <c r="G52" s="43">
        <v>1</v>
      </c>
      <c r="H52" s="43">
        <v>1</v>
      </c>
      <c r="I52" s="44">
        <v>0</v>
      </c>
      <c r="J52" s="45">
        <v>1</v>
      </c>
      <c r="K52" s="46">
        <v>0</v>
      </c>
      <c r="L52" s="47">
        <v>0</v>
      </c>
      <c r="M52" s="49" t="s">
        <v>878</v>
      </c>
      <c r="N52" s="49"/>
    </row>
    <row r="53" spans="1:14" x14ac:dyDescent="0.3">
      <c r="A53" s="7" t="s">
        <v>499</v>
      </c>
      <c r="B53" s="7" t="s">
        <v>500</v>
      </c>
      <c r="C53" s="7" t="s">
        <v>501</v>
      </c>
      <c r="D53" s="7" t="s">
        <v>502</v>
      </c>
      <c r="E53" s="7" t="s">
        <v>503</v>
      </c>
      <c r="F53" s="7" t="s">
        <v>499</v>
      </c>
      <c r="G53" s="43">
        <v>1</v>
      </c>
      <c r="H53" s="43">
        <v>1</v>
      </c>
      <c r="I53" s="44">
        <v>0</v>
      </c>
      <c r="J53" s="45">
        <v>1</v>
      </c>
      <c r="K53" s="46">
        <v>0</v>
      </c>
      <c r="L53" s="47">
        <v>0</v>
      </c>
      <c r="M53" s="49" t="s">
        <v>876</v>
      </c>
      <c r="N53" s="49"/>
    </row>
    <row r="54" spans="1:14" x14ac:dyDescent="0.3">
      <c r="A54" s="7" t="s">
        <v>504</v>
      </c>
      <c r="B54" s="7" t="s">
        <v>505</v>
      </c>
      <c r="C54" s="7" t="s">
        <v>506</v>
      </c>
      <c r="D54" s="7" t="s">
        <v>507</v>
      </c>
      <c r="E54" s="7" t="s">
        <v>508</v>
      </c>
      <c r="F54" s="7" t="s">
        <v>509</v>
      </c>
      <c r="G54" s="43">
        <v>1</v>
      </c>
      <c r="H54" s="43">
        <v>2</v>
      </c>
      <c r="I54" s="44">
        <v>1</v>
      </c>
      <c r="J54" s="45">
        <v>0</v>
      </c>
      <c r="K54" s="46">
        <v>0</v>
      </c>
      <c r="L54" s="47">
        <v>0</v>
      </c>
      <c r="M54" s="49" t="s">
        <v>876</v>
      </c>
      <c r="N54" s="49"/>
    </row>
    <row r="55" spans="1:14" x14ac:dyDescent="0.3">
      <c r="A55" s="7" t="s">
        <v>510</v>
      </c>
      <c r="B55" s="7" t="s">
        <v>511</v>
      </c>
      <c r="C55" s="7" t="s">
        <v>512</v>
      </c>
      <c r="D55" s="7" t="s">
        <v>364</v>
      </c>
      <c r="E55" s="7" t="s">
        <v>176</v>
      </c>
      <c r="F55" s="7" t="s">
        <v>513</v>
      </c>
      <c r="G55" s="43">
        <v>1</v>
      </c>
      <c r="H55" s="43">
        <v>4</v>
      </c>
      <c r="I55" s="44">
        <v>0</v>
      </c>
      <c r="J55" s="45">
        <v>1</v>
      </c>
      <c r="K55" s="46">
        <v>0</v>
      </c>
      <c r="L55" s="47">
        <v>0</v>
      </c>
      <c r="M55" s="49" t="s">
        <v>878</v>
      </c>
      <c r="N55" s="49"/>
    </row>
    <row r="56" spans="1:14" x14ac:dyDescent="0.3">
      <c r="A56" s="7" t="s">
        <v>514</v>
      </c>
      <c r="B56" s="7" t="s">
        <v>515</v>
      </c>
      <c r="C56" s="7" t="s">
        <v>516</v>
      </c>
      <c r="D56" s="7" t="s">
        <v>356</v>
      </c>
      <c r="E56" s="7" t="s">
        <v>517</v>
      </c>
      <c r="F56" s="7" t="s">
        <v>518</v>
      </c>
      <c r="G56" s="43">
        <v>1</v>
      </c>
      <c r="H56" s="43">
        <v>5</v>
      </c>
      <c r="I56" s="44">
        <v>0</v>
      </c>
      <c r="J56" s="45">
        <v>1</v>
      </c>
      <c r="K56" s="46">
        <v>0</v>
      </c>
      <c r="L56" s="47">
        <v>0</v>
      </c>
      <c r="M56" s="49" t="s">
        <v>876</v>
      </c>
      <c r="N56" s="49"/>
    </row>
    <row r="57" spans="1:14" x14ac:dyDescent="0.3">
      <c r="A57" s="7" t="s">
        <v>519</v>
      </c>
      <c r="B57" s="7" t="s">
        <v>520</v>
      </c>
      <c r="C57" s="7" t="s">
        <v>521</v>
      </c>
      <c r="D57" s="7" t="s">
        <v>344</v>
      </c>
      <c r="E57" s="7" t="s">
        <v>522</v>
      </c>
      <c r="F57" s="7" t="s">
        <v>523</v>
      </c>
      <c r="G57" s="43">
        <v>1</v>
      </c>
      <c r="H57" s="43">
        <v>3</v>
      </c>
      <c r="I57" s="44">
        <v>1</v>
      </c>
      <c r="J57" s="45">
        <v>0</v>
      </c>
      <c r="K57" s="46">
        <v>0</v>
      </c>
      <c r="L57" s="47">
        <v>0</v>
      </c>
      <c r="M57" s="49" t="s">
        <v>876</v>
      </c>
      <c r="N57" s="49"/>
    </row>
    <row r="58" spans="1:14" x14ac:dyDescent="0.3">
      <c r="A58" s="7" t="s">
        <v>129</v>
      </c>
      <c r="B58" s="7" t="s">
        <v>524</v>
      </c>
      <c r="C58" s="7" t="s">
        <v>525</v>
      </c>
      <c r="D58" s="7" t="s">
        <v>526</v>
      </c>
      <c r="E58" s="7" t="s">
        <v>132</v>
      </c>
      <c r="F58" s="7" t="s">
        <v>527</v>
      </c>
      <c r="G58" s="43">
        <v>1</v>
      </c>
      <c r="H58" s="43">
        <v>1</v>
      </c>
      <c r="I58" s="44">
        <v>0</v>
      </c>
      <c r="J58" s="45">
        <v>0</v>
      </c>
      <c r="K58" s="46">
        <v>1</v>
      </c>
      <c r="L58" s="47">
        <v>0</v>
      </c>
      <c r="M58" s="49" t="s">
        <v>877</v>
      </c>
      <c r="N58" s="49"/>
    </row>
    <row r="59" spans="1:14" x14ac:dyDescent="0.3">
      <c r="A59" s="7" t="s">
        <v>528</v>
      </c>
      <c r="B59" s="7" t="s">
        <v>529</v>
      </c>
      <c r="C59" s="7" t="s">
        <v>530</v>
      </c>
      <c r="D59" s="7" t="s">
        <v>319</v>
      </c>
      <c r="E59" s="7" t="s">
        <v>531</v>
      </c>
      <c r="F59" s="7" t="s">
        <v>532</v>
      </c>
      <c r="G59" s="43">
        <v>1</v>
      </c>
      <c r="H59" s="43">
        <v>1</v>
      </c>
      <c r="I59" s="44">
        <v>1</v>
      </c>
      <c r="J59" s="45">
        <v>0</v>
      </c>
      <c r="K59" s="46">
        <v>0</v>
      </c>
      <c r="L59" s="47">
        <v>0</v>
      </c>
      <c r="M59" s="49" t="s">
        <v>876</v>
      </c>
      <c r="N59" s="49"/>
    </row>
    <row r="60" spans="1:14" x14ac:dyDescent="0.3">
      <c r="A60" s="7" t="s">
        <v>181</v>
      </c>
      <c r="B60" s="7" t="s">
        <v>533</v>
      </c>
      <c r="C60" s="7" t="s">
        <v>534</v>
      </c>
      <c r="D60" s="7" t="s">
        <v>319</v>
      </c>
      <c r="E60" s="7" t="s">
        <v>183</v>
      </c>
      <c r="F60" s="7" t="s">
        <v>535</v>
      </c>
      <c r="G60" s="43">
        <v>1</v>
      </c>
      <c r="H60" s="43">
        <v>3</v>
      </c>
      <c r="I60" s="44">
        <v>0</v>
      </c>
      <c r="J60" s="45">
        <v>0</v>
      </c>
      <c r="K60" s="46">
        <v>0</v>
      </c>
      <c r="L60" s="47">
        <v>1</v>
      </c>
      <c r="M60" s="49" t="s">
        <v>877</v>
      </c>
      <c r="N60" s="49"/>
    </row>
    <row r="61" spans="1:14" x14ac:dyDescent="0.3">
      <c r="A61" s="7" t="s">
        <v>89</v>
      </c>
      <c r="B61" s="7" t="s">
        <v>536</v>
      </c>
      <c r="C61" s="7" t="s">
        <v>537</v>
      </c>
      <c r="D61" s="7" t="s">
        <v>538</v>
      </c>
      <c r="E61" s="7" t="s">
        <v>91</v>
      </c>
      <c r="F61" s="7" t="s">
        <v>539</v>
      </c>
      <c r="G61" s="43">
        <v>1</v>
      </c>
      <c r="H61" s="43">
        <v>2</v>
      </c>
      <c r="I61" s="44">
        <v>0</v>
      </c>
      <c r="J61" s="45">
        <v>0</v>
      </c>
      <c r="K61" s="46">
        <v>1</v>
      </c>
      <c r="L61" s="47">
        <v>0</v>
      </c>
      <c r="M61" s="49" t="s">
        <v>877</v>
      </c>
      <c r="N61" s="49"/>
    </row>
    <row r="62" spans="1:14" x14ac:dyDescent="0.3">
      <c r="A62" s="7" t="s">
        <v>540</v>
      </c>
      <c r="B62" s="7" t="s">
        <v>541</v>
      </c>
      <c r="C62" s="7" t="s">
        <v>318</v>
      </c>
      <c r="D62" s="7" t="s">
        <v>356</v>
      </c>
      <c r="E62" s="7" t="s">
        <v>86</v>
      </c>
      <c r="F62" s="7" t="s">
        <v>542</v>
      </c>
      <c r="G62" s="43">
        <v>1</v>
      </c>
      <c r="H62" s="43">
        <v>6</v>
      </c>
      <c r="I62" s="44">
        <v>0</v>
      </c>
      <c r="J62" s="45">
        <v>1</v>
      </c>
      <c r="K62" s="46">
        <v>0</v>
      </c>
      <c r="L62" s="47">
        <v>0</v>
      </c>
      <c r="M62" s="49" t="s">
        <v>876</v>
      </c>
      <c r="N62" s="49"/>
    </row>
    <row r="63" spans="1:14" x14ac:dyDescent="0.3">
      <c r="A63" s="7" t="s">
        <v>64</v>
      </c>
      <c r="B63" s="7" t="s">
        <v>543</v>
      </c>
      <c r="C63" s="7" t="s">
        <v>544</v>
      </c>
      <c r="D63" s="7" t="s">
        <v>319</v>
      </c>
      <c r="E63" s="7" t="s">
        <v>68</v>
      </c>
      <c r="F63" s="7" t="s">
        <v>545</v>
      </c>
      <c r="G63" s="43">
        <v>1</v>
      </c>
      <c r="H63" s="43">
        <v>1</v>
      </c>
      <c r="I63" s="44">
        <v>0</v>
      </c>
      <c r="J63" s="45">
        <v>0</v>
      </c>
      <c r="K63" s="46">
        <v>1</v>
      </c>
      <c r="L63" s="47">
        <v>0</v>
      </c>
      <c r="M63" s="49" t="s">
        <v>877</v>
      </c>
      <c r="N63" s="49"/>
    </row>
    <row r="64" spans="1:14" x14ac:dyDescent="0.3">
      <c r="A64" s="7" t="s">
        <v>546</v>
      </c>
      <c r="B64" s="7" t="s">
        <v>547</v>
      </c>
      <c r="C64" s="7" t="s">
        <v>548</v>
      </c>
      <c r="D64" s="7" t="s">
        <v>381</v>
      </c>
      <c r="E64" s="7" t="s">
        <v>549</v>
      </c>
      <c r="F64" s="7" t="s">
        <v>550</v>
      </c>
      <c r="G64" s="43">
        <v>1</v>
      </c>
      <c r="H64" s="43">
        <v>1</v>
      </c>
      <c r="I64" s="44">
        <v>0</v>
      </c>
      <c r="J64" s="45">
        <v>1</v>
      </c>
      <c r="K64" s="46">
        <v>0</v>
      </c>
      <c r="L64" s="47">
        <v>0</v>
      </c>
      <c r="M64" s="49" t="s">
        <v>876</v>
      </c>
      <c r="N64" s="49"/>
    </row>
    <row r="65" spans="1:14" x14ac:dyDescent="0.3">
      <c r="A65" s="7" t="s">
        <v>551</v>
      </c>
      <c r="B65" s="7" t="s">
        <v>552</v>
      </c>
      <c r="C65" s="7" t="s">
        <v>553</v>
      </c>
      <c r="D65" s="7" t="s">
        <v>554</v>
      </c>
      <c r="E65" s="7" t="s">
        <v>503</v>
      </c>
      <c r="F65" s="7" t="s">
        <v>551</v>
      </c>
      <c r="G65" s="43">
        <v>1</v>
      </c>
      <c r="H65" s="43">
        <v>1</v>
      </c>
      <c r="I65" s="44">
        <v>0</v>
      </c>
      <c r="J65" s="45">
        <v>1</v>
      </c>
      <c r="K65" s="46">
        <v>0</v>
      </c>
      <c r="L65" s="47">
        <v>0</v>
      </c>
      <c r="M65" s="49" t="s">
        <v>876</v>
      </c>
      <c r="N65" s="49"/>
    </row>
    <row r="66" spans="1:14" x14ac:dyDescent="0.3">
      <c r="A66" s="7" t="s">
        <v>555</v>
      </c>
      <c r="B66" s="7" t="s">
        <v>556</v>
      </c>
      <c r="C66" s="7" t="s">
        <v>516</v>
      </c>
      <c r="D66" s="7" t="s">
        <v>557</v>
      </c>
      <c r="E66" s="7" t="s">
        <v>558</v>
      </c>
      <c r="F66" s="7" t="s">
        <v>559</v>
      </c>
      <c r="G66" s="43">
        <v>1</v>
      </c>
      <c r="H66" s="43">
        <v>1</v>
      </c>
      <c r="I66" s="44">
        <v>0</v>
      </c>
      <c r="J66" s="45">
        <v>1</v>
      </c>
      <c r="K66" s="46">
        <v>0</v>
      </c>
      <c r="L66" s="47">
        <v>0</v>
      </c>
      <c r="M66" s="49" t="s">
        <v>878</v>
      </c>
      <c r="N66" s="49"/>
    </row>
    <row r="67" spans="1:14" x14ac:dyDescent="0.3">
      <c r="A67" s="7" t="s">
        <v>210</v>
      </c>
      <c r="B67" s="7" t="s">
        <v>560</v>
      </c>
      <c r="C67" s="7" t="s">
        <v>561</v>
      </c>
      <c r="D67" s="7" t="s">
        <v>319</v>
      </c>
      <c r="E67" s="7" t="s">
        <v>212</v>
      </c>
      <c r="F67" s="7" t="s">
        <v>562</v>
      </c>
      <c r="G67" s="43">
        <v>1</v>
      </c>
      <c r="H67" s="43">
        <v>2</v>
      </c>
      <c r="I67" s="44">
        <v>0</v>
      </c>
      <c r="J67" s="45">
        <v>0</v>
      </c>
      <c r="K67" s="46">
        <v>0</v>
      </c>
      <c r="L67" s="47">
        <v>1</v>
      </c>
      <c r="M67" s="49" t="s">
        <v>877</v>
      </c>
      <c r="N67" s="49"/>
    </row>
    <row r="68" spans="1:14" x14ac:dyDescent="0.3">
      <c r="A68" s="7" t="s">
        <v>281</v>
      </c>
      <c r="B68" s="7" t="s">
        <v>563</v>
      </c>
      <c r="C68" s="7" t="s">
        <v>564</v>
      </c>
      <c r="D68" s="7" t="s">
        <v>319</v>
      </c>
      <c r="E68" s="7" t="s">
        <v>190</v>
      </c>
      <c r="F68" s="7" t="s">
        <v>565</v>
      </c>
      <c r="G68" s="43">
        <v>1</v>
      </c>
      <c r="H68" s="43">
        <v>2</v>
      </c>
      <c r="I68" s="44">
        <v>0</v>
      </c>
      <c r="J68" s="45">
        <v>0</v>
      </c>
      <c r="K68" s="46">
        <v>0</v>
      </c>
      <c r="L68" s="47">
        <v>1</v>
      </c>
      <c r="M68" s="49" t="s">
        <v>877</v>
      </c>
      <c r="N68" s="49"/>
    </row>
    <row r="69" spans="1:14" x14ac:dyDescent="0.3">
      <c r="A69" s="7" t="s">
        <v>566</v>
      </c>
      <c r="B69" s="7" t="s">
        <v>567</v>
      </c>
      <c r="C69" s="7" t="s">
        <v>318</v>
      </c>
      <c r="D69" s="7" t="s">
        <v>568</v>
      </c>
      <c r="E69" s="7" t="s">
        <v>569</v>
      </c>
      <c r="F69" s="7" t="s">
        <v>570</v>
      </c>
      <c r="G69" s="43">
        <v>1</v>
      </c>
      <c r="H69" s="43">
        <v>2</v>
      </c>
      <c r="I69" s="44">
        <v>0</v>
      </c>
      <c r="J69" s="45">
        <v>1</v>
      </c>
      <c r="K69" s="46">
        <v>0</v>
      </c>
      <c r="L69" s="47">
        <v>0</v>
      </c>
      <c r="M69" s="49" t="s">
        <v>876</v>
      </c>
      <c r="N69" s="49"/>
    </row>
    <row r="70" spans="1:14" x14ac:dyDescent="0.3">
      <c r="A70" s="7" t="s">
        <v>571</v>
      </c>
      <c r="B70" s="7" t="s">
        <v>572</v>
      </c>
      <c r="C70" s="7" t="s">
        <v>318</v>
      </c>
      <c r="D70" s="7" t="s">
        <v>319</v>
      </c>
      <c r="E70" s="7" t="s">
        <v>573</v>
      </c>
      <c r="F70" s="7" t="s">
        <v>574</v>
      </c>
      <c r="G70" s="43">
        <v>1</v>
      </c>
      <c r="H70" s="43">
        <v>2</v>
      </c>
      <c r="I70" s="44">
        <v>0</v>
      </c>
      <c r="J70" s="45">
        <v>1</v>
      </c>
      <c r="K70" s="46">
        <v>0</v>
      </c>
      <c r="L70" s="47">
        <v>0</v>
      </c>
      <c r="M70" s="49" t="s">
        <v>876</v>
      </c>
      <c r="N70" s="49"/>
    </row>
    <row r="71" spans="1:14" x14ac:dyDescent="0.3">
      <c r="A71" s="7" t="s">
        <v>575</v>
      </c>
      <c r="B71" s="7" t="s">
        <v>576</v>
      </c>
      <c r="C71" s="7" t="s">
        <v>577</v>
      </c>
      <c r="D71" s="7" t="s">
        <v>578</v>
      </c>
      <c r="E71" s="7" t="s">
        <v>579</v>
      </c>
      <c r="F71" s="7" t="s">
        <v>580</v>
      </c>
      <c r="G71" s="43">
        <v>1</v>
      </c>
      <c r="H71" s="43">
        <v>1</v>
      </c>
      <c r="I71" s="44">
        <v>0</v>
      </c>
      <c r="J71" s="45">
        <v>1</v>
      </c>
      <c r="K71" s="46">
        <v>0</v>
      </c>
      <c r="L71" s="47">
        <v>0</v>
      </c>
      <c r="M71" s="49" t="s">
        <v>876</v>
      </c>
      <c r="N71" s="49"/>
    </row>
    <row r="72" spans="1:14" x14ac:dyDescent="0.3">
      <c r="A72" s="7" t="s">
        <v>581</v>
      </c>
      <c r="B72" s="7" t="s">
        <v>582</v>
      </c>
      <c r="C72" s="7" t="s">
        <v>583</v>
      </c>
      <c r="D72" s="7" t="s">
        <v>584</v>
      </c>
      <c r="E72" s="7" t="s">
        <v>96</v>
      </c>
      <c r="F72" s="7" t="s">
        <v>585</v>
      </c>
      <c r="G72" s="43">
        <v>1</v>
      </c>
      <c r="H72" s="43">
        <v>4</v>
      </c>
      <c r="I72" s="44">
        <v>0</v>
      </c>
      <c r="J72" s="45">
        <v>1</v>
      </c>
      <c r="K72" s="46">
        <v>0</v>
      </c>
      <c r="L72" s="47">
        <v>0</v>
      </c>
      <c r="M72" s="49" t="s">
        <v>876</v>
      </c>
      <c r="N72" s="49"/>
    </row>
    <row r="73" spans="1:14" x14ac:dyDescent="0.3">
      <c r="A73" s="7" t="s">
        <v>219</v>
      </c>
      <c r="B73" s="7" t="s">
        <v>586</v>
      </c>
      <c r="C73" s="7" t="s">
        <v>587</v>
      </c>
      <c r="D73" s="7" t="s">
        <v>319</v>
      </c>
      <c r="E73" s="7" t="s">
        <v>212</v>
      </c>
      <c r="F73" s="7" t="s">
        <v>588</v>
      </c>
      <c r="G73" s="43">
        <v>1</v>
      </c>
      <c r="H73" s="43">
        <v>1</v>
      </c>
      <c r="I73" s="44">
        <v>0</v>
      </c>
      <c r="J73" s="45">
        <v>0</v>
      </c>
      <c r="K73" s="46">
        <v>0</v>
      </c>
      <c r="L73" s="47">
        <v>1</v>
      </c>
      <c r="M73" s="49" t="s">
        <v>877</v>
      </c>
      <c r="N73" s="49"/>
    </row>
    <row r="74" spans="1:14" x14ac:dyDescent="0.3">
      <c r="A74" s="7" t="s">
        <v>184</v>
      </c>
      <c r="B74" s="7" t="s">
        <v>458</v>
      </c>
      <c r="C74" s="7" t="s">
        <v>534</v>
      </c>
      <c r="D74" s="7" t="s">
        <v>319</v>
      </c>
      <c r="E74" s="7" t="s">
        <v>183</v>
      </c>
      <c r="F74" s="7" t="s">
        <v>589</v>
      </c>
      <c r="G74" s="43">
        <v>1</v>
      </c>
      <c r="H74" s="43">
        <v>3</v>
      </c>
      <c r="I74" s="44">
        <v>0</v>
      </c>
      <c r="J74" s="45">
        <v>0</v>
      </c>
      <c r="K74" s="46">
        <v>0</v>
      </c>
      <c r="L74" s="47">
        <v>1</v>
      </c>
      <c r="M74" s="49" t="s">
        <v>877</v>
      </c>
      <c r="N74" s="49"/>
    </row>
    <row r="75" spans="1:14" x14ac:dyDescent="0.3">
      <c r="A75" s="7" t="s">
        <v>590</v>
      </c>
      <c r="B75" s="7" t="s">
        <v>591</v>
      </c>
      <c r="C75" s="7" t="s">
        <v>577</v>
      </c>
      <c r="D75" s="7" t="s">
        <v>592</v>
      </c>
      <c r="E75" s="7" t="s">
        <v>593</v>
      </c>
      <c r="F75" s="7" t="s">
        <v>594</v>
      </c>
      <c r="G75" s="43">
        <v>1</v>
      </c>
      <c r="H75" s="43">
        <v>1</v>
      </c>
      <c r="I75" s="44">
        <v>0</v>
      </c>
      <c r="J75" s="45">
        <v>1</v>
      </c>
      <c r="K75" s="46">
        <v>0</v>
      </c>
      <c r="L75" s="47">
        <v>0</v>
      </c>
      <c r="M75" s="49" t="s">
        <v>876</v>
      </c>
      <c r="N75" s="49"/>
    </row>
    <row r="76" spans="1:14" x14ac:dyDescent="0.3">
      <c r="A76" s="7" t="s">
        <v>595</v>
      </c>
      <c r="B76" s="7" t="s">
        <v>379</v>
      </c>
      <c r="C76" s="7" t="s">
        <v>596</v>
      </c>
      <c r="D76" s="7" t="s">
        <v>381</v>
      </c>
      <c r="E76" s="7" t="s">
        <v>382</v>
      </c>
      <c r="F76" s="7" t="s">
        <v>597</v>
      </c>
      <c r="G76" s="43">
        <v>1</v>
      </c>
      <c r="H76" s="43">
        <v>3</v>
      </c>
      <c r="I76" s="44">
        <v>0</v>
      </c>
      <c r="J76" s="45">
        <v>1</v>
      </c>
      <c r="K76" s="46">
        <v>0</v>
      </c>
      <c r="L76" s="47">
        <v>0</v>
      </c>
      <c r="M76" s="49" t="s">
        <v>876</v>
      </c>
      <c r="N76" s="49"/>
    </row>
    <row r="77" spans="1:14" x14ac:dyDescent="0.3">
      <c r="A77" s="7" t="s">
        <v>598</v>
      </c>
      <c r="B77" s="7" t="s">
        <v>599</v>
      </c>
      <c r="C77" s="7" t="s">
        <v>521</v>
      </c>
      <c r="D77" s="7" t="s">
        <v>344</v>
      </c>
      <c r="E77" s="7" t="s">
        <v>522</v>
      </c>
      <c r="F77" s="7" t="s">
        <v>600</v>
      </c>
      <c r="G77" s="43">
        <v>1</v>
      </c>
      <c r="H77" s="43">
        <v>3</v>
      </c>
      <c r="I77" s="44">
        <v>0</v>
      </c>
      <c r="J77" s="45">
        <v>1</v>
      </c>
      <c r="K77" s="46">
        <v>0</v>
      </c>
      <c r="L77" s="47">
        <v>0</v>
      </c>
      <c r="M77" s="49" t="s">
        <v>876</v>
      </c>
      <c r="N77" s="49"/>
    </row>
    <row r="78" spans="1:14" x14ac:dyDescent="0.3">
      <c r="A78" s="7" t="s">
        <v>254</v>
      </c>
      <c r="B78" s="7" t="s">
        <v>347</v>
      </c>
      <c r="C78" s="7" t="s">
        <v>413</v>
      </c>
      <c r="D78" s="7" t="s">
        <v>319</v>
      </c>
      <c r="E78" s="7" t="s">
        <v>183</v>
      </c>
      <c r="F78" s="7" t="s">
        <v>601</v>
      </c>
      <c r="G78" s="43">
        <v>1</v>
      </c>
      <c r="H78" s="43">
        <v>3</v>
      </c>
      <c r="I78" s="44">
        <v>0</v>
      </c>
      <c r="J78" s="45">
        <v>0</v>
      </c>
      <c r="K78" s="46">
        <v>0</v>
      </c>
      <c r="L78" s="47">
        <v>1</v>
      </c>
      <c r="M78" s="49" t="s">
        <v>877</v>
      </c>
      <c r="N78" s="49"/>
    </row>
    <row r="79" spans="1:14" x14ac:dyDescent="0.3">
      <c r="A79" s="7" t="s">
        <v>602</v>
      </c>
      <c r="B79" s="7" t="s">
        <v>603</v>
      </c>
      <c r="C79" s="7" t="s">
        <v>604</v>
      </c>
      <c r="D79" s="7" t="s">
        <v>605</v>
      </c>
      <c r="E79" s="7" t="s">
        <v>503</v>
      </c>
      <c r="F79" s="7" t="s">
        <v>602</v>
      </c>
      <c r="G79" s="43">
        <v>1</v>
      </c>
      <c r="H79" s="43">
        <v>1</v>
      </c>
      <c r="I79" s="44">
        <v>0</v>
      </c>
      <c r="J79" s="45">
        <v>1</v>
      </c>
      <c r="K79" s="46">
        <v>0</v>
      </c>
      <c r="L79" s="47">
        <v>0</v>
      </c>
      <c r="M79" s="49" t="s">
        <v>876</v>
      </c>
      <c r="N79" s="49"/>
    </row>
    <row r="80" spans="1:14" x14ac:dyDescent="0.3">
      <c r="A80" s="7" t="s">
        <v>606</v>
      </c>
      <c r="B80" s="7" t="s">
        <v>607</v>
      </c>
      <c r="C80" s="7" t="s">
        <v>318</v>
      </c>
      <c r="D80" s="7" t="s">
        <v>608</v>
      </c>
      <c r="E80" s="7" t="s">
        <v>579</v>
      </c>
      <c r="F80" s="7" t="s">
        <v>609</v>
      </c>
      <c r="G80" s="43">
        <v>1</v>
      </c>
      <c r="H80" s="43">
        <v>4</v>
      </c>
      <c r="I80" s="44">
        <v>1</v>
      </c>
      <c r="J80" s="45">
        <v>0</v>
      </c>
      <c r="K80" s="46">
        <v>0</v>
      </c>
      <c r="L80" s="47">
        <v>0</v>
      </c>
      <c r="M80" s="49" t="s">
        <v>876</v>
      </c>
      <c r="N80" s="49"/>
    </row>
    <row r="81" spans="1:14" x14ac:dyDescent="0.3">
      <c r="A81" s="7" t="s">
        <v>144</v>
      </c>
      <c r="B81" s="7" t="s">
        <v>610</v>
      </c>
      <c r="C81" s="7" t="s">
        <v>611</v>
      </c>
      <c r="D81" s="7" t="s">
        <v>395</v>
      </c>
      <c r="E81" s="7" t="s">
        <v>147</v>
      </c>
      <c r="F81" s="7" t="s">
        <v>612</v>
      </c>
      <c r="G81" s="43">
        <v>1</v>
      </c>
      <c r="H81" s="43">
        <v>1</v>
      </c>
      <c r="I81" s="44">
        <v>0</v>
      </c>
      <c r="J81" s="45">
        <v>0</v>
      </c>
      <c r="K81" s="46">
        <v>1</v>
      </c>
      <c r="L81" s="47">
        <v>0</v>
      </c>
      <c r="M81" s="49" t="s">
        <v>877</v>
      </c>
      <c r="N81" s="49"/>
    </row>
    <row r="82" spans="1:14" x14ac:dyDescent="0.3">
      <c r="A82" s="7" t="s">
        <v>148</v>
      </c>
      <c r="B82" s="7" t="s">
        <v>613</v>
      </c>
      <c r="C82" s="7" t="s">
        <v>318</v>
      </c>
      <c r="D82" s="7" t="s">
        <v>614</v>
      </c>
      <c r="E82" s="7" t="s">
        <v>104</v>
      </c>
      <c r="F82" s="7" t="s">
        <v>615</v>
      </c>
      <c r="G82" s="43">
        <v>1</v>
      </c>
      <c r="H82" s="43">
        <v>1</v>
      </c>
      <c r="I82" s="44">
        <v>0</v>
      </c>
      <c r="J82" s="45">
        <v>0</v>
      </c>
      <c r="K82" s="46">
        <v>1</v>
      </c>
      <c r="L82" s="47">
        <v>0</v>
      </c>
      <c r="M82" s="49" t="s">
        <v>877</v>
      </c>
      <c r="N82" s="49"/>
    </row>
    <row r="83" spans="1:14" x14ac:dyDescent="0.3">
      <c r="A83" s="7" t="s">
        <v>616</v>
      </c>
      <c r="B83" s="7" t="s">
        <v>617</v>
      </c>
      <c r="C83" s="7" t="s">
        <v>618</v>
      </c>
      <c r="D83" s="7" t="s">
        <v>319</v>
      </c>
      <c r="E83" s="7" t="s">
        <v>138</v>
      </c>
      <c r="F83" s="7" t="s">
        <v>619</v>
      </c>
      <c r="G83" s="43">
        <v>1</v>
      </c>
      <c r="H83" s="43">
        <v>3</v>
      </c>
      <c r="I83" s="44">
        <v>0</v>
      </c>
      <c r="J83" s="45">
        <v>1</v>
      </c>
      <c r="K83" s="46">
        <v>0</v>
      </c>
      <c r="L83" s="47">
        <v>0</v>
      </c>
      <c r="M83" s="49" t="s">
        <v>878</v>
      </c>
      <c r="N83" s="49"/>
    </row>
    <row r="84" spans="1:14" x14ac:dyDescent="0.3">
      <c r="A84" s="7" t="s">
        <v>620</v>
      </c>
      <c r="B84" s="7" t="s">
        <v>621</v>
      </c>
      <c r="C84" s="7" t="s">
        <v>318</v>
      </c>
      <c r="D84" s="7" t="s">
        <v>395</v>
      </c>
      <c r="E84" s="7" t="s">
        <v>400</v>
      </c>
      <c r="F84" s="7" t="s">
        <v>622</v>
      </c>
      <c r="G84" s="43">
        <v>1</v>
      </c>
      <c r="H84" s="43">
        <v>2</v>
      </c>
      <c r="I84" s="44">
        <v>1</v>
      </c>
      <c r="J84" s="45">
        <v>0</v>
      </c>
      <c r="K84" s="46">
        <v>0</v>
      </c>
      <c r="L84" s="47">
        <v>0</v>
      </c>
      <c r="M84" s="49" t="s">
        <v>876</v>
      </c>
      <c r="N84" s="49"/>
    </row>
    <row r="85" spans="1:14" x14ac:dyDescent="0.3">
      <c r="A85" s="7" t="s">
        <v>623</v>
      </c>
      <c r="B85" s="7" t="s">
        <v>624</v>
      </c>
      <c r="C85" s="7" t="s">
        <v>604</v>
      </c>
      <c r="D85" s="7" t="s">
        <v>395</v>
      </c>
      <c r="E85" s="7" t="s">
        <v>474</v>
      </c>
      <c r="F85" s="7" t="s">
        <v>625</v>
      </c>
      <c r="G85" s="43">
        <v>1</v>
      </c>
      <c r="H85" s="43">
        <v>2</v>
      </c>
      <c r="I85" s="44">
        <v>0</v>
      </c>
      <c r="J85" s="45">
        <v>1</v>
      </c>
      <c r="K85" s="46">
        <v>0</v>
      </c>
      <c r="L85" s="47">
        <v>0</v>
      </c>
      <c r="M85" s="49" t="s">
        <v>876</v>
      </c>
      <c r="N85" s="49"/>
    </row>
    <row r="86" spans="1:14" x14ac:dyDescent="0.3">
      <c r="A86" s="7" t="s">
        <v>626</v>
      </c>
      <c r="B86" s="7" t="s">
        <v>627</v>
      </c>
      <c r="C86" s="7" t="s">
        <v>628</v>
      </c>
      <c r="D86" s="7" t="s">
        <v>538</v>
      </c>
      <c r="E86" s="7" t="s">
        <v>357</v>
      </c>
      <c r="F86" s="7" t="s">
        <v>629</v>
      </c>
      <c r="G86" s="43">
        <v>1</v>
      </c>
      <c r="H86" s="43">
        <v>2</v>
      </c>
      <c r="I86" s="44">
        <v>0</v>
      </c>
      <c r="J86" s="45">
        <v>1</v>
      </c>
      <c r="K86" s="46">
        <v>0</v>
      </c>
      <c r="L86" s="47">
        <v>0</v>
      </c>
      <c r="M86" s="49" t="s">
        <v>876</v>
      </c>
      <c r="N86" s="49"/>
    </row>
    <row r="87" spans="1:14" x14ac:dyDescent="0.3">
      <c r="A87" s="7" t="s">
        <v>630</v>
      </c>
      <c r="B87" s="7" t="s">
        <v>631</v>
      </c>
      <c r="C87" s="7" t="s">
        <v>632</v>
      </c>
      <c r="D87" s="7" t="s">
        <v>319</v>
      </c>
      <c r="E87" s="7" t="s">
        <v>633</v>
      </c>
      <c r="F87" s="7" t="s">
        <v>634</v>
      </c>
      <c r="G87" s="43">
        <v>1</v>
      </c>
      <c r="H87" s="43">
        <v>1</v>
      </c>
      <c r="I87" s="44">
        <v>0</v>
      </c>
      <c r="J87" s="45">
        <v>1</v>
      </c>
      <c r="K87" s="46">
        <v>0</v>
      </c>
      <c r="L87" s="47">
        <v>0</v>
      </c>
      <c r="M87" s="49" t="s">
        <v>878</v>
      </c>
      <c r="N87" s="49"/>
    </row>
    <row r="88" spans="1:14" x14ac:dyDescent="0.3">
      <c r="A88" s="7" t="s">
        <v>635</v>
      </c>
      <c r="B88" s="7" t="s">
        <v>636</v>
      </c>
      <c r="C88" s="7" t="s">
        <v>637</v>
      </c>
      <c r="D88" s="7" t="s">
        <v>356</v>
      </c>
      <c r="E88" s="7" t="s">
        <v>357</v>
      </c>
      <c r="F88" s="7" t="s">
        <v>638</v>
      </c>
      <c r="G88" s="43">
        <v>1</v>
      </c>
      <c r="H88" s="43">
        <v>5</v>
      </c>
      <c r="I88" s="44">
        <v>0</v>
      </c>
      <c r="J88" s="45">
        <v>1</v>
      </c>
      <c r="K88" s="46">
        <v>0</v>
      </c>
      <c r="L88" s="47">
        <v>0</v>
      </c>
      <c r="M88" s="49" t="s">
        <v>878</v>
      </c>
      <c r="N88" s="49"/>
    </row>
    <row r="89" spans="1:14" x14ac:dyDescent="0.3">
      <c r="A89" s="7" t="s">
        <v>639</v>
      </c>
      <c r="B89" s="7" t="s">
        <v>640</v>
      </c>
      <c r="C89" s="7" t="s">
        <v>641</v>
      </c>
      <c r="D89" s="7" t="s">
        <v>339</v>
      </c>
      <c r="E89" s="7" t="s">
        <v>642</v>
      </c>
      <c r="F89" s="7" t="s">
        <v>643</v>
      </c>
      <c r="G89" s="43">
        <v>1</v>
      </c>
      <c r="H89" s="43">
        <v>3</v>
      </c>
      <c r="I89" s="44">
        <v>0</v>
      </c>
      <c r="J89" s="45">
        <v>1</v>
      </c>
      <c r="K89" s="46">
        <v>0</v>
      </c>
      <c r="L89" s="47">
        <v>0</v>
      </c>
      <c r="M89" s="49" t="s">
        <v>876</v>
      </c>
      <c r="N89" s="49"/>
    </row>
    <row r="90" spans="1:14" x14ac:dyDescent="0.3">
      <c r="A90" s="7" t="s">
        <v>297</v>
      </c>
      <c r="B90" s="7" t="s">
        <v>644</v>
      </c>
      <c r="C90" s="7" t="s">
        <v>534</v>
      </c>
      <c r="D90" s="7" t="s">
        <v>319</v>
      </c>
      <c r="E90" s="7" t="s">
        <v>183</v>
      </c>
      <c r="F90" s="7" t="s">
        <v>645</v>
      </c>
      <c r="G90" s="43">
        <v>1</v>
      </c>
      <c r="H90" s="43">
        <v>6</v>
      </c>
      <c r="I90" s="44">
        <v>0</v>
      </c>
      <c r="J90" s="45">
        <v>0</v>
      </c>
      <c r="K90" s="46">
        <v>0</v>
      </c>
      <c r="L90" s="47">
        <v>1</v>
      </c>
      <c r="M90" s="49" t="s">
        <v>877</v>
      </c>
      <c r="N90" s="49"/>
    </row>
    <row r="91" spans="1:14" x14ac:dyDescent="0.3">
      <c r="A91" s="7" t="s">
        <v>207</v>
      </c>
      <c r="B91" s="7" t="s">
        <v>347</v>
      </c>
      <c r="C91" s="7" t="s">
        <v>646</v>
      </c>
      <c r="D91" s="7" t="s">
        <v>319</v>
      </c>
      <c r="E91" s="7" t="s">
        <v>183</v>
      </c>
      <c r="F91" s="7" t="s">
        <v>647</v>
      </c>
      <c r="G91" s="43">
        <v>1</v>
      </c>
      <c r="H91" s="43">
        <v>3</v>
      </c>
      <c r="I91" s="44">
        <v>0</v>
      </c>
      <c r="J91" s="45">
        <v>0</v>
      </c>
      <c r="K91" s="46">
        <v>0</v>
      </c>
      <c r="L91" s="47">
        <v>1</v>
      </c>
      <c r="M91" s="49" t="s">
        <v>877</v>
      </c>
      <c r="N91" s="49"/>
    </row>
    <row r="92" spans="1:14" x14ac:dyDescent="0.3">
      <c r="A92" s="7" t="s">
        <v>648</v>
      </c>
      <c r="B92" s="7" t="s">
        <v>649</v>
      </c>
      <c r="C92" s="7" t="s">
        <v>650</v>
      </c>
      <c r="D92" s="7" t="s">
        <v>319</v>
      </c>
      <c r="E92" s="7" t="s">
        <v>190</v>
      </c>
      <c r="F92" s="7" t="s">
        <v>651</v>
      </c>
      <c r="G92" s="43">
        <v>1</v>
      </c>
      <c r="H92" s="43">
        <v>8</v>
      </c>
      <c r="I92" s="44">
        <v>0</v>
      </c>
      <c r="J92" s="45">
        <v>1</v>
      </c>
      <c r="K92" s="46">
        <v>0</v>
      </c>
      <c r="L92" s="47">
        <v>0</v>
      </c>
      <c r="M92" s="49" t="s">
        <v>878</v>
      </c>
      <c r="N92" s="49"/>
    </row>
    <row r="93" spans="1:14" x14ac:dyDescent="0.3">
      <c r="A93" s="7" t="s">
        <v>652</v>
      </c>
      <c r="B93" s="7" t="s">
        <v>653</v>
      </c>
      <c r="C93" s="7" t="s">
        <v>654</v>
      </c>
      <c r="D93" s="7" t="s">
        <v>319</v>
      </c>
      <c r="E93" s="7" t="s">
        <v>655</v>
      </c>
      <c r="F93" s="7" t="s">
        <v>656</v>
      </c>
      <c r="G93" s="43">
        <v>1</v>
      </c>
      <c r="H93" s="43">
        <v>1</v>
      </c>
      <c r="I93" s="44">
        <v>0</v>
      </c>
      <c r="J93" s="45">
        <v>1</v>
      </c>
      <c r="K93" s="46">
        <v>0</v>
      </c>
      <c r="L93" s="47">
        <v>0</v>
      </c>
      <c r="M93" s="49" t="s">
        <v>880</v>
      </c>
      <c r="N93" s="49"/>
    </row>
    <row r="94" spans="1:14" x14ac:dyDescent="0.3">
      <c r="A94" s="7" t="s">
        <v>160</v>
      </c>
      <c r="B94" s="7" t="s">
        <v>657</v>
      </c>
      <c r="C94" s="7" t="s">
        <v>318</v>
      </c>
      <c r="D94" s="7" t="s">
        <v>319</v>
      </c>
      <c r="E94" s="7" t="s">
        <v>154</v>
      </c>
      <c r="F94" s="7" t="s">
        <v>658</v>
      </c>
      <c r="G94" s="43">
        <v>1</v>
      </c>
      <c r="H94" s="43">
        <v>1</v>
      </c>
      <c r="I94" s="44">
        <v>0</v>
      </c>
      <c r="J94" s="45">
        <v>0</v>
      </c>
      <c r="K94" s="46">
        <v>1</v>
      </c>
      <c r="L94" s="47">
        <v>0</v>
      </c>
      <c r="M94" s="49" t="s">
        <v>877</v>
      </c>
      <c r="N94" s="49"/>
    </row>
    <row r="95" spans="1:14" x14ac:dyDescent="0.3">
      <c r="A95" s="7" t="s">
        <v>659</v>
      </c>
      <c r="B95" s="7" t="s">
        <v>660</v>
      </c>
      <c r="C95" s="7" t="s">
        <v>661</v>
      </c>
      <c r="D95" s="7" t="s">
        <v>662</v>
      </c>
      <c r="E95" s="7" t="s">
        <v>531</v>
      </c>
      <c r="F95" s="7" t="s">
        <v>663</v>
      </c>
      <c r="G95" s="43">
        <v>1</v>
      </c>
      <c r="H95" s="43">
        <v>1</v>
      </c>
      <c r="I95" s="44">
        <v>0</v>
      </c>
      <c r="J95" s="45">
        <v>1</v>
      </c>
      <c r="K95" s="46">
        <v>0</v>
      </c>
      <c r="L95" s="47">
        <v>0</v>
      </c>
      <c r="M95" s="49" t="s">
        <v>878</v>
      </c>
      <c r="N95" s="49"/>
    </row>
    <row r="96" spans="1:14" x14ac:dyDescent="0.3">
      <c r="A96" s="7" t="s">
        <v>664</v>
      </c>
      <c r="B96" s="7" t="s">
        <v>471</v>
      </c>
      <c r="C96" s="7" t="s">
        <v>665</v>
      </c>
      <c r="D96" s="7" t="s">
        <v>473</v>
      </c>
      <c r="E96" s="7" t="s">
        <v>474</v>
      </c>
      <c r="F96" s="7" t="s">
        <v>666</v>
      </c>
      <c r="G96" s="43">
        <v>1</v>
      </c>
      <c r="H96" s="43">
        <v>1</v>
      </c>
      <c r="I96" s="44">
        <v>0</v>
      </c>
      <c r="J96" s="45">
        <v>1</v>
      </c>
      <c r="K96" s="46">
        <v>0</v>
      </c>
      <c r="L96" s="47">
        <v>0</v>
      </c>
      <c r="M96" s="49" t="s">
        <v>878</v>
      </c>
      <c r="N96" s="49"/>
    </row>
    <row r="97" spans="1:14" x14ac:dyDescent="0.3">
      <c r="A97" s="7" t="s">
        <v>93</v>
      </c>
      <c r="B97" s="7" t="s">
        <v>667</v>
      </c>
      <c r="C97" s="7" t="s">
        <v>668</v>
      </c>
      <c r="D97" s="7" t="s">
        <v>395</v>
      </c>
      <c r="E97" s="7" t="s">
        <v>96</v>
      </c>
      <c r="F97" s="7" t="s">
        <v>669</v>
      </c>
      <c r="G97" s="43">
        <v>1</v>
      </c>
      <c r="H97" s="43">
        <v>6</v>
      </c>
      <c r="I97" s="44">
        <v>0</v>
      </c>
      <c r="J97" s="45">
        <v>0</v>
      </c>
      <c r="K97" s="46">
        <v>1</v>
      </c>
      <c r="L97" s="47">
        <v>0</v>
      </c>
      <c r="M97" s="49" t="s">
        <v>877</v>
      </c>
      <c r="N97" s="49"/>
    </row>
    <row r="98" spans="1:14" x14ac:dyDescent="0.3">
      <c r="A98" s="7" t="s">
        <v>670</v>
      </c>
      <c r="B98" s="7" t="s">
        <v>582</v>
      </c>
      <c r="C98" s="7" t="s">
        <v>671</v>
      </c>
      <c r="D98" s="7" t="s">
        <v>584</v>
      </c>
      <c r="E98" s="7" t="s">
        <v>96</v>
      </c>
      <c r="F98" s="7" t="s">
        <v>672</v>
      </c>
      <c r="G98" s="43">
        <v>1</v>
      </c>
      <c r="H98" s="43">
        <v>4</v>
      </c>
      <c r="I98" s="44">
        <v>0</v>
      </c>
      <c r="J98" s="45">
        <v>1</v>
      </c>
      <c r="K98" s="46">
        <v>0</v>
      </c>
      <c r="L98" s="47">
        <v>0</v>
      </c>
      <c r="M98" s="49" t="s">
        <v>876</v>
      </c>
      <c r="N98" s="49"/>
    </row>
    <row r="99" spans="1:14" x14ac:dyDescent="0.3">
      <c r="A99" s="7" t="s">
        <v>673</v>
      </c>
      <c r="B99" s="7" t="s">
        <v>667</v>
      </c>
      <c r="C99" s="7" t="s">
        <v>674</v>
      </c>
      <c r="D99" s="7" t="s">
        <v>395</v>
      </c>
      <c r="E99" s="7" t="s">
        <v>675</v>
      </c>
      <c r="F99" s="7" t="s">
        <v>676</v>
      </c>
      <c r="G99" s="43">
        <v>1</v>
      </c>
      <c r="H99" s="43">
        <v>5</v>
      </c>
      <c r="I99" s="44">
        <v>1</v>
      </c>
      <c r="J99" s="45">
        <v>0</v>
      </c>
      <c r="K99" s="46">
        <v>0</v>
      </c>
      <c r="L99" s="47">
        <v>0</v>
      </c>
      <c r="M99" s="49" t="s">
        <v>876</v>
      </c>
      <c r="N99" s="49"/>
    </row>
    <row r="100" spans="1:14" x14ac:dyDescent="0.3">
      <c r="A100" s="7" t="s">
        <v>198</v>
      </c>
      <c r="B100" s="7" t="s">
        <v>677</v>
      </c>
      <c r="C100" s="7" t="s">
        <v>318</v>
      </c>
      <c r="D100" s="7" t="s">
        <v>319</v>
      </c>
      <c r="E100" s="7" t="s">
        <v>201</v>
      </c>
      <c r="F100" s="7" t="s">
        <v>678</v>
      </c>
      <c r="G100" s="43">
        <v>1</v>
      </c>
      <c r="H100" s="43">
        <v>3</v>
      </c>
      <c r="I100" s="44">
        <v>0</v>
      </c>
      <c r="J100" s="45">
        <v>0</v>
      </c>
      <c r="K100" s="46">
        <v>0</v>
      </c>
      <c r="L100" s="47">
        <v>1</v>
      </c>
      <c r="M100" s="49" t="s">
        <v>877</v>
      </c>
      <c r="N100" s="49"/>
    </row>
    <row r="101" spans="1:14" x14ac:dyDescent="0.3">
      <c r="A101" s="7" t="s">
        <v>679</v>
      </c>
      <c r="B101" s="7" t="s">
        <v>680</v>
      </c>
      <c r="C101" s="7" t="s">
        <v>681</v>
      </c>
      <c r="D101" s="7" t="s">
        <v>319</v>
      </c>
      <c r="E101" s="7" t="s">
        <v>463</v>
      </c>
      <c r="F101" s="7" t="s">
        <v>682</v>
      </c>
      <c r="G101" s="43">
        <v>1</v>
      </c>
      <c r="H101" s="43">
        <v>1</v>
      </c>
      <c r="I101" s="44">
        <v>1</v>
      </c>
      <c r="J101" s="45">
        <v>0</v>
      </c>
      <c r="K101" s="46">
        <v>0</v>
      </c>
      <c r="L101" s="47">
        <v>0</v>
      </c>
      <c r="M101" s="49" t="s">
        <v>876</v>
      </c>
      <c r="N101" s="49"/>
    </row>
    <row r="102" spans="1:14" x14ac:dyDescent="0.3">
      <c r="A102" s="7" t="s">
        <v>683</v>
      </c>
      <c r="B102" s="7" t="s">
        <v>552</v>
      </c>
      <c r="C102" s="7" t="s">
        <v>684</v>
      </c>
      <c r="D102" s="7" t="s">
        <v>554</v>
      </c>
      <c r="E102" s="7" t="s">
        <v>503</v>
      </c>
      <c r="F102" s="7" t="s">
        <v>683</v>
      </c>
      <c r="G102" s="43">
        <v>1</v>
      </c>
      <c r="H102" s="43">
        <v>1</v>
      </c>
      <c r="I102" s="44">
        <v>1</v>
      </c>
      <c r="J102" s="45">
        <v>0</v>
      </c>
      <c r="K102" s="46">
        <v>0</v>
      </c>
      <c r="L102" s="47">
        <v>0</v>
      </c>
      <c r="M102" s="49" t="s">
        <v>876</v>
      </c>
      <c r="N102" s="49"/>
    </row>
    <row r="103" spans="1:14" x14ac:dyDescent="0.3">
      <c r="A103" s="7" t="s">
        <v>685</v>
      </c>
      <c r="B103" s="7" t="s">
        <v>471</v>
      </c>
      <c r="C103" s="7" t="s">
        <v>686</v>
      </c>
      <c r="D103" s="7" t="s">
        <v>473</v>
      </c>
      <c r="E103" s="7" t="s">
        <v>687</v>
      </c>
      <c r="F103" s="7" t="s">
        <v>688</v>
      </c>
      <c r="G103" s="43">
        <v>1</v>
      </c>
      <c r="H103" s="43">
        <v>1</v>
      </c>
      <c r="I103" s="44">
        <v>0</v>
      </c>
      <c r="J103" s="45">
        <v>1</v>
      </c>
      <c r="K103" s="46">
        <v>0</v>
      </c>
      <c r="L103" s="47">
        <v>0</v>
      </c>
      <c r="M103" s="49" t="s">
        <v>876</v>
      </c>
      <c r="N103" s="49"/>
    </row>
    <row r="104" spans="1:14" x14ac:dyDescent="0.3">
      <c r="A104" s="7" t="s">
        <v>689</v>
      </c>
      <c r="B104" s="7" t="s">
        <v>690</v>
      </c>
      <c r="C104" s="7" t="s">
        <v>691</v>
      </c>
      <c r="D104" s="7" t="s">
        <v>364</v>
      </c>
      <c r="E104" s="7" t="s">
        <v>86</v>
      </c>
      <c r="F104" s="7" t="s">
        <v>692</v>
      </c>
      <c r="G104" s="43">
        <v>1</v>
      </c>
      <c r="H104" s="43">
        <v>2</v>
      </c>
      <c r="I104" s="44">
        <v>0</v>
      </c>
      <c r="J104" s="45">
        <v>1</v>
      </c>
      <c r="K104" s="46">
        <v>0</v>
      </c>
      <c r="L104" s="47">
        <v>0</v>
      </c>
      <c r="M104" s="49" t="s">
        <v>878</v>
      </c>
      <c r="N104" s="49"/>
    </row>
    <row r="105" spans="1:14" x14ac:dyDescent="0.3">
      <c r="A105" s="7" t="s">
        <v>693</v>
      </c>
      <c r="B105" s="7" t="s">
        <v>694</v>
      </c>
      <c r="C105" s="7" t="s">
        <v>695</v>
      </c>
      <c r="D105" s="7" t="s">
        <v>381</v>
      </c>
      <c r="E105" s="7" t="s">
        <v>696</v>
      </c>
      <c r="F105" s="7" t="s">
        <v>697</v>
      </c>
      <c r="G105" s="43">
        <v>1</v>
      </c>
      <c r="H105" s="43">
        <v>1</v>
      </c>
      <c r="I105" s="44">
        <v>1</v>
      </c>
      <c r="J105" s="45">
        <v>0</v>
      </c>
      <c r="K105" s="46">
        <v>0</v>
      </c>
      <c r="L105" s="47">
        <v>0</v>
      </c>
      <c r="M105" s="49" t="s">
        <v>876</v>
      </c>
      <c r="N105" s="49"/>
    </row>
    <row r="106" spans="1:14" x14ac:dyDescent="0.3">
      <c r="A106" s="7" t="s">
        <v>698</v>
      </c>
      <c r="B106" s="7" t="s">
        <v>699</v>
      </c>
      <c r="C106" s="7" t="s">
        <v>700</v>
      </c>
      <c r="D106" s="7" t="s">
        <v>356</v>
      </c>
      <c r="E106" s="7" t="s">
        <v>400</v>
      </c>
      <c r="F106" s="7" t="s">
        <v>701</v>
      </c>
      <c r="G106" s="43">
        <v>1</v>
      </c>
      <c r="H106" s="43">
        <v>2</v>
      </c>
      <c r="I106" s="44">
        <v>0</v>
      </c>
      <c r="J106" s="45">
        <v>1</v>
      </c>
      <c r="K106" s="46">
        <v>0</v>
      </c>
      <c r="L106" s="47">
        <v>0</v>
      </c>
      <c r="M106" s="49" t="s">
        <v>876</v>
      </c>
      <c r="N106" s="49"/>
    </row>
    <row r="107" spans="1:14" x14ac:dyDescent="0.3">
      <c r="A107" s="7" t="s">
        <v>702</v>
      </c>
      <c r="B107" s="7" t="s">
        <v>624</v>
      </c>
      <c r="C107" s="7" t="s">
        <v>703</v>
      </c>
      <c r="D107" s="7" t="s">
        <v>395</v>
      </c>
      <c r="E107" s="7" t="s">
        <v>474</v>
      </c>
      <c r="F107" s="7" t="s">
        <v>704</v>
      </c>
      <c r="G107" s="43">
        <v>1</v>
      </c>
      <c r="H107" s="43">
        <v>1</v>
      </c>
      <c r="I107" s="44">
        <v>0</v>
      </c>
      <c r="J107" s="45">
        <v>1</v>
      </c>
      <c r="K107" s="46">
        <v>0</v>
      </c>
      <c r="L107" s="47">
        <v>0</v>
      </c>
      <c r="M107" s="49" t="s">
        <v>878</v>
      </c>
      <c r="N107" s="49"/>
    </row>
    <row r="108" spans="1:14" x14ac:dyDescent="0.3">
      <c r="A108" s="7" t="s">
        <v>236</v>
      </c>
      <c r="B108" s="7" t="s">
        <v>705</v>
      </c>
      <c r="C108" s="7" t="s">
        <v>706</v>
      </c>
      <c r="D108" s="7" t="s">
        <v>319</v>
      </c>
      <c r="E108" s="7" t="s">
        <v>212</v>
      </c>
      <c r="F108" s="7" t="s">
        <v>707</v>
      </c>
      <c r="G108" s="43">
        <v>1</v>
      </c>
      <c r="H108" s="43">
        <v>1</v>
      </c>
      <c r="I108" s="44">
        <v>0</v>
      </c>
      <c r="J108" s="45">
        <v>0</v>
      </c>
      <c r="K108" s="46">
        <v>0</v>
      </c>
      <c r="L108" s="47">
        <v>1</v>
      </c>
      <c r="M108" s="49" t="s">
        <v>877</v>
      </c>
      <c r="N108" s="49"/>
    </row>
    <row r="109" spans="1:14" x14ac:dyDescent="0.3">
      <c r="A109" s="7" t="s">
        <v>708</v>
      </c>
      <c r="B109" s="7" t="s">
        <v>709</v>
      </c>
      <c r="C109" s="7" t="s">
        <v>710</v>
      </c>
      <c r="D109" s="7" t="s">
        <v>711</v>
      </c>
      <c r="E109" s="7" t="s">
        <v>712</v>
      </c>
      <c r="F109" s="7" t="s">
        <v>713</v>
      </c>
      <c r="G109" s="43">
        <v>1</v>
      </c>
      <c r="H109" s="43">
        <v>1</v>
      </c>
      <c r="I109" s="44">
        <v>0</v>
      </c>
      <c r="J109" s="45">
        <v>1</v>
      </c>
      <c r="K109" s="46">
        <v>0</v>
      </c>
      <c r="L109" s="47">
        <v>0</v>
      </c>
      <c r="M109" s="49" t="s">
        <v>876</v>
      </c>
      <c r="N109" s="49"/>
    </row>
    <row r="110" spans="1:14" x14ac:dyDescent="0.3">
      <c r="A110" s="7" t="s">
        <v>284</v>
      </c>
      <c r="B110" s="7" t="s">
        <v>714</v>
      </c>
      <c r="C110" s="7" t="s">
        <v>715</v>
      </c>
      <c r="D110" s="7" t="s">
        <v>319</v>
      </c>
      <c r="E110" s="7" t="s">
        <v>287</v>
      </c>
      <c r="F110" s="7" t="s">
        <v>716</v>
      </c>
      <c r="G110" s="43">
        <v>1</v>
      </c>
      <c r="H110" s="43">
        <v>1</v>
      </c>
      <c r="I110" s="44">
        <v>0</v>
      </c>
      <c r="J110" s="45">
        <v>0</v>
      </c>
      <c r="K110" s="46">
        <v>0</v>
      </c>
      <c r="L110" s="47">
        <v>1</v>
      </c>
      <c r="M110" s="49" t="s">
        <v>877</v>
      </c>
      <c r="N110" s="49"/>
    </row>
    <row r="111" spans="1:14" x14ac:dyDescent="0.3">
      <c r="A111" s="7" t="s">
        <v>717</v>
      </c>
      <c r="B111" s="7" t="s">
        <v>718</v>
      </c>
      <c r="C111" s="7" t="s">
        <v>525</v>
      </c>
      <c r="D111" s="7" t="s">
        <v>526</v>
      </c>
      <c r="E111" s="7" t="s">
        <v>719</v>
      </c>
      <c r="F111" s="7" t="s">
        <v>720</v>
      </c>
      <c r="G111" s="43">
        <v>1</v>
      </c>
      <c r="H111" s="43">
        <v>1</v>
      </c>
      <c r="I111" s="44">
        <v>0</v>
      </c>
      <c r="J111" s="45">
        <v>1</v>
      </c>
      <c r="K111" s="46">
        <v>0</v>
      </c>
      <c r="L111" s="47">
        <v>0</v>
      </c>
      <c r="M111" s="49" t="s">
        <v>878</v>
      </c>
      <c r="N111" s="49"/>
    </row>
    <row r="112" spans="1:14" x14ac:dyDescent="0.3">
      <c r="A112" s="7" t="s">
        <v>277</v>
      </c>
      <c r="B112" s="7" t="s">
        <v>721</v>
      </c>
      <c r="C112" s="7" t="s">
        <v>722</v>
      </c>
      <c r="D112" s="7" t="s">
        <v>723</v>
      </c>
      <c r="E112" s="7" t="s">
        <v>280</v>
      </c>
      <c r="F112" s="7" t="s">
        <v>724</v>
      </c>
      <c r="G112" s="43">
        <v>1</v>
      </c>
      <c r="H112" s="43">
        <v>1</v>
      </c>
      <c r="I112" s="44">
        <v>0</v>
      </c>
      <c r="J112" s="45">
        <v>0</v>
      </c>
      <c r="K112" s="46">
        <v>0</v>
      </c>
      <c r="L112" s="47">
        <v>1</v>
      </c>
      <c r="M112" s="49" t="s">
        <v>877</v>
      </c>
      <c r="N112" s="49"/>
    </row>
    <row r="113" spans="1:14" x14ac:dyDescent="0.3">
      <c r="A113" s="7" t="s">
        <v>203</v>
      </c>
      <c r="B113" s="7" t="s">
        <v>347</v>
      </c>
      <c r="C113" s="7" t="s">
        <v>725</v>
      </c>
      <c r="D113" s="7" t="s">
        <v>319</v>
      </c>
      <c r="E113" s="7" t="s">
        <v>183</v>
      </c>
      <c r="F113" s="7" t="s">
        <v>726</v>
      </c>
      <c r="G113" s="43">
        <v>1</v>
      </c>
      <c r="H113" s="43">
        <v>3</v>
      </c>
      <c r="I113" s="44">
        <v>0</v>
      </c>
      <c r="J113" s="45">
        <v>0</v>
      </c>
      <c r="K113" s="46">
        <v>0</v>
      </c>
      <c r="L113" s="47">
        <v>1</v>
      </c>
      <c r="M113" s="49" t="s">
        <v>877</v>
      </c>
      <c r="N113" s="49"/>
    </row>
    <row r="114" spans="1:14" x14ac:dyDescent="0.3">
      <c r="A114" s="7" t="s">
        <v>727</v>
      </c>
      <c r="B114" s="7" t="s">
        <v>429</v>
      </c>
      <c r="C114" s="7" t="s">
        <v>728</v>
      </c>
      <c r="D114" s="7" t="s">
        <v>430</v>
      </c>
      <c r="E114" s="7" t="s">
        <v>431</v>
      </c>
      <c r="F114" s="7" t="s">
        <v>729</v>
      </c>
      <c r="G114" s="43">
        <v>1</v>
      </c>
      <c r="H114" s="43">
        <v>2</v>
      </c>
      <c r="I114" s="44">
        <v>0</v>
      </c>
      <c r="J114" s="45">
        <v>1</v>
      </c>
      <c r="K114" s="46">
        <v>0</v>
      </c>
      <c r="L114" s="47">
        <v>0</v>
      </c>
      <c r="M114" s="49" t="s">
        <v>876</v>
      </c>
      <c r="N114" s="49"/>
    </row>
    <row r="115" spans="1:14" x14ac:dyDescent="0.3">
      <c r="A115" s="7" t="s">
        <v>97</v>
      </c>
      <c r="B115" s="7" t="s">
        <v>667</v>
      </c>
      <c r="C115" s="7" t="s">
        <v>604</v>
      </c>
      <c r="D115" s="7" t="s">
        <v>395</v>
      </c>
      <c r="E115" s="7" t="s">
        <v>96</v>
      </c>
      <c r="F115" s="7" t="s">
        <v>730</v>
      </c>
      <c r="G115" s="43">
        <v>1</v>
      </c>
      <c r="H115" s="43">
        <v>6</v>
      </c>
      <c r="I115" s="44">
        <v>0</v>
      </c>
      <c r="J115" s="45">
        <v>0</v>
      </c>
      <c r="K115" s="46">
        <v>1</v>
      </c>
      <c r="L115" s="47">
        <v>0</v>
      </c>
      <c r="M115" s="49" t="s">
        <v>877</v>
      </c>
      <c r="N115" s="49"/>
    </row>
    <row r="116" spans="1:14" x14ac:dyDescent="0.3">
      <c r="A116" s="7" t="s">
        <v>731</v>
      </c>
      <c r="B116" s="7" t="s">
        <v>732</v>
      </c>
      <c r="C116" s="7" t="s">
        <v>318</v>
      </c>
      <c r="D116" s="7" t="s">
        <v>614</v>
      </c>
      <c r="E116" s="7" t="s">
        <v>733</v>
      </c>
      <c r="F116" s="7" t="s">
        <v>734</v>
      </c>
      <c r="G116" s="43">
        <v>1</v>
      </c>
      <c r="H116" s="43">
        <v>2</v>
      </c>
      <c r="I116" s="44">
        <v>0</v>
      </c>
      <c r="J116" s="45">
        <v>1</v>
      </c>
      <c r="K116" s="46">
        <v>0</v>
      </c>
      <c r="L116" s="47">
        <v>0</v>
      </c>
      <c r="M116" s="49" t="s">
        <v>878</v>
      </c>
      <c r="N116" s="49"/>
    </row>
    <row r="117" spans="1:14" x14ac:dyDescent="0.3">
      <c r="A117" s="7" t="s">
        <v>735</v>
      </c>
      <c r="B117" s="7" t="s">
        <v>736</v>
      </c>
      <c r="C117" s="7" t="s">
        <v>684</v>
      </c>
      <c r="D117" s="7" t="s">
        <v>737</v>
      </c>
      <c r="E117" s="7" t="s">
        <v>474</v>
      </c>
      <c r="F117" s="7" t="s">
        <v>738</v>
      </c>
      <c r="G117" s="43">
        <v>1</v>
      </c>
      <c r="H117" s="43">
        <v>1</v>
      </c>
      <c r="I117" s="44">
        <v>0</v>
      </c>
      <c r="J117" s="45">
        <v>1</v>
      </c>
      <c r="K117" s="46">
        <v>0</v>
      </c>
      <c r="L117" s="47">
        <v>0</v>
      </c>
      <c r="M117" s="49" t="s">
        <v>878</v>
      </c>
      <c r="N117" s="49"/>
    </row>
    <row r="118" spans="1:14" x14ac:dyDescent="0.3">
      <c r="A118" s="7" t="s">
        <v>739</v>
      </c>
      <c r="B118" s="7" t="s">
        <v>740</v>
      </c>
      <c r="C118" s="7" t="s">
        <v>741</v>
      </c>
      <c r="D118" s="7" t="s">
        <v>319</v>
      </c>
      <c r="E118" s="7" t="s">
        <v>742</v>
      </c>
      <c r="F118" s="7" t="s">
        <v>743</v>
      </c>
      <c r="G118" s="43">
        <v>1</v>
      </c>
      <c r="H118" s="43">
        <v>2</v>
      </c>
      <c r="I118" s="44">
        <v>0</v>
      </c>
      <c r="J118" s="45">
        <v>1</v>
      </c>
      <c r="K118" s="46">
        <v>0</v>
      </c>
      <c r="L118" s="47">
        <v>0</v>
      </c>
      <c r="M118" s="49" t="s">
        <v>876</v>
      </c>
      <c r="N118" s="49"/>
    </row>
    <row r="119" spans="1:14" x14ac:dyDescent="0.3">
      <c r="A119" s="7" t="s">
        <v>744</v>
      </c>
      <c r="B119" s="7" t="s">
        <v>745</v>
      </c>
      <c r="C119" s="7" t="s">
        <v>746</v>
      </c>
      <c r="D119" s="7" t="s">
        <v>747</v>
      </c>
      <c r="E119" s="7" t="s">
        <v>132</v>
      </c>
      <c r="F119" s="7" t="s">
        <v>748</v>
      </c>
      <c r="G119" s="43">
        <v>1</v>
      </c>
      <c r="H119" s="43">
        <v>1</v>
      </c>
      <c r="I119" s="44">
        <v>0</v>
      </c>
      <c r="J119" s="45">
        <v>1</v>
      </c>
      <c r="K119" s="46">
        <v>0</v>
      </c>
      <c r="L119" s="47">
        <v>0</v>
      </c>
      <c r="M119" s="49" t="s">
        <v>878</v>
      </c>
      <c r="N119" s="49"/>
    </row>
    <row r="120" spans="1:14" x14ac:dyDescent="0.3">
      <c r="A120" s="7" t="s">
        <v>152</v>
      </c>
      <c r="B120" s="7" t="s">
        <v>749</v>
      </c>
      <c r="C120" s="7" t="s">
        <v>750</v>
      </c>
      <c r="D120" s="7" t="s">
        <v>319</v>
      </c>
      <c r="E120" s="7" t="s">
        <v>154</v>
      </c>
      <c r="F120" s="7" t="s">
        <v>751</v>
      </c>
      <c r="G120" s="43">
        <v>1</v>
      </c>
      <c r="H120" s="43">
        <v>1</v>
      </c>
      <c r="I120" s="44">
        <v>0</v>
      </c>
      <c r="J120" s="45">
        <v>0</v>
      </c>
      <c r="K120" s="46">
        <v>1</v>
      </c>
      <c r="L120" s="47">
        <v>0</v>
      </c>
      <c r="M120" s="49" t="s">
        <v>877</v>
      </c>
      <c r="N120" s="49"/>
    </row>
    <row r="121" spans="1:14" x14ac:dyDescent="0.3">
      <c r="A121" s="7" t="s">
        <v>752</v>
      </c>
      <c r="B121" s="7" t="s">
        <v>753</v>
      </c>
      <c r="C121" s="7" t="s">
        <v>754</v>
      </c>
      <c r="D121" s="7" t="s">
        <v>356</v>
      </c>
      <c r="E121" s="7" t="s">
        <v>755</v>
      </c>
      <c r="F121" s="7" t="s">
        <v>756</v>
      </c>
      <c r="G121" s="43">
        <v>1</v>
      </c>
      <c r="H121" s="43">
        <v>1</v>
      </c>
      <c r="I121" s="44">
        <v>0</v>
      </c>
      <c r="J121" s="45">
        <v>1</v>
      </c>
      <c r="K121" s="46">
        <v>0</v>
      </c>
      <c r="L121" s="47">
        <v>0</v>
      </c>
      <c r="M121" s="49" t="s">
        <v>878</v>
      </c>
      <c r="N121" s="49"/>
    </row>
    <row r="122" spans="1:14" x14ac:dyDescent="0.3">
      <c r="A122" s="7" t="s">
        <v>174</v>
      </c>
      <c r="B122" s="7" t="s">
        <v>757</v>
      </c>
      <c r="C122" s="7" t="s">
        <v>318</v>
      </c>
      <c r="D122" s="7" t="s">
        <v>364</v>
      </c>
      <c r="E122" s="7" t="s">
        <v>176</v>
      </c>
      <c r="F122" s="7" t="s">
        <v>758</v>
      </c>
      <c r="G122" s="43">
        <v>1</v>
      </c>
      <c r="H122" s="43">
        <v>2</v>
      </c>
      <c r="I122" s="44">
        <v>0</v>
      </c>
      <c r="J122" s="45">
        <v>0</v>
      </c>
      <c r="K122" s="46">
        <v>0</v>
      </c>
      <c r="L122" s="47">
        <v>1</v>
      </c>
      <c r="M122" s="49" t="s">
        <v>877</v>
      </c>
      <c r="N122" s="49"/>
    </row>
    <row r="123" spans="1:14" x14ac:dyDescent="0.3">
      <c r="A123" s="7" t="s">
        <v>260</v>
      </c>
      <c r="B123" s="7" t="s">
        <v>759</v>
      </c>
      <c r="C123" s="7" t="s">
        <v>318</v>
      </c>
      <c r="D123" s="7" t="s">
        <v>430</v>
      </c>
      <c r="E123" s="7" t="s">
        <v>248</v>
      </c>
      <c r="F123" s="7" t="s">
        <v>760</v>
      </c>
      <c r="G123" s="43">
        <v>1</v>
      </c>
      <c r="H123" s="43">
        <v>2</v>
      </c>
      <c r="I123" s="44">
        <v>0</v>
      </c>
      <c r="J123" s="45">
        <v>0</v>
      </c>
      <c r="K123" s="46">
        <v>0</v>
      </c>
      <c r="L123" s="47">
        <v>1</v>
      </c>
      <c r="M123" s="49" t="s">
        <v>877</v>
      </c>
      <c r="N123" s="49"/>
    </row>
    <row r="124" spans="1:14" x14ac:dyDescent="0.3">
      <c r="A124" s="7" t="s">
        <v>290</v>
      </c>
      <c r="B124" s="7" t="s">
        <v>644</v>
      </c>
      <c r="C124" s="7" t="s">
        <v>333</v>
      </c>
      <c r="D124" s="7" t="s">
        <v>319</v>
      </c>
      <c r="E124" s="7" t="s">
        <v>183</v>
      </c>
      <c r="F124" s="7" t="s">
        <v>761</v>
      </c>
      <c r="G124" s="43">
        <v>1</v>
      </c>
      <c r="H124" s="43">
        <v>6</v>
      </c>
      <c r="I124" s="44">
        <v>0</v>
      </c>
      <c r="J124" s="45">
        <v>0</v>
      </c>
      <c r="K124" s="46">
        <v>0</v>
      </c>
      <c r="L124" s="47">
        <v>1</v>
      </c>
      <c r="M124" s="49" t="s">
        <v>877</v>
      </c>
      <c r="N124" s="49"/>
    </row>
    <row r="125" spans="1:14" x14ac:dyDescent="0.3">
      <c r="A125" s="7" t="s">
        <v>762</v>
      </c>
      <c r="B125" s="7" t="s">
        <v>763</v>
      </c>
      <c r="C125" s="7" t="s">
        <v>764</v>
      </c>
      <c r="D125" s="7" t="s">
        <v>319</v>
      </c>
      <c r="E125" s="7" t="s">
        <v>765</v>
      </c>
      <c r="F125" s="7" t="s">
        <v>766</v>
      </c>
      <c r="G125" s="43">
        <v>1</v>
      </c>
      <c r="H125" s="43">
        <v>1</v>
      </c>
      <c r="I125" s="44">
        <v>0</v>
      </c>
      <c r="J125" s="45">
        <v>1</v>
      </c>
      <c r="K125" s="46">
        <v>0</v>
      </c>
      <c r="L125" s="47">
        <v>0</v>
      </c>
      <c r="M125" s="49" t="s">
        <v>878</v>
      </c>
      <c r="N125" s="49"/>
    </row>
    <row r="126" spans="1:14" x14ac:dyDescent="0.3">
      <c r="A126" s="7" t="s">
        <v>116</v>
      </c>
      <c r="B126" s="7" t="s">
        <v>767</v>
      </c>
      <c r="C126" s="7" t="s">
        <v>768</v>
      </c>
      <c r="D126" s="7" t="s">
        <v>769</v>
      </c>
      <c r="E126" s="7" t="s">
        <v>118</v>
      </c>
      <c r="F126" s="7" t="s">
        <v>770</v>
      </c>
      <c r="G126" s="43">
        <v>1</v>
      </c>
      <c r="H126" s="43">
        <v>1</v>
      </c>
      <c r="I126" s="44">
        <v>0</v>
      </c>
      <c r="J126" s="45">
        <v>0</v>
      </c>
      <c r="K126" s="46">
        <v>1</v>
      </c>
      <c r="L126" s="47">
        <v>0</v>
      </c>
      <c r="M126" s="49" t="s">
        <v>877</v>
      </c>
      <c r="N126" s="49"/>
    </row>
    <row r="127" spans="1:14" x14ac:dyDescent="0.3">
      <c r="A127" s="7" t="s">
        <v>222</v>
      </c>
      <c r="B127" s="7" t="s">
        <v>771</v>
      </c>
      <c r="C127" s="7" t="s">
        <v>772</v>
      </c>
      <c r="D127" s="7" t="s">
        <v>319</v>
      </c>
      <c r="E127" s="7" t="s">
        <v>212</v>
      </c>
      <c r="F127" s="7" t="s">
        <v>773</v>
      </c>
      <c r="G127" s="43">
        <v>1</v>
      </c>
      <c r="H127" s="43">
        <v>1</v>
      </c>
      <c r="I127" s="44">
        <v>0</v>
      </c>
      <c r="J127" s="45">
        <v>0</v>
      </c>
      <c r="K127" s="46">
        <v>0</v>
      </c>
      <c r="L127" s="47">
        <v>1</v>
      </c>
      <c r="M127" s="49" t="s">
        <v>877</v>
      </c>
      <c r="N127" s="49"/>
    </row>
    <row r="128" spans="1:14" x14ac:dyDescent="0.3">
      <c r="A128" s="7" t="s">
        <v>136</v>
      </c>
      <c r="B128" s="7" t="s">
        <v>617</v>
      </c>
      <c r="C128" s="7" t="s">
        <v>774</v>
      </c>
      <c r="D128" s="7" t="s">
        <v>319</v>
      </c>
      <c r="E128" s="7" t="s">
        <v>138</v>
      </c>
      <c r="F128" s="7" t="s">
        <v>775</v>
      </c>
      <c r="G128" s="43">
        <v>1</v>
      </c>
      <c r="H128" s="43">
        <v>3</v>
      </c>
      <c r="I128" s="44">
        <v>0</v>
      </c>
      <c r="J128" s="45">
        <v>0</v>
      </c>
      <c r="K128" s="46">
        <v>1</v>
      </c>
      <c r="L128" s="47">
        <v>0</v>
      </c>
      <c r="M128" s="49" t="s">
        <v>877</v>
      </c>
      <c r="N128" s="49"/>
    </row>
    <row r="129" spans="1:14" x14ac:dyDescent="0.3">
      <c r="A129" s="7" t="s">
        <v>776</v>
      </c>
      <c r="B129" s="7" t="s">
        <v>777</v>
      </c>
      <c r="C129" s="7" t="s">
        <v>318</v>
      </c>
      <c r="D129" s="7" t="s">
        <v>747</v>
      </c>
      <c r="E129" s="7" t="s">
        <v>517</v>
      </c>
      <c r="F129" s="7" t="s">
        <v>778</v>
      </c>
      <c r="G129" s="43">
        <v>1</v>
      </c>
      <c r="H129" s="43">
        <v>1</v>
      </c>
      <c r="I129" s="44">
        <v>0</v>
      </c>
      <c r="J129" s="45">
        <v>1</v>
      </c>
      <c r="K129" s="46">
        <v>0</v>
      </c>
      <c r="L129" s="47">
        <v>0</v>
      </c>
      <c r="M129" s="49" t="s">
        <v>876</v>
      </c>
      <c r="N129" s="49"/>
    </row>
    <row r="130" spans="1:14" x14ac:dyDescent="0.3">
      <c r="A130" s="7" t="s">
        <v>293</v>
      </c>
      <c r="B130" s="7" t="s">
        <v>347</v>
      </c>
      <c r="C130" s="7" t="s">
        <v>436</v>
      </c>
      <c r="D130" s="7" t="s">
        <v>319</v>
      </c>
      <c r="E130" s="7" t="s">
        <v>183</v>
      </c>
      <c r="F130" s="7" t="s">
        <v>779</v>
      </c>
      <c r="G130" s="43">
        <v>1</v>
      </c>
      <c r="H130" s="43">
        <v>2</v>
      </c>
      <c r="I130" s="44">
        <v>0</v>
      </c>
      <c r="J130" s="45">
        <v>0</v>
      </c>
      <c r="K130" s="46">
        <v>0</v>
      </c>
      <c r="L130" s="47">
        <v>1</v>
      </c>
      <c r="M130" s="49" t="s">
        <v>877</v>
      </c>
      <c r="N130" s="49"/>
    </row>
    <row r="131" spans="1:14" x14ac:dyDescent="0.3">
      <c r="A131" s="7" t="s">
        <v>780</v>
      </c>
      <c r="B131" s="7" t="s">
        <v>781</v>
      </c>
      <c r="C131" s="7" t="s">
        <v>782</v>
      </c>
      <c r="D131" s="7" t="s">
        <v>783</v>
      </c>
      <c r="E131" s="7" t="s">
        <v>312</v>
      </c>
      <c r="F131" s="7" t="s">
        <v>780</v>
      </c>
      <c r="G131" s="43">
        <v>1</v>
      </c>
      <c r="H131" s="43">
        <v>4</v>
      </c>
      <c r="I131" s="44">
        <v>1</v>
      </c>
      <c r="J131" s="45">
        <v>0</v>
      </c>
      <c r="K131" s="46">
        <v>0</v>
      </c>
      <c r="L131" s="47">
        <v>0</v>
      </c>
      <c r="M131" s="49" t="s">
        <v>876</v>
      </c>
      <c r="N131" s="49"/>
    </row>
    <row r="132" spans="1:14" x14ac:dyDescent="0.3">
      <c r="A132" s="7" t="s">
        <v>784</v>
      </c>
      <c r="B132" s="7" t="s">
        <v>785</v>
      </c>
      <c r="C132" s="7" t="s">
        <v>786</v>
      </c>
      <c r="D132" s="7" t="s">
        <v>344</v>
      </c>
      <c r="E132" s="7" t="s">
        <v>787</v>
      </c>
      <c r="F132" s="7" t="s">
        <v>788</v>
      </c>
      <c r="G132" s="43">
        <v>1</v>
      </c>
      <c r="H132" s="43">
        <v>1</v>
      </c>
      <c r="I132" s="44">
        <v>0</v>
      </c>
      <c r="J132" s="45">
        <v>1</v>
      </c>
      <c r="K132" s="46">
        <v>0</v>
      </c>
      <c r="L132" s="47">
        <v>0</v>
      </c>
      <c r="M132" s="49" t="s">
        <v>878</v>
      </c>
      <c r="N132" s="49"/>
    </row>
    <row r="133" spans="1:14" x14ac:dyDescent="0.3">
      <c r="A133" s="7" t="s">
        <v>789</v>
      </c>
      <c r="B133" s="7" t="s">
        <v>790</v>
      </c>
      <c r="C133" s="7" t="s">
        <v>791</v>
      </c>
      <c r="D133" s="7" t="s">
        <v>319</v>
      </c>
      <c r="E133" s="7" t="s">
        <v>742</v>
      </c>
      <c r="F133" s="7" t="s">
        <v>792</v>
      </c>
      <c r="G133" s="43">
        <v>1</v>
      </c>
      <c r="H133" s="43">
        <v>1</v>
      </c>
      <c r="I133" s="44">
        <v>0</v>
      </c>
      <c r="J133" s="45">
        <v>1</v>
      </c>
      <c r="K133" s="46">
        <v>0</v>
      </c>
      <c r="L133" s="47">
        <v>0</v>
      </c>
      <c r="M133" s="49" t="s">
        <v>876</v>
      </c>
      <c r="N133" s="49"/>
    </row>
    <row r="134" spans="1:14" x14ac:dyDescent="0.3">
      <c r="A134" s="7" t="s">
        <v>793</v>
      </c>
      <c r="B134" s="7" t="s">
        <v>794</v>
      </c>
      <c r="C134" s="7" t="s">
        <v>795</v>
      </c>
      <c r="D134" s="7" t="s">
        <v>796</v>
      </c>
      <c r="E134" s="7" t="s">
        <v>797</v>
      </c>
      <c r="F134" s="7" t="s">
        <v>798</v>
      </c>
      <c r="G134" s="43">
        <v>1</v>
      </c>
      <c r="H134" s="43">
        <v>1</v>
      </c>
      <c r="I134" s="44">
        <v>0</v>
      </c>
      <c r="J134" s="45">
        <v>1</v>
      </c>
      <c r="K134" s="46">
        <v>0</v>
      </c>
      <c r="L134" s="47">
        <v>0</v>
      </c>
      <c r="M134" s="49" t="s">
        <v>876</v>
      </c>
      <c r="N134" s="49"/>
    </row>
    <row r="135" spans="1:14" x14ac:dyDescent="0.3">
      <c r="A135" s="7" t="s">
        <v>191</v>
      </c>
      <c r="B135" s="7" t="s">
        <v>799</v>
      </c>
      <c r="C135" s="7" t="s">
        <v>800</v>
      </c>
      <c r="D135" s="7" t="s">
        <v>319</v>
      </c>
      <c r="E135" s="7" t="s">
        <v>190</v>
      </c>
      <c r="F135" s="7" t="s">
        <v>801</v>
      </c>
      <c r="G135" s="43">
        <v>1</v>
      </c>
      <c r="H135" s="43">
        <v>2</v>
      </c>
      <c r="I135" s="44">
        <v>0</v>
      </c>
      <c r="J135" s="45">
        <v>0</v>
      </c>
      <c r="K135" s="46">
        <v>0</v>
      </c>
      <c r="L135" s="47">
        <v>1</v>
      </c>
      <c r="M135" s="49" t="s">
        <v>877</v>
      </c>
      <c r="N135" s="49"/>
    </row>
    <row r="136" spans="1:14" x14ac:dyDescent="0.3">
      <c r="A136" s="7" t="s">
        <v>802</v>
      </c>
      <c r="B136" s="7" t="s">
        <v>362</v>
      </c>
      <c r="C136" s="7" t="s">
        <v>803</v>
      </c>
      <c r="D136" s="7" t="s">
        <v>364</v>
      </c>
      <c r="E136" s="7" t="s">
        <v>86</v>
      </c>
      <c r="F136" s="7" t="s">
        <v>804</v>
      </c>
      <c r="G136" s="43">
        <v>1</v>
      </c>
      <c r="H136" s="43">
        <v>2</v>
      </c>
      <c r="I136" s="44">
        <v>0</v>
      </c>
      <c r="J136" s="45">
        <v>1</v>
      </c>
      <c r="K136" s="46">
        <v>0</v>
      </c>
      <c r="L136" s="47">
        <v>0</v>
      </c>
      <c r="M136" s="49" t="s">
        <v>878</v>
      </c>
      <c r="N136" s="49"/>
    </row>
    <row r="137" spans="1:14" x14ac:dyDescent="0.3">
      <c r="A137" s="7" t="s">
        <v>805</v>
      </c>
      <c r="B137" s="7" t="s">
        <v>806</v>
      </c>
      <c r="C137" s="7" t="s">
        <v>807</v>
      </c>
      <c r="D137" s="7" t="s">
        <v>808</v>
      </c>
      <c r="E137" s="7" t="s">
        <v>132</v>
      </c>
      <c r="F137" s="7" t="s">
        <v>809</v>
      </c>
      <c r="G137" s="43">
        <v>1</v>
      </c>
      <c r="H137" s="43">
        <v>1</v>
      </c>
      <c r="I137" s="44">
        <v>0</v>
      </c>
      <c r="J137" s="45">
        <v>1</v>
      </c>
      <c r="K137" s="46">
        <v>0</v>
      </c>
      <c r="L137" s="47">
        <v>0</v>
      </c>
      <c r="M137" s="49" t="s">
        <v>878</v>
      </c>
      <c r="N137" s="49"/>
    </row>
    <row r="138" spans="1:14" x14ac:dyDescent="0.3">
      <c r="A138" s="7" t="s">
        <v>186</v>
      </c>
      <c r="B138" s="7" t="s">
        <v>533</v>
      </c>
      <c r="C138" s="7" t="s">
        <v>333</v>
      </c>
      <c r="D138" s="7" t="s">
        <v>319</v>
      </c>
      <c r="E138" s="7" t="s">
        <v>183</v>
      </c>
      <c r="F138" s="7" t="s">
        <v>810</v>
      </c>
      <c r="G138" s="43">
        <v>1</v>
      </c>
      <c r="H138" s="43">
        <v>3</v>
      </c>
      <c r="I138" s="44">
        <v>0</v>
      </c>
      <c r="J138" s="45">
        <v>0</v>
      </c>
      <c r="K138" s="46">
        <v>0</v>
      </c>
      <c r="L138" s="47">
        <v>1</v>
      </c>
      <c r="M138" s="49" t="s">
        <v>877</v>
      </c>
      <c r="N138" s="49"/>
    </row>
    <row r="139" spans="1:14" x14ac:dyDescent="0.3">
      <c r="A139" s="7" t="s">
        <v>188</v>
      </c>
      <c r="B139" s="7" t="s">
        <v>799</v>
      </c>
      <c r="C139" s="7" t="s">
        <v>811</v>
      </c>
      <c r="D139" s="7" t="s">
        <v>319</v>
      </c>
      <c r="E139" s="7" t="s">
        <v>190</v>
      </c>
      <c r="F139" s="7" t="s">
        <v>812</v>
      </c>
      <c r="G139" s="43">
        <v>1</v>
      </c>
      <c r="H139" s="43">
        <v>2</v>
      </c>
      <c r="I139" s="44">
        <v>0</v>
      </c>
      <c r="J139" s="45">
        <v>0</v>
      </c>
      <c r="K139" s="46">
        <v>0</v>
      </c>
      <c r="L139" s="47">
        <v>1</v>
      </c>
      <c r="M139" s="49" t="s">
        <v>877</v>
      </c>
      <c r="N139" s="49"/>
    </row>
    <row r="140" spans="1:14" x14ac:dyDescent="0.3">
      <c r="A140" s="7" t="s">
        <v>813</v>
      </c>
      <c r="B140" s="7" t="s">
        <v>814</v>
      </c>
      <c r="C140" s="7" t="s">
        <v>815</v>
      </c>
      <c r="D140" s="7" t="s">
        <v>311</v>
      </c>
      <c r="E140" s="7" t="s">
        <v>312</v>
      </c>
      <c r="F140" s="7" t="s">
        <v>813</v>
      </c>
      <c r="G140" s="43">
        <v>1</v>
      </c>
      <c r="H140" s="43">
        <v>1</v>
      </c>
      <c r="I140" s="44">
        <v>1</v>
      </c>
      <c r="J140" s="45">
        <v>0</v>
      </c>
      <c r="K140" s="46">
        <v>0</v>
      </c>
      <c r="L140" s="47">
        <v>0</v>
      </c>
      <c r="M140" s="49" t="s">
        <v>876</v>
      </c>
      <c r="N140" s="49"/>
    </row>
    <row r="141" spans="1:14" x14ac:dyDescent="0.3">
      <c r="A141" s="7" t="s">
        <v>816</v>
      </c>
      <c r="B141" s="7" t="s">
        <v>582</v>
      </c>
      <c r="C141" s="7" t="s">
        <v>561</v>
      </c>
      <c r="D141" s="7" t="s">
        <v>584</v>
      </c>
      <c r="E141" s="7" t="s">
        <v>96</v>
      </c>
      <c r="F141" s="7" t="s">
        <v>817</v>
      </c>
      <c r="G141" s="43">
        <v>1</v>
      </c>
      <c r="H141" s="43">
        <v>4</v>
      </c>
      <c r="I141" s="44">
        <v>1</v>
      </c>
      <c r="J141" s="45">
        <v>0</v>
      </c>
      <c r="K141" s="46">
        <v>0</v>
      </c>
      <c r="L141" s="47">
        <v>0</v>
      </c>
      <c r="M141" s="49" t="s">
        <v>876</v>
      </c>
      <c r="N141" s="49"/>
    </row>
    <row r="142" spans="1:14" x14ac:dyDescent="0.3">
      <c r="A142" s="7" t="s">
        <v>818</v>
      </c>
      <c r="B142" s="7" t="s">
        <v>819</v>
      </c>
      <c r="C142" s="7" t="s">
        <v>782</v>
      </c>
      <c r="D142" s="7" t="s">
        <v>783</v>
      </c>
      <c r="E142" s="7" t="s">
        <v>312</v>
      </c>
      <c r="F142" s="7" t="s">
        <v>818</v>
      </c>
      <c r="G142" s="43">
        <v>1</v>
      </c>
      <c r="H142" s="43">
        <v>5</v>
      </c>
      <c r="I142" s="44">
        <v>0</v>
      </c>
      <c r="J142" s="45">
        <v>1</v>
      </c>
      <c r="K142" s="46">
        <v>0</v>
      </c>
      <c r="L142" s="47">
        <v>0</v>
      </c>
      <c r="M142" s="49" t="s">
        <v>876</v>
      </c>
      <c r="N142" s="49"/>
    </row>
    <row r="143" spans="1:14" x14ac:dyDescent="0.3">
      <c r="A143" s="7" t="s">
        <v>820</v>
      </c>
      <c r="B143" s="7" t="s">
        <v>821</v>
      </c>
      <c r="C143" s="7" t="s">
        <v>318</v>
      </c>
      <c r="D143" s="7" t="s">
        <v>822</v>
      </c>
      <c r="E143" s="7" t="s">
        <v>823</v>
      </c>
      <c r="F143" s="7" t="s">
        <v>824</v>
      </c>
      <c r="G143" s="43">
        <v>1</v>
      </c>
      <c r="H143" s="43">
        <v>1</v>
      </c>
      <c r="I143" s="44">
        <v>0</v>
      </c>
      <c r="J143" s="45">
        <v>1</v>
      </c>
      <c r="K143" s="46">
        <v>0</v>
      </c>
      <c r="L143" s="47">
        <v>0</v>
      </c>
      <c r="M143" s="49" t="s">
        <v>876</v>
      </c>
      <c r="N143" s="49"/>
    </row>
    <row r="144" spans="1:14" x14ac:dyDescent="0.3">
      <c r="A144" s="7" t="s">
        <v>272</v>
      </c>
      <c r="B144" s="7" t="s">
        <v>825</v>
      </c>
      <c r="C144" s="7" t="s">
        <v>359</v>
      </c>
      <c r="D144" s="7" t="s">
        <v>319</v>
      </c>
      <c r="E144" s="7" t="s">
        <v>183</v>
      </c>
      <c r="F144" s="7" t="s">
        <v>826</v>
      </c>
      <c r="G144" s="43">
        <v>1</v>
      </c>
      <c r="H144" s="43">
        <v>3</v>
      </c>
      <c r="I144" s="44">
        <v>0</v>
      </c>
      <c r="J144" s="45">
        <v>0</v>
      </c>
      <c r="K144" s="46">
        <v>0</v>
      </c>
      <c r="L144" s="47">
        <v>1</v>
      </c>
      <c r="M144" s="49" t="s">
        <v>877</v>
      </c>
      <c r="N144" s="49"/>
    </row>
    <row r="145" spans="1:14" x14ac:dyDescent="0.3">
      <c r="A145" s="7" t="s">
        <v>205</v>
      </c>
      <c r="B145" s="7" t="s">
        <v>332</v>
      </c>
      <c r="C145" s="7" t="s">
        <v>725</v>
      </c>
      <c r="D145" s="7" t="s">
        <v>319</v>
      </c>
      <c r="E145" s="7" t="s">
        <v>183</v>
      </c>
      <c r="F145" s="7" t="s">
        <v>827</v>
      </c>
      <c r="G145" s="43">
        <v>1</v>
      </c>
      <c r="H145" s="43">
        <v>3</v>
      </c>
      <c r="I145" s="44">
        <v>0</v>
      </c>
      <c r="J145" s="45">
        <v>0</v>
      </c>
      <c r="K145" s="46">
        <v>0</v>
      </c>
      <c r="L145" s="47">
        <v>1</v>
      </c>
      <c r="M145" s="49" t="s">
        <v>877</v>
      </c>
      <c r="N145" s="49"/>
    </row>
    <row r="146" spans="1:14" x14ac:dyDescent="0.3">
      <c r="A146" s="7" t="s">
        <v>72</v>
      </c>
      <c r="B146" s="7" t="s">
        <v>828</v>
      </c>
      <c r="C146" s="7" t="s">
        <v>318</v>
      </c>
      <c r="D146" s="7" t="s">
        <v>319</v>
      </c>
      <c r="E146" s="7" t="s">
        <v>74</v>
      </c>
      <c r="F146" s="7" t="s">
        <v>829</v>
      </c>
      <c r="G146" s="43">
        <v>1</v>
      </c>
      <c r="H146" s="43">
        <v>3</v>
      </c>
      <c r="I146" s="44">
        <v>0</v>
      </c>
      <c r="J146" s="45">
        <v>0</v>
      </c>
      <c r="K146" s="46">
        <v>1</v>
      </c>
      <c r="L146" s="47">
        <v>0</v>
      </c>
      <c r="M146" s="49" t="s">
        <v>877</v>
      </c>
      <c r="N146" s="49"/>
    </row>
    <row r="147" spans="1:14" x14ac:dyDescent="0.3">
      <c r="A147" s="7" t="s">
        <v>830</v>
      </c>
      <c r="B147" s="7" t="s">
        <v>831</v>
      </c>
      <c r="C147" s="7" t="s">
        <v>832</v>
      </c>
      <c r="D147" s="7" t="s">
        <v>364</v>
      </c>
      <c r="E147" s="7" t="s">
        <v>400</v>
      </c>
      <c r="F147" s="7" t="s">
        <v>833</v>
      </c>
      <c r="G147" s="43">
        <v>1</v>
      </c>
      <c r="H147" s="43">
        <v>2</v>
      </c>
      <c r="I147" s="44">
        <v>0</v>
      </c>
      <c r="J147" s="45">
        <v>1</v>
      </c>
      <c r="K147" s="46">
        <v>0</v>
      </c>
      <c r="L147" s="47">
        <v>0</v>
      </c>
      <c r="M147" s="49" t="s">
        <v>878</v>
      </c>
      <c r="N147" s="49"/>
    </row>
    <row r="148" spans="1:14" x14ac:dyDescent="0.3">
      <c r="A148" s="7" t="s">
        <v>267</v>
      </c>
      <c r="B148" s="7" t="s">
        <v>268</v>
      </c>
      <c r="C148" s="7" t="s">
        <v>359</v>
      </c>
      <c r="D148" s="7" t="s">
        <v>319</v>
      </c>
      <c r="E148" s="7" t="s">
        <v>183</v>
      </c>
      <c r="F148" s="7" t="s">
        <v>834</v>
      </c>
      <c r="G148" s="43">
        <v>1</v>
      </c>
      <c r="H148" s="43">
        <v>2</v>
      </c>
      <c r="I148" s="44">
        <v>0</v>
      </c>
      <c r="J148" s="45">
        <v>0</v>
      </c>
      <c r="K148" s="46">
        <v>0</v>
      </c>
      <c r="L148" s="47">
        <v>1</v>
      </c>
      <c r="M148" s="49" t="s">
        <v>877</v>
      </c>
      <c r="N148" s="49"/>
    </row>
    <row r="149" spans="1:14" x14ac:dyDescent="0.3">
      <c r="A149" s="7" t="s">
        <v>83</v>
      </c>
      <c r="B149" s="7" t="s">
        <v>835</v>
      </c>
      <c r="C149" s="7" t="s">
        <v>836</v>
      </c>
      <c r="D149" s="7" t="s">
        <v>364</v>
      </c>
      <c r="E149" s="7" t="s">
        <v>86</v>
      </c>
      <c r="F149" s="7" t="s">
        <v>837</v>
      </c>
      <c r="G149" s="43">
        <v>1</v>
      </c>
      <c r="H149" s="43">
        <v>2</v>
      </c>
      <c r="I149" s="44">
        <v>0</v>
      </c>
      <c r="J149" s="45">
        <v>0</v>
      </c>
      <c r="K149" s="46">
        <v>1</v>
      </c>
      <c r="L149" s="47">
        <v>0</v>
      </c>
      <c r="M149" s="49" t="s">
        <v>880</v>
      </c>
      <c r="N149" s="49"/>
    </row>
    <row r="150" spans="1:14" x14ac:dyDescent="0.3">
      <c r="A150" s="7" t="s">
        <v>838</v>
      </c>
      <c r="B150" s="7" t="s">
        <v>839</v>
      </c>
      <c r="C150" s="7" t="s">
        <v>840</v>
      </c>
      <c r="D150" s="7" t="s">
        <v>319</v>
      </c>
      <c r="E150" s="7" t="s">
        <v>841</v>
      </c>
      <c r="F150" s="7" t="s">
        <v>842</v>
      </c>
      <c r="G150" s="43">
        <v>1</v>
      </c>
      <c r="H150" s="43">
        <v>2</v>
      </c>
      <c r="I150" s="44">
        <v>0</v>
      </c>
      <c r="J150" s="45">
        <v>1</v>
      </c>
      <c r="K150" s="46">
        <v>0</v>
      </c>
      <c r="L150" s="47">
        <v>0</v>
      </c>
      <c r="M150" s="49" t="s">
        <v>878</v>
      </c>
      <c r="N150" s="49"/>
    </row>
    <row r="151" spans="1:14" x14ac:dyDescent="0.3">
      <c r="A151" s="7" t="s">
        <v>843</v>
      </c>
      <c r="B151" s="7" t="s">
        <v>844</v>
      </c>
      <c r="C151" s="7" t="s">
        <v>703</v>
      </c>
      <c r="D151" s="7" t="s">
        <v>447</v>
      </c>
      <c r="E151" s="7" t="s">
        <v>474</v>
      </c>
      <c r="F151" s="7" t="s">
        <v>845</v>
      </c>
      <c r="G151" s="43">
        <v>1</v>
      </c>
      <c r="H151" s="43">
        <v>1</v>
      </c>
      <c r="I151" s="44">
        <v>0</v>
      </c>
      <c r="J151" s="45">
        <v>1</v>
      </c>
      <c r="K151" s="46">
        <v>0</v>
      </c>
      <c r="L151" s="47">
        <v>0</v>
      </c>
      <c r="M151" s="49" t="s">
        <v>878</v>
      </c>
      <c r="N151" s="49"/>
    </row>
    <row r="152" spans="1:14" x14ac:dyDescent="0.3">
      <c r="A152" s="7" t="s">
        <v>846</v>
      </c>
      <c r="B152" s="7" t="s">
        <v>847</v>
      </c>
      <c r="C152" s="7" t="s">
        <v>848</v>
      </c>
      <c r="D152" s="7" t="s">
        <v>364</v>
      </c>
      <c r="E152" s="7" t="s">
        <v>147</v>
      </c>
      <c r="F152" s="7" t="s">
        <v>849</v>
      </c>
      <c r="G152" s="43">
        <v>1</v>
      </c>
      <c r="H152" s="43">
        <v>1</v>
      </c>
      <c r="I152" s="44">
        <v>0</v>
      </c>
      <c r="J152" s="45">
        <v>1</v>
      </c>
      <c r="K152" s="46">
        <v>0</v>
      </c>
      <c r="L152" s="47">
        <v>0</v>
      </c>
      <c r="M152" s="49" t="s">
        <v>878</v>
      </c>
      <c r="N152" s="49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9.21875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9" t="s">
        <v>894</v>
      </c>
      <c r="B1" s="79"/>
      <c r="C1" s="79"/>
      <c r="D1" s="79"/>
    </row>
    <row r="2" spans="1:14" ht="15" thickBot="1" x14ac:dyDescent="0.35">
      <c r="A2" s="57" t="s">
        <v>893</v>
      </c>
      <c r="B2" s="58" t="s">
        <v>889</v>
      </c>
      <c r="C2" s="58" t="s">
        <v>888</v>
      </c>
      <c r="D2" s="59" t="s">
        <v>887</v>
      </c>
    </row>
    <row r="3" spans="1:14" x14ac:dyDescent="0.3">
      <c r="A3" s="61" t="s">
        <v>890</v>
      </c>
      <c r="B3" s="76" t="s">
        <v>877</v>
      </c>
      <c r="C3" s="77">
        <v>71</v>
      </c>
      <c r="D3" s="78">
        <v>49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71</v>
      </c>
      <c r="N3" t="str">
        <f>IF($L3=2,$C3,"")</f>
        <v/>
      </c>
    </row>
    <row r="4" spans="1:14" x14ac:dyDescent="0.3">
      <c r="A4" s="52"/>
      <c r="B4" s="70" t="s">
        <v>885</v>
      </c>
      <c r="C4" s="71">
        <v>14</v>
      </c>
      <c r="D4" s="72">
        <v>4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52"/>
      <c r="B5" s="50" t="s">
        <v>883</v>
      </c>
      <c r="C5" s="51">
        <v>8</v>
      </c>
      <c r="D5" s="53">
        <v>1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62"/>
      <c r="B6" s="54" t="s">
        <v>880</v>
      </c>
      <c r="C6" s="55">
        <v>3</v>
      </c>
      <c r="D6" s="56">
        <v>3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60" t="s">
        <v>891</v>
      </c>
      <c r="B7" s="73" t="s">
        <v>878</v>
      </c>
      <c r="C7" s="74">
        <v>49</v>
      </c>
      <c r="D7" s="75">
        <v>36</v>
      </c>
      <c r="K7">
        <f t="shared" si="0"/>
        <v>1</v>
      </c>
      <c r="L7" t="str">
        <f t="shared" si="1"/>
        <v/>
      </c>
      <c r="M7">
        <f t="shared" si="2"/>
        <v>49</v>
      </c>
      <c r="N7" t="str">
        <f t="shared" si="3"/>
        <v/>
      </c>
    </row>
    <row r="8" spans="1:14" ht="15" thickBot="1" x14ac:dyDescent="0.35">
      <c r="A8" s="63"/>
      <c r="B8" s="64" t="s">
        <v>879</v>
      </c>
      <c r="C8" s="65">
        <v>2</v>
      </c>
      <c r="D8" s="66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61" t="s">
        <v>892</v>
      </c>
      <c r="B9" s="76" t="s">
        <v>876</v>
      </c>
      <c r="C9" s="77">
        <v>57</v>
      </c>
      <c r="D9" s="78">
        <v>50</v>
      </c>
      <c r="K9">
        <f t="shared" si="0"/>
        <v>1</v>
      </c>
      <c r="L9" t="str">
        <f t="shared" si="1"/>
        <v/>
      </c>
      <c r="M9">
        <f t="shared" si="2"/>
        <v>57</v>
      </c>
      <c r="N9" t="str">
        <f t="shared" si="3"/>
        <v/>
      </c>
    </row>
    <row r="10" spans="1:14" ht="15" thickBot="1" x14ac:dyDescent="0.35">
      <c r="A10" s="62"/>
      <c r="B10" s="54" t="s">
        <v>886</v>
      </c>
      <c r="C10" s="55">
        <v>38</v>
      </c>
      <c r="D10" s="56">
        <v>6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B11" s="67" t="s">
        <v>11</v>
      </c>
      <c r="C11" s="68">
        <v>242</v>
      </c>
      <c r="D11" s="69">
        <v>150</v>
      </c>
      <c r="K11" t="str">
        <f t="shared" si="0"/>
        <v/>
      </c>
      <c r="L11">
        <f t="shared" si="1"/>
        <v>2</v>
      </c>
      <c r="M11" t="str">
        <f t="shared" si="2"/>
        <v/>
      </c>
      <c r="N11">
        <f t="shared" si="3"/>
        <v>242</v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177</v>
      </c>
      <c r="N20">
        <f>SUM(N1:N19)</f>
        <v>242</v>
      </c>
      <c r="O20">
        <f>M20/N20</f>
        <v>0.73140495867768596</v>
      </c>
    </row>
    <row r="21" spans="13:15" x14ac:dyDescent="0.3">
      <c r="O21" t="str">
        <f>TEXT(O20,"0.0%")</f>
        <v>73.1%</v>
      </c>
    </row>
  </sheetData>
  <mergeCells count="4">
    <mergeCell ref="A3:A6"/>
    <mergeCell ref="A7:A8"/>
    <mergeCell ref="A9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27" t="s">
        <v>850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851</v>
      </c>
      <c r="L2" s="28"/>
    </row>
    <row r="3" spans="1:12" ht="27.45" customHeight="1" x14ac:dyDescent="0.3">
      <c r="A3" s="17" t="s">
        <v>852</v>
      </c>
      <c r="B3" s="17" t="s">
        <v>853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854</v>
      </c>
    </row>
    <row r="4" spans="1:12" ht="14.4" x14ac:dyDescent="0.3">
      <c r="A4" s="29">
        <v>2017</v>
      </c>
      <c r="B4" s="19" t="s">
        <v>855</v>
      </c>
      <c r="C4" s="20">
        <v>1785</v>
      </c>
      <c r="D4" s="20">
        <v>1695</v>
      </c>
      <c r="E4" s="18">
        <v>0.94957983193277296</v>
      </c>
      <c r="F4" s="20">
        <v>51</v>
      </c>
      <c r="G4" s="18">
        <v>0.97815126050420165</v>
      </c>
      <c r="H4" s="20">
        <v>9</v>
      </c>
      <c r="I4" s="20">
        <v>12</v>
      </c>
      <c r="J4" s="20">
        <v>18</v>
      </c>
      <c r="K4" s="18">
        <v>0.96581196581196582</v>
      </c>
      <c r="L4" s="18">
        <v>0.99471830985915488</v>
      </c>
    </row>
    <row r="5" spans="1:12" ht="14.4" x14ac:dyDescent="0.3">
      <c r="A5" s="29">
        <v>2017</v>
      </c>
      <c r="B5" s="19" t="s">
        <v>856</v>
      </c>
      <c r="C5" s="20">
        <v>1299</v>
      </c>
      <c r="D5" s="20">
        <v>1202</v>
      </c>
      <c r="E5" s="18">
        <v>0.92532717474980752</v>
      </c>
      <c r="F5" s="20">
        <v>46</v>
      </c>
      <c r="G5" s="18">
        <v>0.96073903002309469</v>
      </c>
      <c r="H5" s="20">
        <v>17</v>
      </c>
      <c r="I5" s="20">
        <v>7</v>
      </c>
      <c r="J5" s="20">
        <v>27</v>
      </c>
      <c r="K5" s="18">
        <v>0.95019762845849798</v>
      </c>
      <c r="L5" s="18">
        <v>0.98605414273995085</v>
      </c>
    </row>
    <row r="6" spans="1:12" ht="14.4" x14ac:dyDescent="0.3">
      <c r="A6" s="29">
        <v>2017</v>
      </c>
      <c r="B6" s="19" t="s">
        <v>857</v>
      </c>
      <c r="C6" s="20">
        <v>1821</v>
      </c>
      <c r="D6" s="20">
        <v>1696</v>
      </c>
      <c r="E6" s="18">
        <v>0.93135639758374522</v>
      </c>
      <c r="F6" s="20">
        <v>50</v>
      </c>
      <c r="G6" s="18">
        <v>0.95881383855024727</v>
      </c>
      <c r="H6" s="20">
        <v>13</v>
      </c>
      <c r="I6" s="20">
        <v>5</v>
      </c>
      <c r="J6" s="20">
        <v>57</v>
      </c>
      <c r="K6" s="18">
        <v>0.96418419556566226</v>
      </c>
      <c r="L6" s="18">
        <v>0.99239321240491518</v>
      </c>
    </row>
    <row r="7" spans="1:12" ht="14.4" x14ac:dyDescent="0.3">
      <c r="A7" s="29">
        <v>2017</v>
      </c>
      <c r="B7" s="19" t="s">
        <v>858</v>
      </c>
      <c r="C7" s="20">
        <v>2269</v>
      </c>
      <c r="D7" s="20">
        <v>2103</v>
      </c>
      <c r="E7" s="18">
        <v>0.92684001762891144</v>
      </c>
      <c r="F7" s="20">
        <v>77</v>
      </c>
      <c r="G7" s="18">
        <v>0.96077567210224768</v>
      </c>
      <c r="H7" s="20">
        <v>12</v>
      </c>
      <c r="I7" s="20">
        <v>19</v>
      </c>
      <c r="J7" s="20">
        <v>58</v>
      </c>
      <c r="K7" s="18">
        <v>0.95939781021897796</v>
      </c>
      <c r="L7" s="18">
        <v>0.99432624113475176</v>
      </c>
    </row>
    <row r="8" spans="1:12" ht="14.4" x14ac:dyDescent="0.3">
      <c r="A8" s="29">
        <v>2017</v>
      </c>
      <c r="B8" s="19" t="s">
        <v>859</v>
      </c>
      <c r="C8" s="20">
        <v>1269</v>
      </c>
      <c r="D8" s="20">
        <v>1191</v>
      </c>
      <c r="E8" s="18">
        <v>0.9385342789598109</v>
      </c>
      <c r="F8" s="20">
        <v>32</v>
      </c>
      <c r="G8" s="18">
        <v>0.96375098502758083</v>
      </c>
      <c r="H8" s="20">
        <v>10</v>
      </c>
      <c r="I8" s="20">
        <v>3</v>
      </c>
      <c r="J8" s="20">
        <v>33</v>
      </c>
      <c r="K8" s="18">
        <v>0.96593673965936744</v>
      </c>
      <c r="L8" s="18">
        <v>0.99167360532889259</v>
      </c>
    </row>
    <row r="9" spans="1:12" ht="14.4" x14ac:dyDescent="0.3">
      <c r="A9" s="29">
        <v>2017</v>
      </c>
      <c r="B9" s="19" t="s">
        <v>860</v>
      </c>
      <c r="C9" s="20">
        <v>1619</v>
      </c>
      <c r="D9" s="20">
        <v>1534</v>
      </c>
      <c r="E9" s="18">
        <v>0.94749845583693637</v>
      </c>
      <c r="F9" s="20">
        <v>38</v>
      </c>
      <c r="G9" s="18">
        <v>0.97096973440395307</v>
      </c>
      <c r="H9" s="20">
        <v>8</v>
      </c>
      <c r="I9" s="20">
        <v>9</v>
      </c>
      <c r="J9" s="20">
        <v>30</v>
      </c>
      <c r="K9" s="18">
        <v>0.97088607594936704</v>
      </c>
      <c r="L9" s="18">
        <v>0.99481193255512324</v>
      </c>
    </row>
    <row r="10" spans="1:12" ht="14.4" x14ac:dyDescent="0.3">
      <c r="A10" s="29">
        <v>2018</v>
      </c>
      <c r="B10" s="19" t="s">
        <v>861</v>
      </c>
      <c r="C10" s="20">
        <v>1711</v>
      </c>
      <c r="D10" s="20">
        <v>1594</v>
      </c>
      <c r="E10" s="18">
        <v>0.9316189362945646</v>
      </c>
      <c r="F10" s="20">
        <v>48</v>
      </c>
      <c r="G10" s="18">
        <v>0.95967270601987142</v>
      </c>
      <c r="H10" s="20">
        <v>14</v>
      </c>
      <c r="I10" s="20">
        <v>14</v>
      </c>
      <c r="J10" s="20">
        <v>41</v>
      </c>
      <c r="K10" s="18">
        <v>0.9625603864734299</v>
      </c>
      <c r="L10" s="18">
        <v>0.99129353233830841</v>
      </c>
    </row>
    <row r="11" spans="1:12" ht="14.4" x14ac:dyDescent="0.3">
      <c r="A11" s="29">
        <v>2018</v>
      </c>
      <c r="B11" s="19" t="s">
        <v>862</v>
      </c>
      <c r="C11" s="20">
        <v>1596</v>
      </c>
      <c r="D11" s="20">
        <v>1500</v>
      </c>
      <c r="E11" s="18">
        <v>0.93984962406015038</v>
      </c>
      <c r="F11" s="20">
        <v>43</v>
      </c>
      <c r="G11" s="18">
        <v>0.96679197994987465</v>
      </c>
      <c r="H11" s="20">
        <v>9</v>
      </c>
      <c r="I11" s="20">
        <v>9</v>
      </c>
      <c r="J11" s="20">
        <v>35</v>
      </c>
      <c r="K11" s="18">
        <v>0.96649484536082464</v>
      </c>
      <c r="L11" s="18">
        <v>0.99403578528827041</v>
      </c>
    </row>
    <row r="12" spans="1:12" ht="14.4" x14ac:dyDescent="0.3">
      <c r="A12" s="29">
        <v>2018</v>
      </c>
      <c r="B12" s="19" t="s">
        <v>863</v>
      </c>
      <c r="C12" s="20">
        <v>1581</v>
      </c>
      <c r="D12" s="20">
        <v>1517</v>
      </c>
      <c r="E12" s="18">
        <v>0.95951929158760274</v>
      </c>
      <c r="F12" s="20">
        <v>34</v>
      </c>
      <c r="G12" s="18">
        <v>0.98102466793168885</v>
      </c>
      <c r="H12" s="20">
        <v>6</v>
      </c>
      <c r="I12" s="20">
        <v>7</v>
      </c>
      <c r="J12" s="20">
        <v>17</v>
      </c>
      <c r="K12" s="18">
        <v>0.97430956968529225</v>
      </c>
      <c r="L12" s="18">
        <v>0.9960604070912672</v>
      </c>
    </row>
    <row r="13" spans="1:12" ht="14.4" x14ac:dyDescent="0.3">
      <c r="A13" s="29">
        <v>2018</v>
      </c>
      <c r="B13" s="19" t="s">
        <v>864</v>
      </c>
      <c r="C13" s="20">
        <v>1436</v>
      </c>
      <c r="D13" s="20">
        <v>1370</v>
      </c>
      <c r="E13" s="18">
        <v>0.95403899721448471</v>
      </c>
      <c r="F13" s="20">
        <v>35</v>
      </c>
      <c r="G13" s="18">
        <v>0.97841225626740946</v>
      </c>
      <c r="H13" s="20">
        <v>11</v>
      </c>
      <c r="I13" s="20">
        <v>5</v>
      </c>
      <c r="J13" s="20">
        <v>15</v>
      </c>
      <c r="K13" s="18">
        <v>0.96751412429378536</v>
      </c>
      <c r="L13" s="18">
        <v>0.99203475742215785</v>
      </c>
    </row>
    <row r="14" spans="1:12" ht="14.4" x14ac:dyDescent="0.3">
      <c r="A14" s="29">
        <v>2018</v>
      </c>
      <c r="B14" s="19" t="s">
        <v>865</v>
      </c>
      <c r="C14" s="20">
        <v>1846</v>
      </c>
      <c r="D14" s="20">
        <v>1752</v>
      </c>
      <c r="E14" s="18">
        <v>0.94907908992416035</v>
      </c>
      <c r="F14" s="20">
        <v>35</v>
      </c>
      <c r="G14" s="18">
        <v>0.96803900325027081</v>
      </c>
      <c r="H14" s="20">
        <v>18</v>
      </c>
      <c r="I14" s="20">
        <v>9</v>
      </c>
      <c r="J14" s="20">
        <v>32</v>
      </c>
      <c r="K14" s="18">
        <v>0.97063711911357342</v>
      </c>
      <c r="L14" s="18">
        <v>0.98983050847457632</v>
      </c>
    </row>
    <row r="15" spans="1:12" ht="14.4" x14ac:dyDescent="0.3">
      <c r="A15" s="29">
        <v>2018</v>
      </c>
      <c r="B15" s="19" t="s">
        <v>866</v>
      </c>
      <c r="C15" s="20">
        <v>1505</v>
      </c>
      <c r="D15" s="20">
        <v>1423</v>
      </c>
      <c r="E15" s="18">
        <v>0.94551495016611298</v>
      </c>
      <c r="F15" s="20">
        <v>33</v>
      </c>
      <c r="G15" s="18">
        <v>0.96744186046511627</v>
      </c>
      <c r="H15" s="20">
        <v>17</v>
      </c>
      <c r="I15" s="20">
        <v>12</v>
      </c>
      <c r="J15" s="20">
        <v>20</v>
      </c>
      <c r="K15" s="18">
        <v>0.96605566870332671</v>
      </c>
      <c r="L15" s="18">
        <v>0.98819444444444438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showGridLines="0" workbookViewId="0">
      <selection activeCell="D31" sqref="D31"/>
    </sheetView>
  </sheetViews>
  <sheetFormatPr defaultColWidth="12.33203125" defaultRowHeight="14.4" x14ac:dyDescent="0.3"/>
  <cols>
    <col min="1" max="13" width="12.33203125" style="34"/>
    <col min="14" max="22" width="0" style="34" hidden="1" customWidth="1"/>
    <col min="23" max="16384" width="12.33203125" style="34"/>
  </cols>
  <sheetData>
    <row r="1" spans="1:22" x14ac:dyDescent="0.3">
      <c r="A1" s="30" t="s">
        <v>867</v>
      </c>
      <c r="B1" s="30"/>
      <c r="C1" s="30"/>
      <c r="D1" s="30"/>
      <c r="E1" s="30"/>
      <c r="F1" s="30"/>
      <c r="G1" s="30"/>
      <c r="H1" s="30"/>
      <c r="I1" s="30"/>
      <c r="J1" s="31"/>
      <c r="K1" s="32" t="s">
        <v>851</v>
      </c>
      <c r="L1" s="33"/>
      <c r="N1" s="34" t="s">
        <v>868</v>
      </c>
      <c r="O1" s="35"/>
      <c r="P1" s="35"/>
      <c r="Q1" s="35"/>
      <c r="R1" s="35" t="s">
        <v>868</v>
      </c>
      <c r="S1" s="35"/>
      <c r="T1" s="32"/>
      <c r="U1" s="33"/>
      <c r="V1" s="35" t="s">
        <v>867</v>
      </c>
    </row>
    <row r="2" spans="1:22" x14ac:dyDescent="0.3">
      <c r="A2" s="36" t="s">
        <v>852</v>
      </c>
      <c r="B2" s="36" t="s">
        <v>869</v>
      </c>
      <c r="C2" s="36" t="s">
        <v>3</v>
      </c>
      <c r="D2" s="36" t="s">
        <v>4</v>
      </c>
      <c r="E2" s="36" t="s">
        <v>870</v>
      </c>
      <c r="F2" s="36" t="s">
        <v>6</v>
      </c>
      <c r="G2" s="36" t="s">
        <v>871</v>
      </c>
      <c r="H2" s="36" t="s">
        <v>8</v>
      </c>
      <c r="I2" s="36" t="s">
        <v>9</v>
      </c>
      <c r="J2" s="36" t="s">
        <v>10</v>
      </c>
      <c r="K2" s="36" t="s">
        <v>870</v>
      </c>
      <c r="L2" s="36" t="s">
        <v>871</v>
      </c>
      <c r="N2" s="36" t="s">
        <v>852</v>
      </c>
      <c r="O2" s="36" t="s">
        <v>869</v>
      </c>
      <c r="P2" s="36" t="s">
        <v>870</v>
      </c>
      <c r="Q2" s="36" t="s">
        <v>871</v>
      </c>
      <c r="R2" s="36" t="s">
        <v>852</v>
      </c>
      <c r="S2" s="36" t="s">
        <v>869</v>
      </c>
      <c r="T2" s="36" t="s">
        <v>870</v>
      </c>
      <c r="U2" s="36" t="s">
        <v>871</v>
      </c>
    </row>
    <row r="3" spans="1:22" x14ac:dyDescent="0.3">
      <c r="A3" s="37">
        <v>2016</v>
      </c>
      <c r="B3" s="38" t="s">
        <v>872</v>
      </c>
      <c r="C3" s="38">
        <v>1930</v>
      </c>
      <c r="D3" s="38">
        <v>1810</v>
      </c>
      <c r="E3" s="39">
        <v>0.9378238341968913</v>
      </c>
      <c r="F3" s="38">
        <v>65</v>
      </c>
      <c r="G3" s="39">
        <v>0.97150259067357514</v>
      </c>
      <c r="H3" s="38">
        <v>17</v>
      </c>
      <c r="I3" s="38">
        <v>12</v>
      </c>
      <c r="J3" s="38">
        <v>26</v>
      </c>
      <c r="K3" s="39">
        <v>0.95751295336787567</v>
      </c>
      <c r="L3" s="39">
        <v>0.99119170984455962</v>
      </c>
      <c r="N3" s="37">
        <v>2016</v>
      </c>
      <c r="O3" s="38" t="s">
        <v>872</v>
      </c>
      <c r="P3" s="39">
        <v>0.9378238341968913</v>
      </c>
      <c r="Q3" s="39">
        <v>0.97150259067357514</v>
      </c>
      <c r="R3" s="37">
        <v>2016</v>
      </c>
      <c r="S3" s="38" t="s">
        <v>872</v>
      </c>
      <c r="T3" s="39">
        <v>0.95751295336787567</v>
      </c>
      <c r="U3" s="39">
        <v>0.99119170984455962</v>
      </c>
    </row>
    <row r="4" spans="1:22" x14ac:dyDescent="0.3">
      <c r="A4" s="40">
        <v>2017</v>
      </c>
      <c r="B4" s="38" t="s">
        <v>873</v>
      </c>
      <c r="C4" s="38">
        <v>4985</v>
      </c>
      <c r="D4" s="38">
        <v>4629</v>
      </c>
      <c r="E4" s="39">
        <v>0.92858575727181547</v>
      </c>
      <c r="F4" s="38">
        <v>182</v>
      </c>
      <c r="G4" s="39">
        <v>0.96509528585757276</v>
      </c>
      <c r="H4" s="38">
        <v>48</v>
      </c>
      <c r="I4" s="38">
        <v>47</v>
      </c>
      <c r="J4" s="38">
        <v>79</v>
      </c>
      <c r="K4" s="39">
        <v>0.95386158475426275</v>
      </c>
      <c r="L4" s="39">
        <v>0.99037111334002004</v>
      </c>
      <c r="N4" s="40">
        <v>2017</v>
      </c>
      <c r="O4" s="38" t="s">
        <v>873</v>
      </c>
      <c r="P4" s="39">
        <v>0.92858575727181547</v>
      </c>
      <c r="Q4" s="39">
        <v>0.96509528585757276</v>
      </c>
      <c r="R4" s="40">
        <v>2017</v>
      </c>
      <c r="S4" s="38" t="s">
        <v>873</v>
      </c>
      <c r="T4" s="39">
        <v>0.95386158475426275</v>
      </c>
      <c r="U4" s="39">
        <v>0.99037111334002004</v>
      </c>
    </row>
    <row r="5" spans="1:22" x14ac:dyDescent="0.3">
      <c r="A5" s="41"/>
      <c r="B5" s="38" t="s">
        <v>874</v>
      </c>
      <c r="C5" s="38">
        <v>4875</v>
      </c>
      <c r="D5" s="38">
        <v>4586</v>
      </c>
      <c r="E5" s="39">
        <v>0.94071794871794867</v>
      </c>
      <c r="F5" s="38">
        <v>126</v>
      </c>
      <c r="G5" s="39">
        <v>0.96656410256410252</v>
      </c>
      <c r="H5" s="38">
        <v>30</v>
      </c>
      <c r="I5" s="38">
        <v>29</v>
      </c>
      <c r="J5" s="38">
        <v>104</v>
      </c>
      <c r="K5" s="39">
        <v>0.96799999999999997</v>
      </c>
      <c r="L5" s="39">
        <v>0.99384615384615382</v>
      </c>
      <c r="N5" s="41"/>
      <c r="O5" s="38" t="s">
        <v>874</v>
      </c>
      <c r="P5" s="39">
        <v>0.94071794871794867</v>
      </c>
      <c r="Q5" s="39">
        <v>0.96656410256410252</v>
      </c>
      <c r="R5" s="41"/>
      <c r="S5" s="38" t="s">
        <v>874</v>
      </c>
      <c r="T5" s="39">
        <v>0.96799999999999997</v>
      </c>
      <c r="U5" s="39">
        <v>0.99384615384615382</v>
      </c>
    </row>
    <row r="6" spans="1:22" x14ac:dyDescent="0.3">
      <c r="A6" s="41"/>
      <c r="B6" s="38" t="s">
        <v>875</v>
      </c>
      <c r="C6" s="38">
        <v>4905</v>
      </c>
      <c r="D6" s="38">
        <v>4593</v>
      </c>
      <c r="E6" s="39">
        <v>0.93639143730886854</v>
      </c>
      <c r="F6" s="38">
        <v>147</v>
      </c>
      <c r="G6" s="39">
        <v>0.96636085626911306</v>
      </c>
      <c r="H6" s="38">
        <v>39</v>
      </c>
      <c r="I6" s="38">
        <v>24</v>
      </c>
      <c r="J6" s="38">
        <v>102</v>
      </c>
      <c r="K6" s="39">
        <v>0.96207951070336395</v>
      </c>
      <c r="L6" s="39">
        <v>0.99204892966360858</v>
      </c>
      <c r="N6" s="41"/>
      <c r="O6" s="38" t="s">
        <v>875</v>
      </c>
      <c r="P6" s="39">
        <v>0.93639143730886854</v>
      </c>
      <c r="Q6" s="39">
        <v>0.96636085626911306</v>
      </c>
      <c r="R6" s="41"/>
      <c r="S6" s="38" t="s">
        <v>875</v>
      </c>
      <c r="T6" s="39">
        <v>0.96207951070336395</v>
      </c>
      <c r="U6" s="39">
        <v>0.99204892966360858</v>
      </c>
    </row>
    <row r="7" spans="1:22" x14ac:dyDescent="0.3">
      <c r="A7" s="42"/>
      <c r="B7" s="38" t="s">
        <v>872</v>
      </c>
      <c r="C7" s="38">
        <v>5157</v>
      </c>
      <c r="D7" s="38">
        <v>4828</v>
      </c>
      <c r="E7" s="39">
        <v>0.93620321892573199</v>
      </c>
      <c r="F7" s="38">
        <v>147</v>
      </c>
      <c r="G7" s="39">
        <v>0.96470816366104328</v>
      </c>
      <c r="H7" s="38">
        <v>30</v>
      </c>
      <c r="I7" s="38">
        <v>31</v>
      </c>
      <c r="J7" s="38">
        <v>121</v>
      </c>
      <c r="K7" s="39">
        <v>0.96567771960442117</v>
      </c>
      <c r="L7" s="39">
        <v>0.99418266433973235</v>
      </c>
      <c r="N7" s="42"/>
      <c r="O7" s="38" t="s">
        <v>872</v>
      </c>
      <c r="P7" s="39">
        <v>0.93620321892573199</v>
      </c>
      <c r="Q7" s="39">
        <v>0.96470816366104328</v>
      </c>
      <c r="R7" s="42"/>
      <c r="S7" s="38" t="s">
        <v>872</v>
      </c>
      <c r="T7" s="39">
        <v>0.96567771960442117</v>
      </c>
      <c r="U7" s="39">
        <v>0.99418266433973235</v>
      </c>
    </row>
    <row r="8" spans="1:22" x14ac:dyDescent="0.3">
      <c r="A8" s="81">
        <v>2018</v>
      </c>
      <c r="B8" s="38" t="s">
        <v>873</v>
      </c>
      <c r="C8" s="38">
        <v>4888</v>
      </c>
      <c r="D8" s="38">
        <v>4611</v>
      </c>
      <c r="E8" s="39">
        <v>0.94333060556464821</v>
      </c>
      <c r="F8" s="38">
        <v>125</v>
      </c>
      <c r="G8" s="39">
        <v>0.96890343698854342</v>
      </c>
      <c r="H8" s="38">
        <v>29</v>
      </c>
      <c r="I8" s="38">
        <v>30</v>
      </c>
      <c r="J8" s="38">
        <v>93</v>
      </c>
      <c r="K8" s="39">
        <v>0.96849427168576108</v>
      </c>
      <c r="L8" s="39">
        <v>0.99406710310965629</v>
      </c>
      <c r="N8" s="81">
        <v>2018</v>
      </c>
      <c r="O8" s="38" t="s">
        <v>873</v>
      </c>
      <c r="P8" s="39">
        <v>0.94333060556464821</v>
      </c>
      <c r="Q8" s="39">
        <v>0.96890343698854342</v>
      </c>
      <c r="R8" s="81">
        <v>2018</v>
      </c>
      <c r="S8" s="38" t="s">
        <v>873</v>
      </c>
      <c r="T8" s="39">
        <v>0.96849427168576108</v>
      </c>
      <c r="U8" s="39">
        <v>0.99406710310965629</v>
      </c>
    </row>
    <row r="9" spans="1:22" x14ac:dyDescent="0.3">
      <c r="A9" s="80"/>
      <c r="B9" s="38" t="s">
        <v>874</v>
      </c>
      <c r="C9" s="38">
        <v>4787</v>
      </c>
      <c r="D9" s="38">
        <v>4545</v>
      </c>
      <c r="E9" s="39">
        <v>0.94944641738040536</v>
      </c>
      <c r="F9" s="38">
        <v>103</v>
      </c>
      <c r="G9" s="39">
        <v>0.97096302485899311</v>
      </c>
      <c r="H9" s="38">
        <v>46</v>
      </c>
      <c r="I9" s="38">
        <v>26</v>
      </c>
      <c r="J9" s="38">
        <v>67</v>
      </c>
      <c r="K9" s="39">
        <v>0.96887403384165449</v>
      </c>
      <c r="L9" s="39">
        <v>0.99039064132024235</v>
      </c>
      <c r="N9" s="80"/>
      <c r="O9" s="38" t="s">
        <v>874</v>
      </c>
      <c r="P9" s="39">
        <v>0.94944641738040536</v>
      </c>
      <c r="Q9" s="39">
        <v>0.97096302485899311</v>
      </c>
      <c r="R9" s="80"/>
      <c r="S9" s="38" t="s">
        <v>874</v>
      </c>
      <c r="T9" s="39">
        <v>0.96887403384165449</v>
      </c>
      <c r="U9" s="39">
        <v>0.99039064132024235</v>
      </c>
    </row>
  </sheetData>
  <mergeCells count="9">
    <mergeCell ref="A8:A9"/>
    <mergeCell ref="N4:N7"/>
    <mergeCell ref="N8:N9"/>
    <mergeCell ref="R4:R7"/>
    <mergeCell ref="R8:R9"/>
    <mergeCell ref="T1:U1"/>
    <mergeCell ref="A1:J1"/>
    <mergeCell ref="K1:L1"/>
    <mergeCell ref="A4:A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  <vt:lpstr>Quarterly Trend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2018-07-09T19:35:42Z</dcterms:created>
  <dcterms:modified xsi:type="dcterms:W3CDTF">2018-07-09T19:50:02Z</dcterms:modified>
</cp:coreProperties>
</file>