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Eastern Dental\"/>
    </mc:Choice>
  </mc:AlternateContent>
  <xr:revisionPtr revIDLastSave="0" documentId="10_ncr:100000_{3E053C20-1EE0-415F-A430-058CE7F0A127}" xr6:coauthVersionLast="31" xr6:coauthVersionMax="31" xr10:uidLastSave="{00000000-0000-0000-0000-000000000000}"/>
  <bookViews>
    <workbookView xWindow="0" yWindow="0" windowWidth="23040" windowHeight="9072" firstSheet="2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Detail'!$A$2:$N$219</definedName>
  </definedNames>
  <calcPr calcId="179017"/>
  <pivotCaches>
    <pivotCache cacheId="15" r:id="rId8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<sst xmlns="http://schemas.openxmlformats.org/spreadsheetml/2006/main" count="2817" uniqueCount="1180">
  <si>
    <t>EASTERN DENTAL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</si>
  <si>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</si>
  <si>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</si>
  <si>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</si>
  <si>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</si>
  <si>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</si>
  <si>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</si>
  <si>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</si>
  <si>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</si>
  <si>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</si>
  <si>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</si>
  <si>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</si>
  <si>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</si>
  <si>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3388364</t>
  </si>
  <si>
    <t>Toms River Family Dental (ED) GP</t>
  </si>
  <si>
    <t>1515959</t>
  </si>
  <si>
    <t>Eastern Dental Of Vineland GP</t>
  </si>
  <si>
    <t>1507957</t>
  </si>
  <si>
    <t>Eastern Dental Of Toms River GP</t>
  </si>
  <si>
    <t>161513</t>
  </si>
  <si>
    <t>Eastern Dental Of Ewing GP</t>
  </si>
  <si>
    <t>976428</t>
  </si>
  <si>
    <t>Eastern Dental Of Marlton GP</t>
  </si>
  <si>
    <t>271785</t>
  </si>
  <si>
    <t>Eastern Dental Of Hamilton GP</t>
  </si>
  <si>
    <t>3295970</t>
  </si>
  <si>
    <t>Eastern Dental Of Laurel Springs GP</t>
  </si>
  <si>
    <t>1523160</t>
  </si>
  <si>
    <t>Eastern Dental Of Eatontown GP</t>
  </si>
  <si>
    <t>271789</t>
  </si>
  <si>
    <t>Eastern Dental Of Union GP</t>
  </si>
  <si>
    <t>271787</t>
  </si>
  <si>
    <t>Eastern Dental Of Old Bridge GP</t>
  </si>
  <si>
    <t>1515955</t>
  </si>
  <si>
    <t>Eastern Dental Of Woodbridge GP</t>
  </si>
  <si>
    <t>692527</t>
  </si>
  <si>
    <t>Eastern Dental Of Burlington GP</t>
  </si>
  <si>
    <t>3220481</t>
  </si>
  <si>
    <t>Eastern Dental Of Parsippany GP</t>
  </si>
  <si>
    <t>271786</t>
  </si>
  <si>
    <t>Eastern Dental Of Brick GP</t>
  </si>
  <si>
    <t>1604964</t>
  </si>
  <si>
    <t>Midwestern Dtl Of Stling Hgts GP</t>
  </si>
  <si>
    <t>1604697</t>
  </si>
  <si>
    <t>Midwestern Dental Of Dearborn GP</t>
  </si>
  <si>
    <t>1523166</t>
  </si>
  <si>
    <t>Dimension Management Corporation GP</t>
  </si>
  <si>
    <t>EASTERN DENTAL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</si>
  <si>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</si>
  <si>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</si>
  <si>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</si>
  <si>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</si>
  <si>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</si>
  <si>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</si>
  <si>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</si>
  <si>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</si>
  <si>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</si>
  <si>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</si>
  <si>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</si>
  <si>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</si>
  <si>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</si>
  <si>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Toms River</t>
  </si>
  <si>
    <t>NJ</t>
  </si>
  <si>
    <t xml:space="preserve">087558054   </t>
  </si>
  <si>
    <t>68038125</t>
  </si>
  <si>
    <t>SO</t>
  </si>
  <si>
    <t>1840038</t>
  </si>
  <si>
    <t>Jet Stream Prophy Powder Mint</t>
  </si>
  <si>
    <t>09/19/2018</t>
  </si>
  <si>
    <t>XD</t>
  </si>
  <si>
    <t>DELDEN</t>
  </si>
  <si>
    <t>3701056</t>
  </si>
  <si>
    <t>Dispenser f/Soap Model 21</t>
  </si>
  <si>
    <t>OPTINT</t>
  </si>
  <si>
    <t>1116373</t>
  </si>
  <si>
    <t>Label Hazard Comm 1-1/2x3-1/2</t>
  </si>
  <si>
    <t>TIMED</t>
  </si>
  <si>
    <t>Cinnaminson</t>
  </si>
  <si>
    <t xml:space="preserve">080772840   </t>
  </si>
  <si>
    <t>67738368</t>
  </si>
  <si>
    <t>SE</t>
  </si>
  <si>
    <t>2010816</t>
  </si>
  <si>
    <t>Toflemire Ultrathn Band .001#1</t>
  </si>
  <si>
    <t>09/11/2018</t>
  </si>
  <si>
    <t>TEMREX</t>
  </si>
  <si>
    <t>Laurel Springs</t>
  </si>
  <si>
    <t xml:space="preserve">080214823   </t>
  </si>
  <si>
    <t>66379046</t>
  </si>
  <si>
    <t>2017984</t>
  </si>
  <si>
    <t>K-Files 31mm</t>
  </si>
  <si>
    <t>08/01/2018</t>
  </si>
  <si>
    <t>JSDENT</t>
  </si>
  <si>
    <t>Marlton</t>
  </si>
  <si>
    <t xml:space="preserve">080531279   </t>
  </si>
  <si>
    <t>65468525</t>
  </si>
  <si>
    <t>2010162</t>
  </si>
  <si>
    <t>Contra Angle Latch 20,000</t>
  </si>
  <si>
    <t>07/03/2018</t>
  </si>
  <si>
    <t>Morris Plains</t>
  </si>
  <si>
    <t xml:space="preserve">079501244   </t>
  </si>
  <si>
    <t>66001427</t>
  </si>
  <si>
    <t>9533094</t>
  </si>
  <si>
    <t>Elevator Spade #1 Left</t>
  </si>
  <si>
    <t>07/20/2018</t>
  </si>
  <si>
    <t>MILTEX</t>
  </si>
  <si>
    <t>Dearborn</t>
  </si>
  <si>
    <t>MI</t>
  </si>
  <si>
    <t xml:space="preserve">481263293   </t>
  </si>
  <si>
    <t>67602575</t>
  </si>
  <si>
    <t>2506977</t>
  </si>
  <si>
    <t>Tac Adhesive Bulk Package</t>
  </si>
  <si>
    <t>09/06/2018</t>
  </si>
  <si>
    <t>NATKEY</t>
  </si>
  <si>
    <t>Sterling Heights</t>
  </si>
  <si>
    <t xml:space="preserve">483121839   </t>
  </si>
  <si>
    <t>67723887</t>
  </si>
  <si>
    <t>1079008</t>
  </si>
  <si>
    <t>Brush Surg.Aspirator 1/8"</t>
  </si>
  <si>
    <t>VISDEN</t>
  </si>
  <si>
    <t xml:space="preserve">087554811   </t>
  </si>
  <si>
    <t>65468769</t>
  </si>
  <si>
    <t>66476233</t>
  </si>
  <si>
    <t>08/03/2018</t>
  </si>
  <si>
    <t>66971386</t>
  </si>
  <si>
    <t>08/17/2018</t>
  </si>
  <si>
    <t>Hamilton</t>
  </si>
  <si>
    <t xml:space="preserve">086192694   </t>
  </si>
  <si>
    <t>65750474</t>
  </si>
  <si>
    <t>8753639</t>
  </si>
  <si>
    <t>Sterilization Wrap</t>
  </si>
  <si>
    <t>07/12/2018</t>
  </si>
  <si>
    <t>TIDI-E</t>
  </si>
  <si>
    <t>Parlin</t>
  </si>
  <si>
    <t xml:space="preserve">088591588   </t>
  </si>
  <si>
    <t>68130529</t>
  </si>
  <si>
    <t>3840863</t>
  </si>
  <si>
    <t>Multi-Cal Applicator Tips</t>
  </si>
  <si>
    <t>09/20/2018</t>
  </si>
  <si>
    <t>PULPDT</t>
  </si>
  <si>
    <t>Union</t>
  </si>
  <si>
    <t xml:space="preserve">070838409   </t>
  </si>
  <si>
    <t>65466823</t>
  </si>
  <si>
    <t>67485667</t>
  </si>
  <si>
    <t>09/04/2018</t>
  </si>
  <si>
    <t>Avenel</t>
  </si>
  <si>
    <t xml:space="preserve">070011327   </t>
  </si>
  <si>
    <t>65538070</t>
  </si>
  <si>
    <t>07/06/2018</t>
  </si>
  <si>
    <t>Ewing</t>
  </si>
  <si>
    <t xml:space="preserve">086283091   </t>
  </si>
  <si>
    <t>65747804</t>
  </si>
  <si>
    <t>66888683</t>
  </si>
  <si>
    <t>08/15/2018</t>
  </si>
  <si>
    <t>1346433</t>
  </si>
  <si>
    <t>Hand Scrub Brush</t>
  </si>
  <si>
    <t>PALMER</t>
  </si>
  <si>
    <t>EASTERN DENTAL   Drop-Ship Items  -  Jul 2018 through Sep 2018</t>
  </si>
  <si>
    <t>Oakhurst</t>
  </si>
  <si>
    <t xml:space="preserve">077552912   </t>
  </si>
  <si>
    <t>65428468</t>
  </si>
  <si>
    <t>1778819</t>
  </si>
  <si>
    <t>Replace Cart &amp; Recycl Kit</t>
  </si>
  <si>
    <t>07/02/2018</t>
  </si>
  <si>
    <t>D</t>
  </si>
  <si>
    <t>SOLMET</t>
  </si>
  <si>
    <t>1779468</t>
  </si>
  <si>
    <t>Amalgam Recycle Kit Only</t>
  </si>
  <si>
    <t>66474287</t>
  </si>
  <si>
    <t>67197874</t>
  </si>
  <si>
    <t>3373758</t>
  </si>
  <si>
    <t>Scrub Pant Unisex Cargo</t>
  </si>
  <si>
    <t>08/24/2018</t>
  </si>
  <si>
    <t>STRATE</t>
  </si>
  <si>
    <t>3374862</t>
  </si>
  <si>
    <t>Scrub Top Unisex V-Neck 1Pkt</t>
  </si>
  <si>
    <t>3373833</t>
  </si>
  <si>
    <t>Scrub Pant Unisex Cargo Short</t>
  </si>
  <si>
    <t>3374639</t>
  </si>
  <si>
    <t>Scrub Top Womens V-Neck 2Pkt</t>
  </si>
  <si>
    <t>67542814</t>
  </si>
  <si>
    <t>09/05/2018</t>
  </si>
  <si>
    <t>3654970</t>
  </si>
  <si>
    <t>Mouthguard Material .118</t>
  </si>
  <si>
    <t>BUFF</t>
  </si>
  <si>
    <t>67947293</t>
  </si>
  <si>
    <t>09/17/2018</t>
  </si>
  <si>
    <t>66575003</t>
  </si>
  <si>
    <t>5500685</t>
  </si>
  <si>
    <t>SlugBuster Liquid Starter Pack</t>
  </si>
  <si>
    <t>08/07/2018</t>
  </si>
  <si>
    <t>RAMVAC</t>
  </si>
  <si>
    <t>67656868</t>
  </si>
  <si>
    <t>8080243</t>
  </si>
  <si>
    <t>Swivel Assembly</t>
  </si>
  <si>
    <t>09/07/2018</t>
  </si>
  <si>
    <t>STAR</t>
  </si>
  <si>
    <t>67976446</t>
  </si>
  <si>
    <t>1077185</t>
  </si>
  <si>
    <t>Scissor Suture Straight</t>
  </si>
  <si>
    <t>09/18/2018</t>
  </si>
  <si>
    <t>ATITAN</t>
  </si>
  <si>
    <t>3785341</t>
  </si>
  <si>
    <t>Forcep Adult 151A</t>
  </si>
  <si>
    <t>PREMER</t>
  </si>
  <si>
    <t>3784261</t>
  </si>
  <si>
    <t>Forcep Mead 4</t>
  </si>
  <si>
    <t>1078848</t>
  </si>
  <si>
    <t>Elevator East West Left</t>
  </si>
  <si>
    <t>2470960</t>
  </si>
  <si>
    <t>Euro-Tray Holding Tray w/Blue</t>
  </si>
  <si>
    <t>BIOTRO</t>
  </si>
  <si>
    <t>9062743</t>
  </si>
  <si>
    <t>DISINFECTANT LYSOL SPRAY</t>
  </si>
  <si>
    <t>ODEPOT</t>
  </si>
  <si>
    <t>1214026</t>
  </si>
  <si>
    <t>Bracket Sharps</t>
  </si>
  <si>
    <t>HARLO</t>
  </si>
  <si>
    <t>68039102</t>
  </si>
  <si>
    <t>68157231</t>
  </si>
  <si>
    <t>9242125</t>
  </si>
  <si>
    <t>Quantrex Q210 w/Timer &amp; Drain</t>
  </si>
  <si>
    <t>09/21/2018</t>
  </si>
  <si>
    <t>L&amp;R</t>
  </si>
  <si>
    <t>68302075</t>
  </si>
  <si>
    <t>9243199</t>
  </si>
  <si>
    <t>BASKET FOR Q210-STEEL MESH</t>
  </si>
  <si>
    <t>09/26/2018</t>
  </si>
  <si>
    <t>68372813</t>
  </si>
  <si>
    <t>3878949</t>
  </si>
  <si>
    <t>Assy,Upper Cover</t>
  </si>
  <si>
    <t>09/27/2018</t>
  </si>
  <si>
    <t>MIDMAK</t>
  </si>
  <si>
    <t>3860339</t>
  </si>
  <si>
    <t>Skid Pad</t>
  </si>
  <si>
    <t>3866599</t>
  </si>
  <si>
    <t>Stainless Steel Tray</t>
  </si>
  <si>
    <t>65629075</t>
  </si>
  <si>
    <t>4433195</t>
  </si>
  <si>
    <t>Dental Visor w/Loop Kit Small</t>
  </si>
  <si>
    <t>07/10/2018</t>
  </si>
  <si>
    <t>OPDOP</t>
  </si>
  <si>
    <t>1086752</t>
  </si>
  <si>
    <t>Light Handle Sleeve T-Style</t>
  </si>
  <si>
    <t>CROSSC</t>
  </si>
  <si>
    <t>66821383</t>
  </si>
  <si>
    <t>3373762</t>
  </si>
  <si>
    <t>08/14/2018</t>
  </si>
  <si>
    <t>3374680</t>
  </si>
  <si>
    <t>3788899</t>
  </si>
  <si>
    <t>Excavator DE #20W</t>
  </si>
  <si>
    <t>65481442</t>
  </si>
  <si>
    <t>1117286</t>
  </si>
  <si>
    <t>CAS04 Calcium Sulfate Kit</t>
  </si>
  <si>
    <t>ACESUR</t>
  </si>
  <si>
    <t>67361945</t>
  </si>
  <si>
    <t>3700029</t>
  </si>
  <si>
    <t>Ez Pickup Kit w/Tips No</t>
  </si>
  <si>
    <t>08/29/2018</t>
  </si>
  <si>
    <t>METALR</t>
  </si>
  <si>
    <t>68309466</t>
  </si>
  <si>
    <t>3373720</t>
  </si>
  <si>
    <t>3374555</t>
  </si>
  <si>
    <t>Jacket Warm-Up Snap Front 2Pkt</t>
  </si>
  <si>
    <t>65597503</t>
  </si>
  <si>
    <t>8890057</t>
  </si>
  <si>
    <t>Alpen Sterix Carbide Bur</t>
  </si>
  <si>
    <t>07/09/2018</t>
  </si>
  <si>
    <t>COLTEN</t>
  </si>
  <si>
    <t>66457375</t>
  </si>
  <si>
    <t>3784161</t>
  </si>
  <si>
    <t>Excavator DE #14</t>
  </si>
  <si>
    <t>67587569</t>
  </si>
  <si>
    <t>65467191</t>
  </si>
  <si>
    <t>9990311</t>
  </si>
  <si>
    <t>Piranha Diamond KS35-SC-FG</t>
  </si>
  <si>
    <t>SSWBUR</t>
  </si>
  <si>
    <t>1894512</t>
  </si>
  <si>
    <t>Bite Block Cover</t>
  </si>
  <si>
    <t>PERIO</t>
  </si>
  <si>
    <t>68098275</t>
  </si>
  <si>
    <t>1079594</t>
  </si>
  <si>
    <t>Orasurge II Surgical Aspirator</t>
  </si>
  <si>
    <t>PLASDT</t>
  </si>
  <si>
    <t>6586402</t>
  </si>
  <si>
    <t>Spatula Alginate</t>
  </si>
  <si>
    <t>ZIRC</t>
  </si>
  <si>
    <t>65876327</t>
  </si>
  <si>
    <t>07/17/2018</t>
  </si>
  <si>
    <t>67547613</t>
  </si>
  <si>
    <t>3783963</t>
  </si>
  <si>
    <t>Excavator DE Oct Handle</t>
  </si>
  <si>
    <t>66590357</t>
  </si>
  <si>
    <t>3373860</t>
  </si>
  <si>
    <t>3374863</t>
  </si>
  <si>
    <t>Brick</t>
  </si>
  <si>
    <t xml:space="preserve">087234160   </t>
  </si>
  <si>
    <t>67752731</t>
  </si>
  <si>
    <t>1760025</t>
  </si>
  <si>
    <t>Replacement Box F/Amalgon 5</t>
  </si>
  <si>
    <t>WCMINC</t>
  </si>
  <si>
    <t>66632505</t>
  </si>
  <si>
    <t>08/08/2018</t>
  </si>
  <si>
    <t>67540332</t>
  </si>
  <si>
    <t>3374866</t>
  </si>
  <si>
    <t>3374558</t>
  </si>
  <si>
    <t>3374823</t>
  </si>
  <si>
    <t>3373719</t>
  </si>
  <si>
    <t>65466711</t>
  </si>
  <si>
    <t>3373932</t>
  </si>
  <si>
    <t>Scrub Pant Unisex Cargo Tall</t>
  </si>
  <si>
    <t>66586792</t>
  </si>
  <si>
    <t>2550160</t>
  </si>
  <si>
    <t>Denture Boxes Imprinted</t>
  </si>
  <si>
    <t>3784636</t>
  </si>
  <si>
    <t>Probe SE Peg Pd Handle</t>
  </si>
  <si>
    <t>66571772</t>
  </si>
  <si>
    <t>5501248</t>
  </si>
  <si>
    <t>Coat Barrier Temple Support</t>
  </si>
  <si>
    <t>INSTRM</t>
  </si>
  <si>
    <t>9990223</t>
  </si>
  <si>
    <t>Piranha Diamond FG 801-023M</t>
  </si>
  <si>
    <t>Vineland</t>
  </si>
  <si>
    <t xml:space="preserve">083605001   </t>
  </si>
  <si>
    <t>65466936</t>
  </si>
  <si>
    <t>65516885</t>
  </si>
  <si>
    <t>07/05/2018</t>
  </si>
  <si>
    <t>3373718</t>
  </si>
  <si>
    <t>3374822</t>
  </si>
  <si>
    <t>3373717</t>
  </si>
  <si>
    <t>66540057</t>
  </si>
  <si>
    <t>08/06/2018</t>
  </si>
  <si>
    <t>67183807</t>
  </si>
  <si>
    <t>67537467</t>
  </si>
  <si>
    <t>3373761</t>
  </si>
  <si>
    <t>2240020</t>
  </si>
  <si>
    <t>Clear Blue Light Guide Rod</t>
  </si>
  <si>
    <t>JOHNSO</t>
  </si>
  <si>
    <t>EASTERN DENTAL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</si>
  <si>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</si>
  <si>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</si>
  <si>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</si>
  <si>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</si>
  <si>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</si>
  <si>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</si>
  <si>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</si>
  <si>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</si>
  <si>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</si>
  <si>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</si>
  <si>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</si>
  <si>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</si>
  <si>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</si>
  <si>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</si>
  <si>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</si>
  <si>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>3784241</t>
  </si>
  <si>
    <t xml:space="preserve">Triple Tray Posterior         </t>
  </si>
  <si>
    <t xml:space="preserve">            </t>
  </si>
  <si>
    <t xml:space="preserve">48/Bx   </t>
  </si>
  <si>
    <t>1006203</t>
  </si>
  <si>
    <t xml:space="preserve">Contra Angle Latch 20,000     </t>
  </si>
  <si>
    <t xml:space="preserve">RPM         </t>
  </si>
  <si>
    <t xml:space="preserve">Ea      </t>
  </si>
  <si>
    <t>179</t>
  </si>
  <si>
    <t>1001847</t>
  </si>
  <si>
    <t xml:space="preserve">Carbide Bur RA   4            </t>
  </si>
  <si>
    <t xml:space="preserve">10/Pk   </t>
  </si>
  <si>
    <t>PRIMAD</t>
  </si>
  <si>
    <t>206100260400</t>
  </si>
  <si>
    <t xml:space="preserve">Replace Cart &amp; Recycl Kit     </t>
  </si>
  <si>
    <t>HG5-002CR</t>
  </si>
  <si>
    <t>1230818</t>
  </si>
  <si>
    <t xml:space="preserve">K3 Engine Files .04 25MM      </t>
  </si>
  <si>
    <t xml:space="preserve">#45         </t>
  </si>
  <si>
    <t xml:space="preserve">6/Pk    </t>
  </si>
  <si>
    <t>SYBRON</t>
  </si>
  <si>
    <t>825-4455</t>
  </si>
  <si>
    <t xml:space="preserve">Sterilization Wrap            </t>
  </si>
  <si>
    <t xml:space="preserve">24x24       </t>
  </si>
  <si>
    <t xml:space="preserve">500/Ca  </t>
  </si>
  <si>
    <t>960176</t>
  </si>
  <si>
    <t>7728197</t>
  </si>
  <si>
    <t xml:space="preserve">Midwest Carbide Bur T&amp;F       </t>
  </si>
  <si>
    <t xml:space="preserve">FG 7009     </t>
  </si>
  <si>
    <t>MIDWES</t>
  </si>
  <si>
    <t>389506</t>
  </si>
  <si>
    <t>1001120</t>
  </si>
  <si>
    <t xml:space="preserve">Carbide Bur FG   331          </t>
  </si>
  <si>
    <t>206100254500</t>
  </si>
  <si>
    <t>5550596</t>
  </si>
  <si>
    <t xml:space="preserve">Nupro Revolv Prophy Packs     </t>
  </si>
  <si>
    <t>Crs Razzbery</t>
  </si>
  <si>
    <t xml:space="preserve">100/Bx  </t>
  </si>
  <si>
    <t>DNTEQU</t>
  </si>
  <si>
    <t>965553RC</t>
  </si>
  <si>
    <t>5550600</t>
  </si>
  <si>
    <t xml:space="preserve">Crs Orange  </t>
  </si>
  <si>
    <t>965553OC</t>
  </si>
  <si>
    <t>5550579</t>
  </si>
  <si>
    <t>Nupro Revolv Contra Prophy Pak</t>
  </si>
  <si>
    <t xml:space="preserve">Crs OrangeV </t>
  </si>
  <si>
    <t>965221OC</t>
  </si>
  <si>
    <t xml:space="preserve">Tac Adhesive Bulk Package     </t>
  </si>
  <si>
    <t xml:space="preserve">4oz         </t>
  </si>
  <si>
    <t>0921882</t>
  </si>
  <si>
    <t xml:space="preserve">Tip Aqua    </t>
  </si>
  <si>
    <t xml:space="preserve">25/Pk   </t>
  </si>
  <si>
    <t>8020LG-4</t>
  </si>
  <si>
    <t>1015343</t>
  </si>
  <si>
    <t xml:space="preserve">Sponge Venture 4x4 NS CF      </t>
  </si>
  <si>
    <t xml:space="preserve">White       </t>
  </si>
  <si>
    <t xml:space="preserve">2000/Ca </t>
  </si>
  <si>
    <t>908224</t>
  </si>
  <si>
    <t xml:space="preserve">Mouthguard Material .118      </t>
  </si>
  <si>
    <t xml:space="preserve">12/Pk   </t>
  </si>
  <si>
    <t>62815</t>
  </si>
  <si>
    <t>1152773</t>
  </si>
  <si>
    <t xml:space="preserve">Sil-Trax Plain #8             </t>
  </si>
  <si>
    <t>PASCAL</t>
  </si>
  <si>
    <t>07-400</t>
  </si>
  <si>
    <t xml:space="preserve">Scrub Top Unisex V-Neck 1Pkt  </t>
  </si>
  <si>
    <t xml:space="preserve">Ciel M      </t>
  </si>
  <si>
    <t>4777-CIEW-M</t>
  </si>
  <si>
    <t>3800177</t>
  </si>
  <si>
    <t>Greater Taper Paper Points .04</t>
  </si>
  <si>
    <t xml:space="preserve">#20         </t>
  </si>
  <si>
    <t xml:space="preserve">112/Bx  </t>
  </si>
  <si>
    <t>60019127</t>
  </si>
  <si>
    <t>1077957</t>
  </si>
  <si>
    <t xml:space="preserve">Dia-Pro Gutta Percha CC.06    </t>
  </si>
  <si>
    <t xml:space="preserve">#2          </t>
  </si>
  <si>
    <t xml:space="preserve">60/Bx   </t>
  </si>
  <si>
    <t>DIAINC</t>
  </si>
  <si>
    <t>110-602</t>
  </si>
  <si>
    <t>1351040</t>
  </si>
  <si>
    <t xml:space="preserve">Elements Motor                </t>
  </si>
  <si>
    <t>815-1600</t>
  </si>
  <si>
    <t>7012415</t>
  </si>
  <si>
    <t xml:space="preserve">Bur Block Clear for 25FG/50RA </t>
  </si>
  <si>
    <t xml:space="preserve">2813        </t>
  </si>
  <si>
    <t>MEISIN</t>
  </si>
  <si>
    <t>2813</t>
  </si>
  <si>
    <t>9083470</t>
  </si>
  <si>
    <t xml:space="preserve">Gelfoam Dental Pak Size 4     </t>
  </si>
  <si>
    <t xml:space="preserve">3/4X3/4"    </t>
  </si>
  <si>
    <t xml:space="preserve">6x2/Pk  </t>
  </si>
  <si>
    <t>00009039605</t>
  </si>
  <si>
    <t>9996296</t>
  </si>
  <si>
    <t xml:space="preserve">Carbide Bur T&amp;F 12 Blade      </t>
  </si>
  <si>
    <t xml:space="preserve">FG 7304     </t>
  </si>
  <si>
    <t xml:space="preserve">5/Pk    </t>
  </si>
  <si>
    <t>15304-5</t>
  </si>
  <si>
    <t xml:space="preserve">CAS04 Calcium Sulfate Kit     </t>
  </si>
  <si>
    <t xml:space="preserve">1 Gram      </t>
  </si>
  <si>
    <t>5052001</t>
  </si>
  <si>
    <t xml:space="preserve">Navy L      </t>
  </si>
  <si>
    <t>4777-NAVW-L</t>
  </si>
  <si>
    <t xml:space="preserve">Probe SE Peg Pd Handle        </t>
  </si>
  <si>
    <t xml:space="preserve">Will        </t>
  </si>
  <si>
    <t>1003672</t>
  </si>
  <si>
    <t>900243</t>
  </si>
  <si>
    <t xml:space="preserve">Multi-Cal Applicator Tips     </t>
  </si>
  <si>
    <t xml:space="preserve">20/Pk   </t>
  </si>
  <si>
    <t>22D20</t>
  </si>
  <si>
    <t xml:space="preserve">Scrub Pant Unisex Cargo       </t>
  </si>
  <si>
    <t xml:space="preserve">Ciel S      </t>
  </si>
  <si>
    <t>4100-CIEW-S</t>
  </si>
  <si>
    <t xml:space="preserve">Navy M      </t>
  </si>
  <si>
    <t>4777-NAVW-M</t>
  </si>
  <si>
    <t>9004363</t>
  </si>
  <si>
    <t xml:space="preserve">FG 7404     </t>
  </si>
  <si>
    <t>CFNEGG014F</t>
  </si>
  <si>
    <t>9990145</t>
  </si>
  <si>
    <t xml:space="preserve">Piranha 2X Diamond FG         </t>
  </si>
  <si>
    <t xml:space="preserve">877-014     </t>
  </si>
  <si>
    <t>877-014-2X</t>
  </si>
  <si>
    <t xml:space="preserve">Alpen Sterix Carbide Bur      </t>
  </si>
  <si>
    <t xml:space="preserve">OS 557      </t>
  </si>
  <si>
    <t>RS500557</t>
  </si>
  <si>
    <t xml:space="preserve">Bite Block Cover              </t>
  </si>
  <si>
    <t xml:space="preserve">1x2         </t>
  </si>
  <si>
    <t xml:space="preserve">1000/Bx </t>
  </si>
  <si>
    <t>PS500</t>
  </si>
  <si>
    <t>9994729</t>
  </si>
  <si>
    <t xml:space="preserve">FG 7675     </t>
  </si>
  <si>
    <t>15675-5</t>
  </si>
  <si>
    <t>5472647</t>
  </si>
  <si>
    <t xml:space="preserve">Nat Rub Tubing #688 Amber     </t>
  </si>
  <si>
    <t xml:space="preserve">1/4B   1/8W </t>
  </si>
  <si>
    <t xml:space="preserve">50Ft/Rl </t>
  </si>
  <si>
    <t>H00688</t>
  </si>
  <si>
    <t xml:space="preserve">Navy XS     </t>
  </si>
  <si>
    <t>4100-NAVW-XS</t>
  </si>
  <si>
    <t>1143939</t>
  </si>
  <si>
    <t xml:space="preserve">Dispenser Type 2              </t>
  </si>
  <si>
    <t xml:space="preserve">1:1/2:1     </t>
  </si>
  <si>
    <t>VOCO</t>
  </si>
  <si>
    <t>2158</t>
  </si>
  <si>
    <t>4100-NAVW-L</t>
  </si>
  <si>
    <t>1008765</t>
  </si>
  <si>
    <t xml:space="preserve">Carbide Bur RA   6            </t>
  </si>
  <si>
    <t>206100260600</t>
  </si>
  <si>
    <t>1327837</t>
  </si>
  <si>
    <t xml:space="preserve">Acetone                       </t>
  </si>
  <si>
    <t xml:space="preserve">Pint        </t>
  </si>
  <si>
    <t>ZADSDN</t>
  </si>
  <si>
    <t>S883-1-5</t>
  </si>
  <si>
    <t>1006131</t>
  </si>
  <si>
    <t xml:space="preserve">Carbide Bur FG     8          </t>
  </si>
  <si>
    <t>206100250900</t>
  </si>
  <si>
    <t xml:space="preserve">Ez Pickup Kit w/Tips No       </t>
  </si>
  <si>
    <t xml:space="preserve">Varnish     </t>
  </si>
  <si>
    <t>220235</t>
  </si>
  <si>
    <t>1025567</t>
  </si>
  <si>
    <t xml:space="preserve">Maxima Probe SE Color Coded   </t>
  </si>
  <si>
    <t xml:space="preserve">#11         </t>
  </si>
  <si>
    <t>JINSTR</t>
  </si>
  <si>
    <t>102-5567</t>
  </si>
  <si>
    <t>5700304</t>
  </si>
  <si>
    <t xml:space="preserve">Maestro ET Pop-On Disk        </t>
  </si>
  <si>
    <t xml:space="preserve">Kit         </t>
  </si>
  <si>
    <t xml:space="preserve">240/Pk  </t>
  </si>
  <si>
    <t>EVEERN</t>
  </si>
  <si>
    <t>S395</t>
  </si>
  <si>
    <t>9004547</t>
  </si>
  <si>
    <t xml:space="preserve">Rubber Dam Clamps             </t>
  </si>
  <si>
    <t xml:space="preserve">9           </t>
  </si>
  <si>
    <t>900-4547</t>
  </si>
  <si>
    <t>1000259</t>
  </si>
  <si>
    <t xml:space="preserve">Dish Dappen Glass Blue        </t>
  </si>
  <si>
    <t xml:space="preserve">Blue        </t>
  </si>
  <si>
    <t>RELIAN</t>
  </si>
  <si>
    <t>3019-S-B</t>
  </si>
  <si>
    <t xml:space="preserve">Skid Pad                      </t>
  </si>
  <si>
    <t xml:space="preserve">120339      </t>
  </si>
  <si>
    <t xml:space="preserve">ea      </t>
  </si>
  <si>
    <t>120339</t>
  </si>
  <si>
    <t>1357124</t>
  </si>
  <si>
    <t xml:space="preserve">Lab Pans W/Resin Clip         </t>
  </si>
  <si>
    <t xml:space="preserve">Green       </t>
  </si>
  <si>
    <t>PINNAC</t>
  </si>
  <si>
    <t>31064</t>
  </si>
  <si>
    <t>1230835</t>
  </si>
  <si>
    <t xml:space="preserve">K3 Engine Files .06 30MM      </t>
  </si>
  <si>
    <t xml:space="preserve">#15         </t>
  </si>
  <si>
    <t>825-6150</t>
  </si>
  <si>
    <t>5533836</t>
  </si>
  <si>
    <t xml:space="preserve">22mm Adaptor f/Scavenger      </t>
  </si>
  <si>
    <t xml:space="preserve">R Angle     </t>
  </si>
  <si>
    <t>PORTER</t>
  </si>
  <si>
    <t>1571-22</t>
  </si>
  <si>
    <t xml:space="preserve">Scrub Top Womens V-Neck 2Pkt  </t>
  </si>
  <si>
    <t xml:space="preserve">Ciel XS     </t>
  </si>
  <si>
    <t>4700-CIEW-XS</t>
  </si>
  <si>
    <t>1380097</t>
  </si>
  <si>
    <t xml:space="preserve">TC CL II Curing Light         </t>
  </si>
  <si>
    <t xml:space="preserve">Silver      </t>
  </si>
  <si>
    <t>SPRHEA</t>
  </si>
  <si>
    <t>TC-CL II</t>
  </si>
  <si>
    <t>4100-CIEW-M</t>
  </si>
  <si>
    <t xml:space="preserve">Euro-Tray Holding Tray w/Blue </t>
  </si>
  <si>
    <t xml:space="preserve">Insert      </t>
  </si>
  <si>
    <t>TRB200</t>
  </si>
  <si>
    <t>2220686</t>
  </si>
  <si>
    <t xml:space="preserve">Palodent Plus Intro Kit       </t>
  </si>
  <si>
    <t xml:space="preserve">w/EZ Coat   </t>
  </si>
  <si>
    <t>CAULK</t>
  </si>
  <si>
    <t>659670</t>
  </si>
  <si>
    <t>2720864</t>
  </si>
  <si>
    <t>FX Series Contra Angle HP FX25</t>
  </si>
  <si>
    <t xml:space="preserve">1:1         </t>
  </si>
  <si>
    <t>NSKAMR</t>
  </si>
  <si>
    <t>C1052002</t>
  </si>
  <si>
    <t>4700-NAVW-XS</t>
  </si>
  <si>
    <t xml:space="preserve">Denture Boxes Imprinted       </t>
  </si>
  <si>
    <t xml:space="preserve">Vanilla     </t>
  </si>
  <si>
    <t xml:space="preserve">100/Pk  </t>
  </si>
  <si>
    <t>9576400</t>
  </si>
  <si>
    <t>3333707</t>
  </si>
  <si>
    <t xml:space="preserve">Fuji Ortho Band Paste Pak     </t>
  </si>
  <si>
    <t xml:space="preserve">Starter     </t>
  </si>
  <si>
    <t>GC</t>
  </si>
  <si>
    <t>439460</t>
  </si>
  <si>
    <t>2285571</t>
  </si>
  <si>
    <t xml:space="preserve">NTI Peeso Reamers RA 32mm     </t>
  </si>
  <si>
    <t xml:space="preserve">Assorted    </t>
  </si>
  <si>
    <t>AXIS</t>
  </si>
  <si>
    <t>EP205-ASST</t>
  </si>
  <si>
    <t>1352130</t>
  </si>
  <si>
    <t xml:space="preserve">Yellow      </t>
  </si>
  <si>
    <t>31063</t>
  </si>
  <si>
    <t>3782880</t>
  </si>
  <si>
    <t xml:space="preserve">Durelon CD Introductory       </t>
  </si>
  <si>
    <t xml:space="preserve">Package     </t>
  </si>
  <si>
    <t>THREEM</t>
  </si>
  <si>
    <t>38059</t>
  </si>
  <si>
    <t>3840338</t>
  </si>
  <si>
    <t xml:space="preserve">Seal-Rite Pit &amp; Fissure       </t>
  </si>
  <si>
    <t xml:space="preserve">Sealant     </t>
  </si>
  <si>
    <t xml:space="preserve">4/Pk    </t>
  </si>
  <si>
    <t>SEAL</t>
  </si>
  <si>
    <t>1002532</t>
  </si>
  <si>
    <t xml:space="preserve">HS-1 Amalgamator Hi Speed     </t>
  </si>
  <si>
    <t xml:space="preserve">110v        </t>
  </si>
  <si>
    <t>GOLD</t>
  </si>
  <si>
    <t>099-51022</t>
  </si>
  <si>
    <t>3659326</t>
  </si>
  <si>
    <t xml:space="preserve">Knife Lab Plaster 7R          </t>
  </si>
  <si>
    <t>55600</t>
  </si>
  <si>
    <t>6585353</t>
  </si>
  <si>
    <t xml:space="preserve">Procedure Tub Complete        </t>
  </si>
  <si>
    <t>20Z455B</t>
  </si>
  <si>
    <t>1670187</t>
  </si>
  <si>
    <t xml:space="preserve">Cavitron FSI Slimline FitGrip </t>
  </si>
  <si>
    <t xml:space="preserve">30K 10S     </t>
  </si>
  <si>
    <t>82005</t>
  </si>
  <si>
    <t>5700210</t>
  </si>
  <si>
    <t xml:space="preserve">Plastic Wedges                </t>
  </si>
  <si>
    <t xml:space="preserve">Large       </t>
  </si>
  <si>
    <t>PROMIS</t>
  </si>
  <si>
    <t>PW01-L</t>
  </si>
  <si>
    <t xml:space="preserve">DISINFECTANT LYSOL SPRAY      </t>
  </si>
  <si>
    <t>539033</t>
  </si>
  <si>
    <t>1007246</t>
  </si>
  <si>
    <t xml:space="preserve">Cotton Roll Dispenser Deluxe  </t>
  </si>
  <si>
    <t>1237919</t>
  </si>
  <si>
    <t xml:space="preserve">CompoRoller Handle Refill     </t>
  </si>
  <si>
    <t xml:space="preserve">2/Pk    </t>
  </si>
  <si>
    <t>KERR</t>
  </si>
  <si>
    <t>5301</t>
  </si>
  <si>
    <t>7010558</t>
  </si>
  <si>
    <t xml:space="preserve">Carbide Bur Surgical FG    8  </t>
  </si>
  <si>
    <t>HM1-023-SU</t>
  </si>
  <si>
    <t>1002882</t>
  </si>
  <si>
    <t xml:space="preserve">Superoxol Bleaching Agent     </t>
  </si>
  <si>
    <t xml:space="preserve">1oz/Bt  </t>
  </si>
  <si>
    <t>EPRIND</t>
  </si>
  <si>
    <t>11513</t>
  </si>
  <si>
    <t>1125267</t>
  </si>
  <si>
    <t xml:space="preserve">Diamond FG 878-012M           </t>
  </si>
  <si>
    <t>MICDIA</t>
  </si>
  <si>
    <t xml:space="preserve">Forcep Mead 4                 </t>
  </si>
  <si>
    <t>9065064</t>
  </si>
  <si>
    <t xml:space="preserve">Navy XL     </t>
  </si>
  <si>
    <t>4100-NAVW-XL</t>
  </si>
  <si>
    <t>5830098</t>
  </si>
  <si>
    <t xml:space="preserve">Sensodyne Extra Whitening     </t>
  </si>
  <si>
    <t xml:space="preserve">Toothpaste  </t>
  </si>
  <si>
    <t xml:space="preserve">4oz/Tb  </t>
  </si>
  <si>
    <t>GSKCON</t>
  </si>
  <si>
    <t>08453</t>
  </si>
  <si>
    <t>1157712</t>
  </si>
  <si>
    <t xml:space="preserve">Retrax Plain                  </t>
  </si>
  <si>
    <t xml:space="preserve">#7          </t>
  </si>
  <si>
    <t>07-897</t>
  </si>
  <si>
    <t xml:space="preserve">Label Hazard Comm 1-1/2x3-1/2 </t>
  </si>
  <si>
    <t xml:space="preserve">1000/Rl     </t>
  </si>
  <si>
    <t xml:space="preserve">1/Rl    </t>
  </si>
  <si>
    <t>LS-200</t>
  </si>
  <si>
    <t>1707884</t>
  </si>
  <si>
    <t xml:space="preserve">Bite Fork Rd,71mm,2Pk(629     </t>
  </si>
  <si>
    <t xml:space="preserve">88-IMG)     </t>
  </si>
  <si>
    <t>805.0077</t>
  </si>
  <si>
    <t>0.805.0077</t>
  </si>
  <si>
    <t>7910068</t>
  </si>
  <si>
    <t xml:space="preserve">Predator Zirconia Fine        </t>
  </si>
  <si>
    <t xml:space="preserve">Z878K-021   </t>
  </si>
  <si>
    <t>CLICHO</t>
  </si>
  <si>
    <t>3309178</t>
  </si>
  <si>
    <t>1232323</t>
  </si>
  <si>
    <t xml:space="preserve">ElementsFree System           </t>
  </si>
  <si>
    <t>9730500TYPEB</t>
  </si>
  <si>
    <t xml:space="preserve">Excavator DE #14              </t>
  </si>
  <si>
    <t>1003424</t>
  </si>
  <si>
    <t>9537720</t>
  </si>
  <si>
    <t xml:space="preserve">Vantage Forcep #151 SG        </t>
  </si>
  <si>
    <t xml:space="preserve">Serrated    </t>
  </si>
  <si>
    <t>V90-151-SG</t>
  </si>
  <si>
    <t>2222162</t>
  </si>
  <si>
    <t xml:space="preserve">Calibra Veneer Kit            </t>
  </si>
  <si>
    <t>607500</t>
  </si>
  <si>
    <t>1028721</t>
  </si>
  <si>
    <t xml:space="preserve">Spray &amp; Clean 6oz Can         </t>
  </si>
  <si>
    <t xml:space="preserve">6oz         </t>
  </si>
  <si>
    <t>HANDPH</t>
  </si>
  <si>
    <t>102-8721</t>
  </si>
  <si>
    <t>1004862</t>
  </si>
  <si>
    <t xml:space="preserve">Hemostat Halsted Mosquito 5"  </t>
  </si>
  <si>
    <t>Curv Standrd</t>
  </si>
  <si>
    <t>100-4862</t>
  </si>
  <si>
    <t>3787541</t>
  </si>
  <si>
    <t xml:space="preserve">Solo Diamond FG Single Use    </t>
  </si>
  <si>
    <t xml:space="preserve">1712.8C     </t>
  </si>
  <si>
    <t xml:space="preserve">25/Bx   </t>
  </si>
  <si>
    <t>878K012C</t>
  </si>
  <si>
    <t xml:space="preserve">Quantrex Q210 w/Timer &amp; Drain </t>
  </si>
  <si>
    <t>317</t>
  </si>
  <si>
    <t>6000941</t>
  </si>
  <si>
    <t xml:space="preserve">Expro XP23/NC126              </t>
  </si>
  <si>
    <t>HUFRID</t>
  </si>
  <si>
    <t>XP23/NC126</t>
  </si>
  <si>
    <t xml:space="preserve">Piranha Diamond KS35-SC-FG    </t>
  </si>
  <si>
    <t>KS35-SC</t>
  </si>
  <si>
    <t>2094278</t>
  </si>
  <si>
    <t xml:space="preserve">Instrument Tray 13f SS        </t>
  </si>
  <si>
    <t>POLWAR</t>
  </si>
  <si>
    <t>13F</t>
  </si>
  <si>
    <t>1700899</t>
  </si>
  <si>
    <t xml:space="preserve">Bite Fork Op,10 Pcs (GXDP     </t>
  </si>
  <si>
    <t xml:space="preserve">BGF)        </t>
  </si>
  <si>
    <t>805.0071</t>
  </si>
  <si>
    <t>0.805.0071</t>
  </si>
  <si>
    <t>2280533</t>
  </si>
  <si>
    <t xml:space="preserve">NTI Diamond FG 862-012C       </t>
  </si>
  <si>
    <t>C862-012</t>
  </si>
  <si>
    <t xml:space="preserve">Excavator DE Oct Handle       </t>
  </si>
  <si>
    <t xml:space="preserve">#13         </t>
  </si>
  <si>
    <t>1003423</t>
  </si>
  <si>
    <t>7770443</t>
  </si>
  <si>
    <t xml:space="preserve">RelyX Fiber Post Refill       </t>
  </si>
  <si>
    <t xml:space="preserve">Size 3      </t>
  </si>
  <si>
    <t>56863</t>
  </si>
  <si>
    <t>1236068</t>
  </si>
  <si>
    <t xml:space="preserve">Occlubrush Assorted Kit       </t>
  </si>
  <si>
    <t>2520</t>
  </si>
  <si>
    <t>4350-NAVW-XS</t>
  </si>
  <si>
    <t>1008525</t>
  </si>
  <si>
    <t xml:space="preserve">Mylar Matrix Strips .002      </t>
  </si>
  <si>
    <t xml:space="preserve">500/Bx  </t>
  </si>
  <si>
    <t>RAYDEN</t>
  </si>
  <si>
    <t>20958209</t>
  </si>
  <si>
    <t>1237177</t>
  </si>
  <si>
    <t xml:space="preserve">K-Files 21mm                  </t>
  </si>
  <si>
    <t xml:space="preserve">#55         </t>
  </si>
  <si>
    <t xml:space="preserve">6/Bx    </t>
  </si>
  <si>
    <t>06022</t>
  </si>
  <si>
    <t>1075858</t>
  </si>
  <si>
    <t xml:space="preserve">Bite Blocks                   </t>
  </si>
  <si>
    <t xml:space="preserve">Medium      </t>
  </si>
  <si>
    <t>T152</t>
  </si>
  <si>
    <t>5700447</t>
  </si>
  <si>
    <t xml:space="preserve">FG 48L-010  </t>
  </si>
  <si>
    <t>CFLA010FD</t>
  </si>
  <si>
    <t>1420198</t>
  </si>
  <si>
    <t xml:space="preserve">Lathe Wheel Red Acrylic 5160  </t>
  </si>
  <si>
    <t xml:space="preserve">3"x3/8"     </t>
  </si>
  <si>
    <t>DEDECO</t>
  </si>
  <si>
    <t>5160</t>
  </si>
  <si>
    <t xml:space="preserve">Clear Blue Light Guide Rod    </t>
  </si>
  <si>
    <t xml:space="preserve">Clear       </t>
  </si>
  <si>
    <t>CLR-LG</t>
  </si>
  <si>
    <t xml:space="preserve">Amalgam Recycle Kit Only      </t>
  </si>
  <si>
    <t xml:space="preserve">No Filter   </t>
  </si>
  <si>
    <t>HG5-002R</t>
  </si>
  <si>
    <t>8763031</t>
  </si>
  <si>
    <t xml:space="preserve">Flexi-Post Refill SS          </t>
  </si>
  <si>
    <t xml:space="preserve">#2 Blue     </t>
  </si>
  <si>
    <t>EDS</t>
  </si>
  <si>
    <t>130-02</t>
  </si>
  <si>
    <t>7770152</t>
  </si>
  <si>
    <t xml:space="preserve">Filtek Supreme Ultra Capsule  </t>
  </si>
  <si>
    <t xml:space="preserve">D3-B        </t>
  </si>
  <si>
    <t xml:space="preserve">20/Bt   </t>
  </si>
  <si>
    <t>6029D3B</t>
  </si>
  <si>
    <t xml:space="preserve">Scrub Pant Unisex Cargo Short </t>
  </si>
  <si>
    <t>4100S-NAVW-M</t>
  </si>
  <si>
    <t xml:space="preserve">Brush Surg.Aspirator 1/8"     </t>
  </si>
  <si>
    <t xml:space="preserve">Sml 12"Long </t>
  </si>
  <si>
    <t>900002</t>
  </si>
  <si>
    <t>1125210</t>
  </si>
  <si>
    <t xml:space="preserve">Diamond FG 808-012M           </t>
  </si>
  <si>
    <t>7210561</t>
  </si>
  <si>
    <t xml:space="preserve">Clearfil Majesty ES Flow Syr  </t>
  </si>
  <si>
    <t xml:space="preserve">W           </t>
  </si>
  <si>
    <t>2.7Gm/Ea</t>
  </si>
  <si>
    <t>KURAR</t>
  </si>
  <si>
    <t>3312KA</t>
  </si>
  <si>
    <t xml:space="preserve">K-Files 31mm                  </t>
  </si>
  <si>
    <t>K3020</t>
  </si>
  <si>
    <t>1211269</t>
  </si>
  <si>
    <t xml:space="preserve">Cup Holder Assembly           </t>
  </si>
  <si>
    <t>PARWA</t>
  </si>
  <si>
    <t>01-04-332</t>
  </si>
  <si>
    <t>1126769</t>
  </si>
  <si>
    <t xml:space="preserve">Essentials PF Nitrile Glove   </t>
  </si>
  <si>
    <t xml:space="preserve">X-Large     </t>
  </si>
  <si>
    <t xml:space="preserve">180/Bx  </t>
  </si>
  <si>
    <t>SRITNG</t>
  </si>
  <si>
    <t>1137562</t>
  </si>
  <si>
    <t>Model Brush-N-Floss W/XL Brush</t>
  </si>
  <si>
    <t xml:space="preserve">XL-Tbrsh    </t>
  </si>
  <si>
    <t>WOWIDE</t>
  </si>
  <si>
    <t>355636</t>
  </si>
  <si>
    <t>5700010</t>
  </si>
  <si>
    <t xml:space="preserve">Diamond Single-Use FG         </t>
  </si>
  <si>
    <t xml:space="preserve">846-014C    </t>
  </si>
  <si>
    <t xml:space="preserve">Swivel Assembly               </t>
  </si>
  <si>
    <t xml:space="preserve">2/3 Line    </t>
  </si>
  <si>
    <t>261550</t>
  </si>
  <si>
    <t>7010154</t>
  </si>
  <si>
    <t xml:space="preserve">Carbide Bur T&amp;F FG  135-014   </t>
  </si>
  <si>
    <t xml:space="preserve">ET9F        </t>
  </si>
  <si>
    <t>HM135-014-FG</t>
  </si>
  <si>
    <t xml:space="preserve">Regular     </t>
  </si>
  <si>
    <t xml:space="preserve">144/Pk  </t>
  </si>
  <si>
    <t>075</t>
  </si>
  <si>
    <t>1640050</t>
  </si>
  <si>
    <t xml:space="preserve">GS-80 Caps Reg Set            </t>
  </si>
  <si>
    <t xml:space="preserve">1 Spill     </t>
  </si>
  <si>
    <t xml:space="preserve">500/Jr  </t>
  </si>
  <si>
    <t>SOUDEN</t>
  </si>
  <si>
    <t>4421303</t>
  </si>
  <si>
    <t xml:space="preserve">Bracket Sharps                </t>
  </si>
  <si>
    <t xml:space="preserve">Universal   </t>
  </si>
  <si>
    <t>681704</t>
  </si>
  <si>
    <t xml:space="preserve">Light Handle Sleeve T-Style   </t>
  </si>
  <si>
    <t xml:space="preserve">4x5.75      </t>
  </si>
  <si>
    <t xml:space="preserve">12Bx/Ca </t>
  </si>
  <si>
    <t>BCLST</t>
  </si>
  <si>
    <t>9004786</t>
  </si>
  <si>
    <t xml:space="preserve">Retractor University of       </t>
  </si>
  <si>
    <t xml:space="preserve">Minnesota   </t>
  </si>
  <si>
    <t>900-4786</t>
  </si>
  <si>
    <t>1954539</t>
  </si>
  <si>
    <t xml:space="preserve">Greenie RA Cup                </t>
  </si>
  <si>
    <t>SHOFU</t>
  </si>
  <si>
    <t>0402</t>
  </si>
  <si>
    <t xml:space="preserve">Stainless Steel Tray          </t>
  </si>
  <si>
    <t xml:space="preserve">116599      </t>
  </si>
  <si>
    <t>116599</t>
  </si>
  <si>
    <t xml:space="preserve">Assy,Upper Cover              </t>
  </si>
  <si>
    <t>029-5957-00</t>
  </si>
  <si>
    <t>2289795</t>
  </si>
  <si>
    <t xml:space="preserve">NTI Diamond FG 862-012SF      </t>
  </si>
  <si>
    <t>SF862-012</t>
  </si>
  <si>
    <t>4030072</t>
  </si>
  <si>
    <t xml:space="preserve">Utility Syringe US-12 Curved  </t>
  </si>
  <si>
    <t xml:space="preserve">12cc        </t>
  </si>
  <si>
    <t xml:space="preserve">50/Bx   </t>
  </si>
  <si>
    <t>316600</t>
  </si>
  <si>
    <t>6545663</t>
  </si>
  <si>
    <t xml:space="preserve">Surgifoam Gelatin Sponge      </t>
  </si>
  <si>
    <t xml:space="preserve">2cmx6cmx7mm </t>
  </si>
  <si>
    <t>ETHICO</t>
  </si>
  <si>
    <t>1972</t>
  </si>
  <si>
    <t>1125970</t>
  </si>
  <si>
    <t xml:space="preserve">VP Mix HP Reg  Set Berry      </t>
  </si>
  <si>
    <t xml:space="preserve">Monophase   </t>
  </si>
  <si>
    <t xml:space="preserve">4/Bx    </t>
  </si>
  <si>
    <t>CRODEL</t>
  </si>
  <si>
    <t xml:space="preserve">Scrub Pant Unisex Cargo Tall  </t>
  </si>
  <si>
    <t>4100T-NAVW-M</t>
  </si>
  <si>
    <t>3780838</t>
  </si>
  <si>
    <t xml:space="preserve">Astringent Retraction Paste   </t>
  </si>
  <si>
    <t>56945</t>
  </si>
  <si>
    <t>4350-NAVW-M</t>
  </si>
  <si>
    <t>9004365</t>
  </si>
  <si>
    <t xml:space="preserve">FG 7408     </t>
  </si>
  <si>
    <t>CFNEGG023F</t>
  </si>
  <si>
    <t>1230147</t>
  </si>
  <si>
    <t xml:space="preserve">K3 Gutta Percha Points CC.06  </t>
  </si>
  <si>
    <t xml:space="preserve">50/Pk   </t>
  </si>
  <si>
    <t>825-0645</t>
  </si>
  <si>
    <t>1351878</t>
  </si>
  <si>
    <t>31062</t>
  </si>
  <si>
    <t xml:space="preserve">Elevator East West Left       </t>
  </si>
  <si>
    <t xml:space="preserve">27S         </t>
  </si>
  <si>
    <t>27S</t>
  </si>
  <si>
    <t>3787859</t>
  </si>
  <si>
    <t>Two Striper ShortCut Diam FGSS</t>
  </si>
  <si>
    <t xml:space="preserve">703.8C      </t>
  </si>
  <si>
    <t>2015908</t>
  </si>
  <si>
    <t xml:space="preserve">BASKET FOR Q210-STEEL MESH    </t>
  </si>
  <si>
    <t xml:space="preserve">10140       </t>
  </si>
  <si>
    <t>10140</t>
  </si>
  <si>
    <t>1674041</t>
  </si>
  <si>
    <t xml:space="preserve">Faskut Abrasive Wheels White  </t>
  </si>
  <si>
    <t xml:space="preserve">3x3/8x1/4"  </t>
  </si>
  <si>
    <t>DNTPLY</t>
  </si>
  <si>
    <t>99117A</t>
  </si>
  <si>
    <t>3780143</t>
  </si>
  <si>
    <t xml:space="preserve">Triple Tray Anterior          </t>
  </si>
  <si>
    <t xml:space="preserve">35/Bx   </t>
  </si>
  <si>
    <t>1006213</t>
  </si>
  <si>
    <t xml:space="preserve">Ciel XL     </t>
  </si>
  <si>
    <t>4100-CIEW-XL</t>
  </si>
  <si>
    <t>3682094</t>
  </si>
  <si>
    <t xml:space="preserve">Model Clear Human Jaw         </t>
  </si>
  <si>
    <t xml:space="preserve">w/Teeth     </t>
  </si>
  <si>
    <t>GALPLA</t>
  </si>
  <si>
    <t>2861</t>
  </si>
  <si>
    <t xml:space="preserve">Scissor Suture Straight       </t>
  </si>
  <si>
    <t xml:space="preserve">13cm        </t>
  </si>
  <si>
    <t>898</t>
  </si>
  <si>
    <t>1005262</t>
  </si>
  <si>
    <t xml:space="preserve">Elevator Cryer #39            </t>
  </si>
  <si>
    <t>100-5262</t>
  </si>
  <si>
    <t xml:space="preserve">Spatula Alginate              </t>
  </si>
  <si>
    <t>50Z501</t>
  </si>
  <si>
    <t xml:space="preserve">Coat Barrier Temple Support   </t>
  </si>
  <si>
    <t xml:space="preserve">200/Bx  </t>
  </si>
  <si>
    <t>0.805.0095</t>
  </si>
  <si>
    <t>1230859</t>
  </si>
  <si>
    <t xml:space="preserve">K3 Engine Files .06 21MM      </t>
  </si>
  <si>
    <t>825-6451</t>
  </si>
  <si>
    <t>7010143</t>
  </si>
  <si>
    <t xml:space="preserve">Carbide Bur T&amp;F RA HM379-018  </t>
  </si>
  <si>
    <t xml:space="preserve">7406        </t>
  </si>
  <si>
    <t>HM379-018-RA</t>
  </si>
  <si>
    <t>6001176</t>
  </si>
  <si>
    <t xml:space="preserve">Excavator DE                  </t>
  </si>
  <si>
    <t xml:space="preserve">#14         </t>
  </si>
  <si>
    <t>EXC14</t>
  </si>
  <si>
    <t>1860039</t>
  </si>
  <si>
    <t xml:space="preserve">Diamond FG SD265-8 Flame      </t>
  </si>
  <si>
    <t xml:space="preserve">Coarse      </t>
  </si>
  <si>
    <t>PARKEL</t>
  </si>
  <si>
    <t>SD265-8</t>
  </si>
  <si>
    <t>1009808</t>
  </si>
  <si>
    <t xml:space="preserve">Aspirating Syringe C-W Type   </t>
  </si>
  <si>
    <t xml:space="preserve">1.8cc       </t>
  </si>
  <si>
    <t>100-9808</t>
  </si>
  <si>
    <t>1357111</t>
  </si>
  <si>
    <t xml:space="preserve">X-Ray Apron Panoramic .3mm    </t>
  </si>
  <si>
    <t xml:space="preserve">Beige       </t>
  </si>
  <si>
    <t>31491</t>
  </si>
  <si>
    <t>3780281</t>
  </si>
  <si>
    <t xml:space="preserve">Protemp Plus Refill           </t>
  </si>
  <si>
    <t xml:space="preserve">A3.5        </t>
  </si>
  <si>
    <t>46973</t>
  </si>
  <si>
    <t>1125288</t>
  </si>
  <si>
    <t xml:space="preserve">Diamond FG 878K-012M          </t>
  </si>
  <si>
    <t>1001401</t>
  </si>
  <si>
    <t xml:space="preserve">Carbide Bur RA   8            </t>
  </si>
  <si>
    <t>206100260700</t>
  </si>
  <si>
    <t>7011904</t>
  </si>
  <si>
    <t xml:space="preserve">Carbide Bur HP  557           </t>
  </si>
  <si>
    <t>HM31-010-HP</t>
  </si>
  <si>
    <t>7210560</t>
  </si>
  <si>
    <t xml:space="preserve">XW          </t>
  </si>
  <si>
    <t>3309KA</t>
  </si>
  <si>
    <t>1232015</t>
  </si>
  <si>
    <t xml:space="preserve">Pumice Medium                 </t>
  </si>
  <si>
    <t xml:space="preserve">25Lb    </t>
  </si>
  <si>
    <t>BSTCLR</t>
  </si>
  <si>
    <t>22259</t>
  </si>
  <si>
    <t>9991261</t>
  </si>
  <si>
    <t xml:space="preserve">Piranha Diamond FG 863-012M   </t>
  </si>
  <si>
    <t>863-012M</t>
  </si>
  <si>
    <t xml:space="preserve">Forcep Adult 151A             </t>
  </si>
  <si>
    <t>9065033</t>
  </si>
  <si>
    <t>1129897</t>
  </si>
  <si>
    <t xml:space="preserve">Sani-Tray #5 Perforated       </t>
  </si>
  <si>
    <t xml:space="preserve">Upper Small </t>
  </si>
  <si>
    <t>TELEDY</t>
  </si>
  <si>
    <t>011515-012</t>
  </si>
  <si>
    <t xml:space="preserve">Dental Visor w/Loop Kit Small </t>
  </si>
  <si>
    <t>Purple Small</t>
  </si>
  <si>
    <t>308DK-PRS</t>
  </si>
  <si>
    <t>9004409</t>
  </si>
  <si>
    <t xml:space="preserve">Air Expro 23/UNC15            </t>
  </si>
  <si>
    <t>900-4409</t>
  </si>
  <si>
    <t>7010297</t>
  </si>
  <si>
    <t xml:space="preserve">Carbide Bur Surgical FG    6  </t>
  </si>
  <si>
    <t>HM1-018-SU</t>
  </si>
  <si>
    <t>1002528</t>
  </si>
  <si>
    <t>X-Ray Lead Apron w/Collar .3mm</t>
  </si>
  <si>
    <t>Adult Lt.Blu</t>
  </si>
  <si>
    <t>RINN</t>
  </si>
  <si>
    <t>841050</t>
  </si>
  <si>
    <t>7724295</t>
  </si>
  <si>
    <t xml:space="preserve">Midwest Carbide Bur           </t>
  </si>
  <si>
    <t xml:space="preserve">FGSS  558   </t>
  </si>
  <si>
    <t>389428</t>
  </si>
  <si>
    <t xml:space="preserve">Jet Stream Prophy Powder Mint </t>
  </si>
  <si>
    <t xml:space="preserve">9oz/Bt      </t>
  </si>
  <si>
    <t xml:space="preserve">4Bt/Bx  </t>
  </si>
  <si>
    <t>500004</t>
  </si>
  <si>
    <t>3682348</t>
  </si>
  <si>
    <t xml:space="preserve">Toy Emoticon Springs          </t>
  </si>
  <si>
    <t>SHERMN</t>
  </si>
  <si>
    <t>WL955</t>
  </si>
  <si>
    <t>1352474</t>
  </si>
  <si>
    <t xml:space="preserve">Red         </t>
  </si>
  <si>
    <t>31065</t>
  </si>
  <si>
    <t>1360007</t>
  </si>
  <si>
    <t xml:space="preserve">Prophy Pal Hygiene HP         </t>
  </si>
  <si>
    <t xml:space="preserve">Pink        </t>
  </si>
  <si>
    <t>YOUNG</t>
  </si>
  <si>
    <t>751001</t>
  </si>
  <si>
    <t>1890345</t>
  </si>
  <si>
    <t xml:space="preserve">XCP-ORA Positioning System    </t>
  </si>
  <si>
    <t xml:space="preserve">2 Pack      </t>
  </si>
  <si>
    <t xml:space="preserve">Bx      </t>
  </si>
  <si>
    <t>550772</t>
  </si>
  <si>
    <t>1089992</t>
  </si>
  <si>
    <t xml:space="preserve">CSR Wrap                      </t>
  </si>
  <si>
    <t xml:space="preserve">18"x18"     </t>
  </si>
  <si>
    <t>SW18</t>
  </si>
  <si>
    <t xml:space="preserve">Hand Scrub Brush              </t>
  </si>
  <si>
    <t>1868</t>
  </si>
  <si>
    <t>7774444</t>
  </si>
  <si>
    <t xml:space="preserve">Relyx Fiber Post Drills       </t>
  </si>
  <si>
    <t xml:space="preserve">Size 1      </t>
  </si>
  <si>
    <t>56864</t>
  </si>
  <si>
    <t>9004374</t>
  </si>
  <si>
    <t xml:space="preserve">FG 7901     </t>
  </si>
  <si>
    <t>CFNNEE009FZ</t>
  </si>
  <si>
    <t>1153115</t>
  </si>
  <si>
    <t xml:space="preserve">Sil-Trax Plain #10            </t>
  </si>
  <si>
    <t>07-420</t>
  </si>
  <si>
    <t>8777897</t>
  </si>
  <si>
    <t xml:space="preserve">Green Mounted Stones #13      </t>
  </si>
  <si>
    <t>VALOP</t>
  </si>
  <si>
    <t>202G13</t>
  </si>
  <si>
    <t>1127532</t>
  </si>
  <si>
    <t xml:space="preserve">Tra-Ten Tray #1 Perforated    </t>
  </si>
  <si>
    <t>013451-000</t>
  </si>
  <si>
    <t>9880133</t>
  </si>
  <si>
    <t xml:space="preserve">Wrap Sterilization Sngl Layer </t>
  </si>
  <si>
    <t>ALLEG</t>
  </si>
  <si>
    <t>CH110024</t>
  </si>
  <si>
    <t>1329347</t>
  </si>
  <si>
    <t xml:space="preserve">Isopropyl Alcohol             </t>
  </si>
  <si>
    <t xml:space="preserve">100%        </t>
  </si>
  <si>
    <t>1 Gallon</t>
  </si>
  <si>
    <t>A969-8</t>
  </si>
  <si>
    <t>1009802</t>
  </si>
  <si>
    <t xml:space="preserve">Op-D-Op Visor Shield Kit      </t>
  </si>
  <si>
    <t>308-PK</t>
  </si>
  <si>
    <t xml:space="preserve">Piranha Diamond FG 801-023M   </t>
  </si>
  <si>
    <t>801-023M</t>
  </si>
  <si>
    <t>1003163</t>
  </si>
  <si>
    <t xml:space="preserve">Mixing Slab 6"x3"x.75"        </t>
  </si>
  <si>
    <t xml:space="preserve">Glass #T    </t>
  </si>
  <si>
    <t>ELGIN</t>
  </si>
  <si>
    <t>1359875</t>
  </si>
  <si>
    <t>31061DX</t>
  </si>
  <si>
    <t>7120091</t>
  </si>
  <si>
    <t xml:space="preserve">Orthodontic Kit               </t>
  </si>
  <si>
    <t xml:space="preserve">Premium     </t>
  </si>
  <si>
    <t>BUTLER</t>
  </si>
  <si>
    <t>ORTHKITPRA</t>
  </si>
  <si>
    <t>1230871</t>
  </si>
  <si>
    <t xml:space="preserve">K3 Engine Files .10 21MM      </t>
  </si>
  <si>
    <t xml:space="preserve">#25         </t>
  </si>
  <si>
    <t>830-0251</t>
  </si>
  <si>
    <t>5350005</t>
  </si>
  <si>
    <t xml:space="preserve">ContacEZ Thickness Gauge      </t>
  </si>
  <si>
    <t xml:space="preserve">6 Sizes     </t>
  </si>
  <si>
    <t>CONTEZ</t>
  </si>
  <si>
    <t>92106</t>
  </si>
  <si>
    <t>1007991</t>
  </si>
  <si>
    <t xml:space="preserve">Rongeur Friedman              </t>
  </si>
  <si>
    <t xml:space="preserve">SS          </t>
  </si>
  <si>
    <t>100-7991</t>
  </si>
  <si>
    <t>9004302</t>
  </si>
  <si>
    <t xml:space="preserve">Carbide Bur T&amp;F 10 Blade      </t>
  </si>
  <si>
    <t xml:space="preserve">FG EF3      </t>
  </si>
  <si>
    <t>CEF301G08FE</t>
  </si>
  <si>
    <t>3661115</t>
  </si>
  <si>
    <t xml:space="preserve">Eraser Tooth Shaped Dental    </t>
  </si>
  <si>
    <t xml:space="preserve">Message     </t>
  </si>
  <si>
    <t xml:space="preserve">72/Pk   </t>
  </si>
  <si>
    <t>T15</t>
  </si>
  <si>
    <t xml:space="preserve">Ciel L      </t>
  </si>
  <si>
    <t>4777-CIEW-L</t>
  </si>
  <si>
    <t xml:space="preserve">Excavator DE #20W             </t>
  </si>
  <si>
    <t>1003443</t>
  </si>
  <si>
    <t>8760759</t>
  </si>
  <si>
    <t xml:space="preserve">Large Mixing Tips             </t>
  </si>
  <si>
    <t>1628-20</t>
  </si>
  <si>
    <t>8950057</t>
  </si>
  <si>
    <t xml:space="preserve">Resposables Face 3 Visors     </t>
  </si>
  <si>
    <t xml:space="preserve">15Lens      </t>
  </si>
  <si>
    <t xml:space="preserve">1/Pk    </t>
  </si>
  <si>
    <t>2452</t>
  </si>
  <si>
    <t>4777-NAVW-XS</t>
  </si>
  <si>
    <t>7010347</t>
  </si>
  <si>
    <t xml:space="preserve">Carbide Bur Surgical FG  558  </t>
  </si>
  <si>
    <t>HM31-012-SU</t>
  </si>
  <si>
    <t>3677919</t>
  </si>
  <si>
    <t xml:space="preserve">Toy Tooth Spring Popper       </t>
  </si>
  <si>
    <t xml:space="preserve">36/Pk   </t>
  </si>
  <si>
    <t>S7454</t>
  </si>
  <si>
    <t>5700015</t>
  </si>
  <si>
    <t xml:space="preserve">879-012M    </t>
  </si>
  <si>
    <t xml:space="preserve">Elevator Spade #1 Left        </t>
  </si>
  <si>
    <t xml:space="preserve">Molar       </t>
  </si>
  <si>
    <t>DEL1SPD</t>
  </si>
  <si>
    <t xml:space="preserve">Dispenser f/Soap Model 21     </t>
  </si>
  <si>
    <t xml:space="preserve">Sapphire    </t>
  </si>
  <si>
    <t xml:space="preserve">6/Ca    </t>
  </si>
  <si>
    <t>2340003924</t>
  </si>
  <si>
    <t>9004375</t>
  </si>
  <si>
    <t xml:space="preserve">FG 7902     </t>
  </si>
  <si>
    <t>CFNNEE010FZ</t>
  </si>
  <si>
    <t>1230816</t>
  </si>
  <si>
    <t xml:space="preserve">K3 Engine Files .04 30MM      </t>
  </si>
  <si>
    <t>825-4450</t>
  </si>
  <si>
    <t>6006123</t>
  </si>
  <si>
    <t xml:space="preserve">Explorer #23/6                </t>
  </si>
  <si>
    <t>EX23/6</t>
  </si>
  <si>
    <t>4100-CIEW-L</t>
  </si>
  <si>
    <t>7802674</t>
  </si>
  <si>
    <t xml:space="preserve">Cotton Mouth Dry Field        </t>
  </si>
  <si>
    <t xml:space="preserve">System      </t>
  </si>
  <si>
    <t>ORTARC</t>
  </si>
  <si>
    <t>900-200</t>
  </si>
  <si>
    <t>3784671</t>
  </si>
  <si>
    <t xml:space="preserve">1512.8F     </t>
  </si>
  <si>
    <t>862012F</t>
  </si>
  <si>
    <t>4100S-CIEWXS</t>
  </si>
  <si>
    <t>1006907</t>
  </si>
  <si>
    <t xml:space="preserve">Elevator Cryer #31            </t>
  </si>
  <si>
    <t>100-6907</t>
  </si>
  <si>
    <t>3785425</t>
  </si>
  <si>
    <t xml:space="preserve">Probe WHO SE                  </t>
  </si>
  <si>
    <t>1003675</t>
  </si>
  <si>
    <t>1123335</t>
  </si>
  <si>
    <t xml:space="preserve">Rubber Dam Non-Latex 6x6 Mint </t>
  </si>
  <si>
    <t xml:space="preserve">Lavender    </t>
  </si>
  <si>
    <t xml:space="preserve">15/Bx   </t>
  </si>
  <si>
    <t>19500</t>
  </si>
  <si>
    <t>3673536</t>
  </si>
  <si>
    <t>Model Implant Case Presenation</t>
  </si>
  <si>
    <t>PRACTI</t>
  </si>
  <si>
    <t>4025310</t>
  </si>
  <si>
    <t>9004355</t>
  </si>
  <si>
    <t xml:space="preserve">FG 7006     </t>
  </si>
  <si>
    <t>CFNRND018F</t>
  </si>
  <si>
    <t>1230852</t>
  </si>
  <si>
    <t xml:space="preserve">#35         </t>
  </si>
  <si>
    <t>825-6351</t>
  </si>
  <si>
    <t xml:space="preserve">Replacement Box F/Amalgon 5   </t>
  </si>
  <si>
    <t xml:space="preserve">5 Gallon    </t>
  </si>
  <si>
    <t xml:space="preserve">1/Bx    </t>
  </si>
  <si>
    <t>agn5-msb</t>
  </si>
  <si>
    <t>EASTERN DENTAL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</si>
  <si>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</si>
  <si>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</si>
  <si>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</si>
  <si>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</si>
  <si>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</si>
  <si>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</si>
  <si>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</si>
  <si>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</si>
  <si>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</si>
  <si>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</si>
  <si>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</si>
  <si>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</si>
  <si>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</si>
  <si>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</si>
  <si>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</si>
  <si>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</si>
  <si>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 </t>
  </si>
  <si>
    <t>Corporate non-stock - demand too low to convert</t>
  </si>
  <si>
    <t>Low impact - only 1 or 2 line impact</t>
  </si>
  <si>
    <t>Non-stock in the primary DC - demand too low to convert</t>
  </si>
  <si>
    <t>Division limited stocking</t>
  </si>
  <si>
    <t>Drop-ship only</t>
  </si>
  <si>
    <t>Status</t>
  </si>
  <si>
    <t>Monthly Demand- Denver</t>
  </si>
  <si>
    <t xml:space="preserve">Corporate non-stock – demand increase – Sales to convert to stock </t>
  </si>
  <si>
    <t xml:space="preserve">Demand increase – converted to stock  </t>
  </si>
  <si>
    <t>Manufacturers back order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</si>
  <si>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</si>
  <si>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</si>
  <si>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</si>
  <si>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</si>
  <si>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</si>
  <si>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</si>
  <si>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</si>
  <si>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Eastern Dental Item Impact Summary</t>
  </si>
  <si>
    <t>Q2</t>
  </si>
  <si>
    <t>Q1</t>
  </si>
  <si>
    <t>Q4</t>
  </si>
  <si>
    <t>Q3</t>
  </si>
  <si>
    <t>Network Fill Rate</t>
  </si>
  <si>
    <t>Primary Fill Rate</t>
  </si>
  <si>
    <t>Quarter</t>
  </si>
  <si>
    <t>EASTERN DENTAL -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</si>
</sst>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#0%"/>
    <numFmt numFmtId="166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7" fillId="6" borderId="0"/>
    <xf numFmtId="43" fontId="17" fillId="6" borderId="0" applyFont="0" applyFill="0" applyBorder="0" applyAlignment="0" applyProtection="0"/>
  </cellStyleXfs>
  <cellXfs count="81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3" borderId="3" xfId="0" applyFont="1" applyFill="1" applyBorder="1" applyAlignment="1">
      <alignment horizontal="center" wrapText="1"/>
    </xf>
    <xf numFmtId="165" fontId="15" fillId="0" borderId="3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3" fontId="16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3" xfId="0" applyFont="1" applyFill="1" applyBorder="1" applyAlignment="1">
      <alignment horizontal="center" wrapText="1"/>
    </xf>
    <xf numFmtId="0" fontId="16" fillId="0" borderId="3" xfId="0" applyFont="1" applyBorder="1" applyAlignment="1">
      <alignment horizontal="left"/>
    </xf>
    <xf numFmtId="0" fontId="4" fillId="6" borderId="3" xfId="0" applyFont="1" applyFill="1" applyBorder="1" applyAlignment="1">
      <alignment horizontal="right"/>
    </xf>
    <xf numFmtId="166" fontId="4" fillId="5" borderId="3" xfId="0" applyNumberFormat="1" applyFont="1" applyFill="1" applyBorder="1"/>
    <xf numFmtId="166" fontId="4" fillId="7" borderId="3" xfId="0" applyNumberFormat="1" applyFont="1" applyFill="1" applyBorder="1"/>
    <xf numFmtId="166" fontId="4" fillId="3" borderId="3" xfId="0" applyNumberFormat="1" applyFont="1" applyFill="1" applyBorder="1"/>
    <xf numFmtId="166" fontId="4" fillId="2" borderId="3" xfId="0" applyNumberFormat="1" applyFont="1" applyFill="1" applyBorder="1"/>
    <xf numFmtId="0" fontId="12" fillId="3" borderId="4" xfId="0" applyFont="1" applyFill="1" applyBorder="1" applyAlignment="1">
      <alignment horizontal="right" wrapText="1"/>
    </xf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8" borderId="6" xfId="0" applyFill="1" applyBorder="1" applyAlignment="1">
      <alignment horizontal="left"/>
    </xf>
    <xf numFmtId="0" fontId="0" fillId="8" borderId="6" xfId="0" applyNumberFormat="1" applyFill="1" applyBorder="1"/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NumberFormat="1" applyBorder="1"/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19" fillId="3" borderId="15" xfId="0" applyFont="1" applyFill="1" applyBorder="1" applyAlignment="1">
      <alignment horizontal="left" wrapText="1"/>
    </xf>
    <xf numFmtId="0" fontId="19" fillId="3" borderId="16" xfId="0" applyFont="1" applyFill="1" applyBorder="1" applyAlignment="1">
      <alignment horizontal="left" wrapText="1"/>
    </xf>
    <xf numFmtId="0" fontId="19" fillId="3" borderId="17" xfId="0" applyFont="1" applyFill="1" applyBorder="1" applyAlignment="1">
      <alignment horizontal="left" wrapText="1"/>
    </xf>
    <xf numFmtId="0" fontId="0" fillId="0" borderId="1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0" fillId="0" borderId="22" xfId="0" applyFont="1" applyBorder="1" applyAlignment="1">
      <alignment horizontal="center"/>
    </xf>
    <xf numFmtId="0" fontId="21" fillId="0" borderId="8" xfId="0" applyFont="1" applyBorder="1" applyAlignment="1">
      <alignment horizontal="left"/>
    </xf>
    <xf numFmtId="0" fontId="21" fillId="0" borderId="8" xfId="0" applyNumberFormat="1" applyFont="1" applyBorder="1"/>
    <xf numFmtId="0" fontId="21" fillId="0" borderId="9" xfId="0" applyNumberFormat="1" applyFont="1" applyBorder="1"/>
    <xf numFmtId="0" fontId="21" fillId="0" borderId="6" xfId="0" applyFont="1" applyBorder="1" applyAlignment="1">
      <alignment horizontal="left"/>
    </xf>
    <xf numFmtId="0" fontId="21" fillId="0" borderId="6" xfId="0" applyNumberFormat="1" applyFont="1" applyBorder="1"/>
    <xf numFmtId="0" fontId="21" fillId="0" borderId="19" xfId="0" applyNumberFormat="1" applyFont="1" applyBorder="1"/>
    <xf numFmtId="0" fontId="18" fillId="0" borderId="13" xfId="0" applyFont="1" applyBorder="1" applyAlignment="1">
      <alignment horizontal="left"/>
    </xf>
    <xf numFmtId="0" fontId="18" fillId="0" borderId="13" xfId="0" applyNumberFormat="1" applyFont="1" applyBorder="1"/>
    <xf numFmtId="0" fontId="18" fillId="0" borderId="14" xfId="0" applyNumberFormat="1" applyFont="1" applyBorder="1"/>
    <xf numFmtId="0" fontId="18" fillId="0" borderId="5" xfId="0" applyFont="1" applyBorder="1" applyAlignment="1">
      <alignment horizontal="left"/>
    </xf>
    <xf numFmtId="0" fontId="18" fillId="0" borderId="5" xfId="0" applyNumberFormat="1" applyFont="1" applyBorder="1"/>
    <xf numFmtId="0" fontId="18" fillId="0" borderId="21" xfId="0" applyNumberFormat="1" applyFont="1" applyBorder="1"/>
    <xf numFmtId="0" fontId="17" fillId="6" borderId="0" xfId="1"/>
    <xf numFmtId="10" fontId="4" fillId="6" borderId="3" xfId="1" applyNumberFormat="1" applyFont="1" applyFill="1" applyBorder="1" applyAlignment="1">
      <alignment vertical="center"/>
    </xf>
    <xf numFmtId="3" fontId="4" fillId="6" borderId="3" xfId="1" applyNumberFormat="1" applyFont="1" applyFill="1" applyBorder="1" applyAlignment="1">
      <alignment vertical="center"/>
    </xf>
    <xf numFmtId="0" fontId="17" fillId="6" borderId="23" xfId="1" applyBorder="1" applyAlignment="1">
      <alignment horizontal="center"/>
    </xf>
    <xf numFmtId="1" fontId="4" fillId="6" borderId="24" xfId="2" applyNumberFormat="1" applyFont="1" applyFill="1" applyBorder="1" applyAlignment="1">
      <alignment horizontal="center" vertical="center"/>
    </xf>
    <xf numFmtId="1" fontId="4" fillId="6" borderId="25" xfId="2" applyNumberFormat="1" applyFont="1" applyFill="1" applyBorder="1" applyAlignment="1">
      <alignment horizontal="center" vertical="center"/>
    </xf>
    <xf numFmtId="1" fontId="4" fillId="6" borderId="26" xfId="2" applyNumberFormat="1" applyFont="1" applyFill="1" applyBorder="1" applyAlignment="1">
      <alignment horizontal="center" vertical="center"/>
    </xf>
    <xf numFmtId="1" fontId="4" fillId="6" borderId="5" xfId="2" applyNumberFormat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/>
    </xf>
    <xf numFmtId="0" fontId="1" fillId="6" borderId="1" xfId="1" applyFont="1" applyBorder="1" applyAlignment="1"/>
    <xf numFmtId="0" fontId="2" fillId="3" borderId="2" xfId="1" applyFont="1" applyFill="1" applyBorder="1" applyAlignment="1">
      <alignment horizontal="center"/>
    </xf>
    <xf numFmtId="0" fontId="2" fillId="3" borderId="27" xfId="1" applyFont="1" applyFill="1" applyBorder="1" applyAlignment="1">
      <alignment horizontal="center"/>
    </xf>
    <xf numFmtId="0" fontId="1" fillId="6" borderId="24" xfId="1" applyFont="1" applyBorder="1" applyAlignment="1">
      <alignment horizontal="center"/>
    </xf>
    <xf numFmtId="0" fontId="1" fillId="6" borderId="1" xfId="1" applyFont="1" applyBorder="1" applyAlignment="1">
      <alignment horizontal="center"/>
    </xf>
    <xf numFmtId="0" fontId="17" fillId="6" borderId="0" xfId="1" applyBorder="1" applyAlignment="1">
      <alignment horizontal="center"/>
    </xf>
  </cellXfs>
  <cellStyles count="3">
    <cellStyle name="Comma 2" xfId="2" xr:uid="{FCCD558E-DDED-4CFB-A15A-2B13705BDCB7}"/>
    <cellStyle name="Normal" xfId="0" builtinId="0"/>
    <cellStyle name="Normal 2" xfId="1" xr:uid="{788B9899-B2F3-4FA3-B945-5A4C7C094C0C}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EASTERN DENTAL -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Trend'!$N$3:$O$10</c:f>
              <c:multiLvlStrCache>
                <c:ptCount val="8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'Quarterly Trend'!$P$3:$P$10</c:f>
              <c:numCache>
                <c:formatCode>0.00%</c:formatCode>
                <c:ptCount val="8"/>
                <c:pt idx="0">
                  <c:v>0.9378238341968913</c:v>
                </c:pt>
                <c:pt idx="1">
                  <c:v>0.92858575727181547</c:v>
                </c:pt>
                <c:pt idx="2">
                  <c:v>0.94071794871794867</c:v>
                </c:pt>
                <c:pt idx="3">
                  <c:v>0.93639143730886854</c:v>
                </c:pt>
                <c:pt idx="4">
                  <c:v>0.93620321892573199</c:v>
                </c:pt>
                <c:pt idx="5">
                  <c:v>0.94333060556464821</c:v>
                </c:pt>
                <c:pt idx="6">
                  <c:v>0.94944641738040536</c:v>
                </c:pt>
                <c:pt idx="7">
                  <c:v>0.94821428571428568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C-4A47-9C6C-87A765DCC651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Trend'!$N$3:$O$10</c:f>
              <c:multiLvlStrCache>
                <c:ptCount val="8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'Quarterly Trend'!$Q$3:$Q$10</c:f>
              <c:numCache>
                <c:formatCode>0.00%</c:formatCode>
                <c:ptCount val="8"/>
                <c:pt idx="0">
                  <c:v>0.97150259067357514</c:v>
                </c:pt>
                <c:pt idx="1">
                  <c:v>0.96509528585757276</c:v>
                </c:pt>
                <c:pt idx="2">
                  <c:v>0.96656410256410252</c:v>
                </c:pt>
                <c:pt idx="3">
                  <c:v>0.96636085626911306</c:v>
                </c:pt>
                <c:pt idx="4">
                  <c:v>0.96470816366104328</c:v>
                </c:pt>
                <c:pt idx="5">
                  <c:v>0.96890343698854342</c:v>
                </c:pt>
                <c:pt idx="6">
                  <c:v>0.97096302485899311</c:v>
                </c:pt>
                <c:pt idx="7">
                  <c:v>0.97464285714285703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C-4A47-9C6C-87A765DCC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78464"/>
        <c:axId val="409278792"/>
      </c:lineChart>
      <c:catAx>
        <c:axId val="4092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09278792"/>
        <c:crosses val="autoZero"/>
        <c:auto val="1"/>
        <c:lblAlgn val="ctr"/>
        <c:lblOffset val="100"/>
        <c:noMultiLvlLbl val="0"/>
      </c:catAx>
      <c:valAx>
        <c:axId val="409278792"/>
        <c:scaling>
          <c:orientation val="minMax"/>
          <c:max val="1"/>
          <c:min val="0.9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09278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EASTERN DENTAL -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Trend'!$R$3:$S$10</c:f>
              <c:multiLvlStrCache>
                <c:ptCount val="8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'Quarterly Trend'!$T$3:$T$10</c:f>
              <c:numCache>
                <c:formatCode>0.00%</c:formatCode>
                <c:ptCount val="8"/>
                <c:pt idx="0">
                  <c:v>0.95751295336787567</c:v>
                </c:pt>
                <c:pt idx="1">
                  <c:v>0.95386158475426275</c:v>
                </c:pt>
                <c:pt idx="2">
                  <c:v>0.96799999999999997</c:v>
                </c:pt>
                <c:pt idx="3">
                  <c:v>0.96207951070336395</c:v>
                </c:pt>
                <c:pt idx="4">
                  <c:v>0.96567771960442117</c:v>
                </c:pt>
                <c:pt idx="5">
                  <c:v>0.96849427168576108</c:v>
                </c:pt>
                <c:pt idx="6">
                  <c:v>0.96887403384165449</c:v>
                </c:pt>
                <c:pt idx="7">
                  <c:v>0.96482142857142861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E-4266-89F9-1F1BC7108DC4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Trend'!$R$3:$S$10</c:f>
              <c:multiLvlStrCache>
                <c:ptCount val="8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'Quarterly Trend'!$U$3:$U$10</c:f>
              <c:numCache>
                <c:formatCode>0.00%</c:formatCode>
                <c:ptCount val="8"/>
                <c:pt idx="0">
                  <c:v>0.99119170984455962</c:v>
                </c:pt>
                <c:pt idx="1">
                  <c:v>0.99037111334002004</c:v>
                </c:pt>
                <c:pt idx="2">
                  <c:v>0.99384615384615382</c:v>
                </c:pt>
                <c:pt idx="3">
                  <c:v>0.99204892966360858</c:v>
                </c:pt>
                <c:pt idx="4">
                  <c:v>0.99418266433973235</c:v>
                </c:pt>
                <c:pt idx="5">
                  <c:v>0.99406710310965629</c:v>
                </c:pt>
                <c:pt idx="6">
                  <c:v>0.99039064132024235</c:v>
                </c:pt>
                <c:pt idx="7">
                  <c:v>0.99124999999999996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E-4266-89F9-1F1BC7108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55576"/>
        <c:axId val="124553608"/>
      </c:lineChart>
      <c:catAx>
        <c:axId val="12455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24553608"/>
        <c:crosses val="autoZero"/>
        <c:auto val="1"/>
        <c:lblAlgn val="ctr"/>
        <c:lblOffset val="100"/>
        <c:noMultiLvlLbl val="0"/>
      </c:catAx>
      <c:valAx>
        <c:axId val="124553608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24555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51043523802643931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0.95939781021897796</c:v>
                </c:pt>
                <c:pt idx="1">
                  <c:v>0.96593673965936744</c:v>
                </c:pt>
                <c:pt idx="2">
                  <c:v>0.97088607594936704</c:v>
                </c:pt>
                <c:pt idx="3">
                  <c:v>0.9625603864734299</c:v>
                </c:pt>
                <c:pt idx="4">
                  <c:v>0.96649484536082464</c:v>
                </c:pt>
                <c:pt idx="5">
                  <c:v>0.97430956968529225</c:v>
                </c:pt>
                <c:pt idx="6">
                  <c:v>0.96751412429378536</c:v>
                </c:pt>
                <c:pt idx="7">
                  <c:v>0.97063711911357342</c:v>
                </c:pt>
                <c:pt idx="8">
                  <c:v>0.96605566870332671</c:v>
                </c:pt>
                <c:pt idx="9">
                  <c:v>0.97530864197530864</c:v>
                </c:pt>
                <c:pt idx="10">
                  <c:v>0.96684350132625996</c:v>
                </c:pt>
                <c:pt idx="11">
                  <c:v>0.95086119554204662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08-4BA5-B13A-A3DAD4E82AC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0.99432624113475176</c:v>
                </c:pt>
                <c:pt idx="1">
                  <c:v>0.99167360532889259</c:v>
                </c:pt>
                <c:pt idx="2">
                  <c:v>0.99481193255512324</c:v>
                </c:pt>
                <c:pt idx="3">
                  <c:v>0.99129353233830841</c:v>
                </c:pt>
                <c:pt idx="4">
                  <c:v>0.99403578528827041</c:v>
                </c:pt>
                <c:pt idx="5">
                  <c:v>0.9960604070912672</c:v>
                </c:pt>
                <c:pt idx="6">
                  <c:v>0.99203475742215785</c:v>
                </c:pt>
                <c:pt idx="7">
                  <c:v>0.98983050847457632</c:v>
                </c:pt>
                <c:pt idx="8">
                  <c:v>0.98819444444444438</c:v>
                </c:pt>
                <c:pt idx="9">
                  <c:v>0.99196383726770465</c:v>
                </c:pt>
                <c:pt idx="10">
                  <c:v>0.99183673469387756</c:v>
                </c:pt>
                <c:pt idx="11">
                  <c:v>0.98893572181243417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08-4BA5-B13A-A3DAD4E8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0.92684001762891144</c:v>
                </c:pt>
                <c:pt idx="1">
                  <c:v>0.9385342789598109</c:v>
                </c:pt>
                <c:pt idx="2">
                  <c:v>0.94749845583693637</c:v>
                </c:pt>
                <c:pt idx="3">
                  <c:v>0.9316189362945646</c:v>
                </c:pt>
                <c:pt idx="4">
                  <c:v>0.93984962406015038</c:v>
                </c:pt>
                <c:pt idx="5">
                  <c:v>0.95951929158760274</c:v>
                </c:pt>
                <c:pt idx="6">
                  <c:v>0.95403899721448471</c:v>
                </c:pt>
                <c:pt idx="7">
                  <c:v>0.94907908992416035</c:v>
                </c:pt>
                <c:pt idx="8">
                  <c:v>0.94551495016611298</c:v>
                </c:pt>
                <c:pt idx="9">
                  <c:v>0.96107055961070553</c:v>
                </c:pt>
                <c:pt idx="10">
                  <c:v>0.95231874591770083</c:v>
                </c:pt>
                <c:pt idx="11">
                  <c:v>0.93197616683217477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A3-4DCE-B263-F7DB6309CAA4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0.96077567210224768</c:v>
                </c:pt>
                <c:pt idx="1">
                  <c:v>0.96375098502758083</c:v>
                </c:pt>
                <c:pt idx="2">
                  <c:v>0.97096973440395307</c:v>
                </c:pt>
                <c:pt idx="3">
                  <c:v>0.95967270601987142</c:v>
                </c:pt>
                <c:pt idx="4">
                  <c:v>0.96679197994987465</c:v>
                </c:pt>
                <c:pt idx="5">
                  <c:v>0.98102466793168885</c:v>
                </c:pt>
                <c:pt idx="6">
                  <c:v>0.97841225626740946</c:v>
                </c:pt>
                <c:pt idx="7">
                  <c:v>0.96803900325027081</c:v>
                </c:pt>
                <c:pt idx="8">
                  <c:v>0.96744186046511627</c:v>
                </c:pt>
                <c:pt idx="9">
                  <c:v>0.97761557177615577</c:v>
                </c:pt>
                <c:pt idx="10">
                  <c:v>0.97713912475506204</c:v>
                </c:pt>
                <c:pt idx="11">
                  <c:v>0.96971201588877842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A3-4DCE-B263-F7DB6309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E5FC28B-463F-417A-AAD9-0BF9B4F9B6DE}"/>
            </a:ext>
          </a:extLst>
        </xdr:cNvPr>
        <xdr:cNvGrpSpPr/>
      </xdr:nvGrpSpPr>
      <xdr:grpSpPr>
        <a:xfrm>
          <a:off x="0" y="2377440"/>
          <a:ext cx="9964420" cy="2768600"/>
          <a:chOff x="0" y="237744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3923FB36-C22F-4B10-AB56-754D91C4364B}"/>
              </a:ext>
            </a:extLst>
          </xdr:cNvPr>
          <xdr:cNvGraphicFramePr/>
        </xdr:nvGraphicFramePr>
        <xdr:xfrm>
          <a:off x="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446528BA-77B1-4A10-BCBA-5D15D6A44D8F}"/>
              </a:ext>
            </a:extLst>
          </xdr:cNvPr>
          <xdr:cNvGraphicFramePr/>
        </xdr:nvGraphicFramePr>
        <xdr:xfrm>
          <a:off x="507492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75.630284259256" createdVersion="6" refreshedVersion="6" minRefreshableVersion="3" recordCount="217" xr:uid="{4930ECE2-738C-4D58-9E7D-40706ED172CD}">
  <cacheSource type="worksheet">
    <worksheetSource ref="A2:N219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0"/>
    </cacheField>
    <cacheField name="QTY" numFmtId="0">
      <sharedItems containsSemiMixedTypes="0" containsString="0" containsNumber="1" containsInteger="1" minValue="1" maxValue="54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8">
        <s v="Manufacturers back order"/>
        <s v="Corporate non-stock - demand too low to convert"/>
        <s v="Drop-ship only"/>
        <s v="Non-stock in the primary DC - demand too low to convert"/>
        <s v="Corporate non-stock – demand increase – Sales to convert to stock "/>
        <s v="Demand increase – converted to stock  "/>
        <s v="Low impact - only 1 or 2 line impact"/>
        <s v="Division limited stocking"/>
      </sharedItems>
    </cacheField>
    <cacheField name="Monthly Demand- Denver" numFmtId="0">
      <sharedItems containsString="0" containsBlank="1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9083300"/>
    <s v="Gelfoam Sponges Sz12-7mm      "/>
    <s v="1545        "/>
    <s v="12/Bx   "/>
    <s v="PFIINJ"/>
    <s v="00009031508"/>
    <n v="10"/>
    <n v="21"/>
    <n v="0.8"/>
    <n v="0.2"/>
    <n v="0"/>
    <n v="0"/>
    <x v="0"/>
    <m/>
  </r>
  <r>
    <s v="3784241"/>
    <s v="Triple Tray Posterior         "/>
    <s v="            "/>
    <s v="48/Bx   "/>
    <s v="PREMER"/>
    <s v="1006203"/>
    <n v="5"/>
    <n v="8"/>
    <n v="0.4"/>
    <n v="0.6"/>
    <n v="0"/>
    <n v="0"/>
    <x v="0"/>
    <m/>
  </r>
  <r>
    <s v="2010162"/>
    <s v="Contra Angle Latch 20,000     "/>
    <s v="RPM         "/>
    <s v="Ea      "/>
    <s v="TEMREX"/>
    <s v="179"/>
    <n v="5"/>
    <n v="14"/>
    <n v="0"/>
    <n v="0"/>
    <n v="1"/>
    <n v="0"/>
    <x v="1"/>
    <m/>
  </r>
  <r>
    <s v="1001847"/>
    <s v="Carbide Bur RA   4            "/>
    <s v="            "/>
    <s v="10/Pk   "/>
    <s v="PRIMAD"/>
    <s v="206100260400"/>
    <n v="5"/>
    <n v="16"/>
    <n v="0.2"/>
    <n v="0.8"/>
    <n v="0"/>
    <n v="0"/>
    <x v="0"/>
    <m/>
  </r>
  <r>
    <s v="1778819"/>
    <s v="Replace Cart &amp; Recycl Kit     "/>
    <s v="            "/>
    <s v="Ea      "/>
    <s v="SOLMET"/>
    <s v="HG5-002CR"/>
    <n v="5"/>
    <n v="6"/>
    <n v="0"/>
    <n v="0"/>
    <n v="0"/>
    <n v="1"/>
    <x v="2"/>
    <m/>
  </r>
  <r>
    <s v="1230818"/>
    <s v="K3 Engine Files .04 25MM      "/>
    <s v="#45         "/>
    <s v="6/Pk    "/>
    <s v="SYBRON"/>
    <s v="825-4455"/>
    <n v="4"/>
    <n v="17"/>
    <n v="0"/>
    <n v="1"/>
    <n v="0"/>
    <n v="0"/>
    <x v="0"/>
    <m/>
  </r>
  <r>
    <s v="8753639"/>
    <s v="Sterilization Wrap            "/>
    <s v="24x24       "/>
    <s v="500/Ca  "/>
    <s v="TIDI-E"/>
    <s v="960176"/>
    <n v="3"/>
    <n v="3"/>
    <n v="0"/>
    <n v="0"/>
    <n v="1"/>
    <n v="0"/>
    <x v="1"/>
    <m/>
  </r>
  <r>
    <s v="7728197"/>
    <s v="Midwest Carbide Bur T&amp;F       "/>
    <s v="FG 7009     "/>
    <s v="10/Pk   "/>
    <s v="MIDWES"/>
    <s v="389506"/>
    <n v="3"/>
    <n v="4"/>
    <n v="0"/>
    <n v="1"/>
    <n v="0"/>
    <n v="0"/>
    <x v="3"/>
    <m/>
  </r>
  <r>
    <s v="1001120"/>
    <s v="Carbide Bur FG   331          "/>
    <s v="            "/>
    <s v="10/Pk   "/>
    <s v="PRIMAD"/>
    <s v="206100254500"/>
    <n v="3"/>
    <n v="7"/>
    <n v="0.33333333333333337"/>
    <n v="0.66666666666666674"/>
    <n v="0"/>
    <n v="0"/>
    <x v="0"/>
    <m/>
  </r>
  <r>
    <s v="5550596"/>
    <s v="Nupro Revolv Prophy Packs     "/>
    <s v="Crs Razzbery"/>
    <s v="100/Bx  "/>
    <s v="DNTEQU"/>
    <s v="965553RC"/>
    <n v="3"/>
    <n v="9"/>
    <n v="0"/>
    <n v="1"/>
    <n v="0"/>
    <n v="0"/>
    <x v="0"/>
    <m/>
  </r>
  <r>
    <s v="5550600"/>
    <s v="Nupro Revolv Prophy Packs     "/>
    <s v="Crs Orange  "/>
    <s v="100/Bx  "/>
    <s v="DNTEQU"/>
    <s v="965553OC"/>
    <n v="3"/>
    <n v="12"/>
    <n v="1"/>
    <n v="0"/>
    <n v="0"/>
    <n v="0"/>
    <x v="0"/>
    <m/>
  </r>
  <r>
    <s v="5550579"/>
    <s v="Nupro Revolv Contra Prophy Pak"/>
    <s v="Crs OrangeV "/>
    <s v="100/Bx  "/>
    <s v="DNTEQU"/>
    <s v="965221OC"/>
    <n v="3"/>
    <n v="11"/>
    <n v="0"/>
    <n v="1"/>
    <n v="0"/>
    <n v="0"/>
    <x v="3"/>
    <m/>
  </r>
  <r>
    <s v="2506977"/>
    <s v="Tac Adhesive Bulk Package     "/>
    <s v="4oz         "/>
    <s v="Ea      "/>
    <s v="NATKEY"/>
    <s v="0921882"/>
    <n v="3"/>
    <n v="6"/>
    <n v="0"/>
    <n v="0"/>
    <n v="1"/>
    <n v="0"/>
    <x v="1"/>
    <m/>
  </r>
  <r>
    <s v="1079594"/>
    <s v="Orasurge II Surgical Aspirator"/>
    <s v="Tip Aqua    "/>
    <s v="25/Pk   "/>
    <s v="PLASDT"/>
    <s v="8020LG-4"/>
    <n v="3"/>
    <n v="13"/>
    <n v="0"/>
    <n v="0"/>
    <n v="0"/>
    <n v="1"/>
    <x v="4"/>
    <n v="6"/>
  </r>
  <r>
    <s v="1015343"/>
    <s v="Sponge Venture 4x4 NS CF      "/>
    <s v="White       "/>
    <s v="2000/Ca "/>
    <s v="TIDI-E"/>
    <s v="908224"/>
    <n v="3"/>
    <n v="3"/>
    <n v="0"/>
    <n v="1"/>
    <n v="0"/>
    <n v="0"/>
    <x v="5"/>
    <n v="2"/>
  </r>
  <r>
    <s v="3654970"/>
    <s v="Mouthguard Material .118      "/>
    <s v="            "/>
    <s v="12/Pk   "/>
    <s v="BUFF"/>
    <s v="62815"/>
    <n v="2"/>
    <n v="2"/>
    <n v="0"/>
    <n v="0"/>
    <n v="0"/>
    <n v="1"/>
    <x v="1"/>
    <m/>
  </r>
  <r>
    <s v="1152773"/>
    <s v="Sil-Trax Plain #8             "/>
    <s v="            "/>
    <s v="Ea      "/>
    <s v="PASCAL"/>
    <s v="07-400"/>
    <n v="2"/>
    <n v="4"/>
    <n v="1"/>
    <n v="0"/>
    <n v="0"/>
    <n v="0"/>
    <x v="6"/>
    <m/>
  </r>
  <r>
    <s v="3374823"/>
    <s v="Scrub Top Unisex V-Neck 1Pkt  "/>
    <s v="Ciel M      "/>
    <s v="Ea      "/>
    <s v="STRATE"/>
    <s v="4777-CIEW-M"/>
    <n v="2"/>
    <n v="6"/>
    <n v="0"/>
    <n v="0"/>
    <n v="0"/>
    <n v="1"/>
    <x v="1"/>
    <m/>
  </r>
  <r>
    <s v="3800177"/>
    <s v="Greater Taper Paper Points .04"/>
    <s v="#20         "/>
    <s v="112/Bx  "/>
    <s v="COLTEN"/>
    <s v="60019127"/>
    <n v="2"/>
    <n v="2"/>
    <n v="0"/>
    <n v="1"/>
    <n v="0"/>
    <n v="0"/>
    <x v="3"/>
    <m/>
  </r>
  <r>
    <s v="1077957"/>
    <s v="Dia-Pro Gutta Percha CC.06    "/>
    <s v="#2          "/>
    <s v="60/Bx   "/>
    <s v="DIAINC"/>
    <s v="110-602"/>
    <n v="2"/>
    <n v="13"/>
    <n v="1"/>
    <n v="0"/>
    <n v="0"/>
    <n v="0"/>
    <x v="3"/>
    <m/>
  </r>
  <r>
    <s v="1351040"/>
    <s v="Elements Motor                "/>
    <s v="            "/>
    <s v="Ea      "/>
    <s v="SYBRON"/>
    <s v="815-1600"/>
    <n v="2"/>
    <n v="4"/>
    <n v="0"/>
    <n v="1"/>
    <n v="0"/>
    <n v="0"/>
    <x v="6"/>
    <m/>
  </r>
  <r>
    <s v="7012415"/>
    <s v="Bur Block Clear for 25FG/50RA "/>
    <s v="2813        "/>
    <s v="Ea      "/>
    <s v="MEISIN"/>
    <s v="2813"/>
    <n v="2"/>
    <n v="10"/>
    <n v="0"/>
    <n v="1"/>
    <n v="0"/>
    <n v="0"/>
    <x v="3"/>
    <m/>
  </r>
  <r>
    <s v="9083470"/>
    <s v="Gelfoam Dental Pak Size 4     "/>
    <s v="3/4X3/4&quot;    "/>
    <s v="6x2/Pk  "/>
    <s v="PFIINJ"/>
    <s v="00009039605"/>
    <n v="2"/>
    <n v="10"/>
    <n v="1"/>
    <n v="0"/>
    <n v="0"/>
    <n v="0"/>
    <x v="6"/>
    <m/>
  </r>
  <r>
    <s v="9996296"/>
    <s v="Carbide Bur T&amp;F 12 Blade      "/>
    <s v="FG 7304     "/>
    <s v="5/Pk    "/>
    <s v="SSWBUR"/>
    <s v="15304-5"/>
    <n v="2"/>
    <n v="2"/>
    <n v="0"/>
    <n v="1"/>
    <n v="0"/>
    <n v="0"/>
    <x v="3"/>
    <m/>
  </r>
  <r>
    <s v="1117286"/>
    <s v="CAS04 Calcium Sulfate Kit     "/>
    <s v="1 Gram      "/>
    <s v="Ea      "/>
    <s v="ACESUR"/>
    <s v="5052001"/>
    <n v="2"/>
    <n v="6"/>
    <n v="0"/>
    <n v="0"/>
    <n v="0"/>
    <n v="1"/>
    <x v="1"/>
    <m/>
  </r>
  <r>
    <s v="3374862"/>
    <s v="Scrub Top Unisex V-Neck 1Pkt  "/>
    <s v="Navy L      "/>
    <s v="Ea      "/>
    <s v="STRATE"/>
    <s v="4777-NAVW-L"/>
    <n v="2"/>
    <n v="5"/>
    <n v="0"/>
    <n v="0"/>
    <n v="0"/>
    <n v="1"/>
    <x v="1"/>
    <m/>
  </r>
  <r>
    <s v="3784636"/>
    <s v="Probe SE Peg Pd Handle        "/>
    <s v="Will        "/>
    <s v="Ea      "/>
    <s v="PREMER"/>
    <s v="1003672"/>
    <n v="2"/>
    <n v="23"/>
    <n v="0"/>
    <n v="0"/>
    <n v="0"/>
    <n v="1"/>
    <x v="1"/>
    <m/>
  </r>
  <r>
    <s v="5500685"/>
    <s v="SlugBuster Liquid Starter Pack"/>
    <s v="            "/>
    <s v="Ea      "/>
    <s v="RAMVAC"/>
    <s v="900243"/>
    <n v="2"/>
    <n v="4"/>
    <n v="0"/>
    <n v="0"/>
    <n v="0"/>
    <n v="1"/>
    <x v="1"/>
    <m/>
  </r>
  <r>
    <s v="3840863"/>
    <s v="Multi-Cal Applicator Tips     "/>
    <s v="            "/>
    <s v="20/Pk   "/>
    <s v="PULPDT"/>
    <s v="22D20"/>
    <n v="2"/>
    <n v="2"/>
    <n v="0"/>
    <n v="0"/>
    <n v="1"/>
    <n v="0"/>
    <x v="1"/>
    <m/>
  </r>
  <r>
    <s v="3373719"/>
    <s v="Scrub Pant Unisex Cargo       "/>
    <s v="Ciel S      "/>
    <s v="Ea      "/>
    <s v="STRATE"/>
    <s v="4100-CIEW-S"/>
    <n v="2"/>
    <n v="6"/>
    <n v="0"/>
    <n v="0"/>
    <n v="0"/>
    <n v="1"/>
    <x v="1"/>
    <m/>
  </r>
  <r>
    <s v="3374863"/>
    <s v="Scrub Top Unisex V-Neck 1Pkt  "/>
    <s v="Navy M      "/>
    <s v="Ea      "/>
    <s v="STRATE"/>
    <s v="4777-NAVW-M"/>
    <n v="2"/>
    <n v="6"/>
    <n v="0"/>
    <n v="0"/>
    <n v="0"/>
    <n v="1"/>
    <x v="1"/>
    <m/>
  </r>
  <r>
    <s v="9004363"/>
    <s v="Carbide Bur T&amp;F 12 Blade      "/>
    <s v="FG 7404     "/>
    <s v="5/Pk    "/>
    <s v="PRIMAD"/>
    <s v="CFNEGG014F"/>
    <n v="2"/>
    <n v="6"/>
    <n v="0.5"/>
    <n v="0.5"/>
    <n v="0"/>
    <n v="0"/>
    <x v="6"/>
    <m/>
  </r>
  <r>
    <s v="9990145"/>
    <s v="Piranha 2X Diamond FG         "/>
    <s v="877-014     "/>
    <s v="5/Pk    "/>
    <s v="SSWBUR"/>
    <s v="877-014-2X"/>
    <n v="2"/>
    <n v="2"/>
    <n v="0"/>
    <n v="1"/>
    <n v="0"/>
    <n v="0"/>
    <x v="3"/>
    <m/>
  </r>
  <r>
    <s v="8890057"/>
    <s v="Alpen Sterix Carbide Bur      "/>
    <s v="OS 557      "/>
    <s v="10/Pk   "/>
    <s v="COLTEN"/>
    <s v="RS500557"/>
    <n v="2"/>
    <n v="4"/>
    <n v="0"/>
    <n v="0"/>
    <n v="0"/>
    <n v="1"/>
    <x v="1"/>
    <m/>
  </r>
  <r>
    <s v="1894512"/>
    <s v="Bite Block Cover              "/>
    <s v="1x2         "/>
    <s v="1000/Bx "/>
    <s v="PERIO"/>
    <s v="PS500"/>
    <n v="2"/>
    <n v="3"/>
    <n v="0"/>
    <n v="0"/>
    <n v="0"/>
    <n v="1"/>
    <x v="1"/>
    <m/>
  </r>
  <r>
    <s v="9994729"/>
    <s v="Carbide Bur T&amp;F 12 Blade      "/>
    <s v="FG 7675     "/>
    <s v="5/Pk    "/>
    <s v="SSWBUR"/>
    <s v="15675-5"/>
    <n v="2"/>
    <n v="2"/>
    <n v="0"/>
    <n v="1"/>
    <n v="0"/>
    <n v="0"/>
    <x v="3"/>
    <m/>
  </r>
  <r>
    <s v="5472647"/>
    <s v="Nat Rub Tubing #688 Amber     "/>
    <s v="1/4B   1/8W "/>
    <s v="50Ft/Rl "/>
    <s v="COLTEN"/>
    <s v="H00688"/>
    <n v="2"/>
    <n v="3"/>
    <n v="0"/>
    <n v="1"/>
    <n v="0"/>
    <n v="0"/>
    <x v="3"/>
    <m/>
  </r>
  <r>
    <s v="3373762"/>
    <s v="Scrub Pant Unisex Cargo       "/>
    <s v="Navy XS     "/>
    <s v="Ea      "/>
    <s v="STRATE"/>
    <s v="4100-NAVW-XS"/>
    <n v="2"/>
    <n v="9"/>
    <n v="0"/>
    <n v="0"/>
    <n v="0"/>
    <n v="1"/>
    <x v="1"/>
    <m/>
  </r>
  <r>
    <s v="1143939"/>
    <s v="Dispenser Type 2              "/>
    <s v="1:1/2:1     "/>
    <s v="Ea      "/>
    <s v="VOCO"/>
    <s v="2158"/>
    <n v="2"/>
    <n v="12"/>
    <n v="0"/>
    <n v="1"/>
    <n v="0"/>
    <n v="0"/>
    <x v="3"/>
    <m/>
  </r>
  <r>
    <s v="3373758"/>
    <s v="Scrub Pant Unisex Cargo       "/>
    <s v="Navy L      "/>
    <s v="Ea      "/>
    <s v="STRATE"/>
    <s v="4100-NAVW-L"/>
    <n v="2"/>
    <n v="5"/>
    <n v="0"/>
    <n v="0"/>
    <n v="0"/>
    <n v="1"/>
    <x v="1"/>
    <m/>
  </r>
  <r>
    <s v="1008765"/>
    <s v="Carbide Bur RA   6            "/>
    <s v="            "/>
    <s v="10/Pk   "/>
    <s v="PRIMAD"/>
    <s v="206100260600"/>
    <n v="2"/>
    <n v="10"/>
    <n v="0"/>
    <n v="1"/>
    <n v="0"/>
    <n v="0"/>
    <x v="6"/>
    <m/>
  </r>
  <r>
    <s v="1327837"/>
    <s v="Acetone                       "/>
    <s v="Pint        "/>
    <s v="Ea      "/>
    <s v="ZADSDN"/>
    <s v="S883-1-5"/>
    <n v="2"/>
    <n v="2"/>
    <n v="0"/>
    <n v="1"/>
    <n v="0"/>
    <n v="0"/>
    <x v="3"/>
    <m/>
  </r>
  <r>
    <s v="1006131"/>
    <s v="Carbide Bur FG     8          "/>
    <s v="            "/>
    <s v="10/Pk   "/>
    <s v="PRIMAD"/>
    <s v="206100250900"/>
    <n v="1"/>
    <n v="4"/>
    <n v="0"/>
    <n v="1"/>
    <n v="0"/>
    <n v="0"/>
    <x v="6"/>
    <m/>
  </r>
  <r>
    <s v="3700029"/>
    <s v="Ez Pickup Kit w/Tips No       "/>
    <s v="Varnish     "/>
    <s v="Ea      "/>
    <s v="METALR"/>
    <s v="220235"/>
    <n v="1"/>
    <n v="1"/>
    <n v="0"/>
    <n v="0"/>
    <n v="0"/>
    <n v="1"/>
    <x v="1"/>
    <m/>
  </r>
  <r>
    <s v="1025567"/>
    <s v="Maxima Probe SE Color Coded   "/>
    <s v="#11         "/>
    <s v="Ea      "/>
    <s v="JINSTR"/>
    <s v="102-5567"/>
    <n v="1"/>
    <n v="12"/>
    <n v="0"/>
    <n v="1"/>
    <n v="0"/>
    <n v="0"/>
    <x v="3"/>
    <m/>
  </r>
  <r>
    <s v="5700304"/>
    <s v="Maestro ET Pop-On Disk        "/>
    <s v="Kit         "/>
    <s v="240/Pk  "/>
    <s v="EVEERN"/>
    <s v="S395"/>
    <n v="1"/>
    <n v="4"/>
    <n v="0"/>
    <n v="1"/>
    <n v="0"/>
    <n v="0"/>
    <x v="6"/>
    <m/>
  </r>
  <r>
    <s v="9004547"/>
    <s v="Rubber Dam Clamps             "/>
    <s v="9           "/>
    <s v="Ea      "/>
    <s v="JINSTR"/>
    <s v="900-4547"/>
    <n v="1"/>
    <n v="20"/>
    <n v="0"/>
    <n v="1"/>
    <n v="0"/>
    <n v="0"/>
    <x v="6"/>
    <m/>
  </r>
  <r>
    <s v="1000259"/>
    <s v="Dish Dappen Glass Blue        "/>
    <s v="Blue        "/>
    <s v="Ea      "/>
    <s v="RELIAN"/>
    <s v="3019-S-B"/>
    <n v="1"/>
    <n v="10"/>
    <n v="0"/>
    <n v="1"/>
    <n v="0"/>
    <n v="0"/>
    <x v="6"/>
    <m/>
  </r>
  <r>
    <s v="3860339"/>
    <s v="Skid Pad                      "/>
    <s v="120339      "/>
    <s v="Ea      "/>
    <s v="MIDMAK"/>
    <s v="120339"/>
    <n v="1"/>
    <n v="1"/>
    <n v="0"/>
    <n v="0"/>
    <n v="0"/>
    <n v="1"/>
    <x v="1"/>
    <m/>
  </r>
  <r>
    <s v="1357124"/>
    <s v="Lab Pans W/Resin Clip         "/>
    <s v="Green       "/>
    <s v="Ea      "/>
    <s v="PINNAC"/>
    <s v="31064"/>
    <n v="1"/>
    <n v="40"/>
    <n v="0"/>
    <n v="1"/>
    <n v="0"/>
    <n v="0"/>
    <x v="3"/>
    <m/>
  </r>
  <r>
    <s v="1230835"/>
    <s v="K3 Engine Files .06 30MM      "/>
    <s v="#15         "/>
    <s v="6/Pk    "/>
    <s v="SYBRON"/>
    <s v="825-6150"/>
    <n v="1"/>
    <n v="1"/>
    <n v="0"/>
    <n v="1"/>
    <n v="0"/>
    <n v="0"/>
    <x v="3"/>
    <m/>
  </r>
  <r>
    <s v="5533836"/>
    <s v="22mm Adaptor f/Scavenger      "/>
    <s v="R Angle     "/>
    <s v="Ea      "/>
    <s v="PORTER"/>
    <s v="1571-22"/>
    <n v="1"/>
    <n v="1"/>
    <n v="0"/>
    <n v="1"/>
    <n v="0"/>
    <n v="0"/>
    <x v="7"/>
    <m/>
  </r>
  <r>
    <s v="3374639"/>
    <s v="Scrub Top Womens V-Neck 2Pkt  "/>
    <s v="Ciel XS     "/>
    <s v="Ea      "/>
    <s v="STRATE"/>
    <s v="4700-CIEW-XS"/>
    <n v="1"/>
    <n v="3"/>
    <n v="0"/>
    <n v="0"/>
    <n v="0"/>
    <n v="1"/>
    <x v="1"/>
    <m/>
  </r>
  <r>
    <s v="1380097"/>
    <s v="TC CL II Curing Light         "/>
    <s v="Silver      "/>
    <s v="Ea      "/>
    <s v="SPRHEA"/>
    <s v="TC-CL II"/>
    <n v="1"/>
    <n v="3"/>
    <n v="0"/>
    <n v="1"/>
    <n v="0"/>
    <n v="0"/>
    <x v="6"/>
    <m/>
  </r>
  <r>
    <s v="3373718"/>
    <s v="Scrub Pant Unisex Cargo       "/>
    <s v="Ciel M      "/>
    <s v="Ea      "/>
    <s v="STRATE"/>
    <s v="4100-CIEW-M"/>
    <n v="1"/>
    <n v="3"/>
    <n v="0"/>
    <n v="0"/>
    <n v="0"/>
    <n v="1"/>
    <x v="1"/>
    <m/>
  </r>
  <r>
    <s v="2470960"/>
    <s v="Euro-Tray Holding Tray w/Blue "/>
    <s v="Insert      "/>
    <s v="Ea      "/>
    <s v="BIOTRO"/>
    <s v="TRB200"/>
    <n v="1"/>
    <n v="3"/>
    <n v="0"/>
    <n v="0"/>
    <n v="0"/>
    <n v="1"/>
    <x v="1"/>
    <m/>
  </r>
  <r>
    <s v="2220686"/>
    <s v="Palodent Plus Intro Kit       "/>
    <s v="w/EZ Coat   "/>
    <s v="Ea      "/>
    <s v="CAULK"/>
    <s v="659670"/>
    <n v="1"/>
    <n v="2"/>
    <n v="1"/>
    <n v="0"/>
    <n v="0"/>
    <n v="0"/>
    <x v="6"/>
    <m/>
  </r>
  <r>
    <s v="2720864"/>
    <s v="FX Series Contra Angle HP FX25"/>
    <s v="1:1         "/>
    <s v="Ea      "/>
    <s v="NSKAMR"/>
    <s v="C1052002"/>
    <n v="1"/>
    <n v="4"/>
    <n v="0"/>
    <n v="1"/>
    <n v="0"/>
    <n v="0"/>
    <x v="3"/>
    <m/>
  </r>
  <r>
    <s v="3374680"/>
    <s v="Scrub Top Womens V-Neck 2Pkt  "/>
    <s v="Navy XS     "/>
    <s v="Ea      "/>
    <s v="STRATE"/>
    <s v="4700-NAVW-XS"/>
    <n v="1"/>
    <n v="6"/>
    <n v="0"/>
    <n v="0"/>
    <n v="0"/>
    <n v="1"/>
    <x v="1"/>
    <m/>
  </r>
  <r>
    <s v="2550160"/>
    <s v="Denture Boxes Imprinted       "/>
    <s v="Vanilla     "/>
    <s v="100/Pk  "/>
    <s v="NATKEY"/>
    <s v="9576400"/>
    <n v="1"/>
    <n v="1"/>
    <n v="0"/>
    <n v="0"/>
    <n v="0"/>
    <n v="1"/>
    <x v="1"/>
    <m/>
  </r>
  <r>
    <s v="3333707"/>
    <s v="Fuji Ortho Band Paste Pak     "/>
    <s v="Starter     "/>
    <s v="Ea      "/>
    <s v="GC"/>
    <s v="439460"/>
    <n v="1"/>
    <n v="2"/>
    <n v="0"/>
    <n v="1"/>
    <n v="0"/>
    <n v="0"/>
    <x v="6"/>
    <m/>
  </r>
  <r>
    <s v="2285571"/>
    <s v="NTI Peeso Reamers RA 32mm     "/>
    <s v="Assorted    "/>
    <s v="6/Pk    "/>
    <s v="AXIS"/>
    <s v="EP205-ASST"/>
    <n v="1"/>
    <n v="2"/>
    <n v="0"/>
    <n v="1"/>
    <n v="0"/>
    <n v="0"/>
    <x v="3"/>
    <m/>
  </r>
  <r>
    <s v="1352130"/>
    <s v="Lab Pans W/Resin Clip         "/>
    <s v="Yellow      "/>
    <s v="Ea      "/>
    <s v="PINNAC"/>
    <s v="31063"/>
    <n v="1"/>
    <n v="40"/>
    <n v="1"/>
    <n v="0"/>
    <n v="0"/>
    <n v="0"/>
    <x v="3"/>
    <m/>
  </r>
  <r>
    <s v="3782880"/>
    <s v="Durelon CD Introductory       "/>
    <s v="Package     "/>
    <s v="Ea      "/>
    <s v="THREEM"/>
    <s v="38059"/>
    <n v="1"/>
    <n v="3"/>
    <n v="0"/>
    <n v="1"/>
    <n v="0"/>
    <n v="0"/>
    <x v="6"/>
    <m/>
  </r>
  <r>
    <s v="3840338"/>
    <s v="Seal-Rite Pit &amp; Fissure       "/>
    <s v="Sealant     "/>
    <s v="4/Pk    "/>
    <s v="PULPDT"/>
    <s v="SEAL"/>
    <n v="1"/>
    <n v="9"/>
    <n v="0"/>
    <n v="1"/>
    <n v="0"/>
    <n v="0"/>
    <x v="6"/>
    <m/>
  </r>
  <r>
    <s v="1002532"/>
    <s v="HS-1 Amalgamator Hi Speed     "/>
    <s v="110v        "/>
    <s v="Ea      "/>
    <s v="GOLD"/>
    <s v="099-51022"/>
    <n v="1"/>
    <n v="1"/>
    <n v="1"/>
    <n v="0"/>
    <n v="0"/>
    <n v="0"/>
    <x v="6"/>
    <m/>
  </r>
  <r>
    <s v="3659326"/>
    <s v="Knife Lab Plaster 7R          "/>
    <s v="            "/>
    <s v="Ea      "/>
    <s v="BUFF"/>
    <s v="55600"/>
    <n v="1"/>
    <n v="4"/>
    <n v="1"/>
    <n v="0"/>
    <n v="0"/>
    <n v="0"/>
    <x v="6"/>
    <m/>
  </r>
  <r>
    <s v="6585353"/>
    <s v="Procedure Tub Complete        "/>
    <s v="Blue        "/>
    <s v="Ea      "/>
    <s v="ZIRC"/>
    <s v="20Z455B"/>
    <n v="1"/>
    <n v="9"/>
    <n v="0"/>
    <n v="1"/>
    <n v="0"/>
    <n v="0"/>
    <x v="6"/>
    <m/>
  </r>
  <r>
    <s v="1670187"/>
    <s v="Cavitron FSI Slimline FitGrip "/>
    <s v="30K 10S     "/>
    <s v="Ea      "/>
    <s v="DNTEQU"/>
    <s v="82005"/>
    <n v="1"/>
    <n v="5"/>
    <n v="0"/>
    <n v="1"/>
    <n v="0"/>
    <n v="0"/>
    <x v="6"/>
    <m/>
  </r>
  <r>
    <s v="5700210"/>
    <s v="Plastic Wedges                "/>
    <s v="Large       "/>
    <s v="100/Pk  "/>
    <s v="PROMIS"/>
    <s v="PW01-L"/>
    <n v="1"/>
    <n v="1"/>
    <n v="0"/>
    <n v="1"/>
    <n v="0"/>
    <n v="0"/>
    <x v="3"/>
    <m/>
  </r>
  <r>
    <s v="9062743"/>
    <s v="DISINFECTANT LYSOL SPRAY      "/>
    <s v="            "/>
    <s v="Ea      "/>
    <s v="ODEPOT"/>
    <s v="539033"/>
    <n v="1"/>
    <n v="6"/>
    <n v="0"/>
    <n v="0"/>
    <n v="0"/>
    <n v="1"/>
    <x v="2"/>
    <m/>
  </r>
  <r>
    <s v="1007246"/>
    <s v="Cotton Roll Dispenser Deluxe  "/>
    <s v="Blue        "/>
    <s v="Ea      "/>
    <s v="MILTEX"/>
    <s v="1007246"/>
    <n v="1"/>
    <n v="16"/>
    <n v="0"/>
    <n v="1"/>
    <n v="0"/>
    <n v="0"/>
    <x v="6"/>
    <m/>
  </r>
  <r>
    <s v="1237919"/>
    <s v="CompoRoller Handle Refill     "/>
    <s v="            "/>
    <s v="2/Pk    "/>
    <s v="KERR"/>
    <s v="5301"/>
    <n v="1"/>
    <n v="1"/>
    <n v="0"/>
    <n v="1"/>
    <n v="0"/>
    <n v="0"/>
    <x v="3"/>
    <m/>
  </r>
  <r>
    <s v="7010558"/>
    <s v="Carbide Bur Surgical FG    8  "/>
    <s v="            "/>
    <s v="5/Pk    "/>
    <s v="MEISIN"/>
    <s v="HM1-023-SU"/>
    <n v="1"/>
    <n v="4"/>
    <n v="0"/>
    <n v="1"/>
    <n v="0"/>
    <n v="0"/>
    <x v="6"/>
    <m/>
  </r>
  <r>
    <s v="1002882"/>
    <s v="Superoxol Bleaching Agent     "/>
    <s v="            "/>
    <s v="1oz/Bt  "/>
    <s v="EPRIND"/>
    <s v="11513"/>
    <n v="1"/>
    <n v="1"/>
    <n v="1"/>
    <n v="0"/>
    <n v="0"/>
    <n v="0"/>
    <x v="6"/>
    <m/>
  </r>
  <r>
    <s v="1125267"/>
    <s v="Diamond FG 878-012M           "/>
    <s v="            "/>
    <s v="5/Pk    "/>
    <s v="MICDIA"/>
    <s v="1125267"/>
    <n v="1"/>
    <n v="1"/>
    <n v="0"/>
    <n v="1"/>
    <n v="0"/>
    <n v="0"/>
    <x v="3"/>
    <m/>
  </r>
  <r>
    <s v="3784261"/>
    <s v="Forcep Mead 4                 "/>
    <s v="            "/>
    <s v="Ea      "/>
    <s v="PREMER"/>
    <s v="9065064"/>
    <n v="1"/>
    <n v="10"/>
    <n v="0"/>
    <n v="0"/>
    <n v="0"/>
    <n v="1"/>
    <x v="1"/>
    <m/>
  </r>
  <r>
    <s v="3373761"/>
    <s v="Scrub Pant Unisex Cargo       "/>
    <s v="Navy XL     "/>
    <s v="Ea      "/>
    <s v="STRATE"/>
    <s v="4100-NAVW-XL"/>
    <n v="1"/>
    <n v="2"/>
    <n v="0"/>
    <n v="0"/>
    <n v="0"/>
    <n v="1"/>
    <x v="1"/>
    <m/>
  </r>
  <r>
    <s v="5830098"/>
    <s v="Sensodyne Extra Whitening     "/>
    <s v="Toothpaste  "/>
    <s v="4oz/Tb  "/>
    <s v="GSKCON"/>
    <s v="08453"/>
    <n v="1"/>
    <n v="24"/>
    <n v="1"/>
    <n v="0"/>
    <n v="0"/>
    <n v="0"/>
    <x v="6"/>
    <m/>
  </r>
  <r>
    <s v="1157712"/>
    <s v="Retrax Plain                  "/>
    <s v="#7          "/>
    <s v="Ea      "/>
    <s v="PASCAL"/>
    <s v="07-897"/>
    <n v="1"/>
    <n v="1"/>
    <n v="1"/>
    <n v="0"/>
    <n v="0"/>
    <n v="0"/>
    <x v="3"/>
    <m/>
  </r>
  <r>
    <s v="1116373"/>
    <s v="Label Hazard Comm 1-1/2x3-1/2 "/>
    <s v="1000/Rl     "/>
    <s v="1/Rl    "/>
    <s v="TIMED"/>
    <s v="LS-200"/>
    <n v="1"/>
    <n v="4"/>
    <n v="0"/>
    <n v="0"/>
    <n v="1"/>
    <n v="0"/>
    <x v="1"/>
    <m/>
  </r>
  <r>
    <s v="1707884"/>
    <s v="Bite Fork Rd,71mm,2Pk(629     "/>
    <s v="88-IMG)     "/>
    <s v="805.0077"/>
    <s v="INSTRM"/>
    <s v="0.805.0077"/>
    <n v="1"/>
    <n v="1"/>
    <n v="0"/>
    <n v="1"/>
    <n v="0"/>
    <n v="0"/>
    <x v="7"/>
    <m/>
  </r>
  <r>
    <s v="7910068"/>
    <s v="Predator Zirconia Fine        "/>
    <s v="Z878K-021   "/>
    <s v="5/Pk    "/>
    <s v="CLICHO"/>
    <s v="3309178"/>
    <n v="1"/>
    <n v="1"/>
    <n v="0"/>
    <n v="1"/>
    <n v="0"/>
    <n v="0"/>
    <x v="3"/>
    <m/>
  </r>
  <r>
    <s v="1232323"/>
    <s v="ElementsFree System           "/>
    <s v="            "/>
    <s v="Ea      "/>
    <s v="SYBRON"/>
    <s v="9730500TYPEB"/>
    <n v="1"/>
    <n v="2"/>
    <n v="0"/>
    <n v="1"/>
    <n v="0"/>
    <n v="0"/>
    <x v="3"/>
    <m/>
  </r>
  <r>
    <s v="3784161"/>
    <s v="Excavator DE #14              "/>
    <s v="            "/>
    <s v="Ea      "/>
    <s v="PREMER"/>
    <s v="1003424"/>
    <n v="1"/>
    <n v="3"/>
    <n v="0"/>
    <n v="0"/>
    <n v="0"/>
    <n v="1"/>
    <x v="1"/>
    <m/>
  </r>
  <r>
    <s v="9537720"/>
    <s v="Vantage Forcep #151 SG        "/>
    <s v="Serrated    "/>
    <s v="Ea      "/>
    <s v="MILTEX"/>
    <s v="V90-151-SG"/>
    <n v="1"/>
    <n v="10"/>
    <n v="0"/>
    <n v="1"/>
    <n v="0"/>
    <n v="0"/>
    <x v="3"/>
    <m/>
  </r>
  <r>
    <s v="2222162"/>
    <s v="Calibra Veneer Kit            "/>
    <s v="            "/>
    <s v="Ea      "/>
    <s v="CAULK"/>
    <s v="607500"/>
    <n v="1"/>
    <n v="2"/>
    <n v="0"/>
    <n v="1"/>
    <n v="0"/>
    <n v="0"/>
    <x v="3"/>
    <m/>
  </r>
  <r>
    <s v="1028721"/>
    <s v="Spray &amp; Clean 6oz Can         "/>
    <s v="6oz         "/>
    <s v="Ea      "/>
    <s v="HANDPH"/>
    <s v="102-8721"/>
    <n v="1"/>
    <n v="6"/>
    <n v="0"/>
    <n v="1"/>
    <n v="0"/>
    <n v="0"/>
    <x v="6"/>
    <m/>
  </r>
  <r>
    <s v="1004862"/>
    <s v="Hemostat Halsted Mosquito 5&quot;  "/>
    <s v="Curv Standrd"/>
    <s v="Ea      "/>
    <s v="JINSTR"/>
    <s v="100-4862"/>
    <n v="1"/>
    <n v="10"/>
    <n v="1"/>
    <n v="0"/>
    <n v="0"/>
    <n v="0"/>
    <x v="6"/>
    <m/>
  </r>
  <r>
    <s v="3787541"/>
    <s v="Solo Diamond FG Single Use    "/>
    <s v="1712.8C     "/>
    <s v="25/Bx   "/>
    <s v="PREMER"/>
    <s v="878K012C"/>
    <n v="1"/>
    <n v="1"/>
    <n v="0"/>
    <n v="1"/>
    <n v="0"/>
    <n v="0"/>
    <x v="3"/>
    <m/>
  </r>
  <r>
    <s v="9242125"/>
    <s v="Quantrex Q210 w/Timer &amp; Drain "/>
    <s v="            "/>
    <s v="Ea      "/>
    <s v="L&amp;R"/>
    <s v="317"/>
    <n v="1"/>
    <n v="1"/>
    <n v="0"/>
    <n v="0"/>
    <n v="0"/>
    <n v="1"/>
    <x v="1"/>
    <m/>
  </r>
  <r>
    <s v="6000941"/>
    <s v="Expro XP23/NC126              "/>
    <s v="            "/>
    <s v="Ea      "/>
    <s v="HUFRID"/>
    <s v="XP23/NC126"/>
    <n v="1"/>
    <n v="2"/>
    <n v="1"/>
    <n v="0"/>
    <n v="0"/>
    <n v="0"/>
    <x v="6"/>
    <m/>
  </r>
  <r>
    <s v="9990311"/>
    <s v="Piranha Diamond KS35-SC-FG    "/>
    <s v="            "/>
    <s v="25/Pk   "/>
    <s v="SSWBUR"/>
    <s v="KS35-SC"/>
    <n v="1"/>
    <n v="3"/>
    <n v="0"/>
    <n v="0"/>
    <n v="0"/>
    <n v="1"/>
    <x v="1"/>
    <m/>
  </r>
  <r>
    <s v="2094278"/>
    <s v="Instrument Tray 13f SS        "/>
    <s v="            "/>
    <s v="Ea      "/>
    <s v="POLWAR"/>
    <s v="13F"/>
    <n v="1"/>
    <n v="24"/>
    <n v="1"/>
    <n v="0"/>
    <n v="0"/>
    <n v="0"/>
    <x v="6"/>
    <m/>
  </r>
  <r>
    <s v="1700899"/>
    <s v="Bite Fork Op,10 Pcs (GXDP     "/>
    <s v="BGF)        "/>
    <s v="805.0071"/>
    <s v="INSTRM"/>
    <s v="0.805.0071"/>
    <n v="1"/>
    <n v="1"/>
    <n v="0"/>
    <n v="1"/>
    <n v="0"/>
    <n v="0"/>
    <x v="7"/>
    <m/>
  </r>
  <r>
    <s v="2280533"/>
    <s v="NTI Diamond FG 862-012C       "/>
    <s v="            "/>
    <s v="5/Pk    "/>
    <s v="AXIS"/>
    <s v="C862-012"/>
    <n v="1"/>
    <n v="5"/>
    <n v="0"/>
    <n v="1"/>
    <n v="0"/>
    <n v="0"/>
    <x v="6"/>
    <m/>
  </r>
  <r>
    <s v="3783963"/>
    <s v="Excavator DE Oct Handle       "/>
    <s v="#13         "/>
    <s v="Ea      "/>
    <s v="PREMER"/>
    <s v="1003423"/>
    <n v="1"/>
    <n v="2"/>
    <n v="0"/>
    <n v="0"/>
    <n v="0"/>
    <n v="1"/>
    <x v="1"/>
    <m/>
  </r>
  <r>
    <s v="7770443"/>
    <s v="RelyX Fiber Post Refill       "/>
    <s v="Size 3      "/>
    <s v="10/Pk   "/>
    <s v="THREEM"/>
    <s v="56863"/>
    <n v="1"/>
    <n v="6"/>
    <n v="0"/>
    <n v="1"/>
    <n v="0"/>
    <n v="0"/>
    <x v="6"/>
    <m/>
  </r>
  <r>
    <s v="1236068"/>
    <s v="Occlubrush Assorted Kit       "/>
    <s v="            "/>
    <s v="Ea      "/>
    <s v="KERR"/>
    <s v="2520"/>
    <n v="1"/>
    <n v="2"/>
    <n v="1"/>
    <n v="0"/>
    <n v="0"/>
    <n v="0"/>
    <x v="6"/>
    <m/>
  </r>
  <r>
    <s v="3374558"/>
    <s v="Jacket Warm-Up Snap Front 2Pkt"/>
    <s v="Navy XS     "/>
    <s v="Ea      "/>
    <s v="STRATE"/>
    <s v="4350-NAVW-XS"/>
    <n v="1"/>
    <n v="4"/>
    <n v="0"/>
    <n v="0"/>
    <n v="0"/>
    <n v="1"/>
    <x v="1"/>
    <m/>
  </r>
  <r>
    <s v="1008525"/>
    <s v="Mylar Matrix Strips .002      "/>
    <s v="            "/>
    <s v="500/Bx  "/>
    <s v="RAYDEN"/>
    <s v="20958209"/>
    <n v="1"/>
    <n v="1"/>
    <n v="0"/>
    <n v="1"/>
    <n v="0"/>
    <n v="0"/>
    <x v="6"/>
    <m/>
  </r>
  <r>
    <s v="1237177"/>
    <s v="K-Files 21mm                  "/>
    <s v="#55         "/>
    <s v="6/Bx    "/>
    <s v="SYBRON"/>
    <s v="06022"/>
    <n v="1"/>
    <n v="1"/>
    <n v="0"/>
    <n v="1"/>
    <n v="0"/>
    <n v="0"/>
    <x v="3"/>
    <m/>
  </r>
  <r>
    <s v="1075858"/>
    <s v="Bite Blocks                   "/>
    <s v="Medium      "/>
    <s v="2/Pk    "/>
    <s v="ATITAN"/>
    <s v="T152"/>
    <n v="1"/>
    <n v="4"/>
    <n v="1"/>
    <n v="0"/>
    <n v="0"/>
    <n v="0"/>
    <x v="6"/>
    <m/>
  </r>
  <r>
    <s v="5700447"/>
    <s v="Carbide Bur T&amp;F 12 Blade      "/>
    <s v="FG 48L-010  "/>
    <s v="5/Pk    "/>
    <s v="PRIMAD"/>
    <s v="CFLA010FD"/>
    <n v="1"/>
    <n v="6"/>
    <n v="0"/>
    <n v="1"/>
    <n v="0"/>
    <n v="0"/>
    <x v="6"/>
    <m/>
  </r>
  <r>
    <s v="1420198"/>
    <s v="Lathe Wheel Red Acrylic 5160  "/>
    <s v="3&quot;x3/8&quot;     "/>
    <s v="Ea      "/>
    <s v="DEDECO"/>
    <s v="5160"/>
    <n v="1"/>
    <n v="2"/>
    <n v="0"/>
    <n v="1"/>
    <n v="0"/>
    <n v="0"/>
    <x v="3"/>
    <m/>
  </r>
  <r>
    <s v="2240020"/>
    <s v="Clear Blue Light Guide Rod    "/>
    <s v="Clear       "/>
    <s v="Ea      "/>
    <s v="JOHNSO"/>
    <s v="CLR-LG"/>
    <n v="1"/>
    <n v="1"/>
    <n v="0"/>
    <n v="0"/>
    <n v="0"/>
    <n v="1"/>
    <x v="1"/>
    <m/>
  </r>
  <r>
    <s v="1779468"/>
    <s v="Amalgam Recycle Kit Only      "/>
    <s v="No Filter   "/>
    <s v="Ea      "/>
    <s v="SOLMET"/>
    <s v="HG5-002R"/>
    <n v="1"/>
    <n v="1"/>
    <n v="0"/>
    <n v="0"/>
    <n v="0"/>
    <n v="1"/>
    <x v="1"/>
    <m/>
  </r>
  <r>
    <s v="8763031"/>
    <s v="Flexi-Post Refill SS          "/>
    <s v="#2 Blue     "/>
    <s v="10/Pk   "/>
    <s v="EDS"/>
    <s v="130-02"/>
    <n v="1"/>
    <n v="3"/>
    <n v="0"/>
    <n v="1"/>
    <n v="0"/>
    <n v="0"/>
    <x v="6"/>
    <m/>
  </r>
  <r>
    <s v="7770152"/>
    <s v="Filtek Supreme Ultra Capsule  "/>
    <s v="D3-B        "/>
    <s v="20/Bt   "/>
    <s v="THREEM"/>
    <s v="6029D3B"/>
    <n v="1"/>
    <n v="1"/>
    <n v="0"/>
    <n v="1"/>
    <n v="0"/>
    <n v="0"/>
    <x v="6"/>
    <m/>
  </r>
  <r>
    <s v="3373860"/>
    <s v="Scrub Pant Unisex Cargo Short "/>
    <s v="Navy M      "/>
    <s v="Ea      "/>
    <s v="STRATE"/>
    <s v="4100S-NAVW-M"/>
    <n v="1"/>
    <n v="3"/>
    <n v="0"/>
    <n v="0"/>
    <n v="0"/>
    <n v="1"/>
    <x v="1"/>
    <m/>
  </r>
  <r>
    <s v="1079008"/>
    <s v="Brush Surg.Aspirator 1/8&quot;     "/>
    <s v="Sml 12&quot;Long "/>
    <s v="12/Pk   "/>
    <s v="VISDEN"/>
    <s v="900002"/>
    <n v="1"/>
    <n v="1"/>
    <n v="0"/>
    <n v="0"/>
    <n v="1"/>
    <n v="0"/>
    <x v="1"/>
    <m/>
  </r>
  <r>
    <s v="1125210"/>
    <s v="Diamond FG 808-012M           "/>
    <s v="            "/>
    <s v="5/Pk    "/>
    <s v="MICDIA"/>
    <s v="1125210"/>
    <n v="1"/>
    <n v="1"/>
    <n v="0"/>
    <n v="1"/>
    <n v="0"/>
    <n v="0"/>
    <x v="6"/>
    <m/>
  </r>
  <r>
    <s v="7210561"/>
    <s v="Clearfil Majesty ES Flow Syr  "/>
    <s v="W           "/>
    <s v="2.7Gm/Ea"/>
    <s v="KURAR"/>
    <s v="3312KA"/>
    <n v="1"/>
    <n v="2"/>
    <n v="0"/>
    <n v="1"/>
    <n v="0"/>
    <n v="0"/>
    <x v="3"/>
    <m/>
  </r>
  <r>
    <s v="2017984"/>
    <s v="K-Files 31mm                  "/>
    <s v="#20         "/>
    <s v="6/Pk    "/>
    <s v="JSDENT"/>
    <s v="K3020"/>
    <n v="1"/>
    <n v="2"/>
    <n v="0"/>
    <n v="0"/>
    <n v="1"/>
    <n v="0"/>
    <x v="1"/>
    <m/>
  </r>
  <r>
    <s v="1211269"/>
    <s v="Cup Holder Assembly           "/>
    <s v="            "/>
    <s v="Ea      "/>
    <s v="PARWA"/>
    <s v="01-04-332"/>
    <n v="1"/>
    <n v="1"/>
    <n v="0"/>
    <n v="1"/>
    <n v="0"/>
    <n v="0"/>
    <x v="7"/>
    <m/>
  </r>
  <r>
    <s v="1126769"/>
    <s v="Essentials PF Nitrile Glove   "/>
    <s v="X-Large     "/>
    <s v="180/Bx  "/>
    <s v="SRITNG"/>
    <s v="1126769"/>
    <n v="1"/>
    <n v="10"/>
    <n v="1"/>
    <n v="0"/>
    <n v="0"/>
    <n v="0"/>
    <x v="6"/>
    <m/>
  </r>
  <r>
    <s v="1137562"/>
    <s v="Model Brush-N-Floss W/XL Brush"/>
    <s v="XL-Tbrsh    "/>
    <s v="Ea      "/>
    <s v="WOWIDE"/>
    <s v="355636"/>
    <n v="1"/>
    <n v="3"/>
    <n v="0"/>
    <n v="1"/>
    <n v="0"/>
    <n v="0"/>
    <x v="6"/>
    <m/>
  </r>
  <r>
    <s v="5700010"/>
    <s v="Diamond Single-Use FG         "/>
    <s v="846-014C    "/>
    <s v="25/Bx   "/>
    <s v="MICDIA"/>
    <s v="5700010"/>
    <n v="1"/>
    <n v="1"/>
    <n v="0"/>
    <n v="1"/>
    <n v="0"/>
    <n v="0"/>
    <x v="3"/>
    <m/>
  </r>
  <r>
    <s v="8080243"/>
    <s v="Swivel Assembly               "/>
    <s v="2/3 Line    "/>
    <s v="Ea      "/>
    <s v="STAR"/>
    <s v="261550"/>
    <n v="1"/>
    <n v="6"/>
    <n v="0"/>
    <n v="0"/>
    <n v="0"/>
    <n v="1"/>
    <x v="1"/>
    <m/>
  </r>
  <r>
    <s v="7010154"/>
    <s v="Carbide Bur T&amp;F FG  135-014   "/>
    <s v="ET9F        "/>
    <s v="5/Pk    "/>
    <s v="MEISIN"/>
    <s v="HM135-014-FG"/>
    <n v="1"/>
    <n v="5"/>
    <n v="0"/>
    <n v="1"/>
    <n v="0"/>
    <n v="0"/>
    <x v="6"/>
    <m/>
  </r>
  <r>
    <s v="2010816"/>
    <s v="Toflemire Ultrathn Band .001#1"/>
    <s v="Regular     "/>
    <s v="144/Pk  "/>
    <s v="TEMREX"/>
    <s v="075"/>
    <n v="1"/>
    <n v="4"/>
    <n v="0"/>
    <n v="0"/>
    <n v="1"/>
    <n v="0"/>
    <x v="1"/>
    <m/>
  </r>
  <r>
    <s v="1640050"/>
    <s v="GS-80 Caps Reg Set            "/>
    <s v="1 Spill     "/>
    <s v="500/Jr  "/>
    <s v="SOUDEN"/>
    <s v="4421303"/>
    <n v="1"/>
    <n v="1"/>
    <n v="0"/>
    <n v="1"/>
    <n v="0"/>
    <n v="0"/>
    <x v="3"/>
    <m/>
  </r>
  <r>
    <s v="1214026"/>
    <s v="Bracket Sharps                "/>
    <s v="Universal   "/>
    <s v="Ea      "/>
    <s v="HARLO"/>
    <s v="681704"/>
    <n v="1"/>
    <n v="4"/>
    <n v="0"/>
    <n v="0"/>
    <n v="0"/>
    <n v="1"/>
    <x v="1"/>
    <m/>
  </r>
  <r>
    <s v="1086752"/>
    <s v="Light Handle Sleeve T-Style   "/>
    <s v="4x5.75      "/>
    <s v="12Bx/Ca "/>
    <s v="CROSSC"/>
    <s v="BCLST"/>
    <n v="1"/>
    <n v="6"/>
    <n v="0"/>
    <n v="0"/>
    <n v="0"/>
    <n v="1"/>
    <x v="1"/>
    <m/>
  </r>
  <r>
    <s v="9004786"/>
    <s v="Retractor University of       "/>
    <s v="Minnesota   "/>
    <s v="Ea      "/>
    <s v="JINSTR"/>
    <s v="900-4786"/>
    <n v="1"/>
    <n v="6"/>
    <n v="0"/>
    <n v="1"/>
    <n v="0"/>
    <n v="0"/>
    <x v="6"/>
    <m/>
  </r>
  <r>
    <s v="1954539"/>
    <s v="Greenie RA Cup                "/>
    <s v="            "/>
    <s v="12/Bx   "/>
    <s v="SHOFU"/>
    <s v="0402"/>
    <n v="1"/>
    <n v="1"/>
    <n v="0"/>
    <n v="1"/>
    <n v="0"/>
    <n v="0"/>
    <x v="3"/>
    <m/>
  </r>
  <r>
    <s v="3866599"/>
    <s v="Stainless Steel Tray          "/>
    <s v="116599      "/>
    <s v="ea      "/>
    <s v="MIDMAK"/>
    <s v="116599"/>
    <n v="1"/>
    <n v="1"/>
    <n v="0"/>
    <n v="0"/>
    <n v="0"/>
    <n v="1"/>
    <x v="1"/>
    <m/>
  </r>
  <r>
    <s v="3878949"/>
    <s v="Assy,Upper Cover              "/>
    <s v="            "/>
    <s v="ea      "/>
    <s v="MIDMAK"/>
    <s v="029-5957-00"/>
    <n v="1"/>
    <n v="1"/>
    <n v="0"/>
    <n v="0"/>
    <n v="0"/>
    <n v="1"/>
    <x v="1"/>
    <m/>
  </r>
  <r>
    <s v="2289795"/>
    <s v="NTI Diamond FG 862-012SF      "/>
    <s v="            "/>
    <s v="5/Pk    "/>
    <s v="AXIS"/>
    <s v="SF862-012"/>
    <n v="1"/>
    <n v="5"/>
    <n v="0"/>
    <n v="1"/>
    <n v="0"/>
    <n v="0"/>
    <x v="3"/>
    <m/>
  </r>
  <r>
    <s v="4030072"/>
    <s v="Utility Syringe US-12 Curved  "/>
    <s v="12cc        "/>
    <s v="50/Bx   "/>
    <s v="VISDEN"/>
    <s v="316600"/>
    <n v="1"/>
    <n v="1"/>
    <n v="0"/>
    <n v="1"/>
    <n v="0"/>
    <n v="0"/>
    <x v="3"/>
    <m/>
  </r>
  <r>
    <s v="6545663"/>
    <s v="Surgifoam Gelatin Sponge      "/>
    <s v="2cmx6cmx7mm "/>
    <s v="12/Bx   "/>
    <s v="ETHICO"/>
    <s v="1972"/>
    <n v="1"/>
    <n v="6"/>
    <n v="1"/>
    <n v="0"/>
    <n v="0"/>
    <n v="0"/>
    <x v="6"/>
    <m/>
  </r>
  <r>
    <s v="1125970"/>
    <s v="VP Mix HP Reg  Set Berry      "/>
    <s v="Monophase   "/>
    <s v="4/Bx    "/>
    <s v="CRODEL"/>
    <s v="1125970"/>
    <n v="1"/>
    <n v="1"/>
    <n v="0"/>
    <n v="1"/>
    <n v="0"/>
    <n v="0"/>
    <x v="6"/>
    <m/>
  </r>
  <r>
    <s v="3373932"/>
    <s v="Scrub Pant Unisex Cargo Tall  "/>
    <s v="Navy M      "/>
    <s v="Ea      "/>
    <s v="STRATE"/>
    <s v="4100T-NAVW-M"/>
    <n v="1"/>
    <n v="3"/>
    <n v="0"/>
    <n v="0"/>
    <n v="0"/>
    <n v="1"/>
    <x v="1"/>
    <m/>
  </r>
  <r>
    <s v="3780838"/>
    <s v="Astringent Retraction Paste   "/>
    <s v="            "/>
    <s v="100/Pk  "/>
    <s v="THREEM"/>
    <s v="56945"/>
    <n v="1"/>
    <n v="1"/>
    <n v="0"/>
    <n v="1"/>
    <n v="0"/>
    <n v="0"/>
    <x v="6"/>
    <m/>
  </r>
  <r>
    <s v="3374555"/>
    <s v="Jacket Warm-Up Snap Front 2Pkt"/>
    <s v="Navy M      "/>
    <s v="Ea      "/>
    <s v="STRATE"/>
    <s v="4350-NAVW-M"/>
    <n v="1"/>
    <n v="4"/>
    <n v="0"/>
    <n v="0"/>
    <n v="0"/>
    <n v="1"/>
    <x v="1"/>
    <m/>
  </r>
  <r>
    <s v="9004365"/>
    <s v="Carbide Bur T&amp;F 12 Blade      "/>
    <s v="FG 7408     "/>
    <s v="5/Pk    "/>
    <s v="PRIMAD"/>
    <s v="CFNEGG023F"/>
    <n v="1"/>
    <n v="5"/>
    <n v="0"/>
    <n v="1"/>
    <n v="0"/>
    <n v="0"/>
    <x v="6"/>
    <m/>
  </r>
  <r>
    <s v="1230147"/>
    <s v="K3 Gutta Percha Points CC.06  "/>
    <s v="#45         "/>
    <s v="50/Pk   "/>
    <s v="SYBRON"/>
    <s v="825-0645"/>
    <n v="1"/>
    <n v="1"/>
    <n v="0"/>
    <n v="1"/>
    <n v="0"/>
    <n v="0"/>
    <x v="3"/>
    <m/>
  </r>
  <r>
    <s v="1351878"/>
    <s v="Lab Pans W/Resin Clip         "/>
    <s v="White       "/>
    <s v="Ea      "/>
    <s v="PINNAC"/>
    <s v="31062"/>
    <n v="1"/>
    <n v="40"/>
    <n v="1"/>
    <n v="0"/>
    <n v="0"/>
    <n v="0"/>
    <x v="3"/>
    <m/>
  </r>
  <r>
    <s v="1078848"/>
    <s v="Elevator East West Left       "/>
    <s v="27S         "/>
    <s v="Ea      "/>
    <s v="ATITAN"/>
    <s v="27S"/>
    <n v="1"/>
    <n v="10"/>
    <n v="0"/>
    <n v="0"/>
    <n v="0"/>
    <n v="1"/>
    <x v="1"/>
    <m/>
  </r>
  <r>
    <s v="3787859"/>
    <s v="Two Striper ShortCut Diam FGSS"/>
    <s v="703.8C      "/>
    <s v="5/Pk    "/>
    <s v="PREMER"/>
    <s v="2015908"/>
    <n v="1"/>
    <n v="1"/>
    <n v="0"/>
    <n v="1"/>
    <n v="0"/>
    <n v="0"/>
    <x v="6"/>
    <m/>
  </r>
  <r>
    <s v="9243199"/>
    <s v="BASKET FOR Q210-STEEL MESH    "/>
    <s v="10140       "/>
    <s v="ea      "/>
    <s v="L&amp;R"/>
    <s v="10140"/>
    <n v="1"/>
    <n v="1"/>
    <n v="0"/>
    <n v="0"/>
    <n v="0"/>
    <n v="1"/>
    <x v="1"/>
    <m/>
  </r>
  <r>
    <s v="1674041"/>
    <s v="Faskut Abrasive Wheels White  "/>
    <s v="3x3/8x1/4&quot;  "/>
    <s v="Ea      "/>
    <s v="DNTPLY"/>
    <s v="99117A"/>
    <n v="1"/>
    <n v="2"/>
    <n v="0"/>
    <n v="1"/>
    <n v="0"/>
    <n v="0"/>
    <x v="6"/>
    <m/>
  </r>
  <r>
    <s v="3780143"/>
    <s v="Triple Tray Anterior          "/>
    <s v="            "/>
    <s v="35/Bx   "/>
    <s v="PREMER"/>
    <s v="1006213"/>
    <n v="1"/>
    <n v="1"/>
    <n v="0"/>
    <n v="1"/>
    <n v="0"/>
    <n v="0"/>
    <x v="6"/>
    <m/>
  </r>
  <r>
    <s v="3373720"/>
    <s v="Scrub Pant Unisex Cargo       "/>
    <s v="Ciel XL     "/>
    <s v="Ea      "/>
    <s v="STRATE"/>
    <s v="4100-CIEW-XL"/>
    <n v="1"/>
    <n v="2"/>
    <n v="0"/>
    <n v="0"/>
    <n v="0"/>
    <n v="1"/>
    <x v="1"/>
    <m/>
  </r>
  <r>
    <s v="3682094"/>
    <s v="Model Clear Human Jaw         "/>
    <s v="w/Teeth     "/>
    <s v="Ea      "/>
    <s v="GALPLA"/>
    <s v="2861"/>
    <n v="1"/>
    <n v="1"/>
    <n v="0"/>
    <n v="1"/>
    <n v="0"/>
    <n v="0"/>
    <x v="3"/>
    <m/>
  </r>
  <r>
    <s v="1077185"/>
    <s v="Scissor Suture Straight       "/>
    <s v="13cm        "/>
    <s v="Ea      "/>
    <s v="ATITAN"/>
    <s v="898"/>
    <n v="1"/>
    <n v="10"/>
    <n v="0"/>
    <n v="0"/>
    <n v="0"/>
    <n v="1"/>
    <x v="1"/>
    <m/>
  </r>
  <r>
    <s v="1005262"/>
    <s v="Elevator Cryer #39            "/>
    <s v="            "/>
    <s v="Ea      "/>
    <s v="JINSTR"/>
    <s v="100-5262"/>
    <n v="1"/>
    <n v="10"/>
    <n v="0"/>
    <n v="1"/>
    <n v="0"/>
    <n v="0"/>
    <x v="6"/>
    <m/>
  </r>
  <r>
    <s v="6586402"/>
    <s v="Spatula Alginate              "/>
    <s v="            "/>
    <s v="Ea      "/>
    <s v="ZIRC"/>
    <s v="50Z501"/>
    <n v="1"/>
    <n v="2"/>
    <n v="0"/>
    <n v="0"/>
    <n v="0"/>
    <n v="1"/>
    <x v="1"/>
    <m/>
  </r>
  <r>
    <s v="5501248"/>
    <s v="Coat Barrier Temple Support   "/>
    <s v="            "/>
    <s v="200/Bx  "/>
    <s v="INSTRM"/>
    <s v="0.805.0095"/>
    <n v="1"/>
    <n v="1"/>
    <n v="0"/>
    <n v="0"/>
    <n v="0"/>
    <n v="1"/>
    <x v="1"/>
    <m/>
  </r>
  <r>
    <s v="1230859"/>
    <s v="K3 Engine Files .06 21MM      "/>
    <s v="#45         "/>
    <s v="6/Pk    "/>
    <s v="SYBRON"/>
    <s v="825-6451"/>
    <n v="1"/>
    <n v="2"/>
    <n v="0"/>
    <n v="1"/>
    <n v="0"/>
    <n v="0"/>
    <x v="3"/>
    <m/>
  </r>
  <r>
    <s v="7010143"/>
    <s v="Carbide Bur T&amp;F RA HM379-018  "/>
    <s v="7406        "/>
    <s v="5/Pk    "/>
    <s v="MEISIN"/>
    <s v="HM379-018-RA"/>
    <n v="1"/>
    <n v="5"/>
    <n v="0"/>
    <n v="1"/>
    <n v="0"/>
    <n v="0"/>
    <x v="3"/>
    <m/>
  </r>
  <r>
    <s v="6001176"/>
    <s v="Excavator DE                  "/>
    <s v="#14         "/>
    <s v="Ea      "/>
    <s v="HUFRID"/>
    <s v="EXC14"/>
    <n v="1"/>
    <n v="1"/>
    <n v="0"/>
    <n v="1"/>
    <n v="0"/>
    <n v="0"/>
    <x v="3"/>
    <m/>
  </r>
  <r>
    <s v="1860039"/>
    <s v="Diamond FG SD265-8 Flame      "/>
    <s v="Coarse      "/>
    <s v="10/Pk   "/>
    <s v="PARKEL"/>
    <s v="SD265-8"/>
    <n v="1"/>
    <n v="5"/>
    <n v="0"/>
    <n v="1"/>
    <n v="0"/>
    <n v="0"/>
    <x v="6"/>
    <m/>
  </r>
  <r>
    <s v="1009808"/>
    <s v="Aspirating Syringe C-W Type   "/>
    <s v="1.8cc       "/>
    <s v="Ea      "/>
    <s v="JINSTR"/>
    <s v="100-9808"/>
    <n v="1"/>
    <n v="30"/>
    <n v="1"/>
    <n v="0"/>
    <n v="0"/>
    <n v="0"/>
    <x v="6"/>
    <m/>
  </r>
  <r>
    <s v="1357111"/>
    <s v="X-Ray Apron Panoramic .3mm    "/>
    <s v="Beige       "/>
    <s v="Ea      "/>
    <s v="PINNAC"/>
    <s v="31491"/>
    <n v="1"/>
    <n v="1"/>
    <n v="0"/>
    <n v="1"/>
    <n v="0"/>
    <n v="0"/>
    <x v="1"/>
    <m/>
  </r>
  <r>
    <s v="3780281"/>
    <s v="Protemp Plus Refill           "/>
    <s v="A3.5        "/>
    <s v="Ea      "/>
    <s v="THREEM"/>
    <s v="46973"/>
    <n v="1"/>
    <n v="1"/>
    <n v="0"/>
    <n v="1"/>
    <n v="0"/>
    <n v="0"/>
    <x v="6"/>
    <m/>
  </r>
  <r>
    <s v="1125288"/>
    <s v="Diamond FG 878K-012M          "/>
    <s v="            "/>
    <s v="5/Pk    "/>
    <s v="MICDIA"/>
    <s v="1125288"/>
    <n v="1"/>
    <n v="2"/>
    <n v="0"/>
    <n v="1"/>
    <n v="0"/>
    <n v="0"/>
    <x v="3"/>
    <m/>
  </r>
  <r>
    <s v="1001401"/>
    <s v="Carbide Bur RA   8            "/>
    <s v="            "/>
    <s v="10/Pk   "/>
    <s v="PRIMAD"/>
    <s v="206100260700"/>
    <n v="1"/>
    <n v="2"/>
    <n v="1"/>
    <n v="0"/>
    <n v="0"/>
    <n v="0"/>
    <x v="6"/>
    <m/>
  </r>
  <r>
    <s v="7011904"/>
    <s v="Carbide Bur HP  557           "/>
    <s v="            "/>
    <s v="5/Pk    "/>
    <s v="MEISIN"/>
    <s v="HM31-010-HP"/>
    <n v="1"/>
    <n v="2"/>
    <n v="0"/>
    <n v="1"/>
    <n v="0"/>
    <n v="0"/>
    <x v="3"/>
    <m/>
  </r>
  <r>
    <s v="7210560"/>
    <s v="Clearfil Majesty ES Flow Syr  "/>
    <s v="XW          "/>
    <s v="2.7Gm/Ea"/>
    <s v="KURAR"/>
    <s v="3309KA"/>
    <n v="1"/>
    <n v="2"/>
    <n v="0"/>
    <n v="1"/>
    <n v="0"/>
    <n v="0"/>
    <x v="3"/>
    <m/>
  </r>
  <r>
    <s v="1232015"/>
    <s v="Pumice Medium                 "/>
    <s v="Coarse      "/>
    <s v="25Lb    "/>
    <s v="BSTCLR"/>
    <s v="22259"/>
    <n v="1"/>
    <n v="1"/>
    <n v="0"/>
    <n v="1"/>
    <n v="0"/>
    <n v="0"/>
    <x v="3"/>
    <m/>
  </r>
  <r>
    <s v="9991261"/>
    <s v="Piranha Diamond FG 863-012M   "/>
    <s v="            "/>
    <s v="25/Pk   "/>
    <s v="SSWBUR"/>
    <s v="863-012M"/>
    <n v="1"/>
    <n v="1"/>
    <n v="0"/>
    <n v="1"/>
    <n v="0"/>
    <n v="0"/>
    <x v="3"/>
    <m/>
  </r>
  <r>
    <s v="3785341"/>
    <s v="Forcep Adult 151A             "/>
    <s v="            "/>
    <s v="Ea      "/>
    <s v="PREMER"/>
    <s v="9065033"/>
    <n v="1"/>
    <n v="10"/>
    <n v="0"/>
    <n v="0"/>
    <n v="0"/>
    <n v="1"/>
    <x v="1"/>
    <m/>
  </r>
  <r>
    <s v="1129897"/>
    <s v="Sani-Tray #5 Perforated       "/>
    <s v="Upper Small "/>
    <s v="12/Bx   "/>
    <s v="TELEDY"/>
    <s v="011515-012"/>
    <n v="1"/>
    <n v="54"/>
    <n v="1"/>
    <n v="0"/>
    <n v="0"/>
    <n v="0"/>
    <x v="6"/>
    <m/>
  </r>
  <r>
    <s v="4433195"/>
    <s v="Dental Visor w/Loop Kit Small "/>
    <s v="Purple Small"/>
    <s v="Ea      "/>
    <s v="OPDOP"/>
    <s v="308DK-PRS"/>
    <n v="1"/>
    <n v="1"/>
    <n v="0"/>
    <n v="0"/>
    <n v="0"/>
    <n v="1"/>
    <x v="1"/>
    <m/>
  </r>
  <r>
    <s v="9004409"/>
    <s v="Air Expro 23/UNC15            "/>
    <s v="            "/>
    <s v="Ea      "/>
    <s v="JINSTR"/>
    <s v="900-4409"/>
    <n v="1"/>
    <n v="10"/>
    <n v="1"/>
    <n v="0"/>
    <n v="0"/>
    <n v="0"/>
    <x v="6"/>
    <m/>
  </r>
  <r>
    <s v="7010297"/>
    <s v="Carbide Bur Surgical FG    6  "/>
    <s v="            "/>
    <s v="5/Pk    "/>
    <s v="MEISIN"/>
    <s v="HM1-018-SU"/>
    <n v="1"/>
    <n v="4"/>
    <n v="1"/>
    <n v="0"/>
    <n v="0"/>
    <n v="0"/>
    <x v="6"/>
    <m/>
  </r>
  <r>
    <s v="1002528"/>
    <s v="X-Ray Lead Apron w/Collar .3mm"/>
    <s v="Adult Lt.Blu"/>
    <s v="Ea      "/>
    <s v="RINN"/>
    <s v="841050"/>
    <n v="1"/>
    <n v="13"/>
    <n v="0"/>
    <n v="1"/>
    <n v="0"/>
    <n v="0"/>
    <x v="6"/>
    <m/>
  </r>
  <r>
    <s v="7724295"/>
    <s v="Midwest Carbide Bur           "/>
    <s v="FGSS  558   "/>
    <s v="10/Pk   "/>
    <s v="MIDWES"/>
    <s v="389428"/>
    <n v="1"/>
    <n v="4"/>
    <n v="0"/>
    <n v="1"/>
    <n v="0"/>
    <n v="0"/>
    <x v="3"/>
    <m/>
  </r>
  <r>
    <s v="1840038"/>
    <s v="Jet Stream Prophy Powder Mint "/>
    <s v="9oz/Bt      "/>
    <s v="4Bt/Bx  "/>
    <s v="DELDEN"/>
    <s v="500004"/>
    <n v="1"/>
    <n v="1"/>
    <n v="0"/>
    <n v="0"/>
    <n v="1"/>
    <n v="0"/>
    <x v="1"/>
    <m/>
  </r>
  <r>
    <s v="3682348"/>
    <s v="Toy Emoticon Springs          "/>
    <s v="            "/>
    <s v="12/Bx   "/>
    <s v="SHERMN"/>
    <s v="WL955"/>
    <n v="1"/>
    <n v="1"/>
    <n v="0"/>
    <n v="1"/>
    <n v="0"/>
    <n v="0"/>
    <x v="3"/>
    <m/>
  </r>
  <r>
    <s v="1352474"/>
    <s v="Lab Pans W/Resin Clip         "/>
    <s v="Red         "/>
    <s v="Ea      "/>
    <s v="PINNAC"/>
    <s v="31065"/>
    <n v="1"/>
    <n v="40"/>
    <n v="0"/>
    <n v="1"/>
    <n v="0"/>
    <n v="0"/>
    <x v="3"/>
    <m/>
  </r>
  <r>
    <s v="1360007"/>
    <s v="Prophy Pal Hygiene HP         "/>
    <s v="Pink        "/>
    <s v="Ea      "/>
    <s v="YOUNG"/>
    <s v="751001"/>
    <n v="1"/>
    <n v="8"/>
    <n v="1"/>
    <n v="0"/>
    <n v="0"/>
    <n v="0"/>
    <x v="6"/>
    <m/>
  </r>
  <r>
    <s v="1890345"/>
    <s v="XCP-ORA Positioning System    "/>
    <s v="2 Pack      "/>
    <s v="Bx      "/>
    <s v="RINN"/>
    <s v="550772"/>
    <n v="1"/>
    <n v="15"/>
    <n v="0"/>
    <n v="1"/>
    <n v="0"/>
    <n v="0"/>
    <x v="6"/>
    <m/>
  </r>
  <r>
    <s v="1089992"/>
    <s v="CSR Wrap                      "/>
    <s v="18&quot;x18&quot;     "/>
    <s v="500/Ca  "/>
    <s v="CROSSC"/>
    <s v="SW18"/>
    <n v="1"/>
    <n v="1"/>
    <n v="0"/>
    <n v="1"/>
    <n v="0"/>
    <n v="0"/>
    <x v="6"/>
    <m/>
  </r>
  <r>
    <s v="1346433"/>
    <s v="Hand Scrub Brush              "/>
    <s v="            "/>
    <s v="Ea      "/>
    <s v="PALMER"/>
    <s v="1868"/>
    <n v="1"/>
    <n v="1"/>
    <n v="0"/>
    <n v="0"/>
    <n v="1"/>
    <n v="0"/>
    <x v="1"/>
    <m/>
  </r>
  <r>
    <s v="7774444"/>
    <s v="Relyx Fiber Post Drills       "/>
    <s v="Size 1      "/>
    <s v="Ea      "/>
    <s v="THREEM"/>
    <s v="56864"/>
    <n v="1"/>
    <n v="8"/>
    <n v="0"/>
    <n v="1"/>
    <n v="0"/>
    <n v="0"/>
    <x v="6"/>
    <m/>
  </r>
  <r>
    <s v="9004374"/>
    <s v="Carbide Bur T&amp;F 12 Blade      "/>
    <s v="FG 7901     "/>
    <s v="5/Pk    "/>
    <s v="PRIMAD"/>
    <s v="CFNNEE009FZ"/>
    <n v="1"/>
    <n v="2"/>
    <n v="0"/>
    <n v="1"/>
    <n v="0"/>
    <n v="0"/>
    <x v="6"/>
    <m/>
  </r>
  <r>
    <s v="1153115"/>
    <s v="Sil-Trax Plain #10            "/>
    <s v="            "/>
    <s v="Ea      "/>
    <s v="PASCAL"/>
    <s v="07-420"/>
    <n v="1"/>
    <n v="2"/>
    <n v="1"/>
    <n v="0"/>
    <n v="0"/>
    <n v="0"/>
    <x v="3"/>
    <m/>
  </r>
  <r>
    <s v="8777897"/>
    <s v="Green Mounted Stones #13      "/>
    <s v="            "/>
    <s v="100/Pk  "/>
    <s v="VALOP"/>
    <s v="202G13"/>
    <n v="1"/>
    <n v="1"/>
    <n v="0"/>
    <n v="1"/>
    <n v="0"/>
    <n v="0"/>
    <x v="3"/>
    <m/>
  </r>
  <r>
    <s v="1127532"/>
    <s v="Tra-Ten Tray #1 Perforated    "/>
    <s v="Upper Small "/>
    <s v="12/Bx   "/>
    <s v="TELEDY"/>
    <s v="013451-000"/>
    <n v="1"/>
    <n v="3"/>
    <n v="0"/>
    <n v="1"/>
    <n v="0"/>
    <n v="0"/>
    <x v="6"/>
    <m/>
  </r>
  <r>
    <s v="9880133"/>
    <s v="Wrap Sterilization Sngl Layer "/>
    <s v="24x24       "/>
    <s v="500/Ca  "/>
    <s v="ALLEG"/>
    <s v="CH110024"/>
    <n v="1"/>
    <n v="1"/>
    <n v="0"/>
    <n v="1"/>
    <n v="0"/>
    <n v="0"/>
    <x v="6"/>
    <m/>
  </r>
  <r>
    <s v="1329347"/>
    <s v="Isopropyl Alcohol             "/>
    <s v="100%        "/>
    <s v="1 Gallon"/>
    <s v="ZADSDN"/>
    <s v="A969-8"/>
    <n v="1"/>
    <n v="4"/>
    <n v="1"/>
    <n v="0"/>
    <n v="0"/>
    <n v="0"/>
    <x v="3"/>
    <m/>
  </r>
  <r>
    <s v="1009802"/>
    <s v="Op-D-Op Visor Shield Kit      "/>
    <s v="Pink        "/>
    <s v="Ea      "/>
    <s v="OPDOP"/>
    <s v="308-PK"/>
    <n v="1"/>
    <n v="2"/>
    <n v="0"/>
    <n v="1"/>
    <n v="0"/>
    <n v="0"/>
    <x v="6"/>
    <m/>
  </r>
  <r>
    <s v="9990223"/>
    <s v="Piranha Diamond FG 801-023M   "/>
    <s v="            "/>
    <s v="25/Pk   "/>
    <s v="SSWBUR"/>
    <s v="801-023M"/>
    <n v="1"/>
    <n v="1"/>
    <n v="0"/>
    <n v="0"/>
    <n v="0"/>
    <n v="1"/>
    <x v="1"/>
    <m/>
  </r>
  <r>
    <s v="1003163"/>
    <s v="Mixing Slab 6&quot;x3&quot;x.75&quot;        "/>
    <s v="Glass #T    "/>
    <s v="Ea      "/>
    <s v="ELGIN"/>
    <s v="1003163"/>
    <n v="1"/>
    <n v="4"/>
    <n v="1"/>
    <n v="0"/>
    <n v="0"/>
    <n v="0"/>
    <x v="6"/>
    <m/>
  </r>
  <r>
    <s v="1359875"/>
    <s v="Lab Pans W/Resin Clip         "/>
    <s v="Blue        "/>
    <s v="Ea      "/>
    <s v="PINNAC"/>
    <s v="31061DX"/>
    <n v="1"/>
    <n v="40"/>
    <n v="0"/>
    <n v="1"/>
    <n v="0"/>
    <n v="0"/>
    <x v="6"/>
    <m/>
  </r>
  <r>
    <s v="7120091"/>
    <s v="Orthodontic Kit               "/>
    <s v="Premium     "/>
    <s v="12/Bx   "/>
    <s v="BUTLER"/>
    <s v="ORTHKITPRA"/>
    <n v="1"/>
    <n v="2"/>
    <n v="0"/>
    <n v="1"/>
    <n v="0"/>
    <n v="0"/>
    <x v="6"/>
    <m/>
  </r>
  <r>
    <s v="1230871"/>
    <s v="K3 Engine Files .10 21MM      "/>
    <s v="#25         "/>
    <s v="6/Pk    "/>
    <s v="SYBRON"/>
    <s v="830-0251"/>
    <n v="1"/>
    <n v="1"/>
    <n v="0"/>
    <n v="1"/>
    <n v="0"/>
    <n v="0"/>
    <x v="6"/>
    <m/>
  </r>
  <r>
    <s v="5350005"/>
    <s v="ContacEZ Thickness Gauge      "/>
    <s v="6 Sizes     "/>
    <s v="Ea      "/>
    <s v="CONTEZ"/>
    <s v="92106"/>
    <n v="1"/>
    <n v="4"/>
    <n v="0"/>
    <n v="1"/>
    <n v="0"/>
    <n v="0"/>
    <x v="6"/>
    <m/>
  </r>
  <r>
    <s v="1007991"/>
    <s v="Rongeur Friedman              "/>
    <s v="SS          "/>
    <s v="Ea      "/>
    <s v="JINSTR"/>
    <s v="100-7991"/>
    <n v="1"/>
    <n v="10"/>
    <n v="1"/>
    <n v="0"/>
    <n v="0"/>
    <n v="0"/>
    <x v="6"/>
    <m/>
  </r>
  <r>
    <s v="9004302"/>
    <s v="Carbide Bur T&amp;F 10 Blade      "/>
    <s v="FG EF3      "/>
    <s v="5/Pk    "/>
    <s v="PRIMAD"/>
    <s v="CEF301G08FE"/>
    <n v="1"/>
    <n v="1"/>
    <n v="0"/>
    <n v="1"/>
    <n v="0"/>
    <n v="0"/>
    <x v="6"/>
    <m/>
  </r>
  <r>
    <s v="3661115"/>
    <s v="Eraser Tooth Shaped Dental    "/>
    <s v="Message     "/>
    <s v="72/Pk   "/>
    <s v="SHERMN"/>
    <s v="T15"/>
    <n v="1"/>
    <n v="1"/>
    <n v="0"/>
    <n v="1"/>
    <n v="0"/>
    <n v="0"/>
    <x v="6"/>
    <m/>
  </r>
  <r>
    <s v="3374822"/>
    <s v="Scrub Top Unisex V-Neck 1Pkt  "/>
    <s v="Ciel L      "/>
    <s v="Ea      "/>
    <s v="STRATE"/>
    <s v="4777-CIEW-L"/>
    <n v="1"/>
    <n v="3"/>
    <n v="0"/>
    <n v="0"/>
    <n v="0"/>
    <n v="1"/>
    <x v="1"/>
    <m/>
  </r>
  <r>
    <s v="3788899"/>
    <s v="Excavator DE #20W             "/>
    <s v="            "/>
    <s v="Ea      "/>
    <s v="PREMER"/>
    <s v="1003443"/>
    <n v="1"/>
    <n v="2"/>
    <n v="0"/>
    <n v="0"/>
    <n v="0"/>
    <n v="1"/>
    <x v="1"/>
    <m/>
  </r>
  <r>
    <s v="8760759"/>
    <s v="Large Mixing Tips             "/>
    <s v="            "/>
    <s v="20/Pk   "/>
    <s v="EDS"/>
    <s v="1628-20"/>
    <n v="1"/>
    <n v="2"/>
    <n v="0"/>
    <n v="1"/>
    <n v="0"/>
    <n v="0"/>
    <x v="3"/>
    <m/>
  </r>
  <r>
    <s v="8950057"/>
    <s v="Resposables Face 3 Visors     "/>
    <s v="15Lens      "/>
    <s v="1/Pk    "/>
    <s v="TIDI-E"/>
    <s v="2452"/>
    <n v="1"/>
    <n v="1"/>
    <n v="0"/>
    <n v="1"/>
    <n v="0"/>
    <n v="0"/>
    <x v="3"/>
    <m/>
  </r>
  <r>
    <s v="3374866"/>
    <s v="Scrub Top Unisex V-Neck 1Pkt  "/>
    <s v="Navy XS     "/>
    <s v="Ea      "/>
    <s v="STRATE"/>
    <s v="4777-NAVW-XS"/>
    <n v="1"/>
    <n v="6"/>
    <n v="0"/>
    <n v="0"/>
    <n v="0"/>
    <n v="1"/>
    <x v="1"/>
    <m/>
  </r>
  <r>
    <s v="7010347"/>
    <s v="Carbide Bur Surgical FG  558  "/>
    <s v="            "/>
    <s v="5/Pk    "/>
    <s v="MEISIN"/>
    <s v="HM31-012-SU"/>
    <n v="1"/>
    <n v="5"/>
    <n v="0"/>
    <n v="1"/>
    <n v="0"/>
    <n v="0"/>
    <x v="6"/>
    <m/>
  </r>
  <r>
    <s v="3677919"/>
    <s v="Toy Tooth Spring Popper       "/>
    <s v="Assorted    "/>
    <s v="36/Pk   "/>
    <s v="SHERMN"/>
    <s v="S7454"/>
    <n v="1"/>
    <n v="1"/>
    <n v="0"/>
    <n v="1"/>
    <n v="0"/>
    <n v="0"/>
    <x v="3"/>
    <m/>
  </r>
  <r>
    <s v="5700015"/>
    <s v="Diamond Single-Use FG         "/>
    <s v="879-012M    "/>
    <s v="25/Bx   "/>
    <s v="MICDIA"/>
    <s v="5700015"/>
    <n v="1"/>
    <n v="1"/>
    <n v="0"/>
    <n v="1"/>
    <n v="0"/>
    <n v="0"/>
    <x v="3"/>
    <m/>
  </r>
  <r>
    <s v="9533094"/>
    <s v="Elevator Spade #1 Left        "/>
    <s v="Molar       "/>
    <s v="Ea      "/>
    <s v="MILTEX"/>
    <s v="DEL1SPD"/>
    <n v="1"/>
    <n v="2"/>
    <n v="0"/>
    <n v="0"/>
    <n v="1"/>
    <n v="0"/>
    <x v="1"/>
    <m/>
  </r>
  <r>
    <s v="3701056"/>
    <s v="Dispenser f/Soap Model 21     "/>
    <s v="Sapphire    "/>
    <s v="6/Ca    "/>
    <s v="OPTINT"/>
    <s v="2340003924"/>
    <n v="1"/>
    <n v="17"/>
    <n v="0"/>
    <n v="0"/>
    <n v="1"/>
    <n v="0"/>
    <x v="1"/>
    <m/>
  </r>
  <r>
    <s v="9004375"/>
    <s v="Carbide Bur T&amp;F 12 Blade      "/>
    <s v="FG 7902     "/>
    <s v="5/Pk    "/>
    <s v="PRIMAD"/>
    <s v="CFNNEE010FZ"/>
    <n v="1"/>
    <n v="2"/>
    <n v="1"/>
    <n v="0"/>
    <n v="0"/>
    <n v="0"/>
    <x v="6"/>
    <m/>
  </r>
  <r>
    <s v="1230816"/>
    <s v="K3 Engine Files .04 30MM      "/>
    <s v="#45         "/>
    <s v="6/Pk    "/>
    <s v="SYBRON"/>
    <s v="825-4450"/>
    <n v="1"/>
    <n v="1"/>
    <n v="0"/>
    <n v="1"/>
    <n v="0"/>
    <n v="0"/>
    <x v="3"/>
    <m/>
  </r>
  <r>
    <s v="6006123"/>
    <s v="Explorer #23/6                "/>
    <s v="            "/>
    <s v="Ea      "/>
    <s v="HUFRID"/>
    <s v="EX23/6"/>
    <n v="1"/>
    <n v="8"/>
    <n v="1"/>
    <n v="0"/>
    <n v="0"/>
    <n v="0"/>
    <x v="6"/>
    <m/>
  </r>
  <r>
    <s v="3373717"/>
    <s v="Scrub Pant Unisex Cargo       "/>
    <s v="Ciel L      "/>
    <s v="Ea      "/>
    <s v="STRATE"/>
    <s v="4100-CIEW-L"/>
    <n v="1"/>
    <n v="3"/>
    <n v="0"/>
    <n v="0"/>
    <n v="0"/>
    <n v="1"/>
    <x v="1"/>
    <m/>
  </r>
  <r>
    <s v="7802674"/>
    <s v="Cotton Mouth Dry Field        "/>
    <s v="System      "/>
    <s v="Ea      "/>
    <s v="ORTARC"/>
    <s v="900-200"/>
    <n v="1"/>
    <n v="6"/>
    <n v="0"/>
    <n v="1"/>
    <n v="0"/>
    <n v="0"/>
    <x v="3"/>
    <m/>
  </r>
  <r>
    <s v="3784671"/>
    <s v="Solo Diamond FG Single Use    "/>
    <s v="1512.8F     "/>
    <s v="25/Bx   "/>
    <s v="PREMER"/>
    <s v="862012F"/>
    <n v="1"/>
    <n v="2"/>
    <n v="0"/>
    <n v="1"/>
    <n v="0"/>
    <n v="0"/>
    <x v="3"/>
    <m/>
  </r>
  <r>
    <s v="3373833"/>
    <s v="Scrub Pant Unisex Cargo Short "/>
    <s v="Ciel XS     "/>
    <s v="Ea      "/>
    <s v="STRATE"/>
    <s v="4100S-CIEWXS"/>
    <n v="1"/>
    <n v="3"/>
    <n v="0"/>
    <n v="0"/>
    <n v="0"/>
    <n v="1"/>
    <x v="1"/>
    <m/>
  </r>
  <r>
    <s v="1006907"/>
    <s v="Elevator Cryer #31            "/>
    <s v="            "/>
    <s v="Ea      "/>
    <s v="JINSTR"/>
    <s v="100-6907"/>
    <n v="1"/>
    <n v="10"/>
    <n v="0"/>
    <n v="1"/>
    <n v="0"/>
    <n v="0"/>
    <x v="6"/>
    <m/>
  </r>
  <r>
    <s v="3785425"/>
    <s v="Probe WHO SE                  "/>
    <s v="            "/>
    <s v="Ea      "/>
    <s v="PREMER"/>
    <s v="1003675"/>
    <n v="1"/>
    <n v="10"/>
    <n v="0"/>
    <n v="1"/>
    <n v="0"/>
    <n v="0"/>
    <x v="3"/>
    <m/>
  </r>
  <r>
    <s v="1123335"/>
    <s v="Rubber Dam Non-Latex 6x6 Mint "/>
    <s v="Lavender    "/>
    <s v="15/Bx   "/>
    <s v="CROSSC"/>
    <s v="19500"/>
    <n v="1"/>
    <n v="2"/>
    <n v="0"/>
    <n v="1"/>
    <n v="0"/>
    <n v="0"/>
    <x v="6"/>
    <m/>
  </r>
  <r>
    <s v="3673536"/>
    <s v="Model Implant Case Presenation"/>
    <s v="Kit         "/>
    <s v="Ea      "/>
    <s v="PRACTI"/>
    <s v="4025310"/>
    <n v="1"/>
    <n v="1"/>
    <n v="0"/>
    <n v="1"/>
    <n v="0"/>
    <n v="0"/>
    <x v="3"/>
    <m/>
  </r>
  <r>
    <s v="9004355"/>
    <s v="Carbide Bur T&amp;F 12 Blade      "/>
    <s v="FG 7006     "/>
    <s v="5/Pk    "/>
    <s v="PRIMAD"/>
    <s v="CFNRND018F"/>
    <n v="1"/>
    <n v="4"/>
    <n v="0"/>
    <n v="1"/>
    <n v="0"/>
    <n v="0"/>
    <x v="6"/>
    <m/>
  </r>
  <r>
    <s v="1230852"/>
    <s v="K3 Engine Files .06 21MM      "/>
    <s v="#35         "/>
    <s v="6/Pk    "/>
    <s v="SYBRON"/>
    <s v="825-6351"/>
    <n v="1"/>
    <n v="2"/>
    <n v="0"/>
    <n v="1"/>
    <n v="0"/>
    <n v="0"/>
    <x v="3"/>
    <m/>
  </r>
  <r>
    <s v="1760025"/>
    <s v="Replacement Box F/Amalgon 5   "/>
    <s v="5 Gallon    "/>
    <s v="1/Bx    "/>
    <s v="WCMINC"/>
    <s v="agn5-msb"/>
    <n v="1"/>
    <n v="1"/>
    <n v="0"/>
    <n v="0"/>
    <n v="0"/>
    <n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CF70F-DA09-4F61-AC0E-EE960A102DDA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1"/>
        <item x="2"/>
        <item x="4"/>
        <item x="3"/>
        <item x="7"/>
        <item x="5"/>
        <item x="6"/>
        <item x="0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8">
    <format dxfId="27">
      <pivotArea field="12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fieldPosition="0">
        <references count="1">
          <reference field="12" count="0"/>
        </references>
      </pivotArea>
    </format>
    <format dxfId="22">
      <pivotArea dataOnly="0" labelOnly="1" grandRow="1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8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7">
      <pivotArea field="12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2">
            <x v="6"/>
            <x v="7"/>
          </reference>
        </references>
      </pivotArea>
    </format>
    <format dxfId="14">
      <pivotArea dataOnly="0" labelOnly="1" fieldPosition="0">
        <references count="1">
          <reference field="12" count="2">
            <x v="6"/>
            <x v="7"/>
          </reference>
        </references>
      </pivotArea>
    </format>
    <format dxfId="13">
      <pivotArea collapsedLevelsAreSubtotals="1" fieldPosition="0">
        <references count="1">
          <reference field="12" count="0"/>
        </references>
      </pivotArea>
    </format>
    <format dxfId="12">
      <pivotArea field="12" type="button" dataOnly="0" labelOnly="1" outline="0" axis="axisRow" fieldPosition="0"/>
    </format>
    <format dxfId="11">
      <pivotArea dataOnly="0" labelOnly="1" fieldPosition="0">
        <references count="1">
          <reference field="12" count="0"/>
        </references>
      </pivotArea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6"/>
          </reference>
        </references>
      </pivotArea>
    </format>
    <format dxfId="4">
      <pivotArea dataOnly="0" labelOnly="1" fieldPosition="0">
        <references count="1">
          <reference field="12" count="1">
            <x v="6"/>
          </reference>
        </references>
      </pivotArea>
    </format>
    <format dxfId="3">
      <pivotArea collapsedLevelsAreSubtotals="1" fieldPosition="0">
        <references count="1">
          <reference field="12" count="1">
            <x v="2"/>
          </reference>
        </references>
      </pivotArea>
    </format>
    <format dxfId="2">
      <pivotArea dataOnly="0" labelOnly="1" fieldPosition="0">
        <references count="1">
          <reference field="12" count="1">
            <x v="2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E4" sqref="E4:G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5600</v>
      </c>
      <c r="D3" s="6">
        <v>5310</v>
      </c>
      <c r="E3" s="5">
        <v>0.94821428571428568</v>
      </c>
      <c r="F3" s="6">
        <v>148</v>
      </c>
      <c r="G3" s="5">
        <v>0.97464285714285703</v>
      </c>
      <c r="H3" s="6">
        <v>49</v>
      </c>
      <c r="I3" s="6">
        <v>21</v>
      </c>
      <c r="J3" s="6">
        <v>72</v>
      </c>
    </row>
    <row r="4" spans="1:10" x14ac:dyDescent="0.3">
      <c r="A4" s="23" t="s">
        <v>12</v>
      </c>
      <c r="B4" s="23"/>
      <c r="C4" s="22"/>
      <c r="D4" s="22"/>
      <c r="E4" s="5">
        <v>0.96482142857142861</v>
      </c>
      <c r="F4" s="3"/>
      <c r="G4" s="5">
        <v>0.99124999999999996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752</v>
      </c>
      <c r="D5" s="8">
        <v>667</v>
      </c>
      <c r="E5" s="4">
        <v>0.88696808510638303</v>
      </c>
      <c r="F5" s="8">
        <v>48</v>
      </c>
      <c r="G5" s="4">
        <v>0.95079787234042556</v>
      </c>
      <c r="H5" s="8">
        <v>19</v>
      </c>
      <c r="I5" s="8">
        <v>3</v>
      </c>
      <c r="J5" s="8">
        <v>15</v>
      </c>
    </row>
    <row r="6" spans="1:10" x14ac:dyDescent="0.3">
      <c r="A6" s="7" t="s">
        <v>15</v>
      </c>
      <c r="B6" s="7" t="s">
        <v>16</v>
      </c>
      <c r="C6" s="8">
        <v>446</v>
      </c>
      <c r="D6" s="8">
        <v>419</v>
      </c>
      <c r="E6" s="4">
        <v>0.9394618834080718</v>
      </c>
      <c r="F6" s="8">
        <v>18</v>
      </c>
      <c r="G6" s="4">
        <v>0.97982062780269064</v>
      </c>
      <c r="H6" s="8">
        <v>0</v>
      </c>
      <c r="I6" s="8">
        <v>0</v>
      </c>
      <c r="J6" s="8">
        <v>9</v>
      </c>
    </row>
    <row r="7" spans="1:10" x14ac:dyDescent="0.3">
      <c r="A7" s="7" t="s">
        <v>17</v>
      </c>
      <c r="B7" s="7" t="s">
        <v>18</v>
      </c>
      <c r="C7" s="8">
        <v>439</v>
      </c>
      <c r="D7" s="8">
        <v>424</v>
      </c>
      <c r="E7" s="4">
        <v>0.96583143507972669</v>
      </c>
      <c r="F7" s="8">
        <v>5</v>
      </c>
      <c r="G7" s="4">
        <v>0.97722095671981779</v>
      </c>
      <c r="H7" s="8">
        <v>3</v>
      </c>
      <c r="I7" s="8">
        <v>3</v>
      </c>
      <c r="J7" s="8">
        <v>4</v>
      </c>
    </row>
    <row r="8" spans="1:10" x14ac:dyDescent="0.3">
      <c r="A8" s="7" t="s">
        <v>19</v>
      </c>
      <c r="B8" s="7" t="s">
        <v>20</v>
      </c>
      <c r="C8" s="8">
        <v>437</v>
      </c>
      <c r="D8" s="8">
        <v>406</v>
      </c>
      <c r="E8" s="4">
        <v>0.92906178489702507</v>
      </c>
      <c r="F8" s="8">
        <v>17</v>
      </c>
      <c r="G8" s="4">
        <v>0.96796338672768878</v>
      </c>
      <c r="H8" s="8">
        <v>9</v>
      </c>
      <c r="I8" s="8">
        <v>3</v>
      </c>
      <c r="J8" s="8">
        <v>2</v>
      </c>
    </row>
    <row r="9" spans="1:10" x14ac:dyDescent="0.3">
      <c r="A9" s="7" t="s">
        <v>21</v>
      </c>
      <c r="B9" s="7" t="s">
        <v>22</v>
      </c>
      <c r="C9" s="8">
        <v>403</v>
      </c>
      <c r="D9" s="8">
        <v>392</v>
      </c>
      <c r="E9" s="4">
        <v>0.97270471464019848</v>
      </c>
      <c r="F9" s="8">
        <v>5</v>
      </c>
      <c r="G9" s="4">
        <v>0.98511166253101734</v>
      </c>
      <c r="H9" s="8">
        <v>3</v>
      </c>
      <c r="I9" s="8">
        <v>1</v>
      </c>
      <c r="J9" s="8">
        <v>2</v>
      </c>
    </row>
    <row r="10" spans="1:10" x14ac:dyDescent="0.3">
      <c r="A10" s="7" t="s">
        <v>23</v>
      </c>
      <c r="B10" s="7" t="s">
        <v>24</v>
      </c>
      <c r="C10" s="8">
        <v>352</v>
      </c>
      <c r="D10" s="8">
        <v>333</v>
      </c>
      <c r="E10" s="4">
        <v>0.94602272727272729</v>
      </c>
      <c r="F10" s="8">
        <v>12</v>
      </c>
      <c r="G10" s="4">
        <v>0.98011363636363635</v>
      </c>
      <c r="H10" s="8">
        <v>3</v>
      </c>
      <c r="I10" s="8">
        <v>1</v>
      </c>
      <c r="J10" s="8">
        <v>3</v>
      </c>
    </row>
    <row r="11" spans="1:10" x14ac:dyDescent="0.3">
      <c r="A11" s="7" t="s">
        <v>25</v>
      </c>
      <c r="B11" s="7" t="s">
        <v>26</v>
      </c>
      <c r="C11" s="8">
        <v>345</v>
      </c>
      <c r="D11" s="8">
        <v>339</v>
      </c>
      <c r="E11" s="4">
        <v>0.9826086956521739</v>
      </c>
      <c r="F11" s="8">
        <v>3</v>
      </c>
      <c r="G11" s="4">
        <v>0.99130434782608701</v>
      </c>
      <c r="H11" s="8">
        <v>0</v>
      </c>
      <c r="I11" s="8">
        <v>1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334</v>
      </c>
      <c r="D12" s="8">
        <v>316</v>
      </c>
      <c r="E12" s="4">
        <v>0.94610778443113774</v>
      </c>
      <c r="F12" s="8">
        <v>5</v>
      </c>
      <c r="G12" s="4">
        <v>0.96107784431137722</v>
      </c>
      <c r="H12" s="8">
        <v>3</v>
      </c>
      <c r="I12" s="8">
        <v>0</v>
      </c>
      <c r="J12" s="8">
        <v>10</v>
      </c>
    </row>
    <row r="13" spans="1:10" x14ac:dyDescent="0.3">
      <c r="A13" s="7" t="s">
        <v>29</v>
      </c>
      <c r="B13" s="7" t="s">
        <v>30</v>
      </c>
      <c r="C13" s="8">
        <v>320</v>
      </c>
      <c r="D13" s="8">
        <v>312</v>
      </c>
      <c r="E13" s="4">
        <v>0.97499999999999998</v>
      </c>
      <c r="F13" s="8">
        <v>2</v>
      </c>
      <c r="G13" s="4">
        <v>0.98124999999999996</v>
      </c>
      <c r="H13" s="8">
        <v>1</v>
      </c>
      <c r="I13" s="8">
        <v>2</v>
      </c>
      <c r="J13" s="8">
        <v>3</v>
      </c>
    </row>
    <row r="14" spans="1:10" x14ac:dyDescent="0.3">
      <c r="A14" s="7" t="s">
        <v>31</v>
      </c>
      <c r="B14" s="7" t="s">
        <v>32</v>
      </c>
      <c r="C14" s="8">
        <v>285</v>
      </c>
      <c r="D14" s="8">
        <v>268</v>
      </c>
      <c r="E14" s="4">
        <v>0.94035087719298249</v>
      </c>
      <c r="F14" s="8">
        <v>7</v>
      </c>
      <c r="G14" s="4">
        <v>0.96491228070175439</v>
      </c>
      <c r="H14" s="8">
        <v>3</v>
      </c>
      <c r="I14" s="8">
        <v>1</v>
      </c>
      <c r="J14" s="8">
        <v>6</v>
      </c>
    </row>
    <row r="15" spans="1:10" x14ac:dyDescent="0.3">
      <c r="A15" s="7" t="s">
        <v>33</v>
      </c>
      <c r="B15" s="7" t="s">
        <v>34</v>
      </c>
      <c r="C15" s="8">
        <v>281</v>
      </c>
      <c r="D15" s="8">
        <v>268</v>
      </c>
      <c r="E15" s="4">
        <v>0.9537366548042705</v>
      </c>
      <c r="F15" s="8">
        <v>7</v>
      </c>
      <c r="G15" s="4">
        <v>0.97864768683274017</v>
      </c>
      <c r="H15" s="8">
        <v>1</v>
      </c>
      <c r="I15" s="8">
        <v>1</v>
      </c>
      <c r="J15" s="8">
        <v>4</v>
      </c>
    </row>
    <row r="16" spans="1:10" x14ac:dyDescent="0.3">
      <c r="A16" s="7" t="s">
        <v>35</v>
      </c>
      <c r="B16" s="7" t="s">
        <v>36</v>
      </c>
      <c r="C16" s="8">
        <v>274</v>
      </c>
      <c r="D16" s="8">
        <v>262</v>
      </c>
      <c r="E16" s="4">
        <v>0.95620437956204385</v>
      </c>
      <c r="F16" s="8">
        <v>4</v>
      </c>
      <c r="G16" s="4">
        <v>0.97080291970802923</v>
      </c>
      <c r="H16" s="8">
        <v>2</v>
      </c>
      <c r="I16" s="8">
        <v>1</v>
      </c>
      <c r="J16" s="8">
        <v>5</v>
      </c>
    </row>
    <row r="17" spans="1:10" x14ac:dyDescent="0.3">
      <c r="A17" s="7" t="s">
        <v>37</v>
      </c>
      <c r="B17" s="7" t="s">
        <v>38</v>
      </c>
      <c r="C17" s="8">
        <v>259</v>
      </c>
      <c r="D17" s="8">
        <v>252</v>
      </c>
      <c r="E17" s="4">
        <v>0.97297297297297303</v>
      </c>
      <c r="F17" s="8">
        <v>3</v>
      </c>
      <c r="G17" s="4">
        <v>0.98455598455598459</v>
      </c>
      <c r="H17" s="8">
        <v>0</v>
      </c>
      <c r="I17" s="8">
        <v>1</v>
      </c>
      <c r="J17" s="8">
        <v>3</v>
      </c>
    </row>
    <row r="18" spans="1:10" x14ac:dyDescent="0.3">
      <c r="A18" s="7" t="s">
        <v>39</v>
      </c>
      <c r="B18" s="7" t="s">
        <v>40</v>
      </c>
      <c r="C18" s="8">
        <v>217</v>
      </c>
      <c r="D18" s="8">
        <v>209</v>
      </c>
      <c r="E18" s="4">
        <v>0.96313364055299544</v>
      </c>
      <c r="F18" s="8">
        <v>7</v>
      </c>
      <c r="G18" s="4">
        <v>0.99539170506912444</v>
      </c>
      <c r="H18" s="8">
        <v>0</v>
      </c>
      <c r="I18" s="8">
        <v>0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215</v>
      </c>
      <c r="D19" s="8">
        <v>209</v>
      </c>
      <c r="E19" s="4">
        <v>0.97209302325581393</v>
      </c>
      <c r="F19" s="8">
        <v>2</v>
      </c>
      <c r="G19" s="4">
        <v>0.98139534883720925</v>
      </c>
      <c r="H19" s="8">
        <v>2</v>
      </c>
      <c r="I19" s="8">
        <v>1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209</v>
      </c>
      <c r="D20" s="8">
        <v>204</v>
      </c>
      <c r="E20" s="4">
        <v>0.97607655502392343</v>
      </c>
      <c r="F20" s="8">
        <v>1</v>
      </c>
      <c r="G20" s="4">
        <v>0.98086124401913877</v>
      </c>
      <c r="H20" s="8">
        <v>0</v>
      </c>
      <c r="I20" s="8">
        <v>2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32</v>
      </c>
      <c r="D21" s="8">
        <v>30</v>
      </c>
      <c r="E21" s="4">
        <v>0.9375</v>
      </c>
      <c r="F21" s="8">
        <v>2</v>
      </c>
      <c r="G21" s="4">
        <v>1</v>
      </c>
      <c r="H21" s="8">
        <v>0</v>
      </c>
      <c r="I21" s="8">
        <v>0</v>
      </c>
      <c r="J2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workbookViewId="0"/>
  </sheetViews>
  <sheetFormatPr defaultRowHeight="14.4" x14ac:dyDescent="0.3"/>
  <sheetData>
    <row r="1" spans="1:13" x14ac:dyDescent="0.3">
      <c r="A1" s="24" t="s">
        <v>47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48</v>
      </c>
      <c r="B2" s="9" t="s">
        <v>49</v>
      </c>
      <c r="C2" s="9" t="s">
        <v>50</v>
      </c>
      <c r="D2" s="9" t="s">
        <v>51</v>
      </c>
      <c r="E2" s="9" t="s">
        <v>52</v>
      </c>
      <c r="F2" s="9" t="s">
        <v>53</v>
      </c>
      <c r="G2" s="9" t="s">
        <v>54</v>
      </c>
      <c r="H2" s="9" t="s">
        <v>55</v>
      </c>
      <c r="I2" s="9" t="s">
        <v>56</v>
      </c>
      <c r="J2" s="9" t="s">
        <v>57</v>
      </c>
      <c r="K2" s="9" t="s">
        <v>58</v>
      </c>
      <c r="L2" s="9" t="s">
        <v>59</v>
      </c>
      <c r="M2" s="9" t="s">
        <v>60</v>
      </c>
    </row>
    <row r="3" spans="1:13" x14ac:dyDescent="0.3">
      <c r="A3" s="10" t="s">
        <v>14</v>
      </c>
      <c r="B3" s="10" t="s">
        <v>61</v>
      </c>
      <c r="C3" s="10" t="s">
        <v>62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67</v>
      </c>
      <c r="I3" s="11">
        <v>1</v>
      </c>
      <c r="J3" s="10" t="s">
        <v>13</v>
      </c>
      <c r="K3" s="10" t="s">
        <v>68</v>
      </c>
      <c r="L3" s="10" t="s">
        <v>69</v>
      </c>
      <c r="M3" s="10" t="s">
        <v>70</v>
      </c>
    </row>
    <row r="4" spans="1:13" x14ac:dyDescent="0.3">
      <c r="A4" s="10" t="s">
        <v>14</v>
      </c>
      <c r="B4" s="10" t="s">
        <v>61</v>
      </c>
      <c r="C4" s="10" t="s">
        <v>62</v>
      </c>
      <c r="D4" s="10" t="s">
        <v>63</v>
      </c>
      <c r="E4" s="10" t="s">
        <v>64</v>
      </c>
      <c r="F4" s="10" t="s">
        <v>65</v>
      </c>
      <c r="G4" s="10" t="s">
        <v>71</v>
      </c>
      <c r="H4" s="10" t="s">
        <v>72</v>
      </c>
      <c r="I4" s="11">
        <v>17</v>
      </c>
      <c r="J4" s="10" t="s">
        <v>13</v>
      </c>
      <c r="K4" s="10" t="s">
        <v>68</v>
      </c>
      <c r="L4" s="10" t="s">
        <v>69</v>
      </c>
      <c r="M4" s="10" t="s">
        <v>73</v>
      </c>
    </row>
    <row r="5" spans="1:13" x14ac:dyDescent="0.3">
      <c r="A5" s="10" t="s">
        <v>14</v>
      </c>
      <c r="B5" s="10" t="s">
        <v>61</v>
      </c>
      <c r="C5" s="10" t="s">
        <v>62</v>
      </c>
      <c r="D5" s="10" t="s">
        <v>63</v>
      </c>
      <c r="E5" s="10" t="s">
        <v>64</v>
      </c>
      <c r="F5" s="10" t="s">
        <v>65</v>
      </c>
      <c r="G5" s="10" t="s">
        <v>74</v>
      </c>
      <c r="H5" s="10" t="s">
        <v>75</v>
      </c>
      <c r="I5" s="11">
        <v>4</v>
      </c>
      <c r="J5" s="10" t="s">
        <v>13</v>
      </c>
      <c r="K5" s="10" t="s">
        <v>68</v>
      </c>
      <c r="L5" s="10" t="s">
        <v>69</v>
      </c>
      <c r="M5" s="10" t="s">
        <v>76</v>
      </c>
    </row>
    <row r="6" spans="1:13" x14ac:dyDescent="0.3">
      <c r="A6" s="10" t="s">
        <v>36</v>
      </c>
      <c r="B6" s="10" t="s">
        <v>77</v>
      </c>
      <c r="C6" s="10" t="s">
        <v>62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1">
        <v>4</v>
      </c>
      <c r="J6" s="10" t="s">
        <v>35</v>
      </c>
      <c r="K6" s="10" t="s">
        <v>83</v>
      </c>
      <c r="L6" s="10" t="s">
        <v>69</v>
      </c>
      <c r="M6" s="10" t="s">
        <v>84</v>
      </c>
    </row>
    <row r="7" spans="1:13" x14ac:dyDescent="0.3">
      <c r="A7" s="10" t="s">
        <v>26</v>
      </c>
      <c r="B7" s="10" t="s">
        <v>85</v>
      </c>
      <c r="C7" s="10" t="s">
        <v>62</v>
      </c>
      <c r="D7" s="10" t="s">
        <v>86</v>
      </c>
      <c r="E7" s="10" t="s">
        <v>87</v>
      </c>
      <c r="F7" s="10" t="s">
        <v>80</v>
      </c>
      <c r="G7" s="10" t="s">
        <v>88</v>
      </c>
      <c r="H7" s="10" t="s">
        <v>89</v>
      </c>
      <c r="I7" s="11">
        <v>2</v>
      </c>
      <c r="J7" s="10" t="s">
        <v>25</v>
      </c>
      <c r="K7" s="10" t="s">
        <v>90</v>
      </c>
      <c r="L7" s="10" t="s">
        <v>69</v>
      </c>
      <c r="M7" s="10" t="s">
        <v>91</v>
      </c>
    </row>
    <row r="8" spans="1:13" x14ac:dyDescent="0.3">
      <c r="A8" s="10" t="s">
        <v>22</v>
      </c>
      <c r="B8" s="10" t="s">
        <v>92</v>
      </c>
      <c r="C8" s="10" t="s">
        <v>62</v>
      </c>
      <c r="D8" s="10" t="s">
        <v>93</v>
      </c>
      <c r="E8" s="10" t="s">
        <v>94</v>
      </c>
      <c r="F8" s="10" t="s">
        <v>80</v>
      </c>
      <c r="G8" s="10" t="s">
        <v>95</v>
      </c>
      <c r="H8" s="10" t="s">
        <v>96</v>
      </c>
      <c r="I8" s="11">
        <v>4</v>
      </c>
      <c r="J8" s="10" t="s">
        <v>21</v>
      </c>
      <c r="K8" s="10" t="s">
        <v>97</v>
      </c>
      <c r="L8" s="10" t="s">
        <v>69</v>
      </c>
      <c r="M8" s="10" t="s">
        <v>84</v>
      </c>
    </row>
    <row r="9" spans="1:13" x14ac:dyDescent="0.3">
      <c r="A9" s="10" t="s">
        <v>38</v>
      </c>
      <c r="B9" s="10" t="s">
        <v>98</v>
      </c>
      <c r="C9" s="10" t="s">
        <v>62</v>
      </c>
      <c r="D9" s="10" t="s">
        <v>99</v>
      </c>
      <c r="E9" s="10" t="s">
        <v>100</v>
      </c>
      <c r="F9" s="10" t="s">
        <v>80</v>
      </c>
      <c r="G9" s="10" t="s">
        <v>101</v>
      </c>
      <c r="H9" s="10" t="s">
        <v>102</v>
      </c>
      <c r="I9" s="11">
        <v>2</v>
      </c>
      <c r="J9" s="10" t="s">
        <v>37</v>
      </c>
      <c r="K9" s="10" t="s">
        <v>103</v>
      </c>
      <c r="L9" s="10" t="s">
        <v>69</v>
      </c>
      <c r="M9" s="10" t="s">
        <v>104</v>
      </c>
    </row>
    <row r="10" spans="1:13" x14ac:dyDescent="0.3">
      <c r="A10" s="10" t="s">
        <v>44</v>
      </c>
      <c r="B10" s="10" t="s">
        <v>105</v>
      </c>
      <c r="C10" s="10" t="s">
        <v>106</v>
      </c>
      <c r="D10" s="10" t="s">
        <v>107</v>
      </c>
      <c r="E10" s="10" t="s">
        <v>108</v>
      </c>
      <c r="F10" s="10" t="s">
        <v>80</v>
      </c>
      <c r="G10" s="10" t="s">
        <v>109</v>
      </c>
      <c r="H10" s="10" t="s">
        <v>110</v>
      </c>
      <c r="I10" s="11">
        <v>4</v>
      </c>
      <c r="J10" s="10" t="s">
        <v>43</v>
      </c>
      <c r="K10" s="10" t="s">
        <v>111</v>
      </c>
      <c r="L10" s="10" t="s">
        <v>69</v>
      </c>
      <c r="M10" s="10" t="s">
        <v>112</v>
      </c>
    </row>
    <row r="11" spans="1:13" x14ac:dyDescent="0.3">
      <c r="A11" s="10" t="s">
        <v>44</v>
      </c>
      <c r="B11" s="10" t="s">
        <v>105</v>
      </c>
      <c r="C11" s="10" t="s">
        <v>106</v>
      </c>
      <c r="D11" s="10" t="s">
        <v>107</v>
      </c>
      <c r="E11" s="10" t="s">
        <v>108</v>
      </c>
      <c r="F11" s="10" t="s">
        <v>80</v>
      </c>
      <c r="G11" s="10" t="s">
        <v>95</v>
      </c>
      <c r="H11" s="10" t="s">
        <v>96</v>
      </c>
      <c r="I11" s="11">
        <v>5</v>
      </c>
      <c r="J11" s="10" t="s">
        <v>43</v>
      </c>
      <c r="K11" s="10" t="s">
        <v>111</v>
      </c>
      <c r="L11" s="10" t="s">
        <v>69</v>
      </c>
      <c r="M11" s="10" t="s">
        <v>84</v>
      </c>
    </row>
    <row r="12" spans="1:13" x14ac:dyDescent="0.3">
      <c r="A12" s="10" t="s">
        <v>42</v>
      </c>
      <c r="B12" s="10" t="s">
        <v>113</v>
      </c>
      <c r="C12" s="10" t="s">
        <v>106</v>
      </c>
      <c r="D12" s="10" t="s">
        <v>114</v>
      </c>
      <c r="E12" s="10" t="s">
        <v>115</v>
      </c>
      <c r="F12" s="10" t="s">
        <v>80</v>
      </c>
      <c r="G12" s="10" t="s">
        <v>116</v>
      </c>
      <c r="H12" s="10" t="s">
        <v>117</v>
      </c>
      <c r="I12" s="11">
        <v>1</v>
      </c>
      <c r="J12" s="10" t="s">
        <v>41</v>
      </c>
      <c r="K12" s="10" t="s">
        <v>83</v>
      </c>
      <c r="L12" s="10" t="s">
        <v>69</v>
      </c>
      <c r="M12" s="10" t="s">
        <v>118</v>
      </c>
    </row>
    <row r="13" spans="1:13" x14ac:dyDescent="0.3">
      <c r="A13" s="10" t="s">
        <v>18</v>
      </c>
      <c r="B13" s="10" t="s">
        <v>61</v>
      </c>
      <c r="C13" s="10" t="s">
        <v>62</v>
      </c>
      <c r="D13" s="10" t="s">
        <v>119</v>
      </c>
      <c r="E13" s="10" t="s">
        <v>120</v>
      </c>
      <c r="F13" s="10" t="s">
        <v>80</v>
      </c>
      <c r="G13" s="10" t="s">
        <v>95</v>
      </c>
      <c r="H13" s="10" t="s">
        <v>96</v>
      </c>
      <c r="I13" s="11">
        <v>1</v>
      </c>
      <c r="J13" s="10" t="s">
        <v>17</v>
      </c>
      <c r="K13" s="10" t="s">
        <v>97</v>
      </c>
      <c r="L13" s="10" t="s">
        <v>69</v>
      </c>
      <c r="M13" s="10" t="s">
        <v>84</v>
      </c>
    </row>
    <row r="14" spans="1:13" x14ac:dyDescent="0.3">
      <c r="A14" s="10" t="s">
        <v>18</v>
      </c>
      <c r="B14" s="10" t="s">
        <v>61</v>
      </c>
      <c r="C14" s="10" t="s">
        <v>62</v>
      </c>
      <c r="D14" s="10" t="s">
        <v>119</v>
      </c>
      <c r="E14" s="10" t="s">
        <v>121</v>
      </c>
      <c r="F14" s="10" t="s">
        <v>80</v>
      </c>
      <c r="G14" s="10" t="s">
        <v>95</v>
      </c>
      <c r="H14" s="10" t="s">
        <v>96</v>
      </c>
      <c r="I14" s="11">
        <v>3</v>
      </c>
      <c r="J14" s="10" t="s">
        <v>17</v>
      </c>
      <c r="K14" s="10" t="s">
        <v>122</v>
      </c>
      <c r="L14" s="10" t="s">
        <v>69</v>
      </c>
      <c r="M14" s="10" t="s">
        <v>84</v>
      </c>
    </row>
    <row r="15" spans="1:13" x14ac:dyDescent="0.3">
      <c r="A15" s="10" t="s">
        <v>18</v>
      </c>
      <c r="B15" s="10" t="s">
        <v>61</v>
      </c>
      <c r="C15" s="10" t="s">
        <v>62</v>
      </c>
      <c r="D15" s="10" t="s">
        <v>119</v>
      </c>
      <c r="E15" s="10" t="s">
        <v>123</v>
      </c>
      <c r="F15" s="10" t="s">
        <v>80</v>
      </c>
      <c r="G15" s="10" t="s">
        <v>95</v>
      </c>
      <c r="H15" s="10" t="s">
        <v>96</v>
      </c>
      <c r="I15" s="11">
        <v>1</v>
      </c>
      <c r="J15" s="10" t="s">
        <v>17</v>
      </c>
      <c r="K15" s="10" t="s">
        <v>124</v>
      </c>
      <c r="L15" s="10" t="s">
        <v>69</v>
      </c>
      <c r="M15" s="10" t="s">
        <v>84</v>
      </c>
    </row>
    <row r="16" spans="1:13" x14ac:dyDescent="0.3">
      <c r="A16" s="10" t="s">
        <v>24</v>
      </c>
      <c r="B16" s="10" t="s">
        <v>125</v>
      </c>
      <c r="C16" s="10" t="s">
        <v>62</v>
      </c>
      <c r="D16" s="10" t="s">
        <v>126</v>
      </c>
      <c r="E16" s="10" t="s">
        <v>127</v>
      </c>
      <c r="F16" s="10" t="s">
        <v>80</v>
      </c>
      <c r="G16" s="10" t="s">
        <v>128</v>
      </c>
      <c r="H16" s="10" t="s">
        <v>129</v>
      </c>
      <c r="I16" s="11">
        <v>1</v>
      </c>
      <c r="J16" s="10" t="s">
        <v>23</v>
      </c>
      <c r="K16" s="10" t="s">
        <v>130</v>
      </c>
      <c r="L16" s="10" t="s">
        <v>69</v>
      </c>
      <c r="M16" s="10" t="s">
        <v>131</v>
      </c>
    </row>
    <row r="17" spans="1:13" x14ac:dyDescent="0.3">
      <c r="A17" s="10" t="s">
        <v>32</v>
      </c>
      <c r="B17" s="10" t="s">
        <v>132</v>
      </c>
      <c r="C17" s="10" t="s">
        <v>62</v>
      </c>
      <c r="D17" s="10" t="s">
        <v>133</v>
      </c>
      <c r="E17" s="10" t="s">
        <v>134</v>
      </c>
      <c r="F17" s="10" t="s">
        <v>80</v>
      </c>
      <c r="G17" s="10" t="s">
        <v>135</v>
      </c>
      <c r="H17" s="10" t="s">
        <v>136</v>
      </c>
      <c r="I17" s="11">
        <v>1</v>
      </c>
      <c r="J17" s="10" t="s">
        <v>31</v>
      </c>
      <c r="K17" s="10" t="s">
        <v>137</v>
      </c>
      <c r="L17" s="10" t="s">
        <v>69</v>
      </c>
      <c r="M17" s="10" t="s">
        <v>138</v>
      </c>
    </row>
    <row r="18" spans="1:13" x14ac:dyDescent="0.3">
      <c r="A18" s="10" t="s">
        <v>30</v>
      </c>
      <c r="B18" s="10" t="s">
        <v>139</v>
      </c>
      <c r="C18" s="10" t="s">
        <v>62</v>
      </c>
      <c r="D18" s="10" t="s">
        <v>140</v>
      </c>
      <c r="E18" s="10" t="s">
        <v>141</v>
      </c>
      <c r="F18" s="10" t="s">
        <v>80</v>
      </c>
      <c r="G18" s="10" t="s">
        <v>128</v>
      </c>
      <c r="H18" s="10" t="s">
        <v>129</v>
      </c>
      <c r="I18" s="11">
        <v>1</v>
      </c>
      <c r="J18" s="10" t="s">
        <v>29</v>
      </c>
      <c r="K18" s="10" t="s">
        <v>97</v>
      </c>
      <c r="L18" s="10" t="s">
        <v>69</v>
      </c>
      <c r="M18" s="10" t="s">
        <v>131</v>
      </c>
    </row>
    <row r="19" spans="1:13" x14ac:dyDescent="0.3">
      <c r="A19" s="10" t="s">
        <v>30</v>
      </c>
      <c r="B19" s="10" t="s">
        <v>139</v>
      </c>
      <c r="C19" s="10" t="s">
        <v>62</v>
      </c>
      <c r="D19" s="10" t="s">
        <v>140</v>
      </c>
      <c r="E19" s="10" t="s">
        <v>142</v>
      </c>
      <c r="F19" s="10" t="s">
        <v>80</v>
      </c>
      <c r="G19" s="10" t="s">
        <v>128</v>
      </c>
      <c r="H19" s="10" t="s">
        <v>129</v>
      </c>
      <c r="I19" s="11">
        <v>1</v>
      </c>
      <c r="J19" s="10" t="s">
        <v>29</v>
      </c>
      <c r="K19" s="10" t="s">
        <v>143</v>
      </c>
      <c r="L19" s="10" t="s">
        <v>69</v>
      </c>
      <c r="M19" s="10" t="s">
        <v>131</v>
      </c>
    </row>
    <row r="20" spans="1:13" x14ac:dyDescent="0.3">
      <c r="A20" s="10" t="s">
        <v>34</v>
      </c>
      <c r="B20" s="10" t="s">
        <v>144</v>
      </c>
      <c r="C20" s="10" t="s">
        <v>62</v>
      </c>
      <c r="D20" s="10" t="s">
        <v>145</v>
      </c>
      <c r="E20" s="10" t="s">
        <v>146</v>
      </c>
      <c r="F20" s="10" t="s">
        <v>80</v>
      </c>
      <c r="G20" s="10" t="s">
        <v>135</v>
      </c>
      <c r="H20" s="10" t="s">
        <v>136</v>
      </c>
      <c r="I20" s="11">
        <v>1</v>
      </c>
      <c r="J20" s="10" t="s">
        <v>33</v>
      </c>
      <c r="K20" s="10" t="s">
        <v>147</v>
      </c>
      <c r="L20" s="10" t="s">
        <v>69</v>
      </c>
      <c r="M20" s="10" t="s">
        <v>138</v>
      </c>
    </row>
    <row r="21" spans="1:13" x14ac:dyDescent="0.3">
      <c r="A21" s="10" t="s">
        <v>20</v>
      </c>
      <c r="B21" s="10" t="s">
        <v>148</v>
      </c>
      <c r="C21" s="10" t="s">
        <v>62</v>
      </c>
      <c r="D21" s="10" t="s">
        <v>149</v>
      </c>
      <c r="E21" s="10" t="s">
        <v>150</v>
      </c>
      <c r="F21" s="10" t="s">
        <v>80</v>
      </c>
      <c r="G21" s="10" t="s">
        <v>109</v>
      </c>
      <c r="H21" s="10" t="s">
        <v>110</v>
      </c>
      <c r="I21" s="11">
        <v>1</v>
      </c>
      <c r="J21" s="10" t="s">
        <v>19</v>
      </c>
      <c r="K21" s="10" t="s">
        <v>130</v>
      </c>
      <c r="L21" s="10" t="s">
        <v>69</v>
      </c>
      <c r="M21" s="10" t="s">
        <v>112</v>
      </c>
    </row>
    <row r="22" spans="1:13" x14ac:dyDescent="0.3">
      <c r="A22" s="10" t="s">
        <v>20</v>
      </c>
      <c r="B22" s="10" t="s">
        <v>148</v>
      </c>
      <c r="C22" s="10" t="s">
        <v>62</v>
      </c>
      <c r="D22" s="10" t="s">
        <v>149</v>
      </c>
      <c r="E22" s="10" t="s">
        <v>151</v>
      </c>
      <c r="F22" s="10" t="s">
        <v>80</v>
      </c>
      <c r="G22" s="10" t="s">
        <v>109</v>
      </c>
      <c r="H22" s="10" t="s">
        <v>110</v>
      </c>
      <c r="I22" s="11">
        <v>1</v>
      </c>
      <c r="J22" s="10" t="s">
        <v>19</v>
      </c>
      <c r="K22" s="10" t="s">
        <v>152</v>
      </c>
      <c r="L22" s="10" t="s">
        <v>69</v>
      </c>
      <c r="M22" s="10" t="s">
        <v>112</v>
      </c>
    </row>
    <row r="23" spans="1:13" x14ac:dyDescent="0.3">
      <c r="A23" s="10" t="s">
        <v>20</v>
      </c>
      <c r="B23" s="10" t="s">
        <v>148</v>
      </c>
      <c r="C23" s="10" t="s">
        <v>62</v>
      </c>
      <c r="D23" s="10" t="s">
        <v>149</v>
      </c>
      <c r="E23" s="10" t="s">
        <v>151</v>
      </c>
      <c r="F23" s="10" t="s">
        <v>80</v>
      </c>
      <c r="G23" s="10" t="s">
        <v>153</v>
      </c>
      <c r="H23" s="10" t="s">
        <v>154</v>
      </c>
      <c r="I23" s="11">
        <v>1</v>
      </c>
      <c r="J23" s="10" t="s">
        <v>19</v>
      </c>
      <c r="K23" s="10" t="s">
        <v>152</v>
      </c>
      <c r="L23" s="10" t="s">
        <v>69</v>
      </c>
      <c r="M23" s="10" t="s">
        <v>155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4"/>
  <sheetViews>
    <sheetView workbookViewId="0">
      <selection activeCell="G2" sqref="G2"/>
    </sheetView>
  </sheetViews>
  <sheetFormatPr defaultRowHeight="14.4" x14ac:dyDescent="0.3"/>
  <sheetData>
    <row r="1" spans="1:13" x14ac:dyDescent="0.3">
      <c r="A1" s="25" t="s">
        <v>156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48</v>
      </c>
      <c r="B2" s="12" t="s">
        <v>49</v>
      </c>
      <c r="C2" s="12" t="s">
        <v>50</v>
      </c>
      <c r="D2" s="12" t="s">
        <v>51</v>
      </c>
      <c r="E2" s="12" t="s">
        <v>52</v>
      </c>
      <c r="F2" s="12" t="s">
        <v>53</v>
      </c>
      <c r="G2" s="12" t="s">
        <v>54</v>
      </c>
      <c r="H2" s="12" t="s">
        <v>55</v>
      </c>
      <c r="I2" s="12" t="s">
        <v>56</v>
      </c>
      <c r="J2" s="12" t="s">
        <v>57</v>
      </c>
      <c r="K2" s="12" t="s">
        <v>58</v>
      </c>
      <c r="L2" s="12" t="s">
        <v>59</v>
      </c>
      <c r="M2" s="12" t="s">
        <v>60</v>
      </c>
    </row>
    <row r="3" spans="1:13" x14ac:dyDescent="0.3">
      <c r="A3" s="13" t="s">
        <v>28</v>
      </c>
      <c r="B3" s="13" t="s">
        <v>157</v>
      </c>
      <c r="C3" s="13" t="s">
        <v>62</v>
      </c>
      <c r="D3" s="13" t="s">
        <v>158</v>
      </c>
      <c r="E3" s="13" t="s">
        <v>159</v>
      </c>
      <c r="F3" s="13" t="s">
        <v>80</v>
      </c>
      <c r="G3" s="13" t="s">
        <v>160</v>
      </c>
      <c r="H3" s="13" t="s">
        <v>161</v>
      </c>
      <c r="I3" s="14">
        <v>1</v>
      </c>
      <c r="J3" s="13" t="s">
        <v>27</v>
      </c>
      <c r="K3" s="13" t="s">
        <v>162</v>
      </c>
      <c r="L3" s="13" t="s">
        <v>163</v>
      </c>
      <c r="M3" s="13" t="s">
        <v>164</v>
      </c>
    </row>
    <row r="4" spans="1:13" x14ac:dyDescent="0.3">
      <c r="A4" s="13" t="s">
        <v>28</v>
      </c>
      <c r="B4" s="13" t="s">
        <v>157</v>
      </c>
      <c r="C4" s="13" t="s">
        <v>62</v>
      </c>
      <c r="D4" s="13" t="s">
        <v>158</v>
      </c>
      <c r="E4" s="13" t="s">
        <v>159</v>
      </c>
      <c r="F4" s="13" t="s">
        <v>80</v>
      </c>
      <c r="G4" s="13" t="s">
        <v>165</v>
      </c>
      <c r="H4" s="13" t="s">
        <v>166</v>
      </c>
      <c r="I4" s="14">
        <v>1</v>
      </c>
      <c r="J4" s="13" t="s">
        <v>27</v>
      </c>
      <c r="K4" s="13" t="s">
        <v>162</v>
      </c>
      <c r="L4" s="13" t="s">
        <v>163</v>
      </c>
      <c r="M4" s="13" t="s">
        <v>164</v>
      </c>
    </row>
    <row r="5" spans="1:13" x14ac:dyDescent="0.3">
      <c r="A5" s="13" t="s">
        <v>28</v>
      </c>
      <c r="B5" s="13" t="s">
        <v>157</v>
      </c>
      <c r="C5" s="13" t="s">
        <v>62</v>
      </c>
      <c r="D5" s="13" t="s">
        <v>158</v>
      </c>
      <c r="E5" s="13" t="s">
        <v>167</v>
      </c>
      <c r="F5" s="13" t="s">
        <v>80</v>
      </c>
      <c r="G5" s="13" t="s">
        <v>160</v>
      </c>
      <c r="H5" s="13" t="s">
        <v>161</v>
      </c>
      <c r="I5" s="14">
        <v>1</v>
      </c>
      <c r="J5" s="13" t="s">
        <v>27</v>
      </c>
      <c r="K5" s="13" t="s">
        <v>122</v>
      </c>
      <c r="L5" s="13" t="s">
        <v>163</v>
      </c>
      <c r="M5" s="13" t="s">
        <v>164</v>
      </c>
    </row>
    <row r="6" spans="1:13" x14ac:dyDescent="0.3">
      <c r="A6" s="13" t="s">
        <v>28</v>
      </c>
      <c r="B6" s="13" t="s">
        <v>157</v>
      </c>
      <c r="C6" s="13" t="s">
        <v>62</v>
      </c>
      <c r="D6" s="13" t="s">
        <v>158</v>
      </c>
      <c r="E6" s="13" t="s">
        <v>168</v>
      </c>
      <c r="F6" s="13" t="s">
        <v>80</v>
      </c>
      <c r="G6" s="13" t="s">
        <v>169</v>
      </c>
      <c r="H6" s="13" t="s">
        <v>170</v>
      </c>
      <c r="I6" s="14">
        <v>2</v>
      </c>
      <c r="J6" s="13" t="s">
        <v>27</v>
      </c>
      <c r="K6" s="13" t="s">
        <v>171</v>
      </c>
      <c r="L6" s="13" t="s">
        <v>163</v>
      </c>
      <c r="M6" s="13" t="s">
        <v>172</v>
      </c>
    </row>
    <row r="7" spans="1:13" x14ac:dyDescent="0.3">
      <c r="A7" s="13" t="s">
        <v>28</v>
      </c>
      <c r="B7" s="13" t="s">
        <v>157</v>
      </c>
      <c r="C7" s="13" t="s">
        <v>62</v>
      </c>
      <c r="D7" s="13" t="s">
        <v>158</v>
      </c>
      <c r="E7" s="13" t="s">
        <v>168</v>
      </c>
      <c r="F7" s="13" t="s">
        <v>80</v>
      </c>
      <c r="G7" s="13" t="s">
        <v>173</v>
      </c>
      <c r="H7" s="13" t="s">
        <v>174</v>
      </c>
      <c r="I7" s="14">
        <v>2</v>
      </c>
      <c r="J7" s="13" t="s">
        <v>27</v>
      </c>
      <c r="K7" s="13" t="s">
        <v>171</v>
      </c>
      <c r="L7" s="13" t="s">
        <v>163</v>
      </c>
      <c r="M7" s="13" t="s">
        <v>172</v>
      </c>
    </row>
    <row r="8" spans="1:13" x14ac:dyDescent="0.3">
      <c r="A8" s="13" t="s">
        <v>28</v>
      </c>
      <c r="B8" s="13" t="s">
        <v>157</v>
      </c>
      <c r="C8" s="13" t="s">
        <v>62</v>
      </c>
      <c r="D8" s="13" t="s">
        <v>158</v>
      </c>
      <c r="E8" s="13" t="s">
        <v>168</v>
      </c>
      <c r="F8" s="13" t="s">
        <v>80</v>
      </c>
      <c r="G8" s="13" t="s">
        <v>175</v>
      </c>
      <c r="H8" s="13" t="s">
        <v>176</v>
      </c>
      <c r="I8" s="14">
        <v>3</v>
      </c>
      <c r="J8" s="13" t="s">
        <v>27</v>
      </c>
      <c r="K8" s="13" t="s">
        <v>171</v>
      </c>
      <c r="L8" s="13" t="s">
        <v>163</v>
      </c>
      <c r="M8" s="13" t="s">
        <v>172</v>
      </c>
    </row>
    <row r="9" spans="1:13" x14ac:dyDescent="0.3">
      <c r="A9" s="13" t="s">
        <v>28</v>
      </c>
      <c r="B9" s="13" t="s">
        <v>157</v>
      </c>
      <c r="C9" s="13" t="s">
        <v>62</v>
      </c>
      <c r="D9" s="13" t="s">
        <v>158</v>
      </c>
      <c r="E9" s="13" t="s">
        <v>168</v>
      </c>
      <c r="F9" s="13" t="s">
        <v>80</v>
      </c>
      <c r="G9" s="13" t="s">
        <v>177</v>
      </c>
      <c r="H9" s="13" t="s">
        <v>178</v>
      </c>
      <c r="I9" s="14">
        <v>3</v>
      </c>
      <c r="J9" s="13" t="s">
        <v>27</v>
      </c>
      <c r="K9" s="13" t="s">
        <v>171</v>
      </c>
      <c r="L9" s="13" t="s">
        <v>163</v>
      </c>
      <c r="M9" s="13" t="s">
        <v>172</v>
      </c>
    </row>
    <row r="10" spans="1:13" x14ac:dyDescent="0.3">
      <c r="A10" s="13" t="s">
        <v>28</v>
      </c>
      <c r="B10" s="13" t="s">
        <v>157</v>
      </c>
      <c r="C10" s="13" t="s">
        <v>62</v>
      </c>
      <c r="D10" s="13" t="s">
        <v>158</v>
      </c>
      <c r="E10" s="13" t="s">
        <v>179</v>
      </c>
      <c r="F10" s="13" t="s">
        <v>80</v>
      </c>
      <c r="G10" s="13" t="s">
        <v>160</v>
      </c>
      <c r="H10" s="13" t="s">
        <v>161</v>
      </c>
      <c r="I10" s="14">
        <v>1</v>
      </c>
      <c r="J10" s="13" t="s">
        <v>27</v>
      </c>
      <c r="K10" s="13" t="s">
        <v>180</v>
      </c>
      <c r="L10" s="13" t="s">
        <v>163</v>
      </c>
      <c r="M10" s="13" t="s">
        <v>164</v>
      </c>
    </row>
    <row r="11" spans="1:13" x14ac:dyDescent="0.3">
      <c r="A11" s="13" t="s">
        <v>28</v>
      </c>
      <c r="B11" s="13" t="s">
        <v>157</v>
      </c>
      <c r="C11" s="13" t="s">
        <v>62</v>
      </c>
      <c r="D11" s="13" t="s">
        <v>158</v>
      </c>
      <c r="E11" s="13" t="s">
        <v>179</v>
      </c>
      <c r="F11" s="13" t="s">
        <v>80</v>
      </c>
      <c r="G11" s="13" t="s">
        <v>181</v>
      </c>
      <c r="H11" s="13" t="s">
        <v>182</v>
      </c>
      <c r="I11" s="14">
        <v>1</v>
      </c>
      <c r="J11" s="13" t="s">
        <v>27</v>
      </c>
      <c r="K11" s="13" t="s">
        <v>180</v>
      </c>
      <c r="L11" s="13" t="s">
        <v>163</v>
      </c>
      <c r="M11" s="13" t="s">
        <v>183</v>
      </c>
    </row>
    <row r="12" spans="1:13" x14ac:dyDescent="0.3">
      <c r="A12" s="13" t="s">
        <v>28</v>
      </c>
      <c r="B12" s="13" t="s">
        <v>157</v>
      </c>
      <c r="C12" s="13" t="s">
        <v>62</v>
      </c>
      <c r="D12" s="13" t="s">
        <v>158</v>
      </c>
      <c r="E12" s="13" t="s">
        <v>184</v>
      </c>
      <c r="F12" s="13" t="s">
        <v>80</v>
      </c>
      <c r="G12" s="13" t="s">
        <v>181</v>
      </c>
      <c r="H12" s="13" t="s">
        <v>182</v>
      </c>
      <c r="I12" s="14">
        <v>1</v>
      </c>
      <c r="J12" s="13" t="s">
        <v>27</v>
      </c>
      <c r="K12" s="13" t="s">
        <v>185</v>
      </c>
      <c r="L12" s="13" t="s">
        <v>163</v>
      </c>
      <c r="M12" s="13" t="s">
        <v>183</v>
      </c>
    </row>
    <row r="13" spans="1:13" x14ac:dyDescent="0.3">
      <c r="A13" s="13" t="s">
        <v>14</v>
      </c>
      <c r="B13" s="13" t="s">
        <v>61</v>
      </c>
      <c r="C13" s="13" t="s">
        <v>62</v>
      </c>
      <c r="D13" s="13" t="s">
        <v>63</v>
      </c>
      <c r="E13" s="13" t="s">
        <v>186</v>
      </c>
      <c r="F13" s="13" t="s">
        <v>80</v>
      </c>
      <c r="G13" s="13" t="s">
        <v>187</v>
      </c>
      <c r="H13" s="13" t="s">
        <v>188</v>
      </c>
      <c r="I13" s="14">
        <v>2</v>
      </c>
      <c r="J13" s="13" t="s">
        <v>13</v>
      </c>
      <c r="K13" s="13" t="s">
        <v>189</v>
      </c>
      <c r="L13" s="13" t="s">
        <v>163</v>
      </c>
      <c r="M13" s="13" t="s">
        <v>190</v>
      </c>
    </row>
    <row r="14" spans="1:13" x14ac:dyDescent="0.3">
      <c r="A14" s="13" t="s">
        <v>14</v>
      </c>
      <c r="B14" s="13" t="s">
        <v>61</v>
      </c>
      <c r="C14" s="13" t="s">
        <v>62</v>
      </c>
      <c r="D14" s="13" t="s">
        <v>63</v>
      </c>
      <c r="E14" s="13" t="s">
        <v>191</v>
      </c>
      <c r="F14" s="13" t="s">
        <v>65</v>
      </c>
      <c r="G14" s="13" t="s">
        <v>192</v>
      </c>
      <c r="H14" s="13" t="s">
        <v>193</v>
      </c>
      <c r="I14" s="14">
        <v>6</v>
      </c>
      <c r="J14" s="13" t="s">
        <v>13</v>
      </c>
      <c r="K14" s="13" t="s">
        <v>194</v>
      </c>
      <c r="L14" s="13" t="s">
        <v>163</v>
      </c>
      <c r="M14" s="13" t="s">
        <v>195</v>
      </c>
    </row>
    <row r="15" spans="1:13" x14ac:dyDescent="0.3">
      <c r="A15" s="13" t="s">
        <v>14</v>
      </c>
      <c r="B15" s="13" t="s">
        <v>61</v>
      </c>
      <c r="C15" s="13" t="s">
        <v>62</v>
      </c>
      <c r="D15" s="13" t="s">
        <v>63</v>
      </c>
      <c r="E15" s="13" t="s">
        <v>196</v>
      </c>
      <c r="F15" s="13" t="s">
        <v>80</v>
      </c>
      <c r="G15" s="13" t="s">
        <v>197</v>
      </c>
      <c r="H15" s="13" t="s">
        <v>198</v>
      </c>
      <c r="I15" s="14">
        <v>10</v>
      </c>
      <c r="J15" s="13" t="s">
        <v>13</v>
      </c>
      <c r="K15" s="13" t="s">
        <v>199</v>
      </c>
      <c r="L15" s="13" t="s">
        <v>163</v>
      </c>
      <c r="M15" s="13" t="s">
        <v>200</v>
      </c>
    </row>
    <row r="16" spans="1:13" x14ac:dyDescent="0.3">
      <c r="A16" s="13" t="s">
        <v>14</v>
      </c>
      <c r="B16" s="13" t="s">
        <v>61</v>
      </c>
      <c r="C16" s="13" t="s">
        <v>62</v>
      </c>
      <c r="D16" s="13" t="s">
        <v>63</v>
      </c>
      <c r="E16" s="13" t="s">
        <v>196</v>
      </c>
      <c r="F16" s="13" t="s">
        <v>80</v>
      </c>
      <c r="G16" s="13" t="s">
        <v>201</v>
      </c>
      <c r="H16" s="13" t="s">
        <v>202</v>
      </c>
      <c r="I16" s="14">
        <v>10</v>
      </c>
      <c r="J16" s="13" t="s">
        <v>13</v>
      </c>
      <c r="K16" s="13" t="s">
        <v>199</v>
      </c>
      <c r="L16" s="13" t="s">
        <v>163</v>
      </c>
      <c r="M16" s="13" t="s">
        <v>203</v>
      </c>
    </row>
    <row r="17" spans="1:13" x14ac:dyDescent="0.3">
      <c r="A17" s="13" t="s">
        <v>14</v>
      </c>
      <c r="B17" s="13" t="s">
        <v>61</v>
      </c>
      <c r="C17" s="13" t="s">
        <v>62</v>
      </c>
      <c r="D17" s="13" t="s">
        <v>63</v>
      </c>
      <c r="E17" s="13" t="s">
        <v>196</v>
      </c>
      <c r="F17" s="13" t="s">
        <v>80</v>
      </c>
      <c r="G17" s="13" t="s">
        <v>204</v>
      </c>
      <c r="H17" s="13" t="s">
        <v>205</v>
      </c>
      <c r="I17" s="14">
        <v>10</v>
      </c>
      <c r="J17" s="13" t="s">
        <v>13</v>
      </c>
      <c r="K17" s="13" t="s">
        <v>199</v>
      </c>
      <c r="L17" s="13" t="s">
        <v>163</v>
      </c>
      <c r="M17" s="13" t="s">
        <v>203</v>
      </c>
    </row>
    <row r="18" spans="1:13" x14ac:dyDescent="0.3">
      <c r="A18" s="13" t="s">
        <v>14</v>
      </c>
      <c r="B18" s="13" t="s">
        <v>61</v>
      </c>
      <c r="C18" s="13" t="s">
        <v>62</v>
      </c>
      <c r="D18" s="13" t="s">
        <v>63</v>
      </c>
      <c r="E18" s="13" t="s">
        <v>196</v>
      </c>
      <c r="F18" s="13" t="s">
        <v>80</v>
      </c>
      <c r="G18" s="13" t="s">
        <v>206</v>
      </c>
      <c r="H18" s="13" t="s">
        <v>207</v>
      </c>
      <c r="I18" s="14">
        <v>10</v>
      </c>
      <c r="J18" s="13" t="s">
        <v>13</v>
      </c>
      <c r="K18" s="13" t="s">
        <v>199</v>
      </c>
      <c r="L18" s="13" t="s">
        <v>163</v>
      </c>
      <c r="M18" s="13" t="s">
        <v>200</v>
      </c>
    </row>
    <row r="19" spans="1:13" x14ac:dyDescent="0.3">
      <c r="A19" s="13" t="s">
        <v>14</v>
      </c>
      <c r="B19" s="13" t="s">
        <v>61</v>
      </c>
      <c r="C19" s="13" t="s">
        <v>62</v>
      </c>
      <c r="D19" s="13" t="s">
        <v>63</v>
      </c>
      <c r="E19" s="13" t="s">
        <v>64</v>
      </c>
      <c r="F19" s="13" t="s">
        <v>65</v>
      </c>
      <c r="G19" s="13" t="s">
        <v>208</v>
      </c>
      <c r="H19" s="13" t="s">
        <v>209</v>
      </c>
      <c r="I19" s="14">
        <v>3</v>
      </c>
      <c r="J19" s="13" t="s">
        <v>13</v>
      </c>
      <c r="K19" s="13" t="s">
        <v>68</v>
      </c>
      <c r="L19" s="13" t="s">
        <v>163</v>
      </c>
      <c r="M19" s="13" t="s">
        <v>210</v>
      </c>
    </row>
    <row r="20" spans="1:13" x14ac:dyDescent="0.3">
      <c r="A20" s="13" t="s">
        <v>14</v>
      </c>
      <c r="B20" s="13" t="s">
        <v>61</v>
      </c>
      <c r="C20" s="13" t="s">
        <v>62</v>
      </c>
      <c r="D20" s="13" t="s">
        <v>63</v>
      </c>
      <c r="E20" s="13" t="s">
        <v>64</v>
      </c>
      <c r="F20" s="13" t="s">
        <v>65</v>
      </c>
      <c r="G20" s="13" t="s">
        <v>211</v>
      </c>
      <c r="H20" s="13" t="s">
        <v>212</v>
      </c>
      <c r="I20" s="14">
        <v>6</v>
      </c>
      <c r="J20" s="13" t="s">
        <v>13</v>
      </c>
      <c r="K20" s="13" t="s">
        <v>68</v>
      </c>
      <c r="L20" s="13" t="s">
        <v>163</v>
      </c>
      <c r="M20" s="13" t="s">
        <v>213</v>
      </c>
    </row>
    <row r="21" spans="1:13" x14ac:dyDescent="0.3">
      <c r="A21" s="13" t="s">
        <v>14</v>
      </c>
      <c r="B21" s="13" t="s">
        <v>61</v>
      </c>
      <c r="C21" s="13" t="s">
        <v>62</v>
      </c>
      <c r="D21" s="13" t="s">
        <v>63</v>
      </c>
      <c r="E21" s="13" t="s">
        <v>64</v>
      </c>
      <c r="F21" s="13" t="s">
        <v>65</v>
      </c>
      <c r="G21" s="13" t="s">
        <v>214</v>
      </c>
      <c r="H21" s="13" t="s">
        <v>215</v>
      </c>
      <c r="I21" s="14">
        <v>4</v>
      </c>
      <c r="J21" s="13" t="s">
        <v>13</v>
      </c>
      <c r="K21" s="13" t="s">
        <v>68</v>
      </c>
      <c r="L21" s="13" t="s">
        <v>163</v>
      </c>
      <c r="M21" s="13" t="s">
        <v>216</v>
      </c>
    </row>
    <row r="22" spans="1:13" x14ac:dyDescent="0.3">
      <c r="A22" s="13" t="s">
        <v>14</v>
      </c>
      <c r="B22" s="13" t="s">
        <v>61</v>
      </c>
      <c r="C22" s="13" t="s">
        <v>62</v>
      </c>
      <c r="D22" s="13" t="s">
        <v>63</v>
      </c>
      <c r="E22" s="13" t="s">
        <v>217</v>
      </c>
      <c r="F22" s="13" t="s">
        <v>65</v>
      </c>
      <c r="G22" s="13" t="s">
        <v>187</v>
      </c>
      <c r="H22" s="13" t="s">
        <v>188</v>
      </c>
      <c r="I22" s="14">
        <v>2</v>
      </c>
      <c r="J22" s="13" t="s">
        <v>13</v>
      </c>
      <c r="K22" s="13" t="s">
        <v>68</v>
      </c>
      <c r="L22" s="13" t="s">
        <v>163</v>
      </c>
      <c r="M22" s="13" t="s">
        <v>190</v>
      </c>
    </row>
    <row r="23" spans="1:13" x14ac:dyDescent="0.3">
      <c r="A23" s="13" t="s">
        <v>14</v>
      </c>
      <c r="B23" s="13" t="s">
        <v>61</v>
      </c>
      <c r="C23" s="13" t="s">
        <v>62</v>
      </c>
      <c r="D23" s="13" t="s">
        <v>63</v>
      </c>
      <c r="E23" s="13" t="s">
        <v>218</v>
      </c>
      <c r="F23" s="13" t="s">
        <v>80</v>
      </c>
      <c r="G23" s="13" t="s">
        <v>219</v>
      </c>
      <c r="H23" s="13" t="s">
        <v>220</v>
      </c>
      <c r="I23" s="14">
        <v>1</v>
      </c>
      <c r="J23" s="13" t="s">
        <v>13</v>
      </c>
      <c r="K23" s="13" t="s">
        <v>221</v>
      </c>
      <c r="L23" s="13" t="s">
        <v>163</v>
      </c>
      <c r="M23" s="13" t="s">
        <v>222</v>
      </c>
    </row>
    <row r="24" spans="1:13" x14ac:dyDescent="0.3">
      <c r="A24" s="13" t="s">
        <v>14</v>
      </c>
      <c r="B24" s="13" t="s">
        <v>61</v>
      </c>
      <c r="C24" s="13" t="s">
        <v>62</v>
      </c>
      <c r="D24" s="13" t="s">
        <v>63</v>
      </c>
      <c r="E24" s="13" t="s">
        <v>223</v>
      </c>
      <c r="F24" s="13" t="s">
        <v>65</v>
      </c>
      <c r="G24" s="13" t="s">
        <v>224</v>
      </c>
      <c r="H24" s="13" t="s">
        <v>225</v>
      </c>
      <c r="I24" s="14">
        <v>1</v>
      </c>
      <c r="J24" s="13" t="s">
        <v>13</v>
      </c>
      <c r="K24" s="13" t="s">
        <v>226</v>
      </c>
      <c r="L24" s="13" t="s">
        <v>163</v>
      </c>
      <c r="M24" s="13" t="s">
        <v>222</v>
      </c>
    </row>
    <row r="25" spans="1:13" x14ac:dyDescent="0.3">
      <c r="A25" s="13" t="s">
        <v>14</v>
      </c>
      <c r="B25" s="13" t="s">
        <v>61</v>
      </c>
      <c r="C25" s="13" t="s">
        <v>62</v>
      </c>
      <c r="D25" s="13" t="s">
        <v>63</v>
      </c>
      <c r="E25" s="13" t="s">
        <v>227</v>
      </c>
      <c r="F25" s="13" t="s">
        <v>65</v>
      </c>
      <c r="G25" s="13" t="s">
        <v>228</v>
      </c>
      <c r="H25" s="13" t="s">
        <v>229</v>
      </c>
      <c r="I25" s="14">
        <v>1</v>
      </c>
      <c r="J25" s="13" t="s">
        <v>13</v>
      </c>
      <c r="K25" s="13" t="s">
        <v>230</v>
      </c>
      <c r="L25" s="13" t="s">
        <v>163</v>
      </c>
      <c r="M25" s="13" t="s">
        <v>231</v>
      </c>
    </row>
    <row r="26" spans="1:13" x14ac:dyDescent="0.3">
      <c r="A26" s="13" t="s">
        <v>14</v>
      </c>
      <c r="B26" s="13" t="s">
        <v>61</v>
      </c>
      <c r="C26" s="13" t="s">
        <v>62</v>
      </c>
      <c r="D26" s="13" t="s">
        <v>63</v>
      </c>
      <c r="E26" s="13" t="s">
        <v>227</v>
      </c>
      <c r="F26" s="13" t="s">
        <v>65</v>
      </c>
      <c r="G26" s="13" t="s">
        <v>232</v>
      </c>
      <c r="H26" s="13" t="s">
        <v>233</v>
      </c>
      <c r="I26" s="14">
        <v>1</v>
      </c>
      <c r="J26" s="13" t="s">
        <v>13</v>
      </c>
      <c r="K26" s="13" t="s">
        <v>230</v>
      </c>
      <c r="L26" s="13" t="s">
        <v>163</v>
      </c>
      <c r="M26" s="13" t="s">
        <v>231</v>
      </c>
    </row>
    <row r="27" spans="1:13" x14ac:dyDescent="0.3">
      <c r="A27" s="13" t="s">
        <v>14</v>
      </c>
      <c r="B27" s="13" t="s">
        <v>61</v>
      </c>
      <c r="C27" s="13" t="s">
        <v>62</v>
      </c>
      <c r="D27" s="13" t="s">
        <v>63</v>
      </c>
      <c r="E27" s="13" t="s">
        <v>227</v>
      </c>
      <c r="F27" s="13" t="s">
        <v>65</v>
      </c>
      <c r="G27" s="13" t="s">
        <v>234</v>
      </c>
      <c r="H27" s="13" t="s">
        <v>235</v>
      </c>
      <c r="I27" s="14">
        <v>1</v>
      </c>
      <c r="J27" s="13" t="s">
        <v>13</v>
      </c>
      <c r="K27" s="13" t="s">
        <v>230</v>
      </c>
      <c r="L27" s="13" t="s">
        <v>163</v>
      </c>
      <c r="M27" s="13" t="s">
        <v>231</v>
      </c>
    </row>
    <row r="28" spans="1:13" x14ac:dyDescent="0.3">
      <c r="A28" s="13" t="s">
        <v>36</v>
      </c>
      <c r="B28" s="13" t="s">
        <v>77</v>
      </c>
      <c r="C28" s="13" t="s">
        <v>62</v>
      </c>
      <c r="D28" s="13" t="s">
        <v>78</v>
      </c>
      <c r="E28" s="13" t="s">
        <v>236</v>
      </c>
      <c r="F28" s="13" t="s">
        <v>80</v>
      </c>
      <c r="G28" s="13" t="s">
        <v>237</v>
      </c>
      <c r="H28" s="13" t="s">
        <v>238</v>
      </c>
      <c r="I28" s="14">
        <v>1</v>
      </c>
      <c r="J28" s="13" t="s">
        <v>35</v>
      </c>
      <c r="K28" s="13" t="s">
        <v>239</v>
      </c>
      <c r="L28" s="13" t="s">
        <v>163</v>
      </c>
      <c r="M28" s="13" t="s">
        <v>240</v>
      </c>
    </row>
    <row r="29" spans="1:13" x14ac:dyDescent="0.3">
      <c r="A29" s="13" t="s">
        <v>36</v>
      </c>
      <c r="B29" s="13" t="s">
        <v>77</v>
      </c>
      <c r="C29" s="13" t="s">
        <v>62</v>
      </c>
      <c r="D29" s="13" t="s">
        <v>78</v>
      </c>
      <c r="E29" s="13" t="s">
        <v>236</v>
      </c>
      <c r="F29" s="13" t="s">
        <v>80</v>
      </c>
      <c r="G29" s="13" t="s">
        <v>241</v>
      </c>
      <c r="H29" s="13" t="s">
        <v>242</v>
      </c>
      <c r="I29" s="14">
        <v>6</v>
      </c>
      <c r="J29" s="13" t="s">
        <v>35</v>
      </c>
      <c r="K29" s="13" t="s">
        <v>239</v>
      </c>
      <c r="L29" s="13" t="s">
        <v>163</v>
      </c>
      <c r="M29" s="13" t="s">
        <v>243</v>
      </c>
    </row>
    <row r="30" spans="1:13" x14ac:dyDescent="0.3">
      <c r="A30" s="13" t="s">
        <v>36</v>
      </c>
      <c r="B30" s="13" t="s">
        <v>77</v>
      </c>
      <c r="C30" s="13" t="s">
        <v>62</v>
      </c>
      <c r="D30" s="13" t="s">
        <v>78</v>
      </c>
      <c r="E30" s="13" t="s">
        <v>244</v>
      </c>
      <c r="F30" s="13" t="s">
        <v>80</v>
      </c>
      <c r="G30" s="13" t="s">
        <v>245</v>
      </c>
      <c r="H30" s="13" t="s">
        <v>170</v>
      </c>
      <c r="I30" s="14">
        <v>3</v>
      </c>
      <c r="J30" s="13" t="s">
        <v>35</v>
      </c>
      <c r="K30" s="13" t="s">
        <v>246</v>
      </c>
      <c r="L30" s="13" t="s">
        <v>163</v>
      </c>
      <c r="M30" s="13" t="s">
        <v>172</v>
      </c>
    </row>
    <row r="31" spans="1:13" x14ac:dyDescent="0.3">
      <c r="A31" s="13" t="s">
        <v>36</v>
      </c>
      <c r="B31" s="13" t="s">
        <v>77</v>
      </c>
      <c r="C31" s="13" t="s">
        <v>62</v>
      </c>
      <c r="D31" s="13" t="s">
        <v>78</v>
      </c>
      <c r="E31" s="13" t="s">
        <v>244</v>
      </c>
      <c r="F31" s="13" t="s">
        <v>80</v>
      </c>
      <c r="G31" s="13" t="s">
        <v>247</v>
      </c>
      <c r="H31" s="13" t="s">
        <v>178</v>
      </c>
      <c r="I31" s="14">
        <v>6</v>
      </c>
      <c r="J31" s="13" t="s">
        <v>35</v>
      </c>
      <c r="K31" s="13" t="s">
        <v>246</v>
      </c>
      <c r="L31" s="13" t="s">
        <v>163</v>
      </c>
      <c r="M31" s="13" t="s">
        <v>172</v>
      </c>
    </row>
    <row r="32" spans="1:13" x14ac:dyDescent="0.3">
      <c r="A32" s="13" t="s">
        <v>36</v>
      </c>
      <c r="B32" s="13" t="s">
        <v>77</v>
      </c>
      <c r="C32" s="13" t="s">
        <v>62</v>
      </c>
      <c r="D32" s="13" t="s">
        <v>78</v>
      </c>
      <c r="E32" s="13" t="s">
        <v>79</v>
      </c>
      <c r="F32" s="13" t="s">
        <v>80</v>
      </c>
      <c r="G32" s="13" t="s">
        <v>248</v>
      </c>
      <c r="H32" s="13" t="s">
        <v>249</v>
      </c>
      <c r="I32" s="14">
        <v>2</v>
      </c>
      <c r="J32" s="13" t="s">
        <v>35</v>
      </c>
      <c r="K32" s="13" t="s">
        <v>83</v>
      </c>
      <c r="L32" s="13" t="s">
        <v>163</v>
      </c>
      <c r="M32" s="13" t="s">
        <v>203</v>
      </c>
    </row>
    <row r="33" spans="1:13" x14ac:dyDescent="0.3">
      <c r="A33" s="13" t="s">
        <v>26</v>
      </c>
      <c r="B33" s="13" t="s">
        <v>85</v>
      </c>
      <c r="C33" s="13" t="s">
        <v>62</v>
      </c>
      <c r="D33" s="13" t="s">
        <v>86</v>
      </c>
      <c r="E33" s="13" t="s">
        <v>250</v>
      </c>
      <c r="F33" s="13" t="s">
        <v>80</v>
      </c>
      <c r="G33" s="13" t="s">
        <v>251</v>
      </c>
      <c r="H33" s="13" t="s">
        <v>252</v>
      </c>
      <c r="I33" s="14">
        <v>5</v>
      </c>
      <c r="J33" s="13" t="s">
        <v>25</v>
      </c>
      <c r="K33" s="13" t="s">
        <v>97</v>
      </c>
      <c r="L33" s="13" t="s">
        <v>163</v>
      </c>
      <c r="M33" s="13" t="s">
        <v>253</v>
      </c>
    </row>
    <row r="34" spans="1:13" x14ac:dyDescent="0.3">
      <c r="A34" s="13" t="s">
        <v>26</v>
      </c>
      <c r="B34" s="13" t="s">
        <v>85</v>
      </c>
      <c r="C34" s="13" t="s">
        <v>62</v>
      </c>
      <c r="D34" s="13" t="s">
        <v>86</v>
      </c>
      <c r="E34" s="13" t="s">
        <v>254</v>
      </c>
      <c r="F34" s="13" t="s">
        <v>65</v>
      </c>
      <c r="G34" s="13" t="s">
        <v>255</v>
      </c>
      <c r="H34" s="13" t="s">
        <v>256</v>
      </c>
      <c r="I34" s="14">
        <v>1</v>
      </c>
      <c r="J34" s="13" t="s">
        <v>25</v>
      </c>
      <c r="K34" s="13" t="s">
        <v>257</v>
      </c>
      <c r="L34" s="13" t="s">
        <v>163</v>
      </c>
      <c r="M34" s="13" t="s">
        <v>258</v>
      </c>
    </row>
    <row r="35" spans="1:13" x14ac:dyDescent="0.3">
      <c r="A35" s="13" t="s">
        <v>22</v>
      </c>
      <c r="B35" s="13" t="s">
        <v>92</v>
      </c>
      <c r="C35" s="13" t="s">
        <v>62</v>
      </c>
      <c r="D35" s="13" t="s">
        <v>93</v>
      </c>
      <c r="E35" s="13" t="s">
        <v>259</v>
      </c>
      <c r="F35" s="13" t="s">
        <v>80</v>
      </c>
      <c r="G35" s="13" t="s">
        <v>260</v>
      </c>
      <c r="H35" s="13" t="s">
        <v>170</v>
      </c>
      <c r="I35" s="14">
        <v>2</v>
      </c>
      <c r="J35" s="13" t="s">
        <v>21</v>
      </c>
      <c r="K35" s="13" t="s">
        <v>226</v>
      </c>
      <c r="L35" s="13" t="s">
        <v>163</v>
      </c>
      <c r="M35" s="13" t="s">
        <v>172</v>
      </c>
    </row>
    <row r="36" spans="1:13" x14ac:dyDescent="0.3">
      <c r="A36" s="13" t="s">
        <v>22</v>
      </c>
      <c r="B36" s="13" t="s">
        <v>92</v>
      </c>
      <c r="C36" s="13" t="s">
        <v>62</v>
      </c>
      <c r="D36" s="13" t="s">
        <v>93</v>
      </c>
      <c r="E36" s="13" t="s">
        <v>259</v>
      </c>
      <c r="F36" s="13" t="s">
        <v>80</v>
      </c>
      <c r="G36" s="13" t="s">
        <v>261</v>
      </c>
      <c r="H36" s="13" t="s">
        <v>262</v>
      </c>
      <c r="I36" s="14">
        <v>4</v>
      </c>
      <c r="J36" s="13" t="s">
        <v>21</v>
      </c>
      <c r="K36" s="13" t="s">
        <v>226</v>
      </c>
      <c r="L36" s="13" t="s">
        <v>163</v>
      </c>
      <c r="M36" s="13" t="s">
        <v>172</v>
      </c>
    </row>
    <row r="37" spans="1:13" x14ac:dyDescent="0.3">
      <c r="A37" s="13" t="s">
        <v>38</v>
      </c>
      <c r="B37" s="13" t="s">
        <v>98</v>
      </c>
      <c r="C37" s="13" t="s">
        <v>62</v>
      </c>
      <c r="D37" s="13" t="s">
        <v>99</v>
      </c>
      <c r="E37" s="13" t="s">
        <v>263</v>
      </c>
      <c r="F37" s="13" t="s">
        <v>80</v>
      </c>
      <c r="G37" s="13" t="s">
        <v>264</v>
      </c>
      <c r="H37" s="13" t="s">
        <v>265</v>
      </c>
      <c r="I37" s="14">
        <v>2</v>
      </c>
      <c r="J37" s="13" t="s">
        <v>37</v>
      </c>
      <c r="K37" s="13" t="s">
        <v>266</v>
      </c>
      <c r="L37" s="13" t="s">
        <v>163</v>
      </c>
      <c r="M37" s="13" t="s">
        <v>267</v>
      </c>
    </row>
    <row r="38" spans="1:13" x14ac:dyDescent="0.3">
      <c r="A38" s="13" t="s">
        <v>38</v>
      </c>
      <c r="B38" s="13" t="s">
        <v>98</v>
      </c>
      <c r="C38" s="13" t="s">
        <v>62</v>
      </c>
      <c r="D38" s="13" t="s">
        <v>99</v>
      </c>
      <c r="E38" s="13" t="s">
        <v>268</v>
      </c>
      <c r="F38" s="13" t="s">
        <v>80</v>
      </c>
      <c r="G38" s="13" t="s">
        <v>269</v>
      </c>
      <c r="H38" s="13" t="s">
        <v>270</v>
      </c>
      <c r="I38" s="14">
        <v>3</v>
      </c>
      <c r="J38" s="13" t="s">
        <v>37</v>
      </c>
      <c r="K38" s="13" t="s">
        <v>122</v>
      </c>
      <c r="L38" s="13" t="s">
        <v>163</v>
      </c>
      <c r="M38" s="13" t="s">
        <v>203</v>
      </c>
    </row>
    <row r="39" spans="1:13" x14ac:dyDescent="0.3">
      <c r="A39" s="13" t="s">
        <v>38</v>
      </c>
      <c r="B39" s="13" t="s">
        <v>98</v>
      </c>
      <c r="C39" s="13" t="s">
        <v>62</v>
      </c>
      <c r="D39" s="13" t="s">
        <v>99</v>
      </c>
      <c r="E39" s="13" t="s">
        <v>271</v>
      </c>
      <c r="F39" s="13" t="s">
        <v>80</v>
      </c>
      <c r="G39" s="13" t="s">
        <v>264</v>
      </c>
      <c r="H39" s="13" t="s">
        <v>265</v>
      </c>
      <c r="I39" s="14">
        <v>2</v>
      </c>
      <c r="J39" s="13" t="s">
        <v>37</v>
      </c>
      <c r="K39" s="13" t="s">
        <v>111</v>
      </c>
      <c r="L39" s="13" t="s">
        <v>163</v>
      </c>
      <c r="M39" s="13" t="s">
        <v>267</v>
      </c>
    </row>
    <row r="40" spans="1:13" x14ac:dyDescent="0.3">
      <c r="A40" s="13" t="s">
        <v>44</v>
      </c>
      <c r="B40" s="13" t="s">
        <v>105</v>
      </c>
      <c r="C40" s="13" t="s">
        <v>106</v>
      </c>
      <c r="D40" s="13" t="s">
        <v>107</v>
      </c>
      <c r="E40" s="13" t="s">
        <v>272</v>
      </c>
      <c r="F40" s="13" t="s">
        <v>80</v>
      </c>
      <c r="G40" s="13" t="s">
        <v>273</v>
      </c>
      <c r="H40" s="13" t="s">
        <v>274</v>
      </c>
      <c r="I40" s="14">
        <v>3</v>
      </c>
      <c r="J40" s="13" t="s">
        <v>43</v>
      </c>
      <c r="K40" s="13" t="s">
        <v>97</v>
      </c>
      <c r="L40" s="13" t="s">
        <v>163</v>
      </c>
      <c r="M40" s="13" t="s">
        <v>275</v>
      </c>
    </row>
    <row r="41" spans="1:13" x14ac:dyDescent="0.3">
      <c r="A41" s="13" t="s">
        <v>44</v>
      </c>
      <c r="B41" s="13" t="s">
        <v>105</v>
      </c>
      <c r="C41" s="13" t="s">
        <v>106</v>
      </c>
      <c r="D41" s="13" t="s">
        <v>107</v>
      </c>
      <c r="E41" s="13" t="s">
        <v>108</v>
      </c>
      <c r="F41" s="13" t="s">
        <v>80</v>
      </c>
      <c r="G41" s="13" t="s">
        <v>276</v>
      </c>
      <c r="H41" s="13" t="s">
        <v>277</v>
      </c>
      <c r="I41" s="14">
        <v>2</v>
      </c>
      <c r="J41" s="13" t="s">
        <v>43</v>
      </c>
      <c r="K41" s="13" t="s">
        <v>111</v>
      </c>
      <c r="L41" s="13" t="s">
        <v>163</v>
      </c>
      <c r="M41" s="13" t="s">
        <v>278</v>
      </c>
    </row>
    <row r="42" spans="1:13" x14ac:dyDescent="0.3">
      <c r="A42" s="13" t="s">
        <v>42</v>
      </c>
      <c r="B42" s="13" t="s">
        <v>113</v>
      </c>
      <c r="C42" s="13" t="s">
        <v>106</v>
      </c>
      <c r="D42" s="13" t="s">
        <v>114</v>
      </c>
      <c r="E42" s="13" t="s">
        <v>279</v>
      </c>
      <c r="F42" s="13" t="s">
        <v>80</v>
      </c>
      <c r="G42" s="13" t="s">
        <v>160</v>
      </c>
      <c r="H42" s="13" t="s">
        <v>161</v>
      </c>
      <c r="I42" s="14">
        <v>1</v>
      </c>
      <c r="J42" s="13" t="s">
        <v>41</v>
      </c>
      <c r="K42" s="13" t="s">
        <v>137</v>
      </c>
      <c r="L42" s="13" t="s">
        <v>163</v>
      </c>
      <c r="M42" s="13" t="s">
        <v>164</v>
      </c>
    </row>
    <row r="43" spans="1:13" x14ac:dyDescent="0.3">
      <c r="A43" s="13" t="s">
        <v>18</v>
      </c>
      <c r="B43" s="13" t="s">
        <v>61</v>
      </c>
      <c r="C43" s="13" t="s">
        <v>62</v>
      </c>
      <c r="D43" s="13" t="s">
        <v>119</v>
      </c>
      <c r="E43" s="13" t="s">
        <v>120</v>
      </c>
      <c r="F43" s="13" t="s">
        <v>80</v>
      </c>
      <c r="G43" s="13" t="s">
        <v>280</v>
      </c>
      <c r="H43" s="13" t="s">
        <v>281</v>
      </c>
      <c r="I43" s="14">
        <v>5</v>
      </c>
      <c r="J43" s="13" t="s">
        <v>17</v>
      </c>
      <c r="K43" s="13" t="s">
        <v>97</v>
      </c>
      <c r="L43" s="13" t="s">
        <v>163</v>
      </c>
      <c r="M43" s="13" t="s">
        <v>282</v>
      </c>
    </row>
    <row r="44" spans="1:13" x14ac:dyDescent="0.3">
      <c r="A44" s="13" t="s">
        <v>18</v>
      </c>
      <c r="B44" s="13" t="s">
        <v>61</v>
      </c>
      <c r="C44" s="13" t="s">
        <v>62</v>
      </c>
      <c r="D44" s="13" t="s">
        <v>119</v>
      </c>
      <c r="E44" s="13" t="s">
        <v>120</v>
      </c>
      <c r="F44" s="13" t="s">
        <v>80</v>
      </c>
      <c r="G44" s="13" t="s">
        <v>283</v>
      </c>
      <c r="H44" s="13" t="s">
        <v>284</v>
      </c>
      <c r="I44" s="14">
        <v>2</v>
      </c>
      <c r="J44" s="13" t="s">
        <v>17</v>
      </c>
      <c r="K44" s="13" t="s">
        <v>97</v>
      </c>
      <c r="L44" s="13" t="s">
        <v>163</v>
      </c>
      <c r="M44" s="13" t="s">
        <v>285</v>
      </c>
    </row>
    <row r="45" spans="1:13" x14ac:dyDescent="0.3">
      <c r="A45" s="13" t="s">
        <v>18</v>
      </c>
      <c r="B45" s="13" t="s">
        <v>61</v>
      </c>
      <c r="C45" s="13" t="s">
        <v>62</v>
      </c>
      <c r="D45" s="13" t="s">
        <v>119</v>
      </c>
      <c r="E45" s="13" t="s">
        <v>286</v>
      </c>
      <c r="F45" s="13" t="s">
        <v>80</v>
      </c>
      <c r="G45" s="13" t="s">
        <v>280</v>
      </c>
      <c r="H45" s="13" t="s">
        <v>281</v>
      </c>
      <c r="I45" s="14">
        <v>6</v>
      </c>
      <c r="J45" s="13" t="s">
        <v>17</v>
      </c>
      <c r="K45" s="13" t="s">
        <v>287</v>
      </c>
      <c r="L45" s="13" t="s">
        <v>163</v>
      </c>
      <c r="M45" s="13" t="s">
        <v>282</v>
      </c>
    </row>
    <row r="46" spans="1:13" x14ac:dyDescent="0.3">
      <c r="A46" s="13" t="s">
        <v>18</v>
      </c>
      <c r="B46" s="13" t="s">
        <v>61</v>
      </c>
      <c r="C46" s="13" t="s">
        <v>62</v>
      </c>
      <c r="D46" s="13" t="s">
        <v>119</v>
      </c>
      <c r="E46" s="13" t="s">
        <v>288</v>
      </c>
      <c r="F46" s="13" t="s">
        <v>80</v>
      </c>
      <c r="G46" s="13" t="s">
        <v>280</v>
      </c>
      <c r="H46" s="13" t="s">
        <v>281</v>
      </c>
      <c r="I46" s="14">
        <v>2</v>
      </c>
      <c r="J46" s="13" t="s">
        <v>17</v>
      </c>
      <c r="K46" s="13" t="s">
        <v>180</v>
      </c>
      <c r="L46" s="13" t="s">
        <v>163</v>
      </c>
      <c r="M46" s="13" t="s">
        <v>282</v>
      </c>
    </row>
    <row r="47" spans="1:13" x14ac:dyDescent="0.3">
      <c r="A47" s="13" t="s">
        <v>24</v>
      </c>
      <c r="B47" s="13" t="s">
        <v>125</v>
      </c>
      <c r="C47" s="13" t="s">
        <v>62</v>
      </c>
      <c r="D47" s="13" t="s">
        <v>126</v>
      </c>
      <c r="E47" s="13" t="s">
        <v>127</v>
      </c>
      <c r="F47" s="13" t="s">
        <v>80</v>
      </c>
      <c r="G47" s="13" t="s">
        <v>289</v>
      </c>
      <c r="H47" s="13" t="s">
        <v>290</v>
      </c>
      <c r="I47" s="14">
        <v>2</v>
      </c>
      <c r="J47" s="13" t="s">
        <v>23</v>
      </c>
      <c r="K47" s="13" t="s">
        <v>130</v>
      </c>
      <c r="L47" s="13" t="s">
        <v>163</v>
      </c>
      <c r="M47" s="13" t="s">
        <v>203</v>
      </c>
    </row>
    <row r="48" spans="1:13" x14ac:dyDescent="0.3">
      <c r="A48" s="13" t="s">
        <v>24</v>
      </c>
      <c r="B48" s="13" t="s">
        <v>125</v>
      </c>
      <c r="C48" s="13" t="s">
        <v>62</v>
      </c>
      <c r="D48" s="13" t="s">
        <v>126</v>
      </c>
      <c r="E48" s="13" t="s">
        <v>291</v>
      </c>
      <c r="F48" s="13" t="s">
        <v>80</v>
      </c>
      <c r="G48" s="13" t="s">
        <v>292</v>
      </c>
      <c r="H48" s="13" t="s">
        <v>176</v>
      </c>
      <c r="I48" s="14">
        <v>3</v>
      </c>
      <c r="J48" s="13" t="s">
        <v>23</v>
      </c>
      <c r="K48" s="13" t="s">
        <v>189</v>
      </c>
      <c r="L48" s="13" t="s">
        <v>163</v>
      </c>
      <c r="M48" s="13" t="s">
        <v>172</v>
      </c>
    </row>
    <row r="49" spans="1:13" x14ac:dyDescent="0.3">
      <c r="A49" s="13" t="s">
        <v>24</v>
      </c>
      <c r="B49" s="13" t="s">
        <v>125</v>
      </c>
      <c r="C49" s="13" t="s">
        <v>62</v>
      </c>
      <c r="D49" s="13" t="s">
        <v>126</v>
      </c>
      <c r="E49" s="13" t="s">
        <v>291</v>
      </c>
      <c r="F49" s="13" t="s">
        <v>80</v>
      </c>
      <c r="G49" s="13" t="s">
        <v>293</v>
      </c>
      <c r="H49" s="13" t="s">
        <v>174</v>
      </c>
      <c r="I49" s="14">
        <v>3</v>
      </c>
      <c r="J49" s="13" t="s">
        <v>23</v>
      </c>
      <c r="K49" s="13" t="s">
        <v>189</v>
      </c>
      <c r="L49" s="13" t="s">
        <v>163</v>
      </c>
      <c r="M49" s="13" t="s">
        <v>172</v>
      </c>
    </row>
    <row r="50" spans="1:13" x14ac:dyDescent="0.3">
      <c r="A50" s="13" t="s">
        <v>40</v>
      </c>
      <c r="B50" s="13" t="s">
        <v>294</v>
      </c>
      <c r="C50" s="13" t="s">
        <v>62</v>
      </c>
      <c r="D50" s="13" t="s">
        <v>295</v>
      </c>
      <c r="E50" s="13" t="s">
        <v>296</v>
      </c>
      <c r="F50" s="13" t="s">
        <v>80</v>
      </c>
      <c r="G50" s="13" t="s">
        <v>297</v>
      </c>
      <c r="H50" s="13" t="s">
        <v>298</v>
      </c>
      <c r="I50" s="14">
        <v>1</v>
      </c>
      <c r="J50" s="13" t="s">
        <v>39</v>
      </c>
      <c r="K50" s="13" t="s">
        <v>83</v>
      </c>
      <c r="L50" s="13" t="s">
        <v>163</v>
      </c>
      <c r="M50" s="13" t="s">
        <v>299</v>
      </c>
    </row>
    <row r="51" spans="1:13" x14ac:dyDescent="0.3">
      <c r="A51" s="13" t="s">
        <v>32</v>
      </c>
      <c r="B51" s="13" t="s">
        <v>132</v>
      </c>
      <c r="C51" s="13" t="s">
        <v>62</v>
      </c>
      <c r="D51" s="13" t="s">
        <v>133</v>
      </c>
      <c r="E51" s="13" t="s">
        <v>300</v>
      </c>
      <c r="F51" s="13" t="s">
        <v>80</v>
      </c>
      <c r="G51" s="13" t="s">
        <v>160</v>
      </c>
      <c r="H51" s="13" t="s">
        <v>161</v>
      </c>
      <c r="I51" s="14">
        <v>2</v>
      </c>
      <c r="J51" s="13" t="s">
        <v>31</v>
      </c>
      <c r="K51" s="13" t="s">
        <v>301</v>
      </c>
      <c r="L51" s="13" t="s">
        <v>163</v>
      </c>
      <c r="M51" s="13" t="s">
        <v>164</v>
      </c>
    </row>
    <row r="52" spans="1:13" x14ac:dyDescent="0.3">
      <c r="A52" s="13" t="s">
        <v>32</v>
      </c>
      <c r="B52" s="13" t="s">
        <v>132</v>
      </c>
      <c r="C52" s="13" t="s">
        <v>62</v>
      </c>
      <c r="D52" s="13" t="s">
        <v>133</v>
      </c>
      <c r="E52" s="13" t="s">
        <v>302</v>
      </c>
      <c r="F52" s="13" t="s">
        <v>80</v>
      </c>
      <c r="G52" s="13" t="s">
        <v>303</v>
      </c>
      <c r="H52" s="13" t="s">
        <v>174</v>
      </c>
      <c r="I52" s="14">
        <v>6</v>
      </c>
      <c r="J52" s="13" t="s">
        <v>31</v>
      </c>
      <c r="K52" s="13" t="s">
        <v>180</v>
      </c>
      <c r="L52" s="13" t="s">
        <v>163</v>
      </c>
      <c r="M52" s="13" t="s">
        <v>172</v>
      </c>
    </row>
    <row r="53" spans="1:13" x14ac:dyDescent="0.3">
      <c r="A53" s="13" t="s">
        <v>32</v>
      </c>
      <c r="B53" s="13" t="s">
        <v>132</v>
      </c>
      <c r="C53" s="13" t="s">
        <v>62</v>
      </c>
      <c r="D53" s="13" t="s">
        <v>133</v>
      </c>
      <c r="E53" s="13" t="s">
        <v>302</v>
      </c>
      <c r="F53" s="13" t="s">
        <v>80</v>
      </c>
      <c r="G53" s="13" t="s">
        <v>245</v>
      </c>
      <c r="H53" s="13" t="s">
        <v>170</v>
      </c>
      <c r="I53" s="14">
        <v>6</v>
      </c>
      <c r="J53" s="13" t="s">
        <v>31</v>
      </c>
      <c r="K53" s="13" t="s">
        <v>180</v>
      </c>
      <c r="L53" s="13" t="s">
        <v>163</v>
      </c>
      <c r="M53" s="13" t="s">
        <v>172</v>
      </c>
    </row>
    <row r="54" spans="1:13" x14ac:dyDescent="0.3">
      <c r="A54" s="13" t="s">
        <v>32</v>
      </c>
      <c r="B54" s="13" t="s">
        <v>132</v>
      </c>
      <c r="C54" s="13" t="s">
        <v>62</v>
      </c>
      <c r="D54" s="13" t="s">
        <v>133</v>
      </c>
      <c r="E54" s="13" t="s">
        <v>302</v>
      </c>
      <c r="F54" s="13" t="s">
        <v>80</v>
      </c>
      <c r="G54" s="13" t="s">
        <v>304</v>
      </c>
      <c r="H54" s="13" t="s">
        <v>262</v>
      </c>
      <c r="I54" s="14">
        <v>4</v>
      </c>
      <c r="J54" s="13" t="s">
        <v>31</v>
      </c>
      <c r="K54" s="13" t="s">
        <v>180</v>
      </c>
      <c r="L54" s="13" t="s">
        <v>163</v>
      </c>
      <c r="M54" s="13" t="s">
        <v>172</v>
      </c>
    </row>
    <row r="55" spans="1:13" x14ac:dyDescent="0.3">
      <c r="A55" s="13" t="s">
        <v>32</v>
      </c>
      <c r="B55" s="13" t="s">
        <v>132</v>
      </c>
      <c r="C55" s="13" t="s">
        <v>62</v>
      </c>
      <c r="D55" s="13" t="s">
        <v>133</v>
      </c>
      <c r="E55" s="13" t="s">
        <v>302</v>
      </c>
      <c r="F55" s="13" t="s">
        <v>80</v>
      </c>
      <c r="G55" s="13" t="s">
        <v>305</v>
      </c>
      <c r="H55" s="13" t="s">
        <v>174</v>
      </c>
      <c r="I55" s="14">
        <v>3</v>
      </c>
      <c r="J55" s="13" t="s">
        <v>31</v>
      </c>
      <c r="K55" s="13" t="s">
        <v>180</v>
      </c>
      <c r="L55" s="13" t="s">
        <v>163</v>
      </c>
      <c r="M55" s="13" t="s">
        <v>172</v>
      </c>
    </row>
    <row r="56" spans="1:13" x14ac:dyDescent="0.3">
      <c r="A56" s="13" t="s">
        <v>32</v>
      </c>
      <c r="B56" s="13" t="s">
        <v>132</v>
      </c>
      <c r="C56" s="13" t="s">
        <v>62</v>
      </c>
      <c r="D56" s="13" t="s">
        <v>133</v>
      </c>
      <c r="E56" s="13" t="s">
        <v>302</v>
      </c>
      <c r="F56" s="13" t="s">
        <v>80</v>
      </c>
      <c r="G56" s="13" t="s">
        <v>306</v>
      </c>
      <c r="H56" s="13" t="s">
        <v>170</v>
      </c>
      <c r="I56" s="14">
        <v>3</v>
      </c>
      <c r="J56" s="13" t="s">
        <v>31</v>
      </c>
      <c r="K56" s="13" t="s">
        <v>180</v>
      </c>
      <c r="L56" s="13" t="s">
        <v>163</v>
      </c>
      <c r="M56" s="13" t="s">
        <v>172</v>
      </c>
    </row>
    <row r="57" spans="1:13" x14ac:dyDescent="0.3">
      <c r="A57" s="13" t="s">
        <v>30</v>
      </c>
      <c r="B57" s="13" t="s">
        <v>139</v>
      </c>
      <c r="C57" s="13" t="s">
        <v>62</v>
      </c>
      <c r="D57" s="13" t="s">
        <v>140</v>
      </c>
      <c r="E57" s="13" t="s">
        <v>307</v>
      </c>
      <c r="F57" s="13" t="s">
        <v>80</v>
      </c>
      <c r="G57" s="13" t="s">
        <v>308</v>
      </c>
      <c r="H57" s="13" t="s">
        <v>309</v>
      </c>
      <c r="I57" s="14">
        <v>3</v>
      </c>
      <c r="J57" s="13" t="s">
        <v>29</v>
      </c>
      <c r="K57" s="13" t="s">
        <v>97</v>
      </c>
      <c r="L57" s="13" t="s">
        <v>163</v>
      </c>
      <c r="M57" s="13" t="s">
        <v>172</v>
      </c>
    </row>
    <row r="58" spans="1:13" x14ac:dyDescent="0.3">
      <c r="A58" s="13" t="s">
        <v>30</v>
      </c>
      <c r="B58" s="13" t="s">
        <v>139</v>
      </c>
      <c r="C58" s="13" t="s">
        <v>62</v>
      </c>
      <c r="D58" s="13" t="s">
        <v>140</v>
      </c>
      <c r="E58" s="13" t="s">
        <v>307</v>
      </c>
      <c r="F58" s="13" t="s">
        <v>80</v>
      </c>
      <c r="G58" s="13" t="s">
        <v>293</v>
      </c>
      <c r="H58" s="13" t="s">
        <v>174</v>
      </c>
      <c r="I58" s="14">
        <v>3</v>
      </c>
      <c r="J58" s="13" t="s">
        <v>29</v>
      </c>
      <c r="K58" s="13" t="s">
        <v>97</v>
      </c>
      <c r="L58" s="13" t="s">
        <v>163</v>
      </c>
      <c r="M58" s="13" t="s">
        <v>172</v>
      </c>
    </row>
    <row r="59" spans="1:13" x14ac:dyDescent="0.3">
      <c r="A59" s="13" t="s">
        <v>30</v>
      </c>
      <c r="B59" s="13" t="s">
        <v>139</v>
      </c>
      <c r="C59" s="13" t="s">
        <v>62</v>
      </c>
      <c r="D59" s="13" t="s">
        <v>140</v>
      </c>
      <c r="E59" s="13" t="s">
        <v>310</v>
      </c>
      <c r="F59" s="13" t="s">
        <v>80</v>
      </c>
      <c r="G59" s="13" t="s">
        <v>311</v>
      </c>
      <c r="H59" s="13" t="s">
        <v>312</v>
      </c>
      <c r="I59" s="14">
        <v>1</v>
      </c>
      <c r="J59" s="13" t="s">
        <v>29</v>
      </c>
      <c r="K59" s="13" t="s">
        <v>189</v>
      </c>
      <c r="L59" s="13" t="s">
        <v>163</v>
      </c>
      <c r="M59" s="13" t="s">
        <v>112</v>
      </c>
    </row>
    <row r="60" spans="1:13" x14ac:dyDescent="0.3">
      <c r="A60" s="13" t="s">
        <v>34</v>
      </c>
      <c r="B60" s="13" t="s">
        <v>144</v>
      </c>
      <c r="C60" s="13" t="s">
        <v>62</v>
      </c>
      <c r="D60" s="13" t="s">
        <v>145</v>
      </c>
      <c r="E60" s="13" t="s">
        <v>146</v>
      </c>
      <c r="F60" s="13" t="s">
        <v>80</v>
      </c>
      <c r="G60" s="13" t="s">
        <v>313</v>
      </c>
      <c r="H60" s="13" t="s">
        <v>314</v>
      </c>
      <c r="I60" s="14">
        <v>15</v>
      </c>
      <c r="J60" s="13" t="s">
        <v>33</v>
      </c>
      <c r="K60" s="13" t="s">
        <v>147</v>
      </c>
      <c r="L60" s="13" t="s">
        <v>163</v>
      </c>
      <c r="M60" s="13" t="s">
        <v>203</v>
      </c>
    </row>
    <row r="61" spans="1:13" x14ac:dyDescent="0.3">
      <c r="A61" s="13" t="s">
        <v>34</v>
      </c>
      <c r="B61" s="13" t="s">
        <v>144</v>
      </c>
      <c r="C61" s="13" t="s">
        <v>62</v>
      </c>
      <c r="D61" s="13" t="s">
        <v>145</v>
      </c>
      <c r="E61" s="13" t="s">
        <v>315</v>
      </c>
      <c r="F61" s="13" t="s">
        <v>80</v>
      </c>
      <c r="G61" s="13" t="s">
        <v>313</v>
      </c>
      <c r="H61" s="13" t="s">
        <v>314</v>
      </c>
      <c r="I61" s="14">
        <v>8</v>
      </c>
      <c r="J61" s="13" t="s">
        <v>33</v>
      </c>
      <c r="K61" s="13" t="s">
        <v>189</v>
      </c>
      <c r="L61" s="13" t="s">
        <v>163</v>
      </c>
      <c r="M61" s="13" t="s">
        <v>203</v>
      </c>
    </row>
    <row r="62" spans="1:13" x14ac:dyDescent="0.3">
      <c r="A62" s="13" t="s">
        <v>34</v>
      </c>
      <c r="B62" s="13" t="s">
        <v>144</v>
      </c>
      <c r="C62" s="13" t="s">
        <v>62</v>
      </c>
      <c r="D62" s="13" t="s">
        <v>145</v>
      </c>
      <c r="E62" s="13" t="s">
        <v>315</v>
      </c>
      <c r="F62" s="13" t="s">
        <v>80</v>
      </c>
      <c r="G62" s="13" t="s">
        <v>316</v>
      </c>
      <c r="H62" s="13" t="s">
        <v>317</v>
      </c>
      <c r="I62" s="14">
        <v>1</v>
      </c>
      <c r="J62" s="13" t="s">
        <v>33</v>
      </c>
      <c r="K62" s="13" t="s">
        <v>189</v>
      </c>
      <c r="L62" s="13" t="s">
        <v>163</v>
      </c>
      <c r="M62" s="13" t="s">
        <v>318</v>
      </c>
    </row>
    <row r="63" spans="1:13" x14ac:dyDescent="0.3">
      <c r="A63" s="13" t="s">
        <v>34</v>
      </c>
      <c r="B63" s="13" t="s">
        <v>144</v>
      </c>
      <c r="C63" s="13" t="s">
        <v>62</v>
      </c>
      <c r="D63" s="13" t="s">
        <v>145</v>
      </c>
      <c r="E63" s="13" t="s">
        <v>315</v>
      </c>
      <c r="F63" s="13" t="s">
        <v>80</v>
      </c>
      <c r="G63" s="13" t="s">
        <v>319</v>
      </c>
      <c r="H63" s="13" t="s">
        <v>320</v>
      </c>
      <c r="I63" s="14">
        <v>1</v>
      </c>
      <c r="J63" s="13" t="s">
        <v>33</v>
      </c>
      <c r="K63" s="13" t="s">
        <v>189</v>
      </c>
      <c r="L63" s="13" t="s">
        <v>163</v>
      </c>
      <c r="M63" s="13" t="s">
        <v>275</v>
      </c>
    </row>
    <row r="64" spans="1:13" x14ac:dyDescent="0.3">
      <c r="A64" s="13" t="s">
        <v>16</v>
      </c>
      <c r="B64" s="13" t="s">
        <v>321</v>
      </c>
      <c r="C64" s="13" t="s">
        <v>62</v>
      </c>
      <c r="D64" s="13" t="s">
        <v>322</v>
      </c>
      <c r="E64" s="13" t="s">
        <v>323</v>
      </c>
      <c r="F64" s="13" t="s">
        <v>80</v>
      </c>
      <c r="G64" s="13" t="s">
        <v>251</v>
      </c>
      <c r="H64" s="13" t="s">
        <v>252</v>
      </c>
      <c r="I64" s="14">
        <v>1</v>
      </c>
      <c r="J64" s="13" t="s">
        <v>15</v>
      </c>
      <c r="K64" s="13" t="s">
        <v>97</v>
      </c>
      <c r="L64" s="13" t="s">
        <v>163</v>
      </c>
      <c r="M64" s="13" t="s">
        <v>253</v>
      </c>
    </row>
    <row r="65" spans="1:13" x14ac:dyDescent="0.3">
      <c r="A65" s="13" t="s">
        <v>16</v>
      </c>
      <c r="B65" s="13" t="s">
        <v>321</v>
      </c>
      <c r="C65" s="13" t="s">
        <v>62</v>
      </c>
      <c r="D65" s="13" t="s">
        <v>322</v>
      </c>
      <c r="E65" s="13" t="s">
        <v>324</v>
      </c>
      <c r="F65" s="13" t="s">
        <v>80</v>
      </c>
      <c r="G65" s="13" t="s">
        <v>305</v>
      </c>
      <c r="H65" s="13" t="s">
        <v>174</v>
      </c>
      <c r="I65" s="14">
        <v>3</v>
      </c>
      <c r="J65" s="13" t="s">
        <v>15</v>
      </c>
      <c r="K65" s="13" t="s">
        <v>325</v>
      </c>
      <c r="L65" s="13" t="s">
        <v>163</v>
      </c>
      <c r="M65" s="13" t="s">
        <v>172</v>
      </c>
    </row>
    <row r="66" spans="1:13" x14ac:dyDescent="0.3">
      <c r="A66" s="13" t="s">
        <v>16</v>
      </c>
      <c r="B66" s="13" t="s">
        <v>321</v>
      </c>
      <c r="C66" s="13" t="s">
        <v>62</v>
      </c>
      <c r="D66" s="13" t="s">
        <v>322</v>
      </c>
      <c r="E66" s="13" t="s">
        <v>324</v>
      </c>
      <c r="F66" s="13" t="s">
        <v>80</v>
      </c>
      <c r="G66" s="13" t="s">
        <v>326</v>
      </c>
      <c r="H66" s="13" t="s">
        <v>170</v>
      </c>
      <c r="I66" s="14">
        <v>3</v>
      </c>
      <c r="J66" s="13" t="s">
        <v>15</v>
      </c>
      <c r="K66" s="13" t="s">
        <v>325</v>
      </c>
      <c r="L66" s="13" t="s">
        <v>163</v>
      </c>
      <c r="M66" s="13" t="s">
        <v>172</v>
      </c>
    </row>
    <row r="67" spans="1:13" x14ac:dyDescent="0.3">
      <c r="A67" s="13" t="s">
        <v>16</v>
      </c>
      <c r="B67" s="13" t="s">
        <v>321</v>
      </c>
      <c r="C67" s="13" t="s">
        <v>62</v>
      </c>
      <c r="D67" s="13" t="s">
        <v>322</v>
      </c>
      <c r="E67" s="13" t="s">
        <v>324</v>
      </c>
      <c r="F67" s="13" t="s">
        <v>80</v>
      </c>
      <c r="G67" s="13" t="s">
        <v>327</v>
      </c>
      <c r="H67" s="13" t="s">
        <v>174</v>
      </c>
      <c r="I67" s="14">
        <v>3</v>
      </c>
      <c r="J67" s="13" t="s">
        <v>15</v>
      </c>
      <c r="K67" s="13" t="s">
        <v>325</v>
      </c>
      <c r="L67" s="13" t="s">
        <v>163</v>
      </c>
      <c r="M67" s="13" t="s">
        <v>172</v>
      </c>
    </row>
    <row r="68" spans="1:13" x14ac:dyDescent="0.3">
      <c r="A68" s="13" t="s">
        <v>16</v>
      </c>
      <c r="B68" s="13" t="s">
        <v>321</v>
      </c>
      <c r="C68" s="13" t="s">
        <v>62</v>
      </c>
      <c r="D68" s="13" t="s">
        <v>322</v>
      </c>
      <c r="E68" s="13" t="s">
        <v>324</v>
      </c>
      <c r="F68" s="13" t="s">
        <v>80</v>
      </c>
      <c r="G68" s="13" t="s">
        <v>328</v>
      </c>
      <c r="H68" s="13" t="s">
        <v>170</v>
      </c>
      <c r="I68" s="14">
        <v>3</v>
      </c>
      <c r="J68" s="13" t="s">
        <v>15</v>
      </c>
      <c r="K68" s="13" t="s">
        <v>325</v>
      </c>
      <c r="L68" s="13" t="s">
        <v>163</v>
      </c>
      <c r="M68" s="13" t="s">
        <v>172</v>
      </c>
    </row>
    <row r="69" spans="1:13" x14ac:dyDescent="0.3">
      <c r="A69" s="13" t="s">
        <v>16</v>
      </c>
      <c r="B69" s="13" t="s">
        <v>321</v>
      </c>
      <c r="C69" s="13" t="s">
        <v>62</v>
      </c>
      <c r="D69" s="13" t="s">
        <v>322</v>
      </c>
      <c r="E69" s="13" t="s">
        <v>329</v>
      </c>
      <c r="F69" s="13" t="s">
        <v>80</v>
      </c>
      <c r="G69" s="13" t="s">
        <v>173</v>
      </c>
      <c r="H69" s="13" t="s">
        <v>174</v>
      </c>
      <c r="I69" s="14">
        <v>3</v>
      </c>
      <c r="J69" s="13" t="s">
        <v>15</v>
      </c>
      <c r="K69" s="13" t="s">
        <v>330</v>
      </c>
      <c r="L69" s="13" t="s">
        <v>163</v>
      </c>
      <c r="M69" s="13" t="s">
        <v>172</v>
      </c>
    </row>
    <row r="70" spans="1:13" x14ac:dyDescent="0.3">
      <c r="A70" s="13" t="s">
        <v>16</v>
      </c>
      <c r="B70" s="13" t="s">
        <v>321</v>
      </c>
      <c r="C70" s="13" t="s">
        <v>62</v>
      </c>
      <c r="D70" s="13" t="s">
        <v>322</v>
      </c>
      <c r="E70" s="13" t="s">
        <v>329</v>
      </c>
      <c r="F70" s="13" t="s">
        <v>80</v>
      </c>
      <c r="G70" s="13" t="s">
        <v>169</v>
      </c>
      <c r="H70" s="13" t="s">
        <v>170</v>
      </c>
      <c r="I70" s="14">
        <v>3</v>
      </c>
      <c r="J70" s="13" t="s">
        <v>15</v>
      </c>
      <c r="K70" s="13" t="s">
        <v>330</v>
      </c>
      <c r="L70" s="13" t="s">
        <v>163</v>
      </c>
      <c r="M70" s="13" t="s">
        <v>172</v>
      </c>
    </row>
    <row r="71" spans="1:13" x14ac:dyDescent="0.3">
      <c r="A71" s="13" t="s">
        <v>16</v>
      </c>
      <c r="B71" s="13" t="s">
        <v>321</v>
      </c>
      <c r="C71" s="13" t="s">
        <v>62</v>
      </c>
      <c r="D71" s="13" t="s">
        <v>322</v>
      </c>
      <c r="E71" s="13" t="s">
        <v>331</v>
      </c>
      <c r="F71" s="13" t="s">
        <v>80</v>
      </c>
      <c r="G71" s="13" t="s">
        <v>306</v>
      </c>
      <c r="H71" s="13" t="s">
        <v>170</v>
      </c>
      <c r="I71" s="14">
        <v>3</v>
      </c>
      <c r="J71" s="13" t="s">
        <v>15</v>
      </c>
      <c r="K71" s="13" t="s">
        <v>171</v>
      </c>
      <c r="L71" s="13" t="s">
        <v>163</v>
      </c>
      <c r="M71" s="13" t="s">
        <v>172</v>
      </c>
    </row>
    <row r="72" spans="1:13" x14ac:dyDescent="0.3">
      <c r="A72" s="13" t="s">
        <v>16</v>
      </c>
      <c r="B72" s="13" t="s">
        <v>321</v>
      </c>
      <c r="C72" s="13" t="s">
        <v>62</v>
      </c>
      <c r="D72" s="13" t="s">
        <v>322</v>
      </c>
      <c r="E72" s="13" t="s">
        <v>332</v>
      </c>
      <c r="F72" s="13" t="s">
        <v>80</v>
      </c>
      <c r="G72" s="13" t="s">
        <v>333</v>
      </c>
      <c r="H72" s="13" t="s">
        <v>170</v>
      </c>
      <c r="I72" s="14">
        <v>2</v>
      </c>
      <c r="J72" s="13" t="s">
        <v>15</v>
      </c>
      <c r="K72" s="13" t="s">
        <v>180</v>
      </c>
      <c r="L72" s="13" t="s">
        <v>163</v>
      </c>
      <c r="M72" s="13" t="s">
        <v>172</v>
      </c>
    </row>
    <row r="73" spans="1:13" x14ac:dyDescent="0.3">
      <c r="A73" s="13" t="s">
        <v>20</v>
      </c>
      <c r="B73" s="13" t="s">
        <v>148</v>
      </c>
      <c r="C73" s="13" t="s">
        <v>62</v>
      </c>
      <c r="D73" s="13" t="s">
        <v>149</v>
      </c>
      <c r="E73" s="13" t="s">
        <v>151</v>
      </c>
      <c r="F73" s="13" t="s">
        <v>80</v>
      </c>
      <c r="G73" s="13" t="s">
        <v>276</v>
      </c>
      <c r="H73" s="13" t="s">
        <v>277</v>
      </c>
      <c r="I73" s="14">
        <v>1</v>
      </c>
      <c r="J73" s="13" t="s">
        <v>19</v>
      </c>
      <c r="K73" s="13" t="s">
        <v>152</v>
      </c>
      <c r="L73" s="13" t="s">
        <v>163</v>
      </c>
      <c r="M73" s="13" t="s">
        <v>278</v>
      </c>
    </row>
    <row r="74" spans="1:13" x14ac:dyDescent="0.3">
      <c r="A74" s="13" t="s">
        <v>20</v>
      </c>
      <c r="B74" s="13" t="s">
        <v>148</v>
      </c>
      <c r="C74" s="13" t="s">
        <v>62</v>
      </c>
      <c r="D74" s="13" t="s">
        <v>149</v>
      </c>
      <c r="E74" s="13" t="s">
        <v>151</v>
      </c>
      <c r="F74" s="13" t="s">
        <v>80</v>
      </c>
      <c r="G74" s="13" t="s">
        <v>334</v>
      </c>
      <c r="H74" s="13" t="s">
        <v>335</v>
      </c>
      <c r="I74" s="14">
        <v>1</v>
      </c>
      <c r="J74" s="13" t="s">
        <v>19</v>
      </c>
      <c r="K74" s="13" t="s">
        <v>152</v>
      </c>
      <c r="L74" s="13" t="s">
        <v>163</v>
      </c>
      <c r="M74" s="13" t="s">
        <v>336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9"/>
  <sheetViews>
    <sheetView topLeftCell="A2" workbookViewId="0">
      <selection activeCell="A2" sqref="A2:N219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4" x14ac:dyDescent="0.3">
      <c r="A1" s="26" t="s">
        <v>337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54</v>
      </c>
      <c r="B2" s="15" t="s">
        <v>338</v>
      </c>
      <c r="C2" s="15" t="s">
        <v>339</v>
      </c>
      <c r="D2" s="15" t="s">
        <v>340</v>
      </c>
      <c r="E2" s="15" t="s">
        <v>60</v>
      </c>
      <c r="F2" s="15" t="s">
        <v>341</v>
      </c>
      <c r="G2" s="16" t="s">
        <v>342</v>
      </c>
      <c r="H2" s="16" t="s">
        <v>56</v>
      </c>
      <c r="I2" s="16" t="s">
        <v>343</v>
      </c>
      <c r="J2" s="16" t="s">
        <v>344</v>
      </c>
      <c r="K2" s="16" t="s">
        <v>345</v>
      </c>
      <c r="L2" s="16" t="s">
        <v>346</v>
      </c>
      <c r="M2" s="35" t="s">
        <v>1159</v>
      </c>
      <c r="N2" s="35" t="s">
        <v>1160</v>
      </c>
    </row>
    <row r="3" spans="1:14" x14ac:dyDescent="0.3">
      <c r="A3" s="7" t="s">
        <v>347</v>
      </c>
      <c r="B3" s="7" t="s">
        <v>348</v>
      </c>
      <c r="C3" s="7" t="s">
        <v>349</v>
      </c>
      <c r="D3" s="7" t="s">
        <v>350</v>
      </c>
      <c r="E3" s="7" t="s">
        <v>351</v>
      </c>
      <c r="F3" s="7" t="s">
        <v>352</v>
      </c>
      <c r="G3" s="30">
        <v>10</v>
      </c>
      <c r="H3" s="30">
        <v>21</v>
      </c>
      <c r="I3" s="31">
        <v>0.8</v>
      </c>
      <c r="J3" s="32">
        <v>0.2</v>
      </c>
      <c r="K3" s="33">
        <v>0</v>
      </c>
      <c r="L3" s="34">
        <v>0</v>
      </c>
      <c r="M3" s="36" t="s">
        <v>1163</v>
      </c>
      <c r="N3" s="36"/>
    </row>
    <row r="4" spans="1:14" x14ac:dyDescent="0.3">
      <c r="A4" s="7" t="s">
        <v>353</v>
      </c>
      <c r="B4" s="7" t="s">
        <v>354</v>
      </c>
      <c r="C4" s="7" t="s">
        <v>355</v>
      </c>
      <c r="D4" s="7" t="s">
        <v>356</v>
      </c>
      <c r="E4" s="7" t="s">
        <v>203</v>
      </c>
      <c r="F4" s="7" t="s">
        <v>357</v>
      </c>
      <c r="G4" s="30">
        <v>5</v>
      </c>
      <c r="H4" s="30">
        <v>8</v>
      </c>
      <c r="I4" s="31">
        <v>0.4</v>
      </c>
      <c r="J4" s="32">
        <v>0.6</v>
      </c>
      <c r="K4" s="33">
        <v>0</v>
      </c>
      <c r="L4" s="34">
        <v>0</v>
      </c>
      <c r="M4" s="36" t="s">
        <v>1163</v>
      </c>
      <c r="N4" s="36"/>
    </row>
    <row r="5" spans="1:14" x14ac:dyDescent="0.3">
      <c r="A5" s="7" t="s">
        <v>95</v>
      </c>
      <c r="B5" s="7" t="s">
        <v>358</v>
      </c>
      <c r="C5" s="7" t="s">
        <v>359</v>
      </c>
      <c r="D5" s="7" t="s">
        <v>360</v>
      </c>
      <c r="E5" s="7" t="s">
        <v>84</v>
      </c>
      <c r="F5" s="7" t="s">
        <v>361</v>
      </c>
      <c r="G5" s="30">
        <v>5</v>
      </c>
      <c r="H5" s="30">
        <v>14</v>
      </c>
      <c r="I5" s="31">
        <v>0</v>
      </c>
      <c r="J5" s="32">
        <v>0</v>
      </c>
      <c r="K5" s="33">
        <v>1</v>
      </c>
      <c r="L5" s="34">
        <v>0</v>
      </c>
      <c r="M5" s="36" t="s">
        <v>1154</v>
      </c>
      <c r="N5" s="36"/>
    </row>
    <row r="6" spans="1:14" x14ac:dyDescent="0.3">
      <c r="A6" s="7" t="s">
        <v>362</v>
      </c>
      <c r="B6" s="7" t="s">
        <v>363</v>
      </c>
      <c r="C6" s="7" t="s">
        <v>355</v>
      </c>
      <c r="D6" s="7" t="s">
        <v>364</v>
      </c>
      <c r="E6" s="7" t="s">
        <v>365</v>
      </c>
      <c r="F6" s="7" t="s">
        <v>366</v>
      </c>
      <c r="G6" s="30">
        <v>5</v>
      </c>
      <c r="H6" s="30">
        <v>16</v>
      </c>
      <c r="I6" s="31">
        <v>0.2</v>
      </c>
      <c r="J6" s="32">
        <v>0.8</v>
      </c>
      <c r="K6" s="33">
        <v>0</v>
      </c>
      <c r="L6" s="34">
        <v>0</v>
      </c>
      <c r="M6" s="36" t="s">
        <v>1163</v>
      </c>
      <c r="N6" s="36"/>
    </row>
    <row r="7" spans="1:14" x14ac:dyDescent="0.3">
      <c r="A7" s="7" t="s">
        <v>160</v>
      </c>
      <c r="B7" s="7" t="s">
        <v>367</v>
      </c>
      <c r="C7" s="7" t="s">
        <v>355</v>
      </c>
      <c r="D7" s="7" t="s">
        <v>360</v>
      </c>
      <c r="E7" s="7" t="s">
        <v>164</v>
      </c>
      <c r="F7" s="7" t="s">
        <v>368</v>
      </c>
      <c r="G7" s="30">
        <v>5</v>
      </c>
      <c r="H7" s="30">
        <v>6</v>
      </c>
      <c r="I7" s="31">
        <v>0</v>
      </c>
      <c r="J7" s="32">
        <v>0</v>
      </c>
      <c r="K7" s="33">
        <v>0</v>
      </c>
      <c r="L7" s="34">
        <v>1</v>
      </c>
      <c r="M7" s="36" t="s">
        <v>1158</v>
      </c>
      <c r="N7" s="36"/>
    </row>
    <row r="8" spans="1:14" x14ac:dyDescent="0.3">
      <c r="A8" s="7" t="s">
        <v>369</v>
      </c>
      <c r="B8" s="7" t="s">
        <v>370</v>
      </c>
      <c r="C8" s="7" t="s">
        <v>371</v>
      </c>
      <c r="D8" s="7" t="s">
        <v>372</v>
      </c>
      <c r="E8" s="7" t="s">
        <v>373</v>
      </c>
      <c r="F8" s="7" t="s">
        <v>374</v>
      </c>
      <c r="G8" s="30">
        <v>4</v>
      </c>
      <c r="H8" s="30">
        <v>17</v>
      </c>
      <c r="I8" s="31">
        <v>0</v>
      </c>
      <c r="J8" s="32">
        <v>1</v>
      </c>
      <c r="K8" s="33">
        <v>0</v>
      </c>
      <c r="L8" s="34">
        <v>0</v>
      </c>
      <c r="M8" s="36" t="s">
        <v>1163</v>
      </c>
      <c r="N8" s="36"/>
    </row>
    <row r="9" spans="1:14" x14ac:dyDescent="0.3">
      <c r="A9" s="7" t="s">
        <v>128</v>
      </c>
      <c r="B9" s="7" t="s">
        <v>375</v>
      </c>
      <c r="C9" s="7" t="s">
        <v>376</v>
      </c>
      <c r="D9" s="7" t="s">
        <v>377</v>
      </c>
      <c r="E9" s="7" t="s">
        <v>131</v>
      </c>
      <c r="F9" s="7" t="s">
        <v>378</v>
      </c>
      <c r="G9" s="30">
        <v>3</v>
      </c>
      <c r="H9" s="30">
        <v>3</v>
      </c>
      <c r="I9" s="31">
        <v>0</v>
      </c>
      <c r="J9" s="32">
        <v>0</v>
      </c>
      <c r="K9" s="33">
        <v>1</v>
      </c>
      <c r="L9" s="34">
        <v>0</v>
      </c>
      <c r="M9" s="36" t="s">
        <v>1154</v>
      </c>
      <c r="N9" s="36"/>
    </row>
    <row r="10" spans="1:14" x14ac:dyDescent="0.3">
      <c r="A10" s="7" t="s">
        <v>379</v>
      </c>
      <c r="B10" s="7" t="s">
        <v>380</v>
      </c>
      <c r="C10" s="7" t="s">
        <v>381</v>
      </c>
      <c r="D10" s="7" t="s">
        <v>364</v>
      </c>
      <c r="E10" s="7" t="s">
        <v>382</v>
      </c>
      <c r="F10" s="7" t="s">
        <v>383</v>
      </c>
      <c r="G10" s="30">
        <v>3</v>
      </c>
      <c r="H10" s="30">
        <v>4</v>
      </c>
      <c r="I10" s="31">
        <v>0</v>
      </c>
      <c r="J10" s="32">
        <v>1</v>
      </c>
      <c r="K10" s="33">
        <v>0</v>
      </c>
      <c r="L10" s="34">
        <v>0</v>
      </c>
      <c r="M10" s="36" t="s">
        <v>1156</v>
      </c>
      <c r="N10" s="36"/>
    </row>
    <row r="11" spans="1:14" x14ac:dyDescent="0.3">
      <c r="A11" s="7" t="s">
        <v>384</v>
      </c>
      <c r="B11" s="7" t="s">
        <v>385</v>
      </c>
      <c r="C11" s="7" t="s">
        <v>355</v>
      </c>
      <c r="D11" s="7" t="s">
        <v>364</v>
      </c>
      <c r="E11" s="7" t="s">
        <v>365</v>
      </c>
      <c r="F11" s="7" t="s">
        <v>386</v>
      </c>
      <c r="G11" s="30">
        <v>3</v>
      </c>
      <c r="H11" s="30">
        <v>7</v>
      </c>
      <c r="I11" s="31">
        <v>0.33333333333333337</v>
      </c>
      <c r="J11" s="32">
        <v>0.66666666666666674</v>
      </c>
      <c r="K11" s="33">
        <v>0</v>
      </c>
      <c r="L11" s="34">
        <v>0</v>
      </c>
      <c r="M11" s="36" t="s">
        <v>1163</v>
      </c>
      <c r="N11" s="36"/>
    </row>
    <row r="12" spans="1:14" x14ac:dyDescent="0.3">
      <c r="A12" s="7" t="s">
        <v>387</v>
      </c>
      <c r="B12" s="7" t="s">
        <v>388</v>
      </c>
      <c r="C12" s="7" t="s">
        <v>389</v>
      </c>
      <c r="D12" s="7" t="s">
        <v>390</v>
      </c>
      <c r="E12" s="7" t="s">
        <v>391</v>
      </c>
      <c r="F12" s="7" t="s">
        <v>392</v>
      </c>
      <c r="G12" s="30">
        <v>3</v>
      </c>
      <c r="H12" s="30">
        <v>9</v>
      </c>
      <c r="I12" s="31">
        <v>0</v>
      </c>
      <c r="J12" s="32">
        <v>1</v>
      </c>
      <c r="K12" s="33">
        <v>0</v>
      </c>
      <c r="L12" s="34">
        <v>0</v>
      </c>
      <c r="M12" s="36" t="s">
        <v>1163</v>
      </c>
      <c r="N12" s="36"/>
    </row>
    <row r="13" spans="1:14" x14ac:dyDescent="0.3">
      <c r="A13" s="7" t="s">
        <v>393</v>
      </c>
      <c r="B13" s="7" t="s">
        <v>388</v>
      </c>
      <c r="C13" s="7" t="s">
        <v>394</v>
      </c>
      <c r="D13" s="7" t="s">
        <v>390</v>
      </c>
      <c r="E13" s="7" t="s">
        <v>391</v>
      </c>
      <c r="F13" s="7" t="s">
        <v>395</v>
      </c>
      <c r="G13" s="30">
        <v>3</v>
      </c>
      <c r="H13" s="30">
        <v>12</v>
      </c>
      <c r="I13" s="31">
        <v>1</v>
      </c>
      <c r="J13" s="32">
        <v>0</v>
      </c>
      <c r="K13" s="33">
        <v>0</v>
      </c>
      <c r="L13" s="34">
        <v>0</v>
      </c>
      <c r="M13" s="36" t="s">
        <v>1163</v>
      </c>
      <c r="N13" s="36"/>
    </row>
    <row r="14" spans="1:14" x14ac:dyDescent="0.3">
      <c r="A14" s="7" t="s">
        <v>396</v>
      </c>
      <c r="B14" s="7" t="s">
        <v>397</v>
      </c>
      <c r="C14" s="7" t="s">
        <v>398</v>
      </c>
      <c r="D14" s="7" t="s">
        <v>390</v>
      </c>
      <c r="E14" s="7" t="s">
        <v>391</v>
      </c>
      <c r="F14" s="7" t="s">
        <v>399</v>
      </c>
      <c r="G14" s="30">
        <v>3</v>
      </c>
      <c r="H14" s="30">
        <v>11</v>
      </c>
      <c r="I14" s="31">
        <v>0</v>
      </c>
      <c r="J14" s="32">
        <v>1</v>
      </c>
      <c r="K14" s="33">
        <v>0</v>
      </c>
      <c r="L14" s="34">
        <v>0</v>
      </c>
      <c r="M14" s="36" t="s">
        <v>1156</v>
      </c>
      <c r="N14" s="36"/>
    </row>
    <row r="15" spans="1:14" x14ac:dyDescent="0.3">
      <c r="A15" s="7" t="s">
        <v>109</v>
      </c>
      <c r="B15" s="7" t="s">
        <v>400</v>
      </c>
      <c r="C15" s="7" t="s">
        <v>401</v>
      </c>
      <c r="D15" s="7" t="s">
        <v>360</v>
      </c>
      <c r="E15" s="7" t="s">
        <v>112</v>
      </c>
      <c r="F15" s="7" t="s">
        <v>402</v>
      </c>
      <c r="G15" s="30">
        <v>3</v>
      </c>
      <c r="H15" s="30">
        <v>6</v>
      </c>
      <c r="I15" s="31">
        <v>0</v>
      </c>
      <c r="J15" s="32">
        <v>0</v>
      </c>
      <c r="K15" s="33">
        <v>1</v>
      </c>
      <c r="L15" s="34">
        <v>0</v>
      </c>
      <c r="M15" s="36" t="s">
        <v>1154</v>
      </c>
      <c r="N15" s="36"/>
    </row>
    <row r="16" spans="1:14" x14ac:dyDescent="0.3">
      <c r="A16" s="7" t="s">
        <v>280</v>
      </c>
      <c r="B16" s="7" t="s">
        <v>281</v>
      </c>
      <c r="C16" s="7" t="s">
        <v>403</v>
      </c>
      <c r="D16" s="7" t="s">
        <v>404</v>
      </c>
      <c r="E16" s="7" t="s">
        <v>282</v>
      </c>
      <c r="F16" s="7" t="s">
        <v>405</v>
      </c>
      <c r="G16" s="30">
        <v>3</v>
      </c>
      <c r="H16" s="30">
        <v>13</v>
      </c>
      <c r="I16" s="31">
        <v>0</v>
      </c>
      <c r="J16" s="32">
        <v>0</v>
      </c>
      <c r="K16" s="33">
        <v>0</v>
      </c>
      <c r="L16" s="34">
        <v>1</v>
      </c>
      <c r="M16" s="36" t="s">
        <v>1161</v>
      </c>
      <c r="N16" s="36">
        <v>6</v>
      </c>
    </row>
    <row r="17" spans="1:14" x14ac:dyDescent="0.3">
      <c r="A17" s="7" t="s">
        <v>406</v>
      </c>
      <c r="B17" s="7" t="s">
        <v>407</v>
      </c>
      <c r="C17" s="7" t="s">
        <v>408</v>
      </c>
      <c r="D17" s="7" t="s">
        <v>409</v>
      </c>
      <c r="E17" s="7" t="s">
        <v>131</v>
      </c>
      <c r="F17" s="7" t="s">
        <v>410</v>
      </c>
      <c r="G17" s="30">
        <v>3</v>
      </c>
      <c r="H17" s="30">
        <v>3</v>
      </c>
      <c r="I17" s="31">
        <v>0</v>
      </c>
      <c r="J17" s="32">
        <v>1</v>
      </c>
      <c r="K17" s="33">
        <v>0</v>
      </c>
      <c r="L17" s="34">
        <v>0</v>
      </c>
      <c r="M17" s="36" t="s">
        <v>1162</v>
      </c>
      <c r="N17" s="36">
        <v>2</v>
      </c>
    </row>
    <row r="18" spans="1:14" x14ac:dyDescent="0.3">
      <c r="A18" s="7" t="s">
        <v>181</v>
      </c>
      <c r="B18" s="7" t="s">
        <v>411</v>
      </c>
      <c r="C18" s="7" t="s">
        <v>355</v>
      </c>
      <c r="D18" s="7" t="s">
        <v>412</v>
      </c>
      <c r="E18" s="7" t="s">
        <v>183</v>
      </c>
      <c r="F18" s="7" t="s">
        <v>413</v>
      </c>
      <c r="G18" s="30">
        <v>2</v>
      </c>
      <c r="H18" s="30">
        <v>2</v>
      </c>
      <c r="I18" s="31">
        <v>0</v>
      </c>
      <c r="J18" s="32">
        <v>0</v>
      </c>
      <c r="K18" s="33">
        <v>0</v>
      </c>
      <c r="L18" s="34">
        <v>1</v>
      </c>
      <c r="M18" s="36" t="s">
        <v>1154</v>
      </c>
      <c r="N18" s="36"/>
    </row>
    <row r="19" spans="1:14" x14ac:dyDescent="0.3">
      <c r="A19" s="7" t="s">
        <v>414</v>
      </c>
      <c r="B19" s="7" t="s">
        <v>415</v>
      </c>
      <c r="C19" s="7" t="s">
        <v>355</v>
      </c>
      <c r="D19" s="7" t="s">
        <v>360</v>
      </c>
      <c r="E19" s="7" t="s">
        <v>416</v>
      </c>
      <c r="F19" s="7" t="s">
        <v>417</v>
      </c>
      <c r="G19" s="30">
        <v>2</v>
      </c>
      <c r="H19" s="30">
        <v>4</v>
      </c>
      <c r="I19" s="31">
        <v>1</v>
      </c>
      <c r="J19" s="32">
        <v>0</v>
      </c>
      <c r="K19" s="33">
        <v>0</v>
      </c>
      <c r="L19" s="34">
        <v>0</v>
      </c>
      <c r="M19" s="36" t="s">
        <v>1155</v>
      </c>
      <c r="N19" s="36"/>
    </row>
    <row r="20" spans="1:14" x14ac:dyDescent="0.3">
      <c r="A20" s="7" t="s">
        <v>305</v>
      </c>
      <c r="B20" s="7" t="s">
        <v>418</v>
      </c>
      <c r="C20" s="7" t="s">
        <v>419</v>
      </c>
      <c r="D20" s="7" t="s">
        <v>360</v>
      </c>
      <c r="E20" s="7" t="s">
        <v>172</v>
      </c>
      <c r="F20" s="7" t="s">
        <v>420</v>
      </c>
      <c r="G20" s="30">
        <v>2</v>
      </c>
      <c r="H20" s="30">
        <v>6</v>
      </c>
      <c r="I20" s="31">
        <v>0</v>
      </c>
      <c r="J20" s="32">
        <v>0</v>
      </c>
      <c r="K20" s="33">
        <v>0</v>
      </c>
      <c r="L20" s="34">
        <v>1</v>
      </c>
      <c r="M20" s="36" t="s">
        <v>1154</v>
      </c>
      <c r="N20" s="36"/>
    </row>
    <row r="21" spans="1:14" x14ac:dyDescent="0.3">
      <c r="A21" s="7" t="s">
        <v>421</v>
      </c>
      <c r="B21" s="7" t="s">
        <v>422</v>
      </c>
      <c r="C21" s="7" t="s">
        <v>423</v>
      </c>
      <c r="D21" s="7" t="s">
        <v>424</v>
      </c>
      <c r="E21" s="7" t="s">
        <v>267</v>
      </c>
      <c r="F21" s="7" t="s">
        <v>425</v>
      </c>
      <c r="G21" s="30">
        <v>2</v>
      </c>
      <c r="H21" s="30">
        <v>2</v>
      </c>
      <c r="I21" s="31">
        <v>0</v>
      </c>
      <c r="J21" s="32">
        <v>1</v>
      </c>
      <c r="K21" s="33">
        <v>0</v>
      </c>
      <c r="L21" s="34">
        <v>0</v>
      </c>
      <c r="M21" s="36" t="s">
        <v>1156</v>
      </c>
      <c r="N21" s="36"/>
    </row>
    <row r="22" spans="1:14" x14ac:dyDescent="0.3">
      <c r="A22" s="7" t="s">
        <v>426</v>
      </c>
      <c r="B22" s="7" t="s">
        <v>427</v>
      </c>
      <c r="C22" s="7" t="s">
        <v>428</v>
      </c>
      <c r="D22" s="7" t="s">
        <v>429</v>
      </c>
      <c r="E22" s="7" t="s">
        <v>430</v>
      </c>
      <c r="F22" s="7" t="s">
        <v>431</v>
      </c>
      <c r="G22" s="30">
        <v>2</v>
      </c>
      <c r="H22" s="30">
        <v>13</v>
      </c>
      <c r="I22" s="31">
        <v>1</v>
      </c>
      <c r="J22" s="32">
        <v>0</v>
      </c>
      <c r="K22" s="33">
        <v>0</v>
      </c>
      <c r="L22" s="34">
        <v>0</v>
      </c>
      <c r="M22" s="36" t="s">
        <v>1156</v>
      </c>
      <c r="N22" s="36"/>
    </row>
    <row r="23" spans="1:14" x14ac:dyDescent="0.3">
      <c r="A23" s="7" t="s">
        <v>432</v>
      </c>
      <c r="B23" s="7" t="s">
        <v>433</v>
      </c>
      <c r="C23" s="7" t="s">
        <v>355</v>
      </c>
      <c r="D23" s="7" t="s">
        <v>360</v>
      </c>
      <c r="E23" s="7" t="s">
        <v>373</v>
      </c>
      <c r="F23" s="7" t="s">
        <v>434</v>
      </c>
      <c r="G23" s="30">
        <v>2</v>
      </c>
      <c r="H23" s="30">
        <v>4</v>
      </c>
      <c r="I23" s="31">
        <v>0</v>
      </c>
      <c r="J23" s="32">
        <v>1</v>
      </c>
      <c r="K23" s="33">
        <v>0</v>
      </c>
      <c r="L23" s="34">
        <v>0</v>
      </c>
      <c r="M23" s="36" t="s">
        <v>1155</v>
      </c>
      <c r="N23" s="36"/>
    </row>
    <row r="24" spans="1:14" x14ac:dyDescent="0.3">
      <c r="A24" s="7" t="s">
        <v>435</v>
      </c>
      <c r="B24" s="7" t="s">
        <v>436</v>
      </c>
      <c r="C24" s="7" t="s">
        <v>437</v>
      </c>
      <c r="D24" s="7" t="s">
        <v>360</v>
      </c>
      <c r="E24" s="7" t="s">
        <v>438</v>
      </c>
      <c r="F24" s="7" t="s">
        <v>439</v>
      </c>
      <c r="G24" s="30">
        <v>2</v>
      </c>
      <c r="H24" s="30">
        <v>10</v>
      </c>
      <c r="I24" s="31">
        <v>0</v>
      </c>
      <c r="J24" s="32">
        <v>1</v>
      </c>
      <c r="K24" s="33">
        <v>0</v>
      </c>
      <c r="L24" s="34">
        <v>0</v>
      </c>
      <c r="M24" s="36" t="s">
        <v>1156</v>
      </c>
      <c r="N24" s="36"/>
    </row>
    <row r="25" spans="1:14" x14ac:dyDescent="0.3">
      <c r="A25" s="7" t="s">
        <v>440</v>
      </c>
      <c r="B25" s="7" t="s">
        <v>441</v>
      </c>
      <c r="C25" s="7" t="s">
        <v>442</v>
      </c>
      <c r="D25" s="7" t="s">
        <v>443</v>
      </c>
      <c r="E25" s="7" t="s">
        <v>351</v>
      </c>
      <c r="F25" s="7" t="s">
        <v>444</v>
      </c>
      <c r="G25" s="30">
        <v>2</v>
      </c>
      <c r="H25" s="30">
        <v>10</v>
      </c>
      <c r="I25" s="31">
        <v>1</v>
      </c>
      <c r="J25" s="32">
        <v>0</v>
      </c>
      <c r="K25" s="33">
        <v>0</v>
      </c>
      <c r="L25" s="34">
        <v>0</v>
      </c>
      <c r="M25" s="36" t="s">
        <v>1155</v>
      </c>
      <c r="N25" s="36"/>
    </row>
    <row r="26" spans="1:14" x14ac:dyDescent="0.3">
      <c r="A26" s="7" t="s">
        <v>445</v>
      </c>
      <c r="B26" s="7" t="s">
        <v>446</v>
      </c>
      <c r="C26" s="7" t="s">
        <v>447</v>
      </c>
      <c r="D26" s="7" t="s">
        <v>448</v>
      </c>
      <c r="E26" s="7" t="s">
        <v>275</v>
      </c>
      <c r="F26" s="7" t="s">
        <v>449</v>
      </c>
      <c r="G26" s="30">
        <v>2</v>
      </c>
      <c r="H26" s="30">
        <v>2</v>
      </c>
      <c r="I26" s="31">
        <v>0</v>
      </c>
      <c r="J26" s="32">
        <v>1</v>
      </c>
      <c r="K26" s="33">
        <v>0</v>
      </c>
      <c r="L26" s="34">
        <v>0</v>
      </c>
      <c r="M26" s="36" t="s">
        <v>1156</v>
      </c>
      <c r="N26" s="36"/>
    </row>
    <row r="27" spans="1:14" x14ac:dyDescent="0.3">
      <c r="A27" s="7" t="s">
        <v>251</v>
      </c>
      <c r="B27" s="7" t="s">
        <v>450</v>
      </c>
      <c r="C27" s="7" t="s">
        <v>451</v>
      </c>
      <c r="D27" s="7" t="s">
        <v>360</v>
      </c>
      <c r="E27" s="7" t="s">
        <v>253</v>
      </c>
      <c r="F27" s="7" t="s">
        <v>452</v>
      </c>
      <c r="G27" s="30">
        <v>2</v>
      </c>
      <c r="H27" s="30">
        <v>6</v>
      </c>
      <c r="I27" s="31">
        <v>0</v>
      </c>
      <c r="J27" s="32">
        <v>0</v>
      </c>
      <c r="K27" s="33">
        <v>0</v>
      </c>
      <c r="L27" s="34">
        <v>1</v>
      </c>
      <c r="M27" s="36" t="s">
        <v>1154</v>
      </c>
      <c r="N27" s="36"/>
    </row>
    <row r="28" spans="1:14" x14ac:dyDescent="0.3">
      <c r="A28" s="7" t="s">
        <v>173</v>
      </c>
      <c r="B28" s="7" t="s">
        <v>418</v>
      </c>
      <c r="C28" s="7" t="s">
        <v>453</v>
      </c>
      <c r="D28" s="7" t="s">
        <v>360</v>
      </c>
      <c r="E28" s="7" t="s">
        <v>172</v>
      </c>
      <c r="F28" s="7" t="s">
        <v>454</v>
      </c>
      <c r="G28" s="30">
        <v>2</v>
      </c>
      <c r="H28" s="30">
        <v>5</v>
      </c>
      <c r="I28" s="31">
        <v>0</v>
      </c>
      <c r="J28" s="32">
        <v>0</v>
      </c>
      <c r="K28" s="33">
        <v>0</v>
      </c>
      <c r="L28" s="34">
        <v>1</v>
      </c>
      <c r="M28" s="36" t="s">
        <v>1154</v>
      </c>
      <c r="N28" s="36"/>
    </row>
    <row r="29" spans="1:14" x14ac:dyDescent="0.3">
      <c r="A29" s="7" t="s">
        <v>313</v>
      </c>
      <c r="B29" s="7" t="s">
        <v>455</v>
      </c>
      <c r="C29" s="7" t="s">
        <v>456</v>
      </c>
      <c r="D29" s="7" t="s">
        <v>360</v>
      </c>
      <c r="E29" s="7" t="s">
        <v>203</v>
      </c>
      <c r="F29" s="7" t="s">
        <v>457</v>
      </c>
      <c r="G29" s="30">
        <v>2</v>
      </c>
      <c r="H29" s="30">
        <v>23</v>
      </c>
      <c r="I29" s="31">
        <v>0</v>
      </c>
      <c r="J29" s="32">
        <v>0</v>
      </c>
      <c r="K29" s="33">
        <v>0</v>
      </c>
      <c r="L29" s="34">
        <v>1</v>
      </c>
      <c r="M29" s="36" t="s">
        <v>1154</v>
      </c>
      <c r="N29" s="36"/>
    </row>
    <row r="30" spans="1:14" x14ac:dyDescent="0.3">
      <c r="A30" s="7" t="s">
        <v>187</v>
      </c>
      <c r="B30" s="7" t="s">
        <v>188</v>
      </c>
      <c r="C30" s="7" t="s">
        <v>355</v>
      </c>
      <c r="D30" s="7" t="s">
        <v>360</v>
      </c>
      <c r="E30" s="7" t="s">
        <v>190</v>
      </c>
      <c r="F30" s="7" t="s">
        <v>458</v>
      </c>
      <c r="G30" s="30">
        <v>2</v>
      </c>
      <c r="H30" s="30">
        <v>4</v>
      </c>
      <c r="I30" s="31">
        <v>0</v>
      </c>
      <c r="J30" s="32">
        <v>0</v>
      </c>
      <c r="K30" s="33">
        <v>0</v>
      </c>
      <c r="L30" s="34">
        <v>1</v>
      </c>
      <c r="M30" s="36" t="s">
        <v>1154</v>
      </c>
      <c r="N30" s="36"/>
    </row>
    <row r="31" spans="1:14" x14ac:dyDescent="0.3">
      <c r="A31" s="7" t="s">
        <v>135</v>
      </c>
      <c r="B31" s="7" t="s">
        <v>459</v>
      </c>
      <c r="C31" s="7" t="s">
        <v>355</v>
      </c>
      <c r="D31" s="7" t="s">
        <v>460</v>
      </c>
      <c r="E31" s="7" t="s">
        <v>138</v>
      </c>
      <c r="F31" s="7" t="s">
        <v>461</v>
      </c>
      <c r="G31" s="30">
        <v>2</v>
      </c>
      <c r="H31" s="30">
        <v>2</v>
      </c>
      <c r="I31" s="31">
        <v>0</v>
      </c>
      <c r="J31" s="32">
        <v>0</v>
      </c>
      <c r="K31" s="33">
        <v>1</v>
      </c>
      <c r="L31" s="34">
        <v>0</v>
      </c>
      <c r="M31" s="36" t="s">
        <v>1154</v>
      </c>
      <c r="N31" s="36"/>
    </row>
    <row r="32" spans="1:14" x14ac:dyDescent="0.3">
      <c r="A32" s="7" t="s">
        <v>306</v>
      </c>
      <c r="B32" s="7" t="s">
        <v>462</v>
      </c>
      <c r="C32" s="7" t="s">
        <v>463</v>
      </c>
      <c r="D32" s="7" t="s">
        <v>360</v>
      </c>
      <c r="E32" s="7" t="s">
        <v>172</v>
      </c>
      <c r="F32" s="7" t="s">
        <v>464</v>
      </c>
      <c r="G32" s="30">
        <v>2</v>
      </c>
      <c r="H32" s="30">
        <v>6</v>
      </c>
      <c r="I32" s="31">
        <v>0</v>
      </c>
      <c r="J32" s="32">
        <v>0</v>
      </c>
      <c r="K32" s="33">
        <v>0</v>
      </c>
      <c r="L32" s="34">
        <v>1</v>
      </c>
      <c r="M32" s="36" t="s">
        <v>1154</v>
      </c>
      <c r="N32" s="36"/>
    </row>
    <row r="33" spans="1:14" x14ac:dyDescent="0.3">
      <c r="A33" s="7" t="s">
        <v>293</v>
      </c>
      <c r="B33" s="7" t="s">
        <v>418</v>
      </c>
      <c r="C33" s="7" t="s">
        <v>465</v>
      </c>
      <c r="D33" s="7" t="s">
        <v>360</v>
      </c>
      <c r="E33" s="7" t="s">
        <v>172</v>
      </c>
      <c r="F33" s="7" t="s">
        <v>466</v>
      </c>
      <c r="G33" s="30">
        <v>2</v>
      </c>
      <c r="H33" s="30">
        <v>6</v>
      </c>
      <c r="I33" s="31">
        <v>0</v>
      </c>
      <c r="J33" s="32">
        <v>0</v>
      </c>
      <c r="K33" s="33">
        <v>0</v>
      </c>
      <c r="L33" s="34">
        <v>1</v>
      </c>
      <c r="M33" s="36" t="s">
        <v>1154</v>
      </c>
      <c r="N33" s="36"/>
    </row>
    <row r="34" spans="1:14" x14ac:dyDescent="0.3">
      <c r="A34" s="7" t="s">
        <v>467</v>
      </c>
      <c r="B34" s="7" t="s">
        <v>446</v>
      </c>
      <c r="C34" s="7" t="s">
        <v>468</v>
      </c>
      <c r="D34" s="7" t="s">
        <v>448</v>
      </c>
      <c r="E34" s="7" t="s">
        <v>365</v>
      </c>
      <c r="F34" s="7" t="s">
        <v>469</v>
      </c>
      <c r="G34" s="30">
        <v>2</v>
      </c>
      <c r="H34" s="30">
        <v>6</v>
      </c>
      <c r="I34" s="31">
        <v>0.5</v>
      </c>
      <c r="J34" s="32">
        <v>0.5</v>
      </c>
      <c r="K34" s="33">
        <v>0</v>
      </c>
      <c r="L34" s="34">
        <v>0</v>
      </c>
      <c r="M34" s="36" t="s">
        <v>1155</v>
      </c>
      <c r="N34" s="36"/>
    </row>
    <row r="35" spans="1:14" x14ac:dyDescent="0.3">
      <c r="A35" s="7" t="s">
        <v>470</v>
      </c>
      <c r="B35" s="7" t="s">
        <v>471</v>
      </c>
      <c r="C35" s="7" t="s">
        <v>472</v>
      </c>
      <c r="D35" s="7" t="s">
        <v>448</v>
      </c>
      <c r="E35" s="7" t="s">
        <v>275</v>
      </c>
      <c r="F35" s="7" t="s">
        <v>473</v>
      </c>
      <c r="G35" s="30">
        <v>2</v>
      </c>
      <c r="H35" s="30">
        <v>2</v>
      </c>
      <c r="I35" s="31">
        <v>0</v>
      </c>
      <c r="J35" s="32">
        <v>1</v>
      </c>
      <c r="K35" s="33">
        <v>0</v>
      </c>
      <c r="L35" s="34">
        <v>0</v>
      </c>
      <c r="M35" s="36" t="s">
        <v>1156</v>
      </c>
      <c r="N35" s="36"/>
    </row>
    <row r="36" spans="1:14" x14ac:dyDescent="0.3">
      <c r="A36" s="7" t="s">
        <v>264</v>
      </c>
      <c r="B36" s="7" t="s">
        <v>474</v>
      </c>
      <c r="C36" s="7" t="s">
        <v>475</v>
      </c>
      <c r="D36" s="7" t="s">
        <v>364</v>
      </c>
      <c r="E36" s="7" t="s">
        <v>267</v>
      </c>
      <c r="F36" s="7" t="s">
        <v>476</v>
      </c>
      <c r="G36" s="30">
        <v>2</v>
      </c>
      <c r="H36" s="30">
        <v>4</v>
      </c>
      <c r="I36" s="31">
        <v>0</v>
      </c>
      <c r="J36" s="32">
        <v>0</v>
      </c>
      <c r="K36" s="33">
        <v>0</v>
      </c>
      <c r="L36" s="34">
        <v>1</v>
      </c>
      <c r="M36" s="36" t="s">
        <v>1154</v>
      </c>
      <c r="N36" s="36"/>
    </row>
    <row r="37" spans="1:14" x14ac:dyDescent="0.3">
      <c r="A37" s="7" t="s">
        <v>276</v>
      </c>
      <c r="B37" s="7" t="s">
        <v>477</v>
      </c>
      <c r="C37" s="7" t="s">
        <v>478</v>
      </c>
      <c r="D37" s="7" t="s">
        <v>479</v>
      </c>
      <c r="E37" s="7" t="s">
        <v>278</v>
      </c>
      <c r="F37" s="7" t="s">
        <v>480</v>
      </c>
      <c r="G37" s="30">
        <v>2</v>
      </c>
      <c r="H37" s="30">
        <v>3</v>
      </c>
      <c r="I37" s="31">
        <v>0</v>
      </c>
      <c r="J37" s="32">
        <v>0</v>
      </c>
      <c r="K37" s="33">
        <v>0</v>
      </c>
      <c r="L37" s="34">
        <v>1</v>
      </c>
      <c r="M37" s="36" t="s">
        <v>1154</v>
      </c>
      <c r="N37" s="36"/>
    </row>
    <row r="38" spans="1:14" x14ac:dyDescent="0.3">
      <c r="A38" s="7" t="s">
        <v>481</v>
      </c>
      <c r="B38" s="7" t="s">
        <v>446</v>
      </c>
      <c r="C38" s="7" t="s">
        <v>482</v>
      </c>
      <c r="D38" s="7" t="s">
        <v>448</v>
      </c>
      <c r="E38" s="7" t="s">
        <v>275</v>
      </c>
      <c r="F38" s="7" t="s">
        <v>483</v>
      </c>
      <c r="G38" s="30">
        <v>2</v>
      </c>
      <c r="H38" s="30">
        <v>2</v>
      </c>
      <c r="I38" s="31">
        <v>0</v>
      </c>
      <c r="J38" s="32">
        <v>1</v>
      </c>
      <c r="K38" s="33">
        <v>0</v>
      </c>
      <c r="L38" s="34">
        <v>0</v>
      </c>
      <c r="M38" s="36" t="s">
        <v>1156</v>
      </c>
      <c r="N38" s="36"/>
    </row>
    <row r="39" spans="1:14" x14ac:dyDescent="0.3">
      <c r="A39" s="7" t="s">
        <v>484</v>
      </c>
      <c r="B39" s="7" t="s">
        <v>485</v>
      </c>
      <c r="C39" s="7" t="s">
        <v>486</v>
      </c>
      <c r="D39" s="7" t="s">
        <v>487</v>
      </c>
      <c r="E39" s="7" t="s">
        <v>267</v>
      </c>
      <c r="F39" s="7" t="s">
        <v>488</v>
      </c>
      <c r="G39" s="30">
        <v>2</v>
      </c>
      <c r="H39" s="30">
        <v>3</v>
      </c>
      <c r="I39" s="31">
        <v>0</v>
      </c>
      <c r="J39" s="32">
        <v>1</v>
      </c>
      <c r="K39" s="33">
        <v>0</v>
      </c>
      <c r="L39" s="34">
        <v>0</v>
      </c>
      <c r="M39" s="36" t="s">
        <v>1156</v>
      </c>
      <c r="N39" s="36"/>
    </row>
    <row r="40" spans="1:14" x14ac:dyDescent="0.3">
      <c r="A40" s="7" t="s">
        <v>245</v>
      </c>
      <c r="B40" s="7" t="s">
        <v>462</v>
      </c>
      <c r="C40" s="7" t="s">
        <v>489</v>
      </c>
      <c r="D40" s="7" t="s">
        <v>360</v>
      </c>
      <c r="E40" s="7" t="s">
        <v>172</v>
      </c>
      <c r="F40" s="7" t="s">
        <v>490</v>
      </c>
      <c r="G40" s="30">
        <v>2</v>
      </c>
      <c r="H40" s="30">
        <v>9</v>
      </c>
      <c r="I40" s="31">
        <v>0</v>
      </c>
      <c r="J40" s="32">
        <v>0</v>
      </c>
      <c r="K40" s="33">
        <v>0</v>
      </c>
      <c r="L40" s="34">
        <v>1</v>
      </c>
      <c r="M40" s="36" t="s">
        <v>1154</v>
      </c>
      <c r="N40" s="36"/>
    </row>
    <row r="41" spans="1:14" x14ac:dyDescent="0.3">
      <c r="A41" s="7" t="s">
        <v>491</v>
      </c>
      <c r="B41" s="7" t="s">
        <v>492</v>
      </c>
      <c r="C41" s="7" t="s">
        <v>493</v>
      </c>
      <c r="D41" s="7" t="s">
        <v>360</v>
      </c>
      <c r="E41" s="7" t="s">
        <v>494</v>
      </c>
      <c r="F41" s="7" t="s">
        <v>495</v>
      </c>
      <c r="G41" s="30">
        <v>2</v>
      </c>
      <c r="H41" s="30">
        <v>12</v>
      </c>
      <c r="I41" s="31">
        <v>0</v>
      </c>
      <c r="J41" s="32">
        <v>1</v>
      </c>
      <c r="K41" s="33">
        <v>0</v>
      </c>
      <c r="L41" s="34">
        <v>0</v>
      </c>
      <c r="M41" s="36" t="s">
        <v>1156</v>
      </c>
      <c r="N41" s="36"/>
    </row>
    <row r="42" spans="1:14" x14ac:dyDescent="0.3">
      <c r="A42" s="7" t="s">
        <v>169</v>
      </c>
      <c r="B42" s="7" t="s">
        <v>462</v>
      </c>
      <c r="C42" s="7" t="s">
        <v>453</v>
      </c>
      <c r="D42" s="7" t="s">
        <v>360</v>
      </c>
      <c r="E42" s="7" t="s">
        <v>172</v>
      </c>
      <c r="F42" s="7" t="s">
        <v>496</v>
      </c>
      <c r="G42" s="30">
        <v>2</v>
      </c>
      <c r="H42" s="30">
        <v>5</v>
      </c>
      <c r="I42" s="31">
        <v>0</v>
      </c>
      <c r="J42" s="32">
        <v>0</v>
      </c>
      <c r="K42" s="33">
        <v>0</v>
      </c>
      <c r="L42" s="34">
        <v>1</v>
      </c>
      <c r="M42" s="36" t="s">
        <v>1154</v>
      </c>
      <c r="N42" s="36"/>
    </row>
    <row r="43" spans="1:14" x14ac:dyDescent="0.3">
      <c r="A43" s="7" t="s">
        <v>497</v>
      </c>
      <c r="B43" s="7" t="s">
        <v>498</v>
      </c>
      <c r="C43" s="7" t="s">
        <v>355</v>
      </c>
      <c r="D43" s="7" t="s">
        <v>364</v>
      </c>
      <c r="E43" s="7" t="s">
        <v>365</v>
      </c>
      <c r="F43" s="7" t="s">
        <v>499</v>
      </c>
      <c r="G43" s="30">
        <v>2</v>
      </c>
      <c r="H43" s="30">
        <v>10</v>
      </c>
      <c r="I43" s="31">
        <v>0</v>
      </c>
      <c r="J43" s="32">
        <v>1</v>
      </c>
      <c r="K43" s="33">
        <v>0</v>
      </c>
      <c r="L43" s="34">
        <v>0</v>
      </c>
      <c r="M43" s="36" t="s">
        <v>1155</v>
      </c>
      <c r="N43" s="36"/>
    </row>
    <row r="44" spans="1:14" x14ac:dyDescent="0.3">
      <c r="A44" s="7" t="s">
        <v>500</v>
      </c>
      <c r="B44" s="7" t="s">
        <v>501</v>
      </c>
      <c r="C44" s="7" t="s">
        <v>502</v>
      </c>
      <c r="D44" s="7" t="s">
        <v>360</v>
      </c>
      <c r="E44" s="7" t="s">
        <v>503</v>
      </c>
      <c r="F44" s="7" t="s">
        <v>504</v>
      </c>
      <c r="G44" s="30">
        <v>2</v>
      </c>
      <c r="H44" s="30">
        <v>2</v>
      </c>
      <c r="I44" s="31">
        <v>0</v>
      </c>
      <c r="J44" s="32">
        <v>1</v>
      </c>
      <c r="K44" s="33">
        <v>0</v>
      </c>
      <c r="L44" s="34">
        <v>0</v>
      </c>
      <c r="M44" s="36" t="s">
        <v>1156</v>
      </c>
      <c r="N44" s="36"/>
    </row>
    <row r="45" spans="1:14" x14ac:dyDescent="0.3">
      <c r="A45" s="7" t="s">
        <v>505</v>
      </c>
      <c r="B45" s="7" t="s">
        <v>506</v>
      </c>
      <c r="C45" s="7" t="s">
        <v>355</v>
      </c>
      <c r="D45" s="7" t="s">
        <v>364</v>
      </c>
      <c r="E45" s="7" t="s">
        <v>365</v>
      </c>
      <c r="F45" s="7" t="s">
        <v>507</v>
      </c>
      <c r="G45" s="30">
        <v>1</v>
      </c>
      <c r="H45" s="30">
        <v>4</v>
      </c>
      <c r="I45" s="31">
        <v>0</v>
      </c>
      <c r="J45" s="32">
        <v>1</v>
      </c>
      <c r="K45" s="33">
        <v>0</v>
      </c>
      <c r="L45" s="34">
        <v>0</v>
      </c>
      <c r="M45" s="36" t="s">
        <v>1155</v>
      </c>
      <c r="N45" s="36"/>
    </row>
    <row r="46" spans="1:14" x14ac:dyDescent="0.3">
      <c r="A46" s="7" t="s">
        <v>255</v>
      </c>
      <c r="B46" s="7" t="s">
        <v>508</v>
      </c>
      <c r="C46" s="7" t="s">
        <v>509</v>
      </c>
      <c r="D46" s="7" t="s">
        <v>360</v>
      </c>
      <c r="E46" s="7" t="s">
        <v>258</v>
      </c>
      <c r="F46" s="7" t="s">
        <v>510</v>
      </c>
      <c r="G46" s="30">
        <v>1</v>
      </c>
      <c r="H46" s="30">
        <v>1</v>
      </c>
      <c r="I46" s="31">
        <v>0</v>
      </c>
      <c r="J46" s="32">
        <v>0</v>
      </c>
      <c r="K46" s="33">
        <v>0</v>
      </c>
      <c r="L46" s="34">
        <v>1</v>
      </c>
      <c r="M46" s="36" t="s">
        <v>1154</v>
      </c>
      <c r="N46" s="36"/>
    </row>
    <row r="47" spans="1:14" x14ac:dyDescent="0.3">
      <c r="A47" s="7" t="s">
        <v>511</v>
      </c>
      <c r="B47" s="7" t="s">
        <v>512</v>
      </c>
      <c r="C47" s="7" t="s">
        <v>513</v>
      </c>
      <c r="D47" s="7" t="s">
        <v>360</v>
      </c>
      <c r="E47" s="7" t="s">
        <v>514</v>
      </c>
      <c r="F47" s="7" t="s">
        <v>515</v>
      </c>
      <c r="G47" s="30">
        <v>1</v>
      </c>
      <c r="H47" s="30">
        <v>12</v>
      </c>
      <c r="I47" s="31">
        <v>0</v>
      </c>
      <c r="J47" s="32">
        <v>1</v>
      </c>
      <c r="K47" s="33">
        <v>0</v>
      </c>
      <c r="L47" s="34">
        <v>0</v>
      </c>
      <c r="M47" s="36" t="s">
        <v>1156</v>
      </c>
      <c r="N47" s="36"/>
    </row>
    <row r="48" spans="1:14" x14ac:dyDescent="0.3">
      <c r="A48" s="7" t="s">
        <v>516</v>
      </c>
      <c r="B48" s="7" t="s">
        <v>517</v>
      </c>
      <c r="C48" s="7" t="s">
        <v>518</v>
      </c>
      <c r="D48" s="7" t="s">
        <v>519</v>
      </c>
      <c r="E48" s="7" t="s">
        <v>520</v>
      </c>
      <c r="F48" s="7" t="s">
        <v>521</v>
      </c>
      <c r="G48" s="30">
        <v>1</v>
      </c>
      <c r="H48" s="30">
        <v>4</v>
      </c>
      <c r="I48" s="31">
        <v>0</v>
      </c>
      <c r="J48" s="32">
        <v>1</v>
      </c>
      <c r="K48" s="33">
        <v>0</v>
      </c>
      <c r="L48" s="34">
        <v>0</v>
      </c>
      <c r="M48" s="36" t="s">
        <v>1155</v>
      </c>
      <c r="N48" s="36"/>
    </row>
    <row r="49" spans="1:14" x14ac:dyDescent="0.3">
      <c r="A49" s="7" t="s">
        <v>522</v>
      </c>
      <c r="B49" s="7" t="s">
        <v>523</v>
      </c>
      <c r="C49" s="7" t="s">
        <v>524</v>
      </c>
      <c r="D49" s="7" t="s">
        <v>360</v>
      </c>
      <c r="E49" s="7" t="s">
        <v>514</v>
      </c>
      <c r="F49" s="7" t="s">
        <v>525</v>
      </c>
      <c r="G49" s="30">
        <v>1</v>
      </c>
      <c r="H49" s="30">
        <v>20</v>
      </c>
      <c r="I49" s="31">
        <v>0</v>
      </c>
      <c r="J49" s="32">
        <v>1</v>
      </c>
      <c r="K49" s="33">
        <v>0</v>
      </c>
      <c r="L49" s="34">
        <v>0</v>
      </c>
      <c r="M49" s="36" t="s">
        <v>1155</v>
      </c>
      <c r="N49" s="36"/>
    </row>
    <row r="50" spans="1:14" x14ac:dyDescent="0.3">
      <c r="A50" s="7" t="s">
        <v>526</v>
      </c>
      <c r="B50" s="7" t="s">
        <v>527</v>
      </c>
      <c r="C50" s="7" t="s">
        <v>528</v>
      </c>
      <c r="D50" s="7" t="s">
        <v>360</v>
      </c>
      <c r="E50" s="7" t="s">
        <v>529</v>
      </c>
      <c r="F50" s="7" t="s">
        <v>530</v>
      </c>
      <c r="G50" s="30">
        <v>1</v>
      </c>
      <c r="H50" s="30">
        <v>10</v>
      </c>
      <c r="I50" s="31">
        <v>0</v>
      </c>
      <c r="J50" s="32">
        <v>1</v>
      </c>
      <c r="K50" s="33">
        <v>0</v>
      </c>
      <c r="L50" s="34">
        <v>0</v>
      </c>
      <c r="M50" s="36" t="s">
        <v>1155</v>
      </c>
      <c r="N50" s="36"/>
    </row>
    <row r="51" spans="1:14" x14ac:dyDescent="0.3">
      <c r="A51" s="7" t="s">
        <v>232</v>
      </c>
      <c r="B51" s="7" t="s">
        <v>531</v>
      </c>
      <c r="C51" s="7" t="s">
        <v>532</v>
      </c>
      <c r="D51" s="7" t="s">
        <v>533</v>
      </c>
      <c r="E51" s="7" t="s">
        <v>231</v>
      </c>
      <c r="F51" s="7" t="s">
        <v>534</v>
      </c>
      <c r="G51" s="30">
        <v>1</v>
      </c>
      <c r="H51" s="30">
        <v>1</v>
      </c>
      <c r="I51" s="31">
        <v>0</v>
      </c>
      <c r="J51" s="32">
        <v>0</v>
      </c>
      <c r="K51" s="33">
        <v>0</v>
      </c>
      <c r="L51" s="34">
        <v>1</v>
      </c>
      <c r="M51" s="36" t="s">
        <v>1154</v>
      </c>
      <c r="N51" s="36"/>
    </row>
    <row r="52" spans="1:14" x14ac:dyDescent="0.3">
      <c r="A52" s="7" t="s">
        <v>535</v>
      </c>
      <c r="B52" s="7" t="s">
        <v>536</v>
      </c>
      <c r="C52" s="7" t="s">
        <v>537</v>
      </c>
      <c r="D52" s="7" t="s">
        <v>360</v>
      </c>
      <c r="E52" s="7" t="s">
        <v>538</v>
      </c>
      <c r="F52" s="7" t="s">
        <v>539</v>
      </c>
      <c r="G52" s="30">
        <v>1</v>
      </c>
      <c r="H52" s="30">
        <v>40</v>
      </c>
      <c r="I52" s="31">
        <v>0</v>
      </c>
      <c r="J52" s="32">
        <v>1</v>
      </c>
      <c r="K52" s="33">
        <v>0</v>
      </c>
      <c r="L52" s="34">
        <v>0</v>
      </c>
      <c r="M52" s="36" t="s">
        <v>1156</v>
      </c>
      <c r="N52" s="36"/>
    </row>
    <row r="53" spans="1:14" x14ac:dyDescent="0.3">
      <c r="A53" s="7" t="s">
        <v>540</v>
      </c>
      <c r="B53" s="7" t="s">
        <v>541</v>
      </c>
      <c r="C53" s="7" t="s">
        <v>542</v>
      </c>
      <c r="D53" s="7" t="s">
        <v>372</v>
      </c>
      <c r="E53" s="7" t="s">
        <v>373</v>
      </c>
      <c r="F53" s="7" t="s">
        <v>543</v>
      </c>
      <c r="G53" s="30">
        <v>1</v>
      </c>
      <c r="H53" s="30">
        <v>1</v>
      </c>
      <c r="I53" s="31">
        <v>0</v>
      </c>
      <c r="J53" s="32">
        <v>1</v>
      </c>
      <c r="K53" s="33">
        <v>0</v>
      </c>
      <c r="L53" s="34">
        <v>0</v>
      </c>
      <c r="M53" s="36" t="s">
        <v>1156</v>
      </c>
      <c r="N53" s="36"/>
    </row>
    <row r="54" spans="1:14" x14ac:dyDescent="0.3">
      <c r="A54" s="7" t="s">
        <v>544</v>
      </c>
      <c r="B54" s="7" t="s">
        <v>545</v>
      </c>
      <c r="C54" s="7" t="s">
        <v>546</v>
      </c>
      <c r="D54" s="7" t="s">
        <v>360</v>
      </c>
      <c r="E54" s="7" t="s">
        <v>547</v>
      </c>
      <c r="F54" s="7" t="s">
        <v>548</v>
      </c>
      <c r="G54" s="30">
        <v>1</v>
      </c>
      <c r="H54" s="30">
        <v>1</v>
      </c>
      <c r="I54" s="31">
        <v>0</v>
      </c>
      <c r="J54" s="32">
        <v>1</v>
      </c>
      <c r="K54" s="33">
        <v>0</v>
      </c>
      <c r="L54" s="34">
        <v>0</v>
      </c>
      <c r="M54" s="36" t="s">
        <v>1157</v>
      </c>
      <c r="N54" s="36"/>
    </row>
    <row r="55" spans="1:14" x14ac:dyDescent="0.3">
      <c r="A55" s="7" t="s">
        <v>177</v>
      </c>
      <c r="B55" s="7" t="s">
        <v>549</v>
      </c>
      <c r="C55" s="7" t="s">
        <v>550</v>
      </c>
      <c r="D55" s="7" t="s">
        <v>360</v>
      </c>
      <c r="E55" s="7" t="s">
        <v>172</v>
      </c>
      <c r="F55" s="7" t="s">
        <v>551</v>
      </c>
      <c r="G55" s="30">
        <v>1</v>
      </c>
      <c r="H55" s="30">
        <v>3</v>
      </c>
      <c r="I55" s="31">
        <v>0</v>
      </c>
      <c r="J55" s="32">
        <v>0</v>
      </c>
      <c r="K55" s="33">
        <v>0</v>
      </c>
      <c r="L55" s="34">
        <v>1</v>
      </c>
      <c r="M55" s="36" t="s">
        <v>1154</v>
      </c>
      <c r="N55" s="36"/>
    </row>
    <row r="56" spans="1:14" x14ac:dyDescent="0.3">
      <c r="A56" s="7" t="s">
        <v>552</v>
      </c>
      <c r="B56" s="7" t="s">
        <v>553</v>
      </c>
      <c r="C56" s="7" t="s">
        <v>554</v>
      </c>
      <c r="D56" s="7" t="s">
        <v>360</v>
      </c>
      <c r="E56" s="7" t="s">
        <v>555</v>
      </c>
      <c r="F56" s="7" t="s">
        <v>556</v>
      </c>
      <c r="G56" s="30">
        <v>1</v>
      </c>
      <c r="H56" s="30">
        <v>3</v>
      </c>
      <c r="I56" s="31">
        <v>0</v>
      </c>
      <c r="J56" s="32">
        <v>1</v>
      </c>
      <c r="K56" s="33">
        <v>0</v>
      </c>
      <c r="L56" s="34">
        <v>0</v>
      </c>
      <c r="M56" s="36" t="s">
        <v>1155</v>
      </c>
      <c r="N56" s="36"/>
    </row>
    <row r="57" spans="1:14" x14ac:dyDescent="0.3">
      <c r="A57" s="7" t="s">
        <v>326</v>
      </c>
      <c r="B57" s="7" t="s">
        <v>462</v>
      </c>
      <c r="C57" s="7" t="s">
        <v>419</v>
      </c>
      <c r="D57" s="7" t="s">
        <v>360</v>
      </c>
      <c r="E57" s="7" t="s">
        <v>172</v>
      </c>
      <c r="F57" s="7" t="s">
        <v>557</v>
      </c>
      <c r="G57" s="30">
        <v>1</v>
      </c>
      <c r="H57" s="30">
        <v>3</v>
      </c>
      <c r="I57" s="31">
        <v>0</v>
      </c>
      <c r="J57" s="32">
        <v>0</v>
      </c>
      <c r="K57" s="33">
        <v>0</v>
      </c>
      <c r="L57" s="34">
        <v>1</v>
      </c>
      <c r="M57" s="36" t="s">
        <v>1154</v>
      </c>
      <c r="N57" s="36"/>
    </row>
    <row r="58" spans="1:14" x14ac:dyDescent="0.3">
      <c r="A58" s="7" t="s">
        <v>208</v>
      </c>
      <c r="B58" s="7" t="s">
        <v>558</v>
      </c>
      <c r="C58" s="7" t="s">
        <v>559</v>
      </c>
      <c r="D58" s="7" t="s">
        <v>360</v>
      </c>
      <c r="E58" s="7" t="s">
        <v>210</v>
      </c>
      <c r="F58" s="7" t="s">
        <v>560</v>
      </c>
      <c r="G58" s="30">
        <v>1</v>
      </c>
      <c r="H58" s="30">
        <v>3</v>
      </c>
      <c r="I58" s="31">
        <v>0</v>
      </c>
      <c r="J58" s="32">
        <v>0</v>
      </c>
      <c r="K58" s="33">
        <v>0</v>
      </c>
      <c r="L58" s="34">
        <v>1</v>
      </c>
      <c r="M58" s="36" t="s">
        <v>1154</v>
      </c>
      <c r="N58" s="36"/>
    </row>
    <row r="59" spans="1:14" x14ac:dyDescent="0.3">
      <c r="A59" s="7" t="s">
        <v>561</v>
      </c>
      <c r="B59" s="7" t="s">
        <v>562</v>
      </c>
      <c r="C59" s="7" t="s">
        <v>563</v>
      </c>
      <c r="D59" s="7" t="s">
        <v>360</v>
      </c>
      <c r="E59" s="7" t="s">
        <v>564</v>
      </c>
      <c r="F59" s="7" t="s">
        <v>565</v>
      </c>
      <c r="G59" s="30">
        <v>1</v>
      </c>
      <c r="H59" s="30">
        <v>2</v>
      </c>
      <c r="I59" s="31">
        <v>1</v>
      </c>
      <c r="J59" s="32">
        <v>0</v>
      </c>
      <c r="K59" s="33">
        <v>0</v>
      </c>
      <c r="L59" s="34">
        <v>0</v>
      </c>
      <c r="M59" s="36" t="s">
        <v>1155</v>
      </c>
      <c r="N59" s="36"/>
    </row>
    <row r="60" spans="1:14" x14ac:dyDescent="0.3">
      <c r="A60" s="7" t="s">
        <v>566</v>
      </c>
      <c r="B60" s="7" t="s">
        <v>567</v>
      </c>
      <c r="C60" s="7" t="s">
        <v>568</v>
      </c>
      <c r="D60" s="7" t="s">
        <v>360</v>
      </c>
      <c r="E60" s="7" t="s">
        <v>569</v>
      </c>
      <c r="F60" s="7" t="s">
        <v>570</v>
      </c>
      <c r="G60" s="30">
        <v>1</v>
      </c>
      <c r="H60" s="30">
        <v>4</v>
      </c>
      <c r="I60" s="31">
        <v>0</v>
      </c>
      <c r="J60" s="32">
        <v>1</v>
      </c>
      <c r="K60" s="33">
        <v>0</v>
      </c>
      <c r="L60" s="34">
        <v>0</v>
      </c>
      <c r="M60" s="36" t="s">
        <v>1156</v>
      </c>
      <c r="N60" s="36"/>
    </row>
    <row r="61" spans="1:14" x14ac:dyDescent="0.3">
      <c r="A61" s="7" t="s">
        <v>247</v>
      </c>
      <c r="B61" s="7" t="s">
        <v>549</v>
      </c>
      <c r="C61" s="7" t="s">
        <v>489</v>
      </c>
      <c r="D61" s="7" t="s">
        <v>360</v>
      </c>
      <c r="E61" s="7" t="s">
        <v>172</v>
      </c>
      <c r="F61" s="7" t="s">
        <v>571</v>
      </c>
      <c r="G61" s="30">
        <v>1</v>
      </c>
      <c r="H61" s="30">
        <v>6</v>
      </c>
      <c r="I61" s="31">
        <v>0</v>
      </c>
      <c r="J61" s="32">
        <v>0</v>
      </c>
      <c r="K61" s="33">
        <v>0</v>
      </c>
      <c r="L61" s="34">
        <v>1</v>
      </c>
      <c r="M61" s="36" t="s">
        <v>1154</v>
      </c>
      <c r="N61" s="36"/>
    </row>
    <row r="62" spans="1:14" x14ac:dyDescent="0.3">
      <c r="A62" s="7" t="s">
        <v>311</v>
      </c>
      <c r="B62" s="7" t="s">
        <v>572</v>
      </c>
      <c r="C62" s="7" t="s">
        <v>573</v>
      </c>
      <c r="D62" s="7" t="s">
        <v>574</v>
      </c>
      <c r="E62" s="7" t="s">
        <v>112</v>
      </c>
      <c r="F62" s="7" t="s">
        <v>575</v>
      </c>
      <c r="G62" s="30">
        <v>1</v>
      </c>
      <c r="H62" s="30">
        <v>1</v>
      </c>
      <c r="I62" s="31">
        <v>0</v>
      </c>
      <c r="J62" s="32">
        <v>0</v>
      </c>
      <c r="K62" s="33">
        <v>0</v>
      </c>
      <c r="L62" s="34">
        <v>1</v>
      </c>
      <c r="M62" s="36" t="s">
        <v>1154</v>
      </c>
      <c r="N62" s="36"/>
    </row>
    <row r="63" spans="1:14" x14ac:dyDescent="0.3">
      <c r="A63" s="7" t="s">
        <v>576</v>
      </c>
      <c r="B63" s="7" t="s">
        <v>577</v>
      </c>
      <c r="C63" s="7" t="s">
        <v>578</v>
      </c>
      <c r="D63" s="7" t="s">
        <v>360</v>
      </c>
      <c r="E63" s="7" t="s">
        <v>579</v>
      </c>
      <c r="F63" s="7" t="s">
        <v>580</v>
      </c>
      <c r="G63" s="30">
        <v>1</v>
      </c>
      <c r="H63" s="30">
        <v>2</v>
      </c>
      <c r="I63" s="31">
        <v>0</v>
      </c>
      <c r="J63" s="32">
        <v>1</v>
      </c>
      <c r="K63" s="33">
        <v>0</v>
      </c>
      <c r="L63" s="34">
        <v>0</v>
      </c>
      <c r="M63" s="36" t="s">
        <v>1155</v>
      </c>
      <c r="N63" s="36"/>
    </row>
    <row r="64" spans="1:14" x14ac:dyDescent="0.3">
      <c r="A64" s="7" t="s">
        <v>581</v>
      </c>
      <c r="B64" s="7" t="s">
        <v>582</v>
      </c>
      <c r="C64" s="7" t="s">
        <v>583</v>
      </c>
      <c r="D64" s="7" t="s">
        <v>372</v>
      </c>
      <c r="E64" s="7" t="s">
        <v>584</v>
      </c>
      <c r="F64" s="7" t="s">
        <v>585</v>
      </c>
      <c r="G64" s="30">
        <v>1</v>
      </c>
      <c r="H64" s="30">
        <v>2</v>
      </c>
      <c r="I64" s="31">
        <v>0</v>
      </c>
      <c r="J64" s="32">
        <v>1</v>
      </c>
      <c r="K64" s="33">
        <v>0</v>
      </c>
      <c r="L64" s="34">
        <v>0</v>
      </c>
      <c r="M64" s="36" t="s">
        <v>1156</v>
      </c>
      <c r="N64" s="36"/>
    </row>
    <row r="65" spans="1:14" x14ac:dyDescent="0.3">
      <c r="A65" s="7" t="s">
        <v>586</v>
      </c>
      <c r="B65" s="7" t="s">
        <v>536</v>
      </c>
      <c r="C65" s="7" t="s">
        <v>587</v>
      </c>
      <c r="D65" s="7" t="s">
        <v>360</v>
      </c>
      <c r="E65" s="7" t="s">
        <v>538</v>
      </c>
      <c r="F65" s="7" t="s">
        <v>588</v>
      </c>
      <c r="G65" s="30">
        <v>1</v>
      </c>
      <c r="H65" s="30">
        <v>40</v>
      </c>
      <c r="I65" s="31">
        <v>1</v>
      </c>
      <c r="J65" s="32">
        <v>0</v>
      </c>
      <c r="K65" s="33">
        <v>0</v>
      </c>
      <c r="L65" s="34">
        <v>0</v>
      </c>
      <c r="M65" s="36" t="s">
        <v>1156</v>
      </c>
      <c r="N65" s="36"/>
    </row>
    <row r="66" spans="1:14" x14ac:dyDescent="0.3">
      <c r="A66" s="7" t="s">
        <v>589</v>
      </c>
      <c r="B66" s="7" t="s">
        <v>590</v>
      </c>
      <c r="C66" s="7" t="s">
        <v>591</v>
      </c>
      <c r="D66" s="7" t="s">
        <v>360</v>
      </c>
      <c r="E66" s="7" t="s">
        <v>592</v>
      </c>
      <c r="F66" s="7" t="s">
        <v>593</v>
      </c>
      <c r="G66" s="30">
        <v>1</v>
      </c>
      <c r="H66" s="30">
        <v>3</v>
      </c>
      <c r="I66" s="31">
        <v>0</v>
      </c>
      <c r="J66" s="32">
        <v>1</v>
      </c>
      <c r="K66" s="33">
        <v>0</v>
      </c>
      <c r="L66" s="34">
        <v>0</v>
      </c>
      <c r="M66" s="36" t="s">
        <v>1155</v>
      </c>
      <c r="N66" s="36"/>
    </row>
    <row r="67" spans="1:14" x14ac:dyDescent="0.3">
      <c r="A67" s="7" t="s">
        <v>594</v>
      </c>
      <c r="B67" s="7" t="s">
        <v>595</v>
      </c>
      <c r="C67" s="7" t="s">
        <v>596</v>
      </c>
      <c r="D67" s="7" t="s">
        <v>597</v>
      </c>
      <c r="E67" s="7" t="s">
        <v>138</v>
      </c>
      <c r="F67" s="7" t="s">
        <v>598</v>
      </c>
      <c r="G67" s="30">
        <v>1</v>
      </c>
      <c r="H67" s="30">
        <v>9</v>
      </c>
      <c r="I67" s="31">
        <v>0</v>
      </c>
      <c r="J67" s="32">
        <v>1</v>
      </c>
      <c r="K67" s="33">
        <v>0</v>
      </c>
      <c r="L67" s="34">
        <v>0</v>
      </c>
      <c r="M67" s="36" t="s">
        <v>1155</v>
      </c>
      <c r="N67" s="36"/>
    </row>
    <row r="68" spans="1:14" x14ac:dyDescent="0.3">
      <c r="A68" s="7" t="s">
        <v>599</v>
      </c>
      <c r="B68" s="7" t="s">
        <v>600</v>
      </c>
      <c r="C68" s="7" t="s">
        <v>601</v>
      </c>
      <c r="D68" s="7" t="s">
        <v>360</v>
      </c>
      <c r="E68" s="7" t="s">
        <v>602</v>
      </c>
      <c r="F68" s="7" t="s">
        <v>603</v>
      </c>
      <c r="G68" s="30">
        <v>1</v>
      </c>
      <c r="H68" s="30">
        <v>1</v>
      </c>
      <c r="I68" s="31">
        <v>1</v>
      </c>
      <c r="J68" s="32">
        <v>0</v>
      </c>
      <c r="K68" s="33">
        <v>0</v>
      </c>
      <c r="L68" s="34">
        <v>0</v>
      </c>
      <c r="M68" s="36" t="s">
        <v>1155</v>
      </c>
      <c r="N68" s="36"/>
    </row>
    <row r="69" spans="1:14" x14ac:dyDescent="0.3">
      <c r="A69" s="7" t="s">
        <v>604</v>
      </c>
      <c r="B69" s="7" t="s">
        <v>605</v>
      </c>
      <c r="C69" s="7" t="s">
        <v>355</v>
      </c>
      <c r="D69" s="7" t="s">
        <v>360</v>
      </c>
      <c r="E69" s="7" t="s">
        <v>183</v>
      </c>
      <c r="F69" s="7" t="s">
        <v>606</v>
      </c>
      <c r="G69" s="30">
        <v>1</v>
      </c>
      <c r="H69" s="30">
        <v>4</v>
      </c>
      <c r="I69" s="31">
        <v>1</v>
      </c>
      <c r="J69" s="32">
        <v>0</v>
      </c>
      <c r="K69" s="33">
        <v>0</v>
      </c>
      <c r="L69" s="34">
        <v>0</v>
      </c>
      <c r="M69" s="36" t="s">
        <v>1155</v>
      </c>
      <c r="N69" s="36"/>
    </row>
    <row r="70" spans="1:14" x14ac:dyDescent="0.3">
      <c r="A70" s="7" t="s">
        <v>607</v>
      </c>
      <c r="B70" s="7" t="s">
        <v>608</v>
      </c>
      <c r="C70" s="7" t="s">
        <v>528</v>
      </c>
      <c r="D70" s="7" t="s">
        <v>360</v>
      </c>
      <c r="E70" s="7" t="s">
        <v>285</v>
      </c>
      <c r="F70" s="7" t="s">
        <v>609</v>
      </c>
      <c r="G70" s="30">
        <v>1</v>
      </c>
      <c r="H70" s="30">
        <v>9</v>
      </c>
      <c r="I70" s="31">
        <v>0</v>
      </c>
      <c r="J70" s="32">
        <v>1</v>
      </c>
      <c r="K70" s="33">
        <v>0</v>
      </c>
      <c r="L70" s="34">
        <v>0</v>
      </c>
      <c r="M70" s="36" t="s">
        <v>1155</v>
      </c>
      <c r="N70" s="36"/>
    </row>
    <row r="71" spans="1:14" x14ac:dyDescent="0.3">
      <c r="A71" s="7" t="s">
        <v>610</v>
      </c>
      <c r="B71" s="7" t="s">
        <v>611</v>
      </c>
      <c r="C71" s="7" t="s">
        <v>612</v>
      </c>
      <c r="D71" s="7" t="s">
        <v>360</v>
      </c>
      <c r="E71" s="7" t="s">
        <v>391</v>
      </c>
      <c r="F71" s="7" t="s">
        <v>613</v>
      </c>
      <c r="G71" s="30">
        <v>1</v>
      </c>
      <c r="H71" s="30">
        <v>5</v>
      </c>
      <c r="I71" s="31">
        <v>0</v>
      </c>
      <c r="J71" s="32">
        <v>1</v>
      </c>
      <c r="K71" s="33">
        <v>0</v>
      </c>
      <c r="L71" s="34">
        <v>0</v>
      </c>
      <c r="M71" s="36" t="s">
        <v>1155</v>
      </c>
      <c r="N71" s="36"/>
    </row>
    <row r="72" spans="1:14" x14ac:dyDescent="0.3">
      <c r="A72" s="7" t="s">
        <v>614</v>
      </c>
      <c r="B72" s="7" t="s">
        <v>615</v>
      </c>
      <c r="C72" s="7" t="s">
        <v>616</v>
      </c>
      <c r="D72" s="7" t="s">
        <v>574</v>
      </c>
      <c r="E72" s="7" t="s">
        <v>617</v>
      </c>
      <c r="F72" s="7" t="s">
        <v>618</v>
      </c>
      <c r="G72" s="30">
        <v>1</v>
      </c>
      <c r="H72" s="30">
        <v>1</v>
      </c>
      <c r="I72" s="31">
        <v>0</v>
      </c>
      <c r="J72" s="32">
        <v>1</v>
      </c>
      <c r="K72" s="33">
        <v>0</v>
      </c>
      <c r="L72" s="34">
        <v>0</v>
      </c>
      <c r="M72" s="36" t="s">
        <v>1156</v>
      </c>
      <c r="N72" s="36"/>
    </row>
    <row r="73" spans="1:14" x14ac:dyDescent="0.3">
      <c r="A73" s="7" t="s">
        <v>211</v>
      </c>
      <c r="B73" s="7" t="s">
        <v>619</v>
      </c>
      <c r="C73" s="7" t="s">
        <v>355</v>
      </c>
      <c r="D73" s="7" t="s">
        <v>360</v>
      </c>
      <c r="E73" s="7" t="s">
        <v>213</v>
      </c>
      <c r="F73" s="7" t="s">
        <v>620</v>
      </c>
      <c r="G73" s="30">
        <v>1</v>
      </c>
      <c r="H73" s="30">
        <v>6</v>
      </c>
      <c r="I73" s="31">
        <v>0</v>
      </c>
      <c r="J73" s="32">
        <v>0</v>
      </c>
      <c r="K73" s="33">
        <v>0</v>
      </c>
      <c r="L73" s="34">
        <v>1</v>
      </c>
      <c r="M73" s="36" t="s">
        <v>1158</v>
      </c>
      <c r="N73" s="36"/>
    </row>
    <row r="74" spans="1:14" x14ac:dyDescent="0.3">
      <c r="A74" s="7" t="s">
        <v>621</v>
      </c>
      <c r="B74" s="7" t="s">
        <v>622</v>
      </c>
      <c r="C74" s="7" t="s">
        <v>528</v>
      </c>
      <c r="D74" s="7" t="s">
        <v>360</v>
      </c>
      <c r="E74" s="7" t="s">
        <v>104</v>
      </c>
      <c r="F74" s="7" t="s">
        <v>621</v>
      </c>
      <c r="G74" s="30">
        <v>1</v>
      </c>
      <c r="H74" s="30">
        <v>16</v>
      </c>
      <c r="I74" s="31">
        <v>0</v>
      </c>
      <c r="J74" s="32">
        <v>1</v>
      </c>
      <c r="K74" s="33">
        <v>0</v>
      </c>
      <c r="L74" s="34">
        <v>0</v>
      </c>
      <c r="M74" s="36" t="s">
        <v>1155</v>
      </c>
      <c r="N74" s="36"/>
    </row>
    <row r="75" spans="1:14" x14ac:dyDescent="0.3">
      <c r="A75" s="7" t="s">
        <v>623</v>
      </c>
      <c r="B75" s="7" t="s">
        <v>624</v>
      </c>
      <c r="C75" s="7" t="s">
        <v>355</v>
      </c>
      <c r="D75" s="7" t="s">
        <v>625</v>
      </c>
      <c r="E75" s="7" t="s">
        <v>626</v>
      </c>
      <c r="F75" s="7" t="s">
        <v>627</v>
      </c>
      <c r="G75" s="30">
        <v>1</v>
      </c>
      <c r="H75" s="30">
        <v>1</v>
      </c>
      <c r="I75" s="31">
        <v>0</v>
      </c>
      <c r="J75" s="32">
        <v>1</v>
      </c>
      <c r="K75" s="33">
        <v>0</v>
      </c>
      <c r="L75" s="34">
        <v>0</v>
      </c>
      <c r="M75" s="36" t="s">
        <v>1156</v>
      </c>
      <c r="N75" s="36"/>
    </row>
    <row r="76" spans="1:14" x14ac:dyDescent="0.3">
      <c r="A76" s="7" t="s">
        <v>628</v>
      </c>
      <c r="B76" s="7" t="s">
        <v>629</v>
      </c>
      <c r="C76" s="7" t="s">
        <v>355</v>
      </c>
      <c r="D76" s="7" t="s">
        <v>448</v>
      </c>
      <c r="E76" s="7" t="s">
        <v>438</v>
      </c>
      <c r="F76" s="7" t="s">
        <v>630</v>
      </c>
      <c r="G76" s="30">
        <v>1</v>
      </c>
      <c r="H76" s="30">
        <v>4</v>
      </c>
      <c r="I76" s="31">
        <v>0</v>
      </c>
      <c r="J76" s="32">
        <v>1</v>
      </c>
      <c r="K76" s="33">
        <v>0</v>
      </c>
      <c r="L76" s="34">
        <v>0</v>
      </c>
      <c r="M76" s="36" t="s">
        <v>1155</v>
      </c>
      <c r="N76" s="36"/>
    </row>
    <row r="77" spans="1:14" x14ac:dyDescent="0.3">
      <c r="A77" s="7" t="s">
        <v>631</v>
      </c>
      <c r="B77" s="7" t="s">
        <v>632</v>
      </c>
      <c r="C77" s="7" t="s">
        <v>355</v>
      </c>
      <c r="D77" s="7" t="s">
        <v>633</v>
      </c>
      <c r="E77" s="7" t="s">
        <v>634</v>
      </c>
      <c r="F77" s="7" t="s">
        <v>635</v>
      </c>
      <c r="G77" s="30">
        <v>1</v>
      </c>
      <c r="H77" s="30">
        <v>1</v>
      </c>
      <c r="I77" s="31">
        <v>1</v>
      </c>
      <c r="J77" s="32">
        <v>0</v>
      </c>
      <c r="K77" s="33">
        <v>0</v>
      </c>
      <c r="L77" s="34">
        <v>0</v>
      </c>
      <c r="M77" s="36" t="s">
        <v>1155</v>
      </c>
      <c r="N77" s="36"/>
    </row>
    <row r="78" spans="1:14" x14ac:dyDescent="0.3">
      <c r="A78" s="7" t="s">
        <v>636</v>
      </c>
      <c r="B78" s="7" t="s">
        <v>637</v>
      </c>
      <c r="C78" s="7" t="s">
        <v>355</v>
      </c>
      <c r="D78" s="7" t="s">
        <v>448</v>
      </c>
      <c r="E78" s="7" t="s">
        <v>638</v>
      </c>
      <c r="F78" s="7" t="s">
        <v>636</v>
      </c>
      <c r="G78" s="30">
        <v>1</v>
      </c>
      <c r="H78" s="30">
        <v>1</v>
      </c>
      <c r="I78" s="31">
        <v>0</v>
      </c>
      <c r="J78" s="32">
        <v>1</v>
      </c>
      <c r="K78" s="33">
        <v>0</v>
      </c>
      <c r="L78" s="34">
        <v>0</v>
      </c>
      <c r="M78" s="36" t="s">
        <v>1156</v>
      </c>
      <c r="N78" s="36"/>
    </row>
    <row r="79" spans="1:14" x14ac:dyDescent="0.3">
      <c r="A79" s="7" t="s">
        <v>204</v>
      </c>
      <c r="B79" s="7" t="s">
        <v>639</v>
      </c>
      <c r="C79" s="7" t="s">
        <v>355</v>
      </c>
      <c r="D79" s="7" t="s">
        <v>360</v>
      </c>
      <c r="E79" s="7" t="s">
        <v>203</v>
      </c>
      <c r="F79" s="7" t="s">
        <v>640</v>
      </c>
      <c r="G79" s="30">
        <v>1</v>
      </c>
      <c r="H79" s="30">
        <v>10</v>
      </c>
      <c r="I79" s="31">
        <v>0</v>
      </c>
      <c r="J79" s="32">
        <v>0</v>
      </c>
      <c r="K79" s="33">
        <v>0</v>
      </c>
      <c r="L79" s="34">
        <v>1</v>
      </c>
      <c r="M79" s="36" t="s">
        <v>1154</v>
      </c>
      <c r="N79" s="36"/>
    </row>
    <row r="80" spans="1:14" x14ac:dyDescent="0.3">
      <c r="A80" s="7" t="s">
        <v>333</v>
      </c>
      <c r="B80" s="7" t="s">
        <v>462</v>
      </c>
      <c r="C80" s="7" t="s">
        <v>641</v>
      </c>
      <c r="D80" s="7" t="s">
        <v>360</v>
      </c>
      <c r="E80" s="7" t="s">
        <v>172</v>
      </c>
      <c r="F80" s="7" t="s">
        <v>642</v>
      </c>
      <c r="G80" s="30">
        <v>1</v>
      </c>
      <c r="H80" s="30">
        <v>2</v>
      </c>
      <c r="I80" s="31">
        <v>0</v>
      </c>
      <c r="J80" s="32">
        <v>0</v>
      </c>
      <c r="K80" s="33">
        <v>0</v>
      </c>
      <c r="L80" s="34">
        <v>1</v>
      </c>
      <c r="M80" s="36" t="s">
        <v>1154</v>
      </c>
      <c r="N80" s="36"/>
    </row>
    <row r="81" spans="1:14" x14ac:dyDescent="0.3">
      <c r="A81" s="7" t="s">
        <v>643</v>
      </c>
      <c r="B81" s="7" t="s">
        <v>644</v>
      </c>
      <c r="C81" s="7" t="s">
        <v>645</v>
      </c>
      <c r="D81" s="7" t="s">
        <v>646</v>
      </c>
      <c r="E81" s="7" t="s">
        <v>647</v>
      </c>
      <c r="F81" s="7" t="s">
        <v>648</v>
      </c>
      <c r="G81" s="30">
        <v>1</v>
      </c>
      <c r="H81" s="30">
        <v>24</v>
      </c>
      <c r="I81" s="31">
        <v>1</v>
      </c>
      <c r="J81" s="32">
        <v>0</v>
      </c>
      <c r="K81" s="33">
        <v>0</v>
      </c>
      <c r="L81" s="34">
        <v>0</v>
      </c>
      <c r="M81" s="36" t="s">
        <v>1155</v>
      </c>
      <c r="N81" s="36"/>
    </row>
    <row r="82" spans="1:14" x14ac:dyDescent="0.3">
      <c r="A82" s="7" t="s">
        <v>649</v>
      </c>
      <c r="B82" s="7" t="s">
        <v>650</v>
      </c>
      <c r="C82" s="7" t="s">
        <v>651</v>
      </c>
      <c r="D82" s="7" t="s">
        <v>360</v>
      </c>
      <c r="E82" s="7" t="s">
        <v>416</v>
      </c>
      <c r="F82" s="7" t="s">
        <v>652</v>
      </c>
      <c r="G82" s="30">
        <v>1</v>
      </c>
      <c r="H82" s="30">
        <v>1</v>
      </c>
      <c r="I82" s="31">
        <v>1</v>
      </c>
      <c r="J82" s="32">
        <v>0</v>
      </c>
      <c r="K82" s="33">
        <v>0</v>
      </c>
      <c r="L82" s="34">
        <v>0</v>
      </c>
      <c r="M82" s="36" t="s">
        <v>1156</v>
      </c>
      <c r="N82" s="36"/>
    </row>
    <row r="83" spans="1:14" x14ac:dyDescent="0.3">
      <c r="A83" s="7" t="s">
        <v>74</v>
      </c>
      <c r="B83" s="7" t="s">
        <v>653</v>
      </c>
      <c r="C83" s="7" t="s">
        <v>654</v>
      </c>
      <c r="D83" s="7" t="s">
        <v>655</v>
      </c>
      <c r="E83" s="7" t="s">
        <v>76</v>
      </c>
      <c r="F83" s="7" t="s">
        <v>656</v>
      </c>
      <c r="G83" s="30">
        <v>1</v>
      </c>
      <c r="H83" s="30">
        <v>4</v>
      </c>
      <c r="I83" s="31">
        <v>0</v>
      </c>
      <c r="J83" s="32">
        <v>0</v>
      </c>
      <c r="K83" s="33">
        <v>1</v>
      </c>
      <c r="L83" s="34">
        <v>0</v>
      </c>
      <c r="M83" s="36" t="s">
        <v>1154</v>
      </c>
      <c r="N83" s="36"/>
    </row>
    <row r="84" spans="1:14" x14ac:dyDescent="0.3">
      <c r="A84" s="7" t="s">
        <v>657</v>
      </c>
      <c r="B84" s="7" t="s">
        <v>658</v>
      </c>
      <c r="C84" s="7" t="s">
        <v>659</v>
      </c>
      <c r="D84" s="7" t="s">
        <v>660</v>
      </c>
      <c r="E84" s="7" t="s">
        <v>318</v>
      </c>
      <c r="F84" s="7" t="s">
        <v>661</v>
      </c>
      <c r="G84" s="30">
        <v>1</v>
      </c>
      <c r="H84" s="30">
        <v>1</v>
      </c>
      <c r="I84" s="31">
        <v>0</v>
      </c>
      <c r="J84" s="32">
        <v>1</v>
      </c>
      <c r="K84" s="33">
        <v>0</v>
      </c>
      <c r="L84" s="34">
        <v>0</v>
      </c>
      <c r="M84" s="36" t="s">
        <v>1157</v>
      </c>
      <c r="N84" s="36"/>
    </row>
    <row r="85" spans="1:14" x14ac:dyDescent="0.3">
      <c r="A85" s="7" t="s">
        <v>662</v>
      </c>
      <c r="B85" s="7" t="s">
        <v>663</v>
      </c>
      <c r="C85" s="7" t="s">
        <v>664</v>
      </c>
      <c r="D85" s="7" t="s">
        <v>448</v>
      </c>
      <c r="E85" s="7" t="s">
        <v>665</v>
      </c>
      <c r="F85" s="7" t="s">
        <v>666</v>
      </c>
      <c r="G85" s="30">
        <v>1</v>
      </c>
      <c r="H85" s="30">
        <v>1</v>
      </c>
      <c r="I85" s="31">
        <v>0</v>
      </c>
      <c r="J85" s="32">
        <v>1</v>
      </c>
      <c r="K85" s="33">
        <v>0</v>
      </c>
      <c r="L85" s="34">
        <v>0</v>
      </c>
      <c r="M85" s="36" t="s">
        <v>1156</v>
      </c>
      <c r="N85" s="36"/>
    </row>
    <row r="86" spans="1:14" x14ac:dyDescent="0.3">
      <c r="A86" s="7" t="s">
        <v>667</v>
      </c>
      <c r="B86" s="7" t="s">
        <v>668</v>
      </c>
      <c r="C86" s="7" t="s">
        <v>355</v>
      </c>
      <c r="D86" s="7" t="s">
        <v>360</v>
      </c>
      <c r="E86" s="7" t="s">
        <v>373</v>
      </c>
      <c r="F86" s="7" t="s">
        <v>669</v>
      </c>
      <c r="G86" s="30">
        <v>1</v>
      </c>
      <c r="H86" s="30">
        <v>2</v>
      </c>
      <c r="I86" s="31">
        <v>0</v>
      </c>
      <c r="J86" s="32">
        <v>1</v>
      </c>
      <c r="K86" s="33">
        <v>0</v>
      </c>
      <c r="L86" s="34">
        <v>0</v>
      </c>
      <c r="M86" s="36" t="s">
        <v>1156</v>
      </c>
      <c r="N86" s="36"/>
    </row>
    <row r="87" spans="1:14" x14ac:dyDescent="0.3">
      <c r="A87" s="7" t="s">
        <v>269</v>
      </c>
      <c r="B87" s="7" t="s">
        <v>670</v>
      </c>
      <c r="C87" s="7" t="s">
        <v>355</v>
      </c>
      <c r="D87" s="7" t="s">
        <v>360</v>
      </c>
      <c r="E87" s="7" t="s">
        <v>203</v>
      </c>
      <c r="F87" s="7" t="s">
        <v>671</v>
      </c>
      <c r="G87" s="30">
        <v>1</v>
      </c>
      <c r="H87" s="30">
        <v>3</v>
      </c>
      <c r="I87" s="31">
        <v>0</v>
      </c>
      <c r="J87" s="32">
        <v>0</v>
      </c>
      <c r="K87" s="33">
        <v>0</v>
      </c>
      <c r="L87" s="34">
        <v>1</v>
      </c>
      <c r="M87" s="36" t="s">
        <v>1154</v>
      </c>
      <c r="N87" s="36"/>
    </row>
    <row r="88" spans="1:14" x14ac:dyDescent="0.3">
      <c r="A88" s="7" t="s">
        <v>672</v>
      </c>
      <c r="B88" s="7" t="s">
        <v>673</v>
      </c>
      <c r="C88" s="7" t="s">
        <v>674</v>
      </c>
      <c r="D88" s="7" t="s">
        <v>360</v>
      </c>
      <c r="E88" s="7" t="s">
        <v>104</v>
      </c>
      <c r="F88" s="7" t="s">
        <v>675</v>
      </c>
      <c r="G88" s="30">
        <v>1</v>
      </c>
      <c r="H88" s="30">
        <v>10</v>
      </c>
      <c r="I88" s="31">
        <v>0</v>
      </c>
      <c r="J88" s="32">
        <v>1</v>
      </c>
      <c r="K88" s="33">
        <v>0</v>
      </c>
      <c r="L88" s="34">
        <v>0</v>
      </c>
      <c r="M88" s="36" t="s">
        <v>1156</v>
      </c>
      <c r="N88" s="36"/>
    </row>
    <row r="89" spans="1:14" x14ac:dyDescent="0.3">
      <c r="A89" s="7" t="s">
        <v>676</v>
      </c>
      <c r="B89" s="7" t="s">
        <v>677</v>
      </c>
      <c r="C89" s="7" t="s">
        <v>355</v>
      </c>
      <c r="D89" s="7" t="s">
        <v>360</v>
      </c>
      <c r="E89" s="7" t="s">
        <v>564</v>
      </c>
      <c r="F89" s="7" t="s">
        <v>678</v>
      </c>
      <c r="G89" s="30">
        <v>1</v>
      </c>
      <c r="H89" s="30">
        <v>2</v>
      </c>
      <c r="I89" s="31">
        <v>0</v>
      </c>
      <c r="J89" s="32">
        <v>1</v>
      </c>
      <c r="K89" s="33">
        <v>0</v>
      </c>
      <c r="L89" s="34">
        <v>0</v>
      </c>
      <c r="M89" s="36" t="s">
        <v>1156</v>
      </c>
      <c r="N89" s="36"/>
    </row>
    <row r="90" spans="1:14" x14ac:dyDescent="0.3">
      <c r="A90" s="7" t="s">
        <v>679</v>
      </c>
      <c r="B90" s="7" t="s">
        <v>680</v>
      </c>
      <c r="C90" s="7" t="s">
        <v>681</v>
      </c>
      <c r="D90" s="7" t="s">
        <v>360</v>
      </c>
      <c r="E90" s="7" t="s">
        <v>682</v>
      </c>
      <c r="F90" s="7" t="s">
        <v>683</v>
      </c>
      <c r="G90" s="30">
        <v>1</v>
      </c>
      <c r="H90" s="30">
        <v>6</v>
      </c>
      <c r="I90" s="31">
        <v>0</v>
      </c>
      <c r="J90" s="32">
        <v>1</v>
      </c>
      <c r="K90" s="33">
        <v>0</v>
      </c>
      <c r="L90" s="34">
        <v>0</v>
      </c>
      <c r="M90" s="36" t="s">
        <v>1155</v>
      </c>
      <c r="N90" s="36"/>
    </row>
    <row r="91" spans="1:14" x14ac:dyDescent="0.3">
      <c r="A91" s="7" t="s">
        <v>684</v>
      </c>
      <c r="B91" s="7" t="s">
        <v>685</v>
      </c>
      <c r="C91" s="7" t="s">
        <v>686</v>
      </c>
      <c r="D91" s="7" t="s">
        <v>360</v>
      </c>
      <c r="E91" s="7" t="s">
        <v>514</v>
      </c>
      <c r="F91" s="7" t="s">
        <v>687</v>
      </c>
      <c r="G91" s="30">
        <v>1</v>
      </c>
      <c r="H91" s="30">
        <v>10</v>
      </c>
      <c r="I91" s="31">
        <v>1</v>
      </c>
      <c r="J91" s="32">
        <v>0</v>
      </c>
      <c r="K91" s="33">
        <v>0</v>
      </c>
      <c r="L91" s="34">
        <v>0</v>
      </c>
      <c r="M91" s="36" t="s">
        <v>1155</v>
      </c>
      <c r="N91" s="36"/>
    </row>
    <row r="92" spans="1:14" x14ac:dyDescent="0.3">
      <c r="A92" s="7" t="s">
        <v>688</v>
      </c>
      <c r="B92" s="7" t="s">
        <v>689</v>
      </c>
      <c r="C92" s="7" t="s">
        <v>690</v>
      </c>
      <c r="D92" s="7" t="s">
        <v>691</v>
      </c>
      <c r="E92" s="7" t="s">
        <v>203</v>
      </c>
      <c r="F92" s="7" t="s">
        <v>692</v>
      </c>
      <c r="G92" s="30">
        <v>1</v>
      </c>
      <c r="H92" s="30">
        <v>1</v>
      </c>
      <c r="I92" s="31">
        <v>0</v>
      </c>
      <c r="J92" s="32">
        <v>1</v>
      </c>
      <c r="K92" s="33">
        <v>0</v>
      </c>
      <c r="L92" s="34">
        <v>0</v>
      </c>
      <c r="M92" s="36" t="s">
        <v>1156</v>
      </c>
      <c r="N92" s="36"/>
    </row>
    <row r="93" spans="1:14" x14ac:dyDescent="0.3">
      <c r="A93" s="7" t="s">
        <v>219</v>
      </c>
      <c r="B93" s="7" t="s">
        <v>693</v>
      </c>
      <c r="C93" s="7" t="s">
        <v>355</v>
      </c>
      <c r="D93" s="7" t="s">
        <v>360</v>
      </c>
      <c r="E93" s="7" t="s">
        <v>222</v>
      </c>
      <c r="F93" s="7" t="s">
        <v>694</v>
      </c>
      <c r="G93" s="30">
        <v>1</v>
      </c>
      <c r="H93" s="30">
        <v>1</v>
      </c>
      <c r="I93" s="31">
        <v>0</v>
      </c>
      <c r="J93" s="32">
        <v>0</v>
      </c>
      <c r="K93" s="33">
        <v>0</v>
      </c>
      <c r="L93" s="34">
        <v>1</v>
      </c>
      <c r="M93" s="36" t="s">
        <v>1154</v>
      </c>
      <c r="N93" s="36"/>
    </row>
    <row r="94" spans="1:14" x14ac:dyDescent="0.3">
      <c r="A94" s="7" t="s">
        <v>695</v>
      </c>
      <c r="B94" s="7" t="s">
        <v>696</v>
      </c>
      <c r="C94" s="7" t="s">
        <v>355</v>
      </c>
      <c r="D94" s="7" t="s">
        <v>360</v>
      </c>
      <c r="E94" s="7" t="s">
        <v>697</v>
      </c>
      <c r="F94" s="7" t="s">
        <v>698</v>
      </c>
      <c r="G94" s="30">
        <v>1</v>
      </c>
      <c r="H94" s="30">
        <v>2</v>
      </c>
      <c r="I94" s="31">
        <v>1</v>
      </c>
      <c r="J94" s="32">
        <v>0</v>
      </c>
      <c r="K94" s="33">
        <v>0</v>
      </c>
      <c r="L94" s="34">
        <v>0</v>
      </c>
      <c r="M94" s="36" t="s">
        <v>1155</v>
      </c>
      <c r="N94" s="36"/>
    </row>
    <row r="95" spans="1:14" x14ac:dyDescent="0.3">
      <c r="A95" s="7" t="s">
        <v>273</v>
      </c>
      <c r="B95" s="7" t="s">
        <v>699</v>
      </c>
      <c r="C95" s="7" t="s">
        <v>355</v>
      </c>
      <c r="D95" s="7" t="s">
        <v>404</v>
      </c>
      <c r="E95" s="7" t="s">
        <v>275</v>
      </c>
      <c r="F95" s="7" t="s">
        <v>700</v>
      </c>
      <c r="G95" s="30">
        <v>1</v>
      </c>
      <c r="H95" s="30">
        <v>3</v>
      </c>
      <c r="I95" s="31">
        <v>0</v>
      </c>
      <c r="J95" s="32">
        <v>0</v>
      </c>
      <c r="K95" s="33">
        <v>0</v>
      </c>
      <c r="L95" s="34">
        <v>1</v>
      </c>
      <c r="M95" s="36" t="s">
        <v>1154</v>
      </c>
      <c r="N95" s="36"/>
    </row>
    <row r="96" spans="1:14" x14ac:dyDescent="0.3">
      <c r="A96" s="7" t="s">
        <v>701</v>
      </c>
      <c r="B96" s="7" t="s">
        <v>702</v>
      </c>
      <c r="C96" s="7" t="s">
        <v>355</v>
      </c>
      <c r="D96" s="7" t="s">
        <v>360</v>
      </c>
      <c r="E96" s="7" t="s">
        <v>703</v>
      </c>
      <c r="F96" s="7" t="s">
        <v>704</v>
      </c>
      <c r="G96" s="30">
        <v>1</v>
      </c>
      <c r="H96" s="30">
        <v>24</v>
      </c>
      <c r="I96" s="31">
        <v>1</v>
      </c>
      <c r="J96" s="32">
        <v>0</v>
      </c>
      <c r="K96" s="33">
        <v>0</v>
      </c>
      <c r="L96" s="34">
        <v>0</v>
      </c>
      <c r="M96" s="36" t="s">
        <v>1155</v>
      </c>
      <c r="N96" s="36"/>
    </row>
    <row r="97" spans="1:14" x14ac:dyDescent="0.3">
      <c r="A97" s="7" t="s">
        <v>705</v>
      </c>
      <c r="B97" s="7" t="s">
        <v>706</v>
      </c>
      <c r="C97" s="7" t="s">
        <v>707</v>
      </c>
      <c r="D97" s="7" t="s">
        <v>708</v>
      </c>
      <c r="E97" s="7" t="s">
        <v>318</v>
      </c>
      <c r="F97" s="7" t="s">
        <v>709</v>
      </c>
      <c r="G97" s="30">
        <v>1</v>
      </c>
      <c r="H97" s="30">
        <v>1</v>
      </c>
      <c r="I97" s="31">
        <v>0</v>
      </c>
      <c r="J97" s="32">
        <v>1</v>
      </c>
      <c r="K97" s="33">
        <v>0</v>
      </c>
      <c r="L97" s="34">
        <v>0</v>
      </c>
      <c r="M97" s="36" t="s">
        <v>1157</v>
      </c>
      <c r="N97" s="36"/>
    </row>
    <row r="98" spans="1:14" x14ac:dyDescent="0.3">
      <c r="A98" s="7" t="s">
        <v>710</v>
      </c>
      <c r="B98" s="7" t="s">
        <v>711</v>
      </c>
      <c r="C98" s="7" t="s">
        <v>355</v>
      </c>
      <c r="D98" s="7" t="s">
        <v>448</v>
      </c>
      <c r="E98" s="7" t="s">
        <v>584</v>
      </c>
      <c r="F98" s="7" t="s">
        <v>712</v>
      </c>
      <c r="G98" s="30">
        <v>1</v>
      </c>
      <c r="H98" s="30">
        <v>5</v>
      </c>
      <c r="I98" s="31">
        <v>0</v>
      </c>
      <c r="J98" s="32">
        <v>1</v>
      </c>
      <c r="K98" s="33">
        <v>0</v>
      </c>
      <c r="L98" s="34">
        <v>0</v>
      </c>
      <c r="M98" s="36" t="s">
        <v>1155</v>
      </c>
      <c r="N98" s="36"/>
    </row>
    <row r="99" spans="1:14" x14ac:dyDescent="0.3">
      <c r="A99" s="7" t="s">
        <v>289</v>
      </c>
      <c r="B99" s="7" t="s">
        <v>713</v>
      </c>
      <c r="C99" s="7" t="s">
        <v>714</v>
      </c>
      <c r="D99" s="7" t="s">
        <v>360</v>
      </c>
      <c r="E99" s="7" t="s">
        <v>203</v>
      </c>
      <c r="F99" s="7" t="s">
        <v>715</v>
      </c>
      <c r="G99" s="30">
        <v>1</v>
      </c>
      <c r="H99" s="30">
        <v>2</v>
      </c>
      <c r="I99" s="31">
        <v>0</v>
      </c>
      <c r="J99" s="32">
        <v>0</v>
      </c>
      <c r="K99" s="33">
        <v>0</v>
      </c>
      <c r="L99" s="34">
        <v>1</v>
      </c>
      <c r="M99" s="36" t="s">
        <v>1154</v>
      </c>
      <c r="N99" s="36"/>
    </row>
    <row r="100" spans="1:14" x14ac:dyDescent="0.3">
      <c r="A100" s="7" t="s">
        <v>716</v>
      </c>
      <c r="B100" s="7" t="s">
        <v>717</v>
      </c>
      <c r="C100" s="7" t="s">
        <v>718</v>
      </c>
      <c r="D100" s="7" t="s">
        <v>364</v>
      </c>
      <c r="E100" s="7" t="s">
        <v>592</v>
      </c>
      <c r="F100" s="7" t="s">
        <v>719</v>
      </c>
      <c r="G100" s="30">
        <v>1</v>
      </c>
      <c r="H100" s="30">
        <v>6</v>
      </c>
      <c r="I100" s="31">
        <v>0</v>
      </c>
      <c r="J100" s="32">
        <v>1</v>
      </c>
      <c r="K100" s="33">
        <v>0</v>
      </c>
      <c r="L100" s="34">
        <v>0</v>
      </c>
      <c r="M100" s="36" t="s">
        <v>1155</v>
      </c>
      <c r="N100" s="36"/>
    </row>
    <row r="101" spans="1:14" x14ac:dyDescent="0.3">
      <c r="A101" s="7" t="s">
        <v>720</v>
      </c>
      <c r="B101" s="7" t="s">
        <v>721</v>
      </c>
      <c r="C101" s="7" t="s">
        <v>355</v>
      </c>
      <c r="D101" s="7" t="s">
        <v>360</v>
      </c>
      <c r="E101" s="7" t="s">
        <v>626</v>
      </c>
      <c r="F101" s="7" t="s">
        <v>722</v>
      </c>
      <c r="G101" s="30">
        <v>1</v>
      </c>
      <c r="H101" s="30">
        <v>2</v>
      </c>
      <c r="I101" s="31">
        <v>1</v>
      </c>
      <c r="J101" s="32">
        <v>0</v>
      </c>
      <c r="K101" s="33">
        <v>0</v>
      </c>
      <c r="L101" s="34">
        <v>0</v>
      </c>
      <c r="M101" s="36" t="s">
        <v>1155</v>
      </c>
      <c r="N101" s="36"/>
    </row>
    <row r="102" spans="1:14" x14ac:dyDescent="0.3">
      <c r="A102" s="7" t="s">
        <v>304</v>
      </c>
      <c r="B102" s="7" t="s">
        <v>262</v>
      </c>
      <c r="C102" s="7" t="s">
        <v>489</v>
      </c>
      <c r="D102" s="7" t="s">
        <v>360</v>
      </c>
      <c r="E102" s="7" t="s">
        <v>172</v>
      </c>
      <c r="F102" s="7" t="s">
        <v>723</v>
      </c>
      <c r="G102" s="30">
        <v>1</v>
      </c>
      <c r="H102" s="30">
        <v>4</v>
      </c>
      <c r="I102" s="31">
        <v>0</v>
      </c>
      <c r="J102" s="32">
        <v>0</v>
      </c>
      <c r="K102" s="33">
        <v>0</v>
      </c>
      <c r="L102" s="34">
        <v>1</v>
      </c>
      <c r="M102" s="36" t="s">
        <v>1154</v>
      </c>
      <c r="N102" s="36"/>
    </row>
    <row r="103" spans="1:14" x14ac:dyDescent="0.3">
      <c r="A103" s="7" t="s">
        <v>724</v>
      </c>
      <c r="B103" s="7" t="s">
        <v>725</v>
      </c>
      <c r="C103" s="7" t="s">
        <v>355</v>
      </c>
      <c r="D103" s="7" t="s">
        <v>726</v>
      </c>
      <c r="E103" s="7" t="s">
        <v>727</v>
      </c>
      <c r="F103" s="7" t="s">
        <v>728</v>
      </c>
      <c r="G103" s="30">
        <v>1</v>
      </c>
      <c r="H103" s="30">
        <v>1</v>
      </c>
      <c r="I103" s="31">
        <v>0</v>
      </c>
      <c r="J103" s="32">
        <v>1</v>
      </c>
      <c r="K103" s="33">
        <v>0</v>
      </c>
      <c r="L103" s="34">
        <v>0</v>
      </c>
      <c r="M103" s="36" t="s">
        <v>1155</v>
      </c>
      <c r="N103" s="36"/>
    </row>
    <row r="104" spans="1:14" x14ac:dyDescent="0.3">
      <c r="A104" s="7" t="s">
        <v>729</v>
      </c>
      <c r="B104" s="7" t="s">
        <v>730</v>
      </c>
      <c r="C104" s="7" t="s">
        <v>731</v>
      </c>
      <c r="D104" s="7" t="s">
        <v>732</v>
      </c>
      <c r="E104" s="7" t="s">
        <v>373</v>
      </c>
      <c r="F104" s="7" t="s">
        <v>733</v>
      </c>
      <c r="G104" s="30">
        <v>1</v>
      </c>
      <c r="H104" s="30">
        <v>1</v>
      </c>
      <c r="I104" s="31">
        <v>0</v>
      </c>
      <c r="J104" s="32">
        <v>1</v>
      </c>
      <c r="K104" s="33">
        <v>0</v>
      </c>
      <c r="L104" s="34">
        <v>0</v>
      </c>
      <c r="M104" s="36" t="s">
        <v>1156</v>
      </c>
      <c r="N104" s="36"/>
    </row>
    <row r="105" spans="1:14" x14ac:dyDescent="0.3">
      <c r="A105" s="7" t="s">
        <v>734</v>
      </c>
      <c r="B105" s="7" t="s">
        <v>735</v>
      </c>
      <c r="C105" s="7" t="s">
        <v>736</v>
      </c>
      <c r="D105" s="7" t="s">
        <v>625</v>
      </c>
      <c r="E105" s="7" t="s">
        <v>200</v>
      </c>
      <c r="F105" s="7" t="s">
        <v>737</v>
      </c>
      <c r="G105" s="30">
        <v>1</v>
      </c>
      <c r="H105" s="30">
        <v>4</v>
      </c>
      <c r="I105" s="31">
        <v>1</v>
      </c>
      <c r="J105" s="32">
        <v>0</v>
      </c>
      <c r="K105" s="33">
        <v>0</v>
      </c>
      <c r="L105" s="34">
        <v>0</v>
      </c>
      <c r="M105" s="36" t="s">
        <v>1155</v>
      </c>
      <c r="N105" s="36"/>
    </row>
    <row r="106" spans="1:14" x14ac:dyDescent="0.3">
      <c r="A106" s="7" t="s">
        <v>738</v>
      </c>
      <c r="B106" s="7" t="s">
        <v>446</v>
      </c>
      <c r="C106" s="7" t="s">
        <v>739</v>
      </c>
      <c r="D106" s="7" t="s">
        <v>448</v>
      </c>
      <c r="E106" s="7" t="s">
        <v>365</v>
      </c>
      <c r="F106" s="7" t="s">
        <v>740</v>
      </c>
      <c r="G106" s="30">
        <v>1</v>
      </c>
      <c r="H106" s="30">
        <v>6</v>
      </c>
      <c r="I106" s="31">
        <v>0</v>
      </c>
      <c r="J106" s="32">
        <v>1</v>
      </c>
      <c r="K106" s="33">
        <v>0</v>
      </c>
      <c r="L106" s="34">
        <v>0</v>
      </c>
      <c r="M106" s="36" t="s">
        <v>1155</v>
      </c>
      <c r="N106" s="36"/>
    </row>
    <row r="107" spans="1:14" x14ac:dyDescent="0.3">
      <c r="A107" s="7" t="s">
        <v>741</v>
      </c>
      <c r="B107" s="7" t="s">
        <v>742</v>
      </c>
      <c r="C107" s="7" t="s">
        <v>743</v>
      </c>
      <c r="D107" s="7" t="s">
        <v>360</v>
      </c>
      <c r="E107" s="7" t="s">
        <v>744</v>
      </c>
      <c r="F107" s="7" t="s">
        <v>745</v>
      </c>
      <c r="G107" s="30">
        <v>1</v>
      </c>
      <c r="H107" s="30">
        <v>2</v>
      </c>
      <c r="I107" s="31">
        <v>0</v>
      </c>
      <c r="J107" s="32">
        <v>1</v>
      </c>
      <c r="K107" s="33">
        <v>0</v>
      </c>
      <c r="L107" s="34">
        <v>0</v>
      </c>
      <c r="M107" s="36" t="s">
        <v>1156</v>
      </c>
      <c r="N107" s="36"/>
    </row>
    <row r="108" spans="1:14" x14ac:dyDescent="0.3">
      <c r="A108" s="7" t="s">
        <v>334</v>
      </c>
      <c r="B108" s="7" t="s">
        <v>746</v>
      </c>
      <c r="C108" s="7" t="s">
        <v>747</v>
      </c>
      <c r="D108" s="7" t="s">
        <v>360</v>
      </c>
      <c r="E108" s="7" t="s">
        <v>336</v>
      </c>
      <c r="F108" s="7" t="s">
        <v>748</v>
      </c>
      <c r="G108" s="30">
        <v>1</v>
      </c>
      <c r="H108" s="30">
        <v>1</v>
      </c>
      <c r="I108" s="31">
        <v>0</v>
      </c>
      <c r="J108" s="32">
        <v>0</v>
      </c>
      <c r="K108" s="33">
        <v>0</v>
      </c>
      <c r="L108" s="34">
        <v>1</v>
      </c>
      <c r="M108" s="36" t="s">
        <v>1154</v>
      </c>
      <c r="N108" s="36"/>
    </row>
    <row r="109" spans="1:14" x14ac:dyDescent="0.3">
      <c r="A109" s="7" t="s">
        <v>165</v>
      </c>
      <c r="B109" s="7" t="s">
        <v>749</v>
      </c>
      <c r="C109" s="7" t="s">
        <v>750</v>
      </c>
      <c r="D109" s="7" t="s">
        <v>360</v>
      </c>
      <c r="E109" s="7" t="s">
        <v>164</v>
      </c>
      <c r="F109" s="7" t="s">
        <v>751</v>
      </c>
      <c r="G109" s="30">
        <v>1</v>
      </c>
      <c r="H109" s="30">
        <v>1</v>
      </c>
      <c r="I109" s="31">
        <v>0</v>
      </c>
      <c r="J109" s="32">
        <v>0</v>
      </c>
      <c r="K109" s="33">
        <v>0</v>
      </c>
      <c r="L109" s="34">
        <v>1</v>
      </c>
      <c r="M109" s="36" t="s">
        <v>1154</v>
      </c>
      <c r="N109" s="36"/>
    </row>
    <row r="110" spans="1:14" x14ac:dyDescent="0.3">
      <c r="A110" s="7" t="s">
        <v>752</v>
      </c>
      <c r="B110" s="7" t="s">
        <v>753</v>
      </c>
      <c r="C110" s="7" t="s">
        <v>754</v>
      </c>
      <c r="D110" s="7" t="s">
        <v>364</v>
      </c>
      <c r="E110" s="7" t="s">
        <v>755</v>
      </c>
      <c r="F110" s="7" t="s">
        <v>756</v>
      </c>
      <c r="G110" s="30">
        <v>1</v>
      </c>
      <c r="H110" s="30">
        <v>3</v>
      </c>
      <c r="I110" s="31">
        <v>0</v>
      </c>
      <c r="J110" s="32">
        <v>1</v>
      </c>
      <c r="K110" s="33">
        <v>0</v>
      </c>
      <c r="L110" s="34">
        <v>0</v>
      </c>
      <c r="M110" s="36" t="s">
        <v>1155</v>
      </c>
      <c r="N110" s="36"/>
    </row>
    <row r="111" spans="1:14" x14ac:dyDescent="0.3">
      <c r="A111" s="7" t="s">
        <v>757</v>
      </c>
      <c r="B111" s="7" t="s">
        <v>758</v>
      </c>
      <c r="C111" s="7" t="s">
        <v>759</v>
      </c>
      <c r="D111" s="7" t="s">
        <v>760</v>
      </c>
      <c r="E111" s="7" t="s">
        <v>592</v>
      </c>
      <c r="F111" s="7" t="s">
        <v>761</v>
      </c>
      <c r="G111" s="30">
        <v>1</v>
      </c>
      <c r="H111" s="30">
        <v>1</v>
      </c>
      <c r="I111" s="31">
        <v>0</v>
      </c>
      <c r="J111" s="32">
        <v>1</v>
      </c>
      <c r="K111" s="33">
        <v>0</v>
      </c>
      <c r="L111" s="34">
        <v>0</v>
      </c>
      <c r="M111" s="36" t="s">
        <v>1155</v>
      </c>
      <c r="N111" s="36"/>
    </row>
    <row r="112" spans="1:14" x14ac:dyDescent="0.3">
      <c r="A112" s="7" t="s">
        <v>292</v>
      </c>
      <c r="B112" s="7" t="s">
        <v>762</v>
      </c>
      <c r="C112" s="7" t="s">
        <v>465</v>
      </c>
      <c r="D112" s="7" t="s">
        <v>360</v>
      </c>
      <c r="E112" s="7" t="s">
        <v>172</v>
      </c>
      <c r="F112" s="7" t="s">
        <v>763</v>
      </c>
      <c r="G112" s="30">
        <v>1</v>
      </c>
      <c r="H112" s="30">
        <v>3</v>
      </c>
      <c r="I112" s="31">
        <v>0</v>
      </c>
      <c r="J112" s="32">
        <v>0</v>
      </c>
      <c r="K112" s="33">
        <v>0</v>
      </c>
      <c r="L112" s="34">
        <v>1</v>
      </c>
      <c r="M112" s="36" t="s">
        <v>1154</v>
      </c>
      <c r="N112" s="36"/>
    </row>
    <row r="113" spans="1:14" x14ac:dyDescent="0.3">
      <c r="A113" s="7" t="s">
        <v>116</v>
      </c>
      <c r="B113" s="7" t="s">
        <v>764</v>
      </c>
      <c r="C113" s="7" t="s">
        <v>765</v>
      </c>
      <c r="D113" s="7" t="s">
        <v>412</v>
      </c>
      <c r="E113" s="7" t="s">
        <v>118</v>
      </c>
      <c r="F113" s="7" t="s">
        <v>766</v>
      </c>
      <c r="G113" s="30">
        <v>1</v>
      </c>
      <c r="H113" s="30">
        <v>1</v>
      </c>
      <c r="I113" s="31">
        <v>0</v>
      </c>
      <c r="J113" s="32">
        <v>0</v>
      </c>
      <c r="K113" s="33">
        <v>1</v>
      </c>
      <c r="L113" s="34">
        <v>0</v>
      </c>
      <c r="M113" s="36" t="s">
        <v>1154</v>
      </c>
      <c r="N113" s="36"/>
    </row>
    <row r="114" spans="1:14" x14ac:dyDescent="0.3">
      <c r="A114" s="7" t="s">
        <v>767</v>
      </c>
      <c r="B114" s="7" t="s">
        <v>768</v>
      </c>
      <c r="C114" s="7" t="s">
        <v>355</v>
      </c>
      <c r="D114" s="7" t="s">
        <v>448</v>
      </c>
      <c r="E114" s="7" t="s">
        <v>638</v>
      </c>
      <c r="F114" s="7" t="s">
        <v>767</v>
      </c>
      <c r="G114" s="30">
        <v>1</v>
      </c>
      <c r="H114" s="30">
        <v>1</v>
      </c>
      <c r="I114" s="31">
        <v>0</v>
      </c>
      <c r="J114" s="32">
        <v>1</v>
      </c>
      <c r="K114" s="33">
        <v>0</v>
      </c>
      <c r="L114" s="34">
        <v>0</v>
      </c>
      <c r="M114" s="36" t="s">
        <v>1155</v>
      </c>
      <c r="N114" s="36"/>
    </row>
    <row r="115" spans="1:14" x14ac:dyDescent="0.3">
      <c r="A115" s="7" t="s">
        <v>769</v>
      </c>
      <c r="B115" s="7" t="s">
        <v>770</v>
      </c>
      <c r="C115" s="7" t="s">
        <v>771</v>
      </c>
      <c r="D115" s="7" t="s">
        <v>772</v>
      </c>
      <c r="E115" s="7" t="s">
        <v>773</v>
      </c>
      <c r="F115" s="7" t="s">
        <v>774</v>
      </c>
      <c r="G115" s="30">
        <v>1</v>
      </c>
      <c r="H115" s="30">
        <v>2</v>
      </c>
      <c r="I115" s="31">
        <v>0</v>
      </c>
      <c r="J115" s="32">
        <v>1</v>
      </c>
      <c r="K115" s="33">
        <v>0</v>
      </c>
      <c r="L115" s="34">
        <v>0</v>
      </c>
      <c r="M115" s="36" t="s">
        <v>1156</v>
      </c>
      <c r="N115" s="36"/>
    </row>
    <row r="116" spans="1:14" x14ac:dyDescent="0.3">
      <c r="A116" s="7" t="s">
        <v>88</v>
      </c>
      <c r="B116" s="7" t="s">
        <v>775</v>
      </c>
      <c r="C116" s="7" t="s">
        <v>423</v>
      </c>
      <c r="D116" s="7" t="s">
        <v>372</v>
      </c>
      <c r="E116" s="7" t="s">
        <v>91</v>
      </c>
      <c r="F116" s="7" t="s">
        <v>776</v>
      </c>
      <c r="G116" s="30">
        <v>1</v>
      </c>
      <c r="H116" s="30">
        <v>2</v>
      </c>
      <c r="I116" s="31">
        <v>0</v>
      </c>
      <c r="J116" s="32">
        <v>0</v>
      </c>
      <c r="K116" s="33">
        <v>1</v>
      </c>
      <c r="L116" s="34">
        <v>0</v>
      </c>
      <c r="M116" s="36" t="s">
        <v>1154</v>
      </c>
      <c r="N116" s="36"/>
    </row>
    <row r="117" spans="1:14" x14ac:dyDescent="0.3">
      <c r="A117" s="7" t="s">
        <v>777</v>
      </c>
      <c r="B117" s="7" t="s">
        <v>778</v>
      </c>
      <c r="C117" s="7" t="s">
        <v>355</v>
      </c>
      <c r="D117" s="7" t="s">
        <v>360</v>
      </c>
      <c r="E117" s="7" t="s">
        <v>779</v>
      </c>
      <c r="F117" s="7" t="s">
        <v>780</v>
      </c>
      <c r="G117" s="30">
        <v>1</v>
      </c>
      <c r="H117" s="30">
        <v>1</v>
      </c>
      <c r="I117" s="31">
        <v>0</v>
      </c>
      <c r="J117" s="32">
        <v>1</v>
      </c>
      <c r="K117" s="33">
        <v>0</v>
      </c>
      <c r="L117" s="34">
        <v>0</v>
      </c>
      <c r="M117" s="36" t="s">
        <v>1157</v>
      </c>
      <c r="N117" s="36"/>
    </row>
    <row r="118" spans="1:14" x14ac:dyDescent="0.3">
      <c r="A118" s="7" t="s">
        <v>781</v>
      </c>
      <c r="B118" s="7" t="s">
        <v>782</v>
      </c>
      <c r="C118" s="7" t="s">
        <v>783</v>
      </c>
      <c r="D118" s="7" t="s">
        <v>784</v>
      </c>
      <c r="E118" s="7" t="s">
        <v>785</v>
      </c>
      <c r="F118" s="7" t="s">
        <v>781</v>
      </c>
      <c r="G118" s="30">
        <v>1</v>
      </c>
      <c r="H118" s="30">
        <v>10</v>
      </c>
      <c r="I118" s="31">
        <v>1</v>
      </c>
      <c r="J118" s="32">
        <v>0</v>
      </c>
      <c r="K118" s="33">
        <v>0</v>
      </c>
      <c r="L118" s="34">
        <v>0</v>
      </c>
      <c r="M118" s="36" t="s">
        <v>1155</v>
      </c>
      <c r="N118" s="36"/>
    </row>
    <row r="119" spans="1:14" x14ac:dyDescent="0.3">
      <c r="A119" s="7" t="s">
        <v>786</v>
      </c>
      <c r="B119" s="7" t="s">
        <v>787</v>
      </c>
      <c r="C119" s="7" t="s">
        <v>788</v>
      </c>
      <c r="D119" s="7" t="s">
        <v>360</v>
      </c>
      <c r="E119" s="7" t="s">
        <v>789</v>
      </c>
      <c r="F119" s="7" t="s">
        <v>790</v>
      </c>
      <c r="G119" s="30">
        <v>1</v>
      </c>
      <c r="H119" s="30">
        <v>3</v>
      </c>
      <c r="I119" s="31">
        <v>0</v>
      </c>
      <c r="J119" s="32">
        <v>1</v>
      </c>
      <c r="K119" s="33">
        <v>0</v>
      </c>
      <c r="L119" s="34">
        <v>0</v>
      </c>
      <c r="M119" s="36" t="s">
        <v>1155</v>
      </c>
      <c r="N119" s="36"/>
    </row>
    <row r="120" spans="1:14" x14ac:dyDescent="0.3">
      <c r="A120" s="7" t="s">
        <v>791</v>
      </c>
      <c r="B120" s="7" t="s">
        <v>792</v>
      </c>
      <c r="C120" s="7" t="s">
        <v>793</v>
      </c>
      <c r="D120" s="7" t="s">
        <v>691</v>
      </c>
      <c r="E120" s="7" t="s">
        <v>638</v>
      </c>
      <c r="F120" s="7" t="s">
        <v>791</v>
      </c>
      <c r="G120" s="30">
        <v>1</v>
      </c>
      <c r="H120" s="30">
        <v>1</v>
      </c>
      <c r="I120" s="31">
        <v>0</v>
      </c>
      <c r="J120" s="32">
        <v>1</v>
      </c>
      <c r="K120" s="33">
        <v>0</v>
      </c>
      <c r="L120" s="34">
        <v>0</v>
      </c>
      <c r="M120" s="36" t="s">
        <v>1156</v>
      </c>
      <c r="N120" s="36"/>
    </row>
    <row r="121" spans="1:14" x14ac:dyDescent="0.3">
      <c r="A121" s="7" t="s">
        <v>192</v>
      </c>
      <c r="B121" s="7" t="s">
        <v>794</v>
      </c>
      <c r="C121" s="7" t="s">
        <v>795</v>
      </c>
      <c r="D121" s="7" t="s">
        <v>360</v>
      </c>
      <c r="E121" s="7" t="s">
        <v>195</v>
      </c>
      <c r="F121" s="7" t="s">
        <v>796</v>
      </c>
      <c r="G121" s="30">
        <v>1</v>
      </c>
      <c r="H121" s="30">
        <v>6</v>
      </c>
      <c r="I121" s="31">
        <v>0</v>
      </c>
      <c r="J121" s="32">
        <v>0</v>
      </c>
      <c r="K121" s="33">
        <v>0</v>
      </c>
      <c r="L121" s="34">
        <v>1</v>
      </c>
      <c r="M121" s="36" t="s">
        <v>1154</v>
      </c>
      <c r="N121" s="36"/>
    </row>
    <row r="122" spans="1:14" x14ac:dyDescent="0.3">
      <c r="A122" s="7" t="s">
        <v>797</v>
      </c>
      <c r="B122" s="7" t="s">
        <v>798</v>
      </c>
      <c r="C122" s="7" t="s">
        <v>799</v>
      </c>
      <c r="D122" s="7" t="s">
        <v>448</v>
      </c>
      <c r="E122" s="7" t="s">
        <v>438</v>
      </c>
      <c r="F122" s="7" t="s">
        <v>800</v>
      </c>
      <c r="G122" s="30">
        <v>1</v>
      </c>
      <c r="H122" s="30">
        <v>5</v>
      </c>
      <c r="I122" s="31">
        <v>0</v>
      </c>
      <c r="J122" s="32">
        <v>1</v>
      </c>
      <c r="K122" s="33">
        <v>0</v>
      </c>
      <c r="L122" s="34">
        <v>0</v>
      </c>
      <c r="M122" s="36" t="s">
        <v>1155</v>
      </c>
      <c r="N122" s="36"/>
    </row>
    <row r="123" spans="1:14" x14ac:dyDescent="0.3">
      <c r="A123" s="7" t="s">
        <v>81</v>
      </c>
      <c r="B123" s="7" t="s">
        <v>82</v>
      </c>
      <c r="C123" s="7" t="s">
        <v>801</v>
      </c>
      <c r="D123" s="7" t="s">
        <v>802</v>
      </c>
      <c r="E123" s="7" t="s">
        <v>84</v>
      </c>
      <c r="F123" s="7" t="s">
        <v>803</v>
      </c>
      <c r="G123" s="30">
        <v>1</v>
      </c>
      <c r="H123" s="30">
        <v>4</v>
      </c>
      <c r="I123" s="31">
        <v>0</v>
      </c>
      <c r="J123" s="32">
        <v>0</v>
      </c>
      <c r="K123" s="33">
        <v>1</v>
      </c>
      <c r="L123" s="34">
        <v>0</v>
      </c>
      <c r="M123" s="36" t="s">
        <v>1154</v>
      </c>
      <c r="N123" s="36"/>
    </row>
    <row r="124" spans="1:14" x14ac:dyDescent="0.3">
      <c r="A124" s="7" t="s">
        <v>804</v>
      </c>
      <c r="B124" s="7" t="s">
        <v>805</v>
      </c>
      <c r="C124" s="7" t="s">
        <v>806</v>
      </c>
      <c r="D124" s="7" t="s">
        <v>807</v>
      </c>
      <c r="E124" s="7" t="s">
        <v>808</v>
      </c>
      <c r="F124" s="7" t="s">
        <v>809</v>
      </c>
      <c r="G124" s="30">
        <v>1</v>
      </c>
      <c r="H124" s="30">
        <v>1</v>
      </c>
      <c r="I124" s="31">
        <v>0</v>
      </c>
      <c r="J124" s="32">
        <v>1</v>
      </c>
      <c r="K124" s="33">
        <v>0</v>
      </c>
      <c r="L124" s="34">
        <v>0</v>
      </c>
      <c r="M124" s="36" t="s">
        <v>1156</v>
      </c>
      <c r="N124" s="36"/>
    </row>
    <row r="125" spans="1:14" x14ac:dyDescent="0.3">
      <c r="A125" s="7" t="s">
        <v>214</v>
      </c>
      <c r="B125" s="7" t="s">
        <v>810</v>
      </c>
      <c r="C125" s="7" t="s">
        <v>811</v>
      </c>
      <c r="D125" s="7" t="s">
        <v>360</v>
      </c>
      <c r="E125" s="7" t="s">
        <v>216</v>
      </c>
      <c r="F125" s="7" t="s">
        <v>812</v>
      </c>
      <c r="G125" s="30">
        <v>1</v>
      </c>
      <c r="H125" s="30">
        <v>4</v>
      </c>
      <c r="I125" s="31">
        <v>0</v>
      </c>
      <c r="J125" s="32">
        <v>0</v>
      </c>
      <c r="K125" s="33">
        <v>0</v>
      </c>
      <c r="L125" s="34">
        <v>1</v>
      </c>
      <c r="M125" s="36" t="s">
        <v>1154</v>
      </c>
      <c r="N125" s="36"/>
    </row>
    <row r="126" spans="1:14" x14ac:dyDescent="0.3">
      <c r="A126" s="7" t="s">
        <v>241</v>
      </c>
      <c r="B126" s="7" t="s">
        <v>813</v>
      </c>
      <c r="C126" s="7" t="s">
        <v>814</v>
      </c>
      <c r="D126" s="7" t="s">
        <v>815</v>
      </c>
      <c r="E126" s="7" t="s">
        <v>243</v>
      </c>
      <c r="F126" s="7" t="s">
        <v>816</v>
      </c>
      <c r="G126" s="30">
        <v>1</v>
      </c>
      <c r="H126" s="30">
        <v>6</v>
      </c>
      <c r="I126" s="31">
        <v>0</v>
      </c>
      <c r="J126" s="32">
        <v>0</v>
      </c>
      <c r="K126" s="33">
        <v>0</v>
      </c>
      <c r="L126" s="34">
        <v>1</v>
      </c>
      <c r="M126" s="36" t="s">
        <v>1154</v>
      </c>
      <c r="N126" s="36"/>
    </row>
    <row r="127" spans="1:14" x14ac:dyDescent="0.3">
      <c r="A127" s="7" t="s">
        <v>817</v>
      </c>
      <c r="B127" s="7" t="s">
        <v>818</v>
      </c>
      <c r="C127" s="7" t="s">
        <v>819</v>
      </c>
      <c r="D127" s="7" t="s">
        <v>360</v>
      </c>
      <c r="E127" s="7" t="s">
        <v>514</v>
      </c>
      <c r="F127" s="7" t="s">
        <v>820</v>
      </c>
      <c r="G127" s="30">
        <v>1</v>
      </c>
      <c r="H127" s="30">
        <v>6</v>
      </c>
      <c r="I127" s="31">
        <v>0</v>
      </c>
      <c r="J127" s="32">
        <v>1</v>
      </c>
      <c r="K127" s="33">
        <v>0</v>
      </c>
      <c r="L127" s="34">
        <v>0</v>
      </c>
      <c r="M127" s="36" t="s">
        <v>1155</v>
      </c>
      <c r="N127" s="36"/>
    </row>
    <row r="128" spans="1:14" x14ac:dyDescent="0.3">
      <c r="A128" s="7" t="s">
        <v>821</v>
      </c>
      <c r="B128" s="7" t="s">
        <v>822</v>
      </c>
      <c r="C128" s="7" t="s">
        <v>355</v>
      </c>
      <c r="D128" s="7" t="s">
        <v>350</v>
      </c>
      <c r="E128" s="7" t="s">
        <v>823</v>
      </c>
      <c r="F128" s="7" t="s">
        <v>824</v>
      </c>
      <c r="G128" s="30">
        <v>1</v>
      </c>
      <c r="H128" s="30">
        <v>1</v>
      </c>
      <c r="I128" s="31">
        <v>0</v>
      </c>
      <c r="J128" s="32">
        <v>1</v>
      </c>
      <c r="K128" s="33">
        <v>0</v>
      </c>
      <c r="L128" s="34">
        <v>0</v>
      </c>
      <c r="M128" s="36" t="s">
        <v>1156</v>
      </c>
      <c r="N128" s="36"/>
    </row>
    <row r="129" spans="1:14" x14ac:dyDescent="0.3">
      <c r="A129" s="7" t="s">
        <v>234</v>
      </c>
      <c r="B129" s="7" t="s">
        <v>825</v>
      </c>
      <c r="C129" s="7" t="s">
        <v>826</v>
      </c>
      <c r="D129" s="7" t="s">
        <v>533</v>
      </c>
      <c r="E129" s="7" t="s">
        <v>231</v>
      </c>
      <c r="F129" s="7" t="s">
        <v>827</v>
      </c>
      <c r="G129" s="30">
        <v>1</v>
      </c>
      <c r="H129" s="30">
        <v>1</v>
      </c>
      <c r="I129" s="31">
        <v>0</v>
      </c>
      <c r="J129" s="32">
        <v>0</v>
      </c>
      <c r="K129" s="33">
        <v>0</v>
      </c>
      <c r="L129" s="34">
        <v>1</v>
      </c>
      <c r="M129" s="36" t="s">
        <v>1154</v>
      </c>
      <c r="N129" s="36"/>
    </row>
    <row r="130" spans="1:14" x14ac:dyDescent="0.3">
      <c r="A130" s="7" t="s">
        <v>228</v>
      </c>
      <c r="B130" s="7" t="s">
        <v>828</v>
      </c>
      <c r="C130" s="7" t="s">
        <v>355</v>
      </c>
      <c r="D130" s="7" t="s">
        <v>533</v>
      </c>
      <c r="E130" s="7" t="s">
        <v>231</v>
      </c>
      <c r="F130" s="7" t="s">
        <v>829</v>
      </c>
      <c r="G130" s="30">
        <v>1</v>
      </c>
      <c r="H130" s="30">
        <v>1</v>
      </c>
      <c r="I130" s="31">
        <v>0</v>
      </c>
      <c r="J130" s="32">
        <v>0</v>
      </c>
      <c r="K130" s="33">
        <v>0</v>
      </c>
      <c r="L130" s="34">
        <v>1</v>
      </c>
      <c r="M130" s="36" t="s">
        <v>1154</v>
      </c>
      <c r="N130" s="36"/>
    </row>
    <row r="131" spans="1:14" x14ac:dyDescent="0.3">
      <c r="A131" s="7" t="s">
        <v>830</v>
      </c>
      <c r="B131" s="7" t="s">
        <v>831</v>
      </c>
      <c r="C131" s="7" t="s">
        <v>355</v>
      </c>
      <c r="D131" s="7" t="s">
        <v>448</v>
      </c>
      <c r="E131" s="7" t="s">
        <v>584</v>
      </c>
      <c r="F131" s="7" t="s">
        <v>832</v>
      </c>
      <c r="G131" s="30">
        <v>1</v>
      </c>
      <c r="H131" s="30">
        <v>5</v>
      </c>
      <c r="I131" s="31">
        <v>0</v>
      </c>
      <c r="J131" s="32">
        <v>1</v>
      </c>
      <c r="K131" s="33">
        <v>0</v>
      </c>
      <c r="L131" s="34">
        <v>0</v>
      </c>
      <c r="M131" s="36" t="s">
        <v>1156</v>
      </c>
      <c r="N131" s="36"/>
    </row>
    <row r="132" spans="1:14" x14ac:dyDescent="0.3">
      <c r="A132" s="7" t="s">
        <v>833</v>
      </c>
      <c r="B132" s="7" t="s">
        <v>834</v>
      </c>
      <c r="C132" s="7" t="s">
        <v>835</v>
      </c>
      <c r="D132" s="7" t="s">
        <v>836</v>
      </c>
      <c r="E132" s="7" t="s">
        <v>118</v>
      </c>
      <c r="F132" s="7" t="s">
        <v>837</v>
      </c>
      <c r="G132" s="30">
        <v>1</v>
      </c>
      <c r="H132" s="30">
        <v>1</v>
      </c>
      <c r="I132" s="31">
        <v>0</v>
      </c>
      <c r="J132" s="32">
        <v>1</v>
      </c>
      <c r="K132" s="33">
        <v>0</v>
      </c>
      <c r="L132" s="34">
        <v>0</v>
      </c>
      <c r="M132" s="36" t="s">
        <v>1156</v>
      </c>
      <c r="N132" s="36"/>
    </row>
    <row r="133" spans="1:14" x14ac:dyDescent="0.3">
      <c r="A133" s="7" t="s">
        <v>838</v>
      </c>
      <c r="B133" s="7" t="s">
        <v>839</v>
      </c>
      <c r="C133" s="7" t="s">
        <v>840</v>
      </c>
      <c r="D133" s="7" t="s">
        <v>350</v>
      </c>
      <c r="E133" s="7" t="s">
        <v>841</v>
      </c>
      <c r="F133" s="7" t="s">
        <v>842</v>
      </c>
      <c r="G133" s="30">
        <v>1</v>
      </c>
      <c r="H133" s="30">
        <v>6</v>
      </c>
      <c r="I133" s="31">
        <v>1</v>
      </c>
      <c r="J133" s="32">
        <v>0</v>
      </c>
      <c r="K133" s="33">
        <v>0</v>
      </c>
      <c r="L133" s="34">
        <v>0</v>
      </c>
      <c r="M133" s="36" t="s">
        <v>1155</v>
      </c>
      <c r="N133" s="36"/>
    </row>
    <row r="134" spans="1:14" x14ac:dyDescent="0.3">
      <c r="A134" s="7" t="s">
        <v>843</v>
      </c>
      <c r="B134" s="7" t="s">
        <v>844</v>
      </c>
      <c r="C134" s="7" t="s">
        <v>845</v>
      </c>
      <c r="D134" s="7" t="s">
        <v>846</v>
      </c>
      <c r="E134" s="7" t="s">
        <v>847</v>
      </c>
      <c r="F134" s="7" t="s">
        <v>843</v>
      </c>
      <c r="G134" s="30">
        <v>1</v>
      </c>
      <c r="H134" s="30">
        <v>1</v>
      </c>
      <c r="I134" s="31">
        <v>0</v>
      </c>
      <c r="J134" s="32">
        <v>1</v>
      </c>
      <c r="K134" s="33">
        <v>0</v>
      </c>
      <c r="L134" s="34">
        <v>0</v>
      </c>
      <c r="M134" s="36" t="s">
        <v>1155</v>
      </c>
      <c r="N134" s="36"/>
    </row>
    <row r="135" spans="1:14" x14ac:dyDescent="0.3">
      <c r="A135" s="7" t="s">
        <v>308</v>
      </c>
      <c r="B135" s="7" t="s">
        <v>848</v>
      </c>
      <c r="C135" s="7" t="s">
        <v>465</v>
      </c>
      <c r="D135" s="7" t="s">
        <v>360</v>
      </c>
      <c r="E135" s="7" t="s">
        <v>172</v>
      </c>
      <c r="F135" s="7" t="s">
        <v>849</v>
      </c>
      <c r="G135" s="30">
        <v>1</v>
      </c>
      <c r="H135" s="30">
        <v>3</v>
      </c>
      <c r="I135" s="31">
        <v>0</v>
      </c>
      <c r="J135" s="32">
        <v>0</v>
      </c>
      <c r="K135" s="33">
        <v>0</v>
      </c>
      <c r="L135" s="34">
        <v>1</v>
      </c>
      <c r="M135" s="36" t="s">
        <v>1154</v>
      </c>
      <c r="N135" s="36"/>
    </row>
    <row r="136" spans="1:14" x14ac:dyDescent="0.3">
      <c r="A136" s="7" t="s">
        <v>850</v>
      </c>
      <c r="B136" s="7" t="s">
        <v>851</v>
      </c>
      <c r="C136" s="7" t="s">
        <v>355</v>
      </c>
      <c r="D136" s="7" t="s">
        <v>574</v>
      </c>
      <c r="E136" s="7" t="s">
        <v>592</v>
      </c>
      <c r="F136" s="7" t="s">
        <v>852</v>
      </c>
      <c r="G136" s="30">
        <v>1</v>
      </c>
      <c r="H136" s="30">
        <v>1</v>
      </c>
      <c r="I136" s="31">
        <v>0</v>
      </c>
      <c r="J136" s="32">
        <v>1</v>
      </c>
      <c r="K136" s="33">
        <v>0</v>
      </c>
      <c r="L136" s="34">
        <v>0</v>
      </c>
      <c r="M136" s="36" t="s">
        <v>1155</v>
      </c>
      <c r="N136" s="36"/>
    </row>
    <row r="137" spans="1:14" x14ac:dyDescent="0.3">
      <c r="A137" s="7" t="s">
        <v>261</v>
      </c>
      <c r="B137" s="7" t="s">
        <v>262</v>
      </c>
      <c r="C137" s="7" t="s">
        <v>465</v>
      </c>
      <c r="D137" s="7" t="s">
        <v>360</v>
      </c>
      <c r="E137" s="7" t="s">
        <v>172</v>
      </c>
      <c r="F137" s="7" t="s">
        <v>853</v>
      </c>
      <c r="G137" s="30">
        <v>1</v>
      </c>
      <c r="H137" s="30">
        <v>4</v>
      </c>
      <c r="I137" s="31">
        <v>0</v>
      </c>
      <c r="J137" s="32">
        <v>0</v>
      </c>
      <c r="K137" s="33">
        <v>0</v>
      </c>
      <c r="L137" s="34">
        <v>1</v>
      </c>
      <c r="M137" s="36" t="s">
        <v>1154</v>
      </c>
      <c r="N137" s="36"/>
    </row>
    <row r="138" spans="1:14" x14ac:dyDescent="0.3">
      <c r="A138" s="7" t="s">
        <v>854</v>
      </c>
      <c r="B138" s="7" t="s">
        <v>446</v>
      </c>
      <c r="C138" s="7" t="s">
        <v>855</v>
      </c>
      <c r="D138" s="7" t="s">
        <v>448</v>
      </c>
      <c r="E138" s="7" t="s">
        <v>365</v>
      </c>
      <c r="F138" s="7" t="s">
        <v>856</v>
      </c>
      <c r="G138" s="30">
        <v>1</v>
      </c>
      <c r="H138" s="30">
        <v>5</v>
      </c>
      <c r="I138" s="31">
        <v>0</v>
      </c>
      <c r="J138" s="32">
        <v>1</v>
      </c>
      <c r="K138" s="33">
        <v>0</v>
      </c>
      <c r="L138" s="34">
        <v>0</v>
      </c>
      <c r="M138" s="36" t="s">
        <v>1155</v>
      </c>
      <c r="N138" s="36"/>
    </row>
    <row r="139" spans="1:14" x14ac:dyDescent="0.3">
      <c r="A139" s="7" t="s">
        <v>857</v>
      </c>
      <c r="B139" s="7" t="s">
        <v>858</v>
      </c>
      <c r="C139" s="7" t="s">
        <v>371</v>
      </c>
      <c r="D139" s="7" t="s">
        <v>859</v>
      </c>
      <c r="E139" s="7" t="s">
        <v>373</v>
      </c>
      <c r="F139" s="7" t="s">
        <v>860</v>
      </c>
      <c r="G139" s="30">
        <v>1</v>
      </c>
      <c r="H139" s="30">
        <v>1</v>
      </c>
      <c r="I139" s="31">
        <v>0</v>
      </c>
      <c r="J139" s="32">
        <v>1</v>
      </c>
      <c r="K139" s="33">
        <v>0</v>
      </c>
      <c r="L139" s="34">
        <v>0</v>
      </c>
      <c r="M139" s="36" t="s">
        <v>1156</v>
      </c>
      <c r="N139" s="36"/>
    </row>
    <row r="140" spans="1:14" x14ac:dyDescent="0.3">
      <c r="A140" s="7" t="s">
        <v>861</v>
      </c>
      <c r="B140" s="7" t="s">
        <v>536</v>
      </c>
      <c r="C140" s="7" t="s">
        <v>408</v>
      </c>
      <c r="D140" s="7" t="s">
        <v>360</v>
      </c>
      <c r="E140" s="7" t="s">
        <v>538</v>
      </c>
      <c r="F140" s="7" t="s">
        <v>862</v>
      </c>
      <c r="G140" s="30">
        <v>1</v>
      </c>
      <c r="H140" s="30">
        <v>40</v>
      </c>
      <c r="I140" s="31">
        <v>1</v>
      </c>
      <c r="J140" s="32">
        <v>0</v>
      </c>
      <c r="K140" s="33">
        <v>0</v>
      </c>
      <c r="L140" s="34">
        <v>0</v>
      </c>
      <c r="M140" s="36" t="s">
        <v>1156</v>
      </c>
      <c r="N140" s="36"/>
    </row>
    <row r="141" spans="1:14" x14ac:dyDescent="0.3">
      <c r="A141" s="7" t="s">
        <v>206</v>
      </c>
      <c r="B141" s="7" t="s">
        <v>863</v>
      </c>
      <c r="C141" s="7" t="s">
        <v>864</v>
      </c>
      <c r="D141" s="7" t="s">
        <v>360</v>
      </c>
      <c r="E141" s="7" t="s">
        <v>200</v>
      </c>
      <c r="F141" s="7" t="s">
        <v>865</v>
      </c>
      <c r="G141" s="30">
        <v>1</v>
      </c>
      <c r="H141" s="30">
        <v>10</v>
      </c>
      <c r="I141" s="31">
        <v>0</v>
      </c>
      <c r="J141" s="32">
        <v>0</v>
      </c>
      <c r="K141" s="33">
        <v>0</v>
      </c>
      <c r="L141" s="34">
        <v>1</v>
      </c>
      <c r="M141" s="36" t="s">
        <v>1154</v>
      </c>
      <c r="N141" s="36"/>
    </row>
    <row r="142" spans="1:14" x14ac:dyDescent="0.3">
      <c r="A142" s="7" t="s">
        <v>866</v>
      </c>
      <c r="B142" s="7" t="s">
        <v>867</v>
      </c>
      <c r="C142" s="7" t="s">
        <v>868</v>
      </c>
      <c r="D142" s="7" t="s">
        <v>448</v>
      </c>
      <c r="E142" s="7" t="s">
        <v>203</v>
      </c>
      <c r="F142" s="7" t="s">
        <v>869</v>
      </c>
      <c r="G142" s="30">
        <v>1</v>
      </c>
      <c r="H142" s="30">
        <v>1</v>
      </c>
      <c r="I142" s="31">
        <v>0</v>
      </c>
      <c r="J142" s="32">
        <v>1</v>
      </c>
      <c r="K142" s="33">
        <v>0</v>
      </c>
      <c r="L142" s="34">
        <v>0</v>
      </c>
      <c r="M142" s="36" t="s">
        <v>1155</v>
      </c>
      <c r="N142" s="36"/>
    </row>
    <row r="143" spans="1:14" x14ac:dyDescent="0.3">
      <c r="A143" s="7" t="s">
        <v>224</v>
      </c>
      <c r="B143" s="7" t="s">
        <v>870</v>
      </c>
      <c r="C143" s="7" t="s">
        <v>871</v>
      </c>
      <c r="D143" s="7" t="s">
        <v>533</v>
      </c>
      <c r="E143" s="7" t="s">
        <v>222</v>
      </c>
      <c r="F143" s="7" t="s">
        <v>872</v>
      </c>
      <c r="G143" s="30">
        <v>1</v>
      </c>
      <c r="H143" s="30">
        <v>1</v>
      </c>
      <c r="I143" s="31">
        <v>0</v>
      </c>
      <c r="J143" s="32">
        <v>0</v>
      </c>
      <c r="K143" s="33">
        <v>0</v>
      </c>
      <c r="L143" s="34">
        <v>1</v>
      </c>
      <c r="M143" s="36" t="s">
        <v>1154</v>
      </c>
      <c r="N143" s="36"/>
    </row>
    <row r="144" spans="1:14" x14ac:dyDescent="0.3">
      <c r="A144" s="7" t="s">
        <v>873</v>
      </c>
      <c r="B144" s="7" t="s">
        <v>874</v>
      </c>
      <c r="C144" s="7" t="s">
        <v>875</v>
      </c>
      <c r="D144" s="7" t="s">
        <v>360</v>
      </c>
      <c r="E144" s="7" t="s">
        <v>876</v>
      </c>
      <c r="F144" s="7" t="s">
        <v>877</v>
      </c>
      <c r="G144" s="30">
        <v>1</v>
      </c>
      <c r="H144" s="30">
        <v>2</v>
      </c>
      <c r="I144" s="31">
        <v>0</v>
      </c>
      <c r="J144" s="32">
        <v>1</v>
      </c>
      <c r="K144" s="33">
        <v>0</v>
      </c>
      <c r="L144" s="34">
        <v>0</v>
      </c>
      <c r="M144" s="36" t="s">
        <v>1155</v>
      </c>
      <c r="N144" s="36"/>
    </row>
    <row r="145" spans="1:14" x14ac:dyDescent="0.3">
      <c r="A145" s="7" t="s">
        <v>878</v>
      </c>
      <c r="B145" s="7" t="s">
        <v>879</v>
      </c>
      <c r="C145" s="7" t="s">
        <v>355</v>
      </c>
      <c r="D145" s="7" t="s">
        <v>880</v>
      </c>
      <c r="E145" s="7" t="s">
        <v>203</v>
      </c>
      <c r="F145" s="7" t="s">
        <v>881</v>
      </c>
      <c r="G145" s="30">
        <v>1</v>
      </c>
      <c r="H145" s="30">
        <v>1</v>
      </c>
      <c r="I145" s="31">
        <v>0</v>
      </c>
      <c r="J145" s="32">
        <v>1</v>
      </c>
      <c r="K145" s="33">
        <v>0</v>
      </c>
      <c r="L145" s="34">
        <v>0</v>
      </c>
      <c r="M145" s="36" t="s">
        <v>1155</v>
      </c>
      <c r="N145" s="36"/>
    </row>
    <row r="146" spans="1:14" x14ac:dyDescent="0.3">
      <c r="A146" s="7" t="s">
        <v>260</v>
      </c>
      <c r="B146" s="7" t="s">
        <v>462</v>
      </c>
      <c r="C146" s="7" t="s">
        <v>882</v>
      </c>
      <c r="D146" s="7" t="s">
        <v>360</v>
      </c>
      <c r="E146" s="7" t="s">
        <v>172</v>
      </c>
      <c r="F146" s="7" t="s">
        <v>883</v>
      </c>
      <c r="G146" s="30">
        <v>1</v>
      </c>
      <c r="H146" s="30">
        <v>2</v>
      </c>
      <c r="I146" s="31">
        <v>0</v>
      </c>
      <c r="J146" s="32">
        <v>0</v>
      </c>
      <c r="K146" s="33">
        <v>0</v>
      </c>
      <c r="L146" s="34">
        <v>1</v>
      </c>
      <c r="M146" s="36" t="s">
        <v>1154</v>
      </c>
      <c r="N146" s="36"/>
    </row>
    <row r="147" spans="1:14" x14ac:dyDescent="0.3">
      <c r="A147" s="7" t="s">
        <v>884</v>
      </c>
      <c r="B147" s="7" t="s">
        <v>885</v>
      </c>
      <c r="C147" s="7" t="s">
        <v>886</v>
      </c>
      <c r="D147" s="7" t="s">
        <v>360</v>
      </c>
      <c r="E147" s="7" t="s">
        <v>887</v>
      </c>
      <c r="F147" s="7" t="s">
        <v>888</v>
      </c>
      <c r="G147" s="30">
        <v>1</v>
      </c>
      <c r="H147" s="30">
        <v>1</v>
      </c>
      <c r="I147" s="31">
        <v>0</v>
      </c>
      <c r="J147" s="32">
        <v>1</v>
      </c>
      <c r="K147" s="33">
        <v>0</v>
      </c>
      <c r="L147" s="34">
        <v>0</v>
      </c>
      <c r="M147" s="36" t="s">
        <v>1156</v>
      </c>
      <c r="N147" s="36"/>
    </row>
    <row r="148" spans="1:14" x14ac:dyDescent="0.3">
      <c r="A148" s="7" t="s">
        <v>197</v>
      </c>
      <c r="B148" s="7" t="s">
        <v>889</v>
      </c>
      <c r="C148" s="7" t="s">
        <v>890</v>
      </c>
      <c r="D148" s="7" t="s">
        <v>360</v>
      </c>
      <c r="E148" s="7" t="s">
        <v>200</v>
      </c>
      <c r="F148" s="7" t="s">
        <v>891</v>
      </c>
      <c r="G148" s="30">
        <v>1</v>
      </c>
      <c r="H148" s="30">
        <v>10</v>
      </c>
      <c r="I148" s="31">
        <v>0</v>
      </c>
      <c r="J148" s="32">
        <v>0</v>
      </c>
      <c r="K148" s="33">
        <v>0</v>
      </c>
      <c r="L148" s="34">
        <v>1</v>
      </c>
      <c r="M148" s="36" t="s">
        <v>1154</v>
      </c>
      <c r="N148" s="36"/>
    </row>
    <row r="149" spans="1:14" x14ac:dyDescent="0.3">
      <c r="A149" s="7" t="s">
        <v>892</v>
      </c>
      <c r="B149" s="7" t="s">
        <v>893</v>
      </c>
      <c r="C149" s="7" t="s">
        <v>355</v>
      </c>
      <c r="D149" s="7" t="s">
        <v>360</v>
      </c>
      <c r="E149" s="7" t="s">
        <v>514</v>
      </c>
      <c r="F149" s="7" t="s">
        <v>894</v>
      </c>
      <c r="G149" s="30">
        <v>1</v>
      </c>
      <c r="H149" s="30">
        <v>10</v>
      </c>
      <c r="I149" s="31">
        <v>0</v>
      </c>
      <c r="J149" s="32">
        <v>1</v>
      </c>
      <c r="K149" s="33">
        <v>0</v>
      </c>
      <c r="L149" s="34">
        <v>0</v>
      </c>
      <c r="M149" s="36" t="s">
        <v>1155</v>
      </c>
      <c r="N149" s="36"/>
    </row>
    <row r="150" spans="1:14" x14ac:dyDescent="0.3">
      <c r="A150" s="7" t="s">
        <v>283</v>
      </c>
      <c r="B150" s="7" t="s">
        <v>895</v>
      </c>
      <c r="C150" s="7" t="s">
        <v>355</v>
      </c>
      <c r="D150" s="7" t="s">
        <v>360</v>
      </c>
      <c r="E150" s="7" t="s">
        <v>285</v>
      </c>
      <c r="F150" s="7" t="s">
        <v>896</v>
      </c>
      <c r="G150" s="30">
        <v>1</v>
      </c>
      <c r="H150" s="30">
        <v>2</v>
      </c>
      <c r="I150" s="31">
        <v>0</v>
      </c>
      <c r="J150" s="32">
        <v>0</v>
      </c>
      <c r="K150" s="33">
        <v>0</v>
      </c>
      <c r="L150" s="34">
        <v>1</v>
      </c>
      <c r="M150" s="36" t="s">
        <v>1154</v>
      </c>
      <c r="N150" s="36"/>
    </row>
    <row r="151" spans="1:14" x14ac:dyDescent="0.3">
      <c r="A151" s="7" t="s">
        <v>316</v>
      </c>
      <c r="B151" s="7" t="s">
        <v>897</v>
      </c>
      <c r="C151" s="7" t="s">
        <v>355</v>
      </c>
      <c r="D151" s="7" t="s">
        <v>898</v>
      </c>
      <c r="E151" s="7" t="s">
        <v>318</v>
      </c>
      <c r="F151" s="7" t="s">
        <v>899</v>
      </c>
      <c r="G151" s="30">
        <v>1</v>
      </c>
      <c r="H151" s="30">
        <v>1</v>
      </c>
      <c r="I151" s="31">
        <v>0</v>
      </c>
      <c r="J151" s="32">
        <v>0</v>
      </c>
      <c r="K151" s="33">
        <v>0</v>
      </c>
      <c r="L151" s="34">
        <v>1</v>
      </c>
      <c r="M151" s="36" t="s">
        <v>1154</v>
      </c>
      <c r="N151" s="36"/>
    </row>
    <row r="152" spans="1:14" x14ac:dyDescent="0.3">
      <c r="A152" s="7" t="s">
        <v>900</v>
      </c>
      <c r="B152" s="7" t="s">
        <v>901</v>
      </c>
      <c r="C152" s="7" t="s">
        <v>371</v>
      </c>
      <c r="D152" s="7" t="s">
        <v>372</v>
      </c>
      <c r="E152" s="7" t="s">
        <v>373</v>
      </c>
      <c r="F152" s="7" t="s">
        <v>902</v>
      </c>
      <c r="G152" s="30">
        <v>1</v>
      </c>
      <c r="H152" s="30">
        <v>2</v>
      </c>
      <c r="I152" s="31">
        <v>0</v>
      </c>
      <c r="J152" s="32">
        <v>1</v>
      </c>
      <c r="K152" s="33">
        <v>0</v>
      </c>
      <c r="L152" s="34">
        <v>0</v>
      </c>
      <c r="M152" s="36" t="s">
        <v>1156</v>
      </c>
      <c r="N152" s="36"/>
    </row>
    <row r="153" spans="1:14" x14ac:dyDescent="0.3">
      <c r="A153" s="7" t="s">
        <v>903</v>
      </c>
      <c r="B153" s="7" t="s">
        <v>904</v>
      </c>
      <c r="C153" s="7" t="s">
        <v>905</v>
      </c>
      <c r="D153" s="7" t="s">
        <v>448</v>
      </c>
      <c r="E153" s="7" t="s">
        <v>438</v>
      </c>
      <c r="F153" s="7" t="s">
        <v>906</v>
      </c>
      <c r="G153" s="30">
        <v>1</v>
      </c>
      <c r="H153" s="30">
        <v>5</v>
      </c>
      <c r="I153" s="31">
        <v>0</v>
      </c>
      <c r="J153" s="32">
        <v>1</v>
      </c>
      <c r="K153" s="33">
        <v>0</v>
      </c>
      <c r="L153" s="34">
        <v>0</v>
      </c>
      <c r="M153" s="36" t="s">
        <v>1156</v>
      </c>
      <c r="N153" s="36"/>
    </row>
    <row r="154" spans="1:14" x14ac:dyDescent="0.3">
      <c r="A154" s="7" t="s">
        <v>907</v>
      </c>
      <c r="B154" s="7" t="s">
        <v>908</v>
      </c>
      <c r="C154" s="7" t="s">
        <v>909</v>
      </c>
      <c r="D154" s="7" t="s">
        <v>360</v>
      </c>
      <c r="E154" s="7" t="s">
        <v>697</v>
      </c>
      <c r="F154" s="7" t="s">
        <v>910</v>
      </c>
      <c r="G154" s="30">
        <v>1</v>
      </c>
      <c r="H154" s="30">
        <v>1</v>
      </c>
      <c r="I154" s="31">
        <v>0</v>
      </c>
      <c r="J154" s="32">
        <v>1</v>
      </c>
      <c r="K154" s="33">
        <v>0</v>
      </c>
      <c r="L154" s="34">
        <v>0</v>
      </c>
      <c r="M154" s="36" t="s">
        <v>1156</v>
      </c>
      <c r="N154" s="36"/>
    </row>
    <row r="155" spans="1:14" x14ac:dyDescent="0.3">
      <c r="A155" s="7" t="s">
        <v>911</v>
      </c>
      <c r="B155" s="7" t="s">
        <v>912</v>
      </c>
      <c r="C155" s="7" t="s">
        <v>913</v>
      </c>
      <c r="D155" s="7" t="s">
        <v>364</v>
      </c>
      <c r="E155" s="7" t="s">
        <v>914</v>
      </c>
      <c r="F155" s="7" t="s">
        <v>915</v>
      </c>
      <c r="G155" s="30">
        <v>1</v>
      </c>
      <c r="H155" s="30">
        <v>5</v>
      </c>
      <c r="I155" s="31">
        <v>0</v>
      </c>
      <c r="J155" s="32">
        <v>1</v>
      </c>
      <c r="K155" s="33">
        <v>0</v>
      </c>
      <c r="L155" s="34">
        <v>0</v>
      </c>
      <c r="M155" s="36" t="s">
        <v>1155</v>
      </c>
      <c r="N155" s="36"/>
    </row>
    <row r="156" spans="1:14" x14ac:dyDescent="0.3">
      <c r="A156" s="7" t="s">
        <v>916</v>
      </c>
      <c r="B156" s="7" t="s">
        <v>917</v>
      </c>
      <c r="C156" s="7" t="s">
        <v>918</v>
      </c>
      <c r="D156" s="7" t="s">
        <v>360</v>
      </c>
      <c r="E156" s="7" t="s">
        <v>514</v>
      </c>
      <c r="F156" s="7" t="s">
        <v>919</v>
      </c>
      <c r="G156" s="30">
        <v>1</v>
      </c>
      <c r="H156" s="30">
        <v>30</v>
      </c>
      <c r="I156" s="31">
        <v>1</v>
      </c>
      <c r="J156" s="32">
        <v>0</v>
      </c>
      <c r="K156" s="33">
        <v>0</v>
      </c>
      <c r="L156" s="34">
        <v>0</v>
      </c>
      <c r="M156" s="36" t="s">
        <v>1155</v>
      </c>
      <c r="N156" s="36"/>
    </row>
    <row r="157" spans="1:14" x14ac:dyDescent="0.3">
      <c r="A157" s="7" t="s">
        <v>920</v>
      </c>
      <c r="B157" s="7" t="s">
        <v>921</v>
      </c>
      <c r="C157" s="7" t="s">
        <v>922</v>
      </c>
      <c r="D157" s="7" t="s">
        <v>360</v>
      </c>
      <c r="E157" s="7" t="s">
        <v>538</v>
      </c>
      <c r="F157" s="7" t="s">
        <v>923</v>
      </c>
      <c r="G157" s="30">
        <v>1</v>
      </c>
      <c r="H157" s="30">
        <v>1</v>
      </c>
      <c r="I157" s="31">
        <v>0</v>
      </c>
      <c r="J157" s="32">
        <v>1</v>
      </c>
      <c r="K157" s="33">
        <v>0</v>
      </c>
      <c r="L157" s="34">
        <v>0</v>
      </c>
      <c r="M157" s="36" t="s">
        <v>1154</v>
      </c>
      <c r="N157" s="36"/>
    </row>
    <row r="158" spans="1:14" x14ac:dyDescent="0.3">
      <c r="A158" s="7" t="s">
        <v>924</v>
      </c>
      <c r="B158" s="7" t="s">
        <v>925</v>
      </c>
      <c r="C158" s="7" t="s">
        <v>926</v>
      </c>
      <c r="D158" s="7" t="s">
        <v>360</v>
      </c>
      <c r="E158" s="7" t="s">
        <v>592</v>
      </c>
      <c r="F158" s="7" t="s">
        <v>927</v>
      </c>
      <c r="G158" s="30">
        <v>1</v>
      </c>
      <c r="H158" s="30">
        <v>1</v>
      </c>
      <c r="I158" s="31">
        <v>0</v>
      </c>
      <c r="J158" s="32">
        <v>1</v>
      </c>
      <c r="K158" s="33">
        <v>0</v>
      </c>
      <c r="L158" s="34">
        <v>0</v>
      </c>
      <c r="M158" s="36" t="s">
        <v>1155</v>
      </c>
      <c r="N158" s="36"/>
    </row>
    <row r="159" spans="1:14" x14ac:dyDescent="0.3">
      <c r="A159" s="7" t="s">
        <v>928</v>
      </c>
      <c r="B159" s="7" t="s">
        <v>929</v>
      </c>
      <c r="C159" s="7" t="s">
        <v>355</v>
      </c>
      <c r="D159" s="7" t="s">
        <v>448</v>
      </c>
      <c r="E159" s="7" t="s">
        <v>638</v>
      </c>
      <c r="F159" s="7" t="s">
        <v>928</v>
      </c>
      <c r="G159" s="30">
        <v>1</v>
      </c>
      <c r="H159" s="30">
        <v>2</v>
      </c>
      <c r="I159" s="31">
        <v>0</v>
      </c>
      <c r="J159" s="32">
        <v>1</v>
      </c>
      <c r="K159" s="33">
        <v>0</v>
      </c>
      <c r="L159" s="34">
        <v>0</v>
      </c>
      <c r="M159" s="36" t="s">
        <v>1156</v>
      </c>
      <c r="N159" s="36"/>
    </row>
    <row r="160" spans="1:14" x14ac:dyDescent="0.3">
      <c r="A160" s="7" t="s">
        <v>930</v>
      </c>
      <c r="B160" s="7" t="s">
        <v>931</v>
      </c>
      <c r="C160" s="7" t="s">
        <v>355</v>
      </c>
      <c r="D160" s="7" t="s">
        <v>364</v>
      </c>
      <c r="E160" s="7" t="s">
        <v>365</v>
      </c>
      <c r="F160" s="7" t="s">
        <v>932</v>
      </c>
      <c r="G160" s="30">
        <v>1</v>
      </c>
      <c r="H160" s="30">
        <v>2</v>
      </c>
      <c r="I160" s="31">
        <v>1</v>
      </c>
      <c r="J160" s="32">
        <v>0</v>
      </c>
      <c r="K160" s="33">
        <v>0</v>
      </c>
      <c r="L160" s="34">
        <v>0</v>
      </c>
      <c r="M160" s="36" t="s">
        <v>1155</v>
      </c>
      <c r="N160" s="36"/>
    </row>
    <row r="161" spans="1:14" x14ac:dyDescent="0.3">
      <c r="A161" s="7" t="s">
        <v>933</v>
      </c>
      <c r="B161" s="7" t="s">
        <v>934</v>
      </c>
      <c r="C161" s="7" t="s">
        <v>355</v>
      </c>
      <c r="D161" s="7" t="s">
        <v>448</v>
      </c>
      <c r="E161" s="7" t="s">
        <v>438</v>
      </c>
      <c r="F161" s="7" t="s">
        <v>935</v>
      </c>
      <c r="G161" s="30">
        <v>1</v>
      </c>
      <c r="H161" s="30">
        <v>2</v>
      </c>
      <c r="I161" s="31">
        <v>0</v>
      </c>
      <c r="J161" s="32">
        <v>1</v>
      </c>
      <c r="K161" s="33">
        <v>0</v>
      </c>
      <c r="L161" s="34">
        <v>0</v>
      </c>
      <c r="M161" s="36" t="s">
        <v>1156</v>
      </c>
      <c r="N161" s="36"/>
    </row>
    <row r="162" spans="1:14" x14ac:dyDescent="0.3">
      <c r="A162" s="7" t="s">
        <v>936</v>
      </c>
      <c r="B162" s="7" t="s">
        <v>770</v>
      </c>
      <c r="C162" s="7" t="s">
        <v>937</v>
      </c>
      <c r="D162" s="7" t="s">
        <v>772</v>
      </c>
      <c r="E162" s="7" t="s">
        <v>773</v>
      </c>
      <c r="F162" s="7" t="s">
        <v>938</v>
      </c>
      <c r="G162" s="30">
        <v>1</v>
      </c>
      <c r="H162" s="30">
        <v>2</v>
      </c>
      <c r="I162" s="31">
        <v>0</v>
      </c>
      <c r="J162" s="32">
        <v>1</v>
      </c>
      <c r="K162" s="33">
        <v>0</v>
      </c>
      <c r="L162" s="34">
        <v>0</v>
      </c>
      <c r="M162" s="36" t="s">
        <v>1156</v>
      </c>
      <c r="N162" s="36"/>
    </row>
    <row r="163" spans="1:14" x14ac:dyDescent="0.3">
      <c r="A163" s="7" t="s">
        <v>939</v>
      </c>
      <c r="B163" s="7" t="s">
        <v>940</v>
      </c>
      <c r="C163" s="7" t="s">
        <v>913</v>
      </c>
      <c r="D163" s="7" t="s">
        <v>941</v>
      </c>
      <c r="E163" s="7" t="s">
        <v>942</v>
      </c>
      <c r="F163" s="7" t="s">
        <v>943</v>
      </c>
      <c r="G163" s="30">
        <v>1</v>
      </c>
      <c r="H163" s="30">
        <v>1</v>
      </c>
      <c r="I163" s="31">
        <v>0</v>
      </c>
      <c r="J163" s="32">
        <v>1</v>
      </c>
      <c r="K163" s="33">
        <v>0</v>
      </c>
      <c r="L163" s="34">
        <v>0</v>
      </c>
      <c r="M163" s="36" t="s">
        <v>1156</v>
      </c>
      <c r="N163" s="36"/>
    </row>
    <row r="164" spans="1:14" x14ac:dyDescent="0.3">
      <c r="A164" s="7" t="s">
        <v>944</v>
      </c>
      <c r="B164" s="7" t="s">
        <v>945</v>
      </c>
      <c r="C164" s="7" t="s">
        <v>355</v>
      </c>
      <c r="D164" s="7" t="s">
        <v>404</v>
      </c>
      <c r="E164" s="7" t="s">
        <v>275</v>
      </c>
      <c r="F164" s="7" t="s">
        <v>946</v>
      </c>
      <c r="G164" s="30">
        <v>1</v>
      </c>
      <c r="H164" s="30">
        <v>1</v>
      </c>
      <c r="I164" s="31">
        <v>0</v>
      </c>
      <c r="J164" s="32">
        <v>1</v>
      </c>
      <c r="K164" s="33">
        <v>0</v>
      </c>
      <c r="L164" s="34">
        <v>0</v>
      </c>
      <c r="M164" s="36" t="s">
        <v>1156</v>
      </c>
      <c r="N164" s="36"/>
    </row>
    <row r="165" spans="1:14" x14ac:dyDescent="0.3">
      <c r="A165" s="7" t="s">
        <v>201</v>
      </c>
      <c r="B165" s="7" t="s">
        <v>947</v>
      </c>
      <c r="C165" s="7" t="s">
        <v>355</v>
      </c>
      <c r="D165" s="7" t="s">
        <v>360</v>
      </c>
      <c r="E165" s="7" t="s">
        <v>203</v>
      </c>
      <c r="F165" s="7" t="s">
        <v>948</v>
      </c>
      <c r="G165" s="30">
        <v>1</v>
      </c>
      <c r="H165" s="30">
        <v>10</v>
      </c>
      <c r="I165" s="31">
        <v>0</v>
      </c>
      <c r="J165" s="32">
        <v>0</v>
      </c>
      <c r="K165" s="33">
        <v>0</v>
      </c>
      <c r="L165" s="34">
        <v>1</v>
      </c>
      <c r="M165" s="36" t="s">
        <v>1154</v>
      </c>
      <c r="N165" s="36"/>
    </row>
    <row r="166" spans="1:14" x14ac:dyDescent="0.3">
      <c r="A166" s="7" t="s">
        <v>949</v>
      </c>
      <c r="B166" s="7" t="s">
        <v>950</v>
      </c>
      <c r="C166" s="7" t="s">
        <v>951</v>
      </c>
      <c r="D166" s="7" t="s">
        <v>350</v>
      </c>
      <c r="E166" s="7" t="s">
        <v>952</v>
      </c>
      <c r="F166" s="7" t="s">
        <v>953</v>
      </c>
      <c r="G166" s="30">
        <v>1</v>
      </c>
      <c r="H166" s="30">
        <v>54</v>
      </c>
      <c r="I166" s="31">
        <v>1</v>
      </c>
      <c r="J166" s="32">
        <v>0</v>
      </c>
      <c r="K166" s="33">
        <v>0</v>
      </c>
      <c r="L166" s="34">
        <v>0</v>
      </c>
      <c r="M166" s="36" t="s">
        <v>1155</v>
      </c>
      <c r="N166" s="36"/>
    </row>
    <row r="167" spans="1:14" x14ac:dyDescent="0.3">
      <c r="A167" s="7" t="s">
        <v>237</v>
      </c>
      <c r="B167" s="7" t="s">
        <v>954</v>
      </c>
      <c r="C167" s="7" t="s">
        <v>955</v>
      </c>
      <c r="D167" s="7" t="s">
        <v>360</v>
      </c>
      <c r="E167" s="7" t="s">
        <v>240</v>
      </c>
      <c r="F167" s="7" t="s">
        <v>956</v>
      </c>
      <c r="G167" s="30">
        <v>1</v>
      </c>
      <c r="H167" s="30">
        <v>1</v>
      </c>
      <c r="I167" s="31">
        <v>0</v>
      </c>
      <c r="J167" s="32">
        <v>0</v>
      </c>
      <c r="K167" s="33">
        <v>0</v>
      </c>
      <c r="L167" s="34">
        <v>1</v>
      </c>
      <c r="M167" s="36" t="s">
        <v>1154</v>
      </c>
      <c r="N167" s="36"/>
    </row>
    <row r="168" spans="1:14" x14ac:dyDescent="0.3">
      <c r="A168" s="7" t="s">
        <v>957</v>
      </c>
      <c r="B168" s="7" t="s">
        <v>958</v>
      </c>
      <c r="C168" s="7" t="s">
        <v>355</v>
      </c>
      <c r="D168" s="7" t="s">
        <v>360</v>
      </c>
      <c r="E168" s="7" t="s">
        <v>514</v>
      </c>
      <c r="F168" s="7" t="s">
        <v>959</v>
      </c>
      <c r="G168" s="30">
        <v>1</v>
      </c>
      <c r="H168" s="30">
        <v>10</v>
      </c>
      <c r="I168" s="31">
        <v>1</v>
      </c>
      <c r="J168" s="32">
        <v>0</v>
      </c>
      <c r="K168" s="33">
        <v>0</v>
      </c>
      <c r="L168" s="34">
        <v>0</v>
      </c>
      <c r="M168" s="36" t="s">
        <v>1155</v>
      </c>
      <c r="N168" s="36"/>
    </row>
    <row r="169" spans="1:14" x14ac:dyDescent="0.3">
      <c r="A169" s="7" t="s">
        <v>960</v>
      </c>
      <c r="B169" s="7" t="s">
        <v>961</v>
      </c>
      <c r="C169" s="7" t="s">
        <v>355</v>
      </c>
      <c r="D169" s="7" t="s">
        <v>448</v>
      </c>
      <c r="E169" s="7" t="s">
        <v>438</v>
      </c>
      <c r="F169" s="7" t="s">
        <v>962</v>
      </c>
      <c r="G169" s="30">
        <v>1</v>
      </c>
      <c r="H169" s="30">
        <v>4</v>
      </c>
      <c r="I169" s="31">
        <v>1</v>
      </c>
      <c r="J169" s="32">
        <v>0</v>
      </c>
      <c r="K169" s="33">
        <v>0</v>
      </c>
      <c r="L169" s="34">
        <v>0</v>
      </c>
      <c r="M169" s="36" t="s">
        <v>1155</v>
      </c>
      <c r="N169" s="36"/>
    </row>
    <row r="170" spans="1:14" x14ac:dyDescent="0.3">
      <c r="A170" s="7" t="s">
        <v>963</v>
      </c>
      <c r="B170" s="7" t="s">
        <v>964</v>
      </c>
      <c r="C170" s="7" t="s">
        <v>965</v>
      </c>
      <c r="D170" s="7" t="s">
        <v>360</v>
      </c>
      <c r="E170" s="7" t="s">
        <v>966</v>
      </c>
      <c r="F170" s="7" t="s">
        <v>967</v>
      </c>
      <c r="G170" s="30">
        <v>1</v>
      </c>
      <c r="H170" s="30">
        <v>13</v>
      </c>
      <c r="I170" s="31">
        <v>0</v>
      </c>
      <c r="J170" s="32">
        <v>1</v>
      </c>
      <c r="K170" s="33">
        <v>0</v>
      </c>
      <c r="L170" s="34">
        <v>0</v>
      </c>
      <c r="M170" s="36" t="s">
        <v>1155</v>
      </c>
      <c r="N170" s="36"/>
    </row>
    <row r="171" spans="1:14" x14ac:dyDescent="0.3">
      <c r="A171" s="7" t="s">
        <v>968</v>
      </c>
      <c r="B171" s="7" t="s">
        <v>969</v>
      </c>
      <c r="C171" s="7" t="s">
        <v>970</v>
      </c>
      <c r="D171" s="7" t="s">
        <v>364</v>
      </c>
      <c r="E171" s="7" t="s">
        <v>382</v>
      </c>
      <c r="F171" s="7" t="s">
        <v>971</v>
      </c>
      <c r="G171" s="30">
        <v>1</v>
      </c>
      <c r="H171" s="30">
        <v>4</v>
      </c>
      <c r="I171" s="31">
        <v>0</v>
      </c>
      <c r="J171" s="32">
        <v>1</v>
      </c>
      <c r="K171" s="33">
        <v>0</v>
      </c>
      <c r="L171" s="34">
        <v>0</v>
      </c>
      <c r="M171" s="36" t="s">
        <v>1156</v>
      </c>
      <c r="N171" s="36"/>
    </row>
    <row r="172" spans="1:14" x14ac:dyDescent="0.3">
      <c r="A172" s="7" t="s">
        <v>66</v>
      </c>
      <c r="B172" s="7" t="s">
        <v>972</v>
      </c>
      <c r="C172" s="7" t="s">
        <v>973</v>
      </c>
      <c r="D172" s="7" t="s">
        <v>974</v>
      </c>
      <c r="E172" s="7" t="s">
        <v>70</v>
      </c>
      <c r="F172" s="7" t="s">
        <v>975</v>
      </c>
      <c r="G172" s="30">
        <v>1</v>
      </c>
      <c r="H172" s="30">
        <v>1</v>
      </c>
      <c r="I172" s="31">
        <v>0</v>
      </c>
      <c r="J172" s="32">
        <v>0</v>
      </c>
      <c r="K172" s="33">
        <v>1</v>
      </c>
      <c r="L172" s="34">
        <v>0</v>
      </c>
      <c r="M172" s="36" t="s">
        <v>1154</v>
      </c>
      <c r="N172" s="36"/>
    </row>
    <row r="173" spans="1:14" x14ac:dyDescent="0.3">
      <c r="A173" s="7" t="s">
        <v>976</v>
      </c>
      <c r="B173" s="7" t="s">
        <v>977</v>
      </c>
      <c r="C173" s="7" t="s">
        <v>355</v>
      </c>
      <c r="D173" s="7" t="s">
        <v>350</v>
      </c>
      <c r="E173" s="7" t="s">
        <v>978</v>
      </c>
      <c r="F173" s="7" t="s">
        <v>979</v>
      </c>
      <c r="G173" s="30">
        <v>1</v>
      </c>
      <c r="H173" s="30">
        <v>1</v>
      </c>
      <c r="I173" s="31">
        <v>0</v>
      </c>
      <c r="J173" s="32">
        <v>1</v>
      </c>
      <c r="K173" s="33">
        <v>0</v>
      </c>
      <c r="L173" s="34">
        <v>0</v>
      </c>
      <c r="M173" s="36" t="s">
        <v>1156</v>
      </c>
      <c r="N173" s="36"/>
    </row>
    <row r="174" spans="1:14" x14ac:dyDescent="0.3">
      <c r="A174" s="7" t="s">
        <v>980</v>
      </c>
      <c r="B174" s="7" t="s">
        <v>536</v>
      </c>
      <c r="C174" s="7" t="s">
        <v>981</v>
      </c>
      <c r="D174" s="7" t="s">
        <v>360</v>
      </c>
      <c r="E174" s="7" t="s">
        <v>538</v>
      </c>
      <c r="F174" s="7" t="s">
        <v>982</v>
      </c>
      <c r="G174" s="30">
        <v>1</v>
      </c>
      <c r="H174" s="30">
        <v>40</v>
      </c>
      <c r="I174" s="31">
        <v>0</v>
      </c>
      <c r="J174" s="32">
        <v>1</v>
      </c>
      <c r="K174" s="33">
        <v>0</v>
      </c>
      <c r="L174" s="34">
        <v>0</v>
      </c>
      <c r="M174" s="36" t="s">
        <v>1156</v>
      </c>
      <c r="N174" s="36"/>
    </row>
    <row r="175" spans="1:14" x14ac:dyDescent="0.3">
      <c r="A175" s="7" t="s">
        <v>983</v>
      </c>
      <c r="B175" s="7" t="s">
        <v>984</v>
      </c>
      <c r="C175" s="7" t="s">
        <v>985</v>
      </c>
      <c r="D175" s="7" t="s">
        <v>360</v>
      </c>
      <c r="E175" s="7" t="s">
        <v>986</v>
      </c>
      <c r="F175" s="7" t="s">
        <v>987</v>
      </c>
      <c r="G175" s="30">
        <v>1</v>
      </c>
      <c r="H175" s="30">
        <v>8</v>
      </c>
      <c r="I175" s="31">
        <v>1</v>
      </c>
      <c r="J175" s="32">
        <v>0</v>
      </c>
      <c r="K175" s="33">
        <v>0</v>
      </c>
      <c r="L175" s="34">
        <v>0</v>
      </c>
      <c r="M175" s="36" t="s">
        <v>1155</v>
      </c>
      <c r="N175" s="36"/>
    </row>
    <row r="176" spans="1:14" x14ac:dyDescent="0.3">
      <c r="A176" s="7" t="s">
        <v>988</v>
      </c>
      <c r="B176" s="7" t="s">
        <v>989</v>
      </c>
      <c r="C176" s="7" t="s">
        <v>990</v>
      </c>
      <c r="D176" s="7" t="s">
        <v>991</v>
      </c>
      <c r="E176" s="7" t="s">
        <v>966</v>
      </c>
      <c r="F176" s="7" t="s">
        <v>992</v>
      </c>
      <c r="G176" s="30">
        <v>1</v>
      </c>
      <c r="H176" s="30">
        <v>15</v>
      </c>
      <c r="I176" s="31">
        <v>0</v>
      </c>
      <c r="J176" s="32">
        <v>1</v>
      </c>
      <c r="K176" s="33">
        <v>0</v>
      </c>
      <c r="L176" s="34">
        <v>0</v>
      </c>
      <c r="M176" s="36" t="s">
        <v>1155</v>
      </c>
      <c r="N176" s="36"/>
    </row>
    <row r="177" spans="1:14" x14ac:dyDescent="0.3">
      <c r="A177" s="7" t="s">
        <v>993</v>
      </c>
      <c r="B177" s="7" t="s">
        <v>994</v>
      </c>
      <c r="C177" s="7" t="s">
        <v>995</v>
      </c>
      <c r="D177" s="7" t="s">
        <v>377</v>
      </c>
      <c r="E177" s="7" t="s">
        <v>243</v>
      </c>
      <c r="F177" s="7" t="s">
        <v>996</v>
      </c>
      <c r="G177" s="30">
        <v>1</v>
      </c>
      <c r="H177" s="30">
        <v>1</v>
      </c>
      <c r="I177" s="31">
        <v>0</v>
      </c>
      <c r="J177" s="32">
        <v>1</v>
      </c>
      <c r="K177" s="33">
        <v>0</v>
      </c>
      <c r="L177" s="34">
        <v>0</v>
      </c>
      <c r="M177" s="36" t="s">
        <v>1155</v>
      </c>
      <c r="N177" s="36"/>
    </row>
    <row r="178" spans="1:14" x14ac:dyDescent="0.3">
      <c r="A178" s="7" t="s">
        <v>153</v>
      </c>
      <c r="B178" s="7" t="s">
        <v>997</v>
      </c>
      <c r="C178" s="7" t="s">
        <v>355</v>
      </c>
      <c r="D178" s="7" t="s">
        <v>360</v>
      </c>
      <c r="E178" s="7" t="s">
        <v>155</v>
      </c>
      <c r="F178" s="7" t="s">
        <v>998</v>
      </c>
      <c r="G178" s="30">
        <v>1</v>
      </c>
      <c r="H178" s="30">
        <v>1</v>
      </c>
      <c r="I178" s="31">
        <v>0</v>
      </c>
      <c r="J178" s="32">
        <v>0</v>
      </c>
      <c r="K178" s="33">
        <v>1</v>
      </c>
      <c r="L178" s="34">
        <v>0</v>
      </c>
      <c r="M178" s="36" t="s">
        <v>1154</v>
      </c>
      <c r="N178" s="36"/>
    </row>
    <row r="179" spans="1:14" x14ac:dyDescent="0.3">
      <c r="A179" s="7" t="s">
        <v>999</v>
      </c>
      <c r="B179" s="7" t="s">
        <v>1000</v>
      </c>
      <c r="C179" s="7" t="s">
        <v>1001</v>
      </c>
      <c r="D179" s="7" t="s">
        <v>360</v>
      </c>
      <c r="E179" s="7" t="s">
        <v>592</v>
      </c>
      <c r="F179" s="7" t="s">
        <v>1002</v>
      </c>
      <c r="G179" s="30">
        <v>1</v>
      </c>
      <c r="H179" s="30">
        <v>8</v>
      </c>
      <c r="I179" s="31">
        <v>0</v>
      </c>
      <c r="J179" s="32">
        <v>1</v>
      </c>
      <c r="K179" s="33">
        <v>0</v>
      </c>
      <c r="L179" s="34">
        <v>0</v>
      </c>
      <c r="M179" s="36" t="s">
        <v>1155</v>
      </c>
      <c r="N179" s="36"/>
    </row>
    <row r="180" spans="1:14" x14ac:dyDescent="0.3">
      <c r="A180" s="7" t="s">
        <v>1003</v>
      </c>
      <c r="B180" s="7" t="s">
        <v>446</v>
      </c>
      <c r="C180" s="7" t="s">
        <v>1004</v>
      </c>
      <c r="D180" s="7" t="s">
        <v>448</v>
      </c>
      <c r="E180" s="7" t="s">
        <v>365</v>
      </c>
      <c r="F180" s="7" t="s">
        <v>1005</v>
      </c>
      <c r="G180" s="30">
        <v>1</v>
      </c>
      <c r="H180" s="30">
        <v>2</v>
      </c>
      <c r="I180" s="31">
        <v>0</v>
      </c>
      <c r="J180" s="32">
        <v>1</v>
      </c>
      <c r="K180" s="33">
        <v>0</v>
      </c>
      <c r="L180" s="34">
        <v>0</v>
      </c>
      <c r="M180" s="36" t="s">
        <v>1155</v>
      </c>
      <c r="N180" s="36"/>
    </row>
    <row r="181" spans="1:14" x14ac:dyDescent="0.3">
      <c r="A181" s="7" t="s">
        <v>1006</v>
      </c>
      <c r="B181" s="7" t="s">
        <v>1007</v>
      </c>
      <c r="C181" s="7" t="s">
        <v>355</v>
      </c>
      <c r="D181" s="7" t="s">
        <v>360</v>
      </c>
      <c r="E181" s="7" t="s">
        <v>416</v>
      </c>
      <c r="F181" s="7" t="s">
        <v>1008</v>
      </c>
      <c r="G181" s="30">
        <v>1</v>
      </c>
      <c r="H181" s="30">
        <v>2</v>
      </c>
      <c r="I181" s="31">
        <v>1</v>
      </c>
      <c r="J181" s="32">
        <v>0</v>
      </c>
      <c r="K181" s="33">
        <v>0</v>
      </c>
      <c r="L181" s="34">
        <v>0</v>
      </c>
      <c r="M181" s="36" t="s">
        <v>1156</v>
      </c>
      <c r="N181" s="36"/>
    </row>
    <row r="182" spans="1:14" x14ac:dyDescent="0.3">
      <c r="A182" s="7" t="s">
        <v>1009</v>
      </c>
      <c r="B182" s="7" t="s">
        <v>1010</v>
      </c>
      <c r="C182" s="7" t="s">
        <v>355</v>
      </c>
      <c r="D182" s="7" t="s">
        <v>574</v>
      </c>
      <c r="E182" s="7" t="s">
        <v>1011</v>
      </c>
      <c r="F182" s="7" t="s">
        <v>1012</v>
      </c>
      <c r="G182" s="30">
        <v>1</v>
      </c>
      <c r="H182" s="30">
        <v>1</v>
      </c>
      <c r="I182" s="31">
        <v>0</v>
      </c>
      <c r="J182" s="32">
        <v>1</v>
      </c>
      <c r="K182" s="33">
        <v>0</v>
      </c>
      <c r="L182" s="34">
        <v>0</v>
      </c>
      <c r="M182" s="36" t="s">
        <v>1156</v>
      </c>
      <c r="N182" s="36"/>
    </row>
    <row r="183" spans="1:14" x14ac:dyDescent="0.3">
      <c r="A183" s="7" t="s">
        <v>1013</v>
      </c>
      <c r="B183" s="7" t="s">
        <v>1014</v>
      </c>
      <c r="C183" s="7" t="s">
        <v>951</v>
      </c>
      <c r="D183" s="7" t="s">
        <v>350</v>
      </c>
      <c r="E183" s="7" t="s">
        <v>952</v>
      </c>
      <c r="F183" s="7" t="s">
        <v>1015</v>
      </c>
      <c r="G183" s="30">
        <v>1</v>
      </c>
      <c r="H183" s="30">
        <v>3</v>
      </c>
      <c r="I183" s="31">
        <v>0</v>
      </c>
      <c r="J183" s="32">
        <v>1</v>
      </c>
      <c r="K183" s="33">
        <v>0</v>
      </c>
      <c r="L183" s="34">
        <v>0</v>
      </c>
      <c r="M183" s="36" t="s">
        <v>1155</v>
      </c>
      <c r="N183" s="36"/>
    </row>
    <row r="184" spans="1:14" x14ac:dyDescent="0.3">
      <c r="A184" s="7" t="s">
        <v>1016</v>
      </c>
      <c r="B184" s="7" t="s">
        <v>1017</v>
      </c>
      <c r="C184" s="7" t="s">
        <v>376</v>
      </c>
      <c r="D184" s="7" t="s">
        <v>377</v>
      </c>
      <c r="E184" s="7" t="s">
        <v>1018</v>
      </c>
      <c r="F184" s="7" t="s">
        <v>1019</v>
      </c>
      <c r="G184" s="30">
        <v>1</v>
      </c>
      <c r="H184" s="30">
        <v>1</v>
      </c>
      <c r="I184" s="31">
        <v>0</v>
      </c>
      <c r="J184" s="32">
        <v>1</v>
      </c>
      <c r="K184" s="33">
        <v>0</v>
      </c>
      <c r="L184" s="34">
        <v>0</v>
      </c>
      <c r="M184" s="36" t="s">
        <v>1155</v>
      </c>
      <c r="N184" s="36"/>
    </row>
    <row r="185" spans="1:14" x14ac:dyDescent="0.3">
      <c r="A185" s="7" t="s">
        <v>1020</v>
      </c>
      <c r="B185" s="7" t="s">
        <v>1021</v>
      </c>
      <c r="C185" s="7" t="s">
        <v>1022</v>
      </c>
      <c r="D185" s="7" t="s">
        <v>1023</v>
      </c>
      <c r="E185" s="7" t="s">
        <v>503</v>
      </c>
      <c r="F185" s="7" t="s">
        <v>1024</v>
      </c>
      <c r="G185" s="30">
        <v>1</v>
      </c>
      <c r="H185" s="30">
        <v>4</v>
      </c>
      <c r="I185" s="31">
        <v>1</v>
      </c>
      <c r="J185" s="32">
        <v>0</v>
      </c>
      <c r="K185" s="33">
        <v>0</v>
      </c>
      <c r="L185" s="34">
        <v>0</v>
      </c>
      <c r="M185" s="36" t="s">
        <v>1156</v>
      </c>
      <c r="N185" s="36"/>
    </row>
    <row r="186" spans="1:14" x14ac:dyDescent="0.3">
      <c r="A186" s="7" t="s">
        <v>1025</v>
      </c>
      <c r="B186" s="7" t="s">
        <v>1026</v>
      </c>
      <c r="C186" s="7" t="s">
        <v>985</v>
      </c>
      <c r="D186" s="7" t="s">
        <v>360</v>
      </c>
      <c r="E186" s="7" t="s">
        <v>240</v>
      </c>
      <c r="F186" s="7" t="s">
        <v>1027</v>
      </c>
      <c r="G186" s="30">
        <v>1</v>
      </c>
      <c r="H186" s="30">
        <v>2</v>
      </c>
      <c r="I186" s="31">
        <v>0</v>
      </c>
      <c r="J186" s="32">
        <v>1</v>
      </c>
      <c r="K186" s="33">
        <v>0</v>
      </c>
      <c r="L186" s="34">
        <v>0</v>
      </c>
      <c r="M186" s="36" t="s">
        <v>1155</v>
      </c>
      <c r="N186" s="36"/>
    </row>
    <row r="187" spans="1:14" x14ac:dyDescent="0.3">
      <c r="A187" s="7" t="s">
        <v>319</v>
      </c>
      <c r="B187" s="7" t="s">
        <v>1028</v>
      </c>
      <c r="C187" s="7" t="s">
        <v>355</v>
      </c>
      <c r="D187" s="7" t="s">
        <v>404</v>
      </c>
      <c r="E187" s="7" t="s">
        <v>275</v>
      </c>
      <c r="F187" s="7" t="s">
        <v>1029</v>
      </c>
      <c r="G187" s="30">
        <v>1</v>
      </c>
      <c r="H187" s="30">
        <v>1</v>
      </c>
      <c r="I187" s="31">
        <v>0</v>
      </c>
      <c r="J187" s="32">
        <v>0</v>
      </c>
      <c r="K187" s="33">
        <v>0</v>
      </c>
      <c r="L187" s="34">
        <v>1</v>
      </c>
      <c r="M187" s="36" t="s">
        <v>1154</v>
      </c>
      <c r="N187" s="36"/>
    </row>
    <row r="188" spans="1:14" x14ac:dyDescent="0.3">
      <c r="A188" s="7" t="s">
        <v>1030</v>
      </c>
      <c r="B188" s="7" t="s">
        <v>1031</v>
      </c>
      <c r="C188" s="7" t="s">
        <v>1032</v>
      </c>
      <c r="D188" s="7" t="s">
        <v>360</v>
      </c>
      <c r="E188" s="7" t="s">
        <v>1033</v>
      </c>
      <c r="F188" s="7" t="s">
        <v>1030</v>
      </c>
      <c r="G188" s="30">
        <v>1</v>
      </c>
      <c r="H188" s="30">
        <v>4</v>
      </c>
      <c r="I188" s="31">
        <v>1</v>
      </c>
      <c r="J188" s="32">
        <v>0</v>
      </c>
      <c r="K188" s="33">
        <v>0</v>
      </c>
      <c r="L188" s="34">
        <v>0</v>
      </c>
      <c r="M188" s="36" t="s">
        <v>1155</v>
      </c>
      <c r="N188" s="36"/>
    </row>
    <row r="189" spans="1:14" x14ac:dyDescent="0.3">
      <c r="A189" s="7" t="s">
        <v>1034</v>
      </c>
      <c r="B189" s="7" t="s">
        <v>536</v>
      </c>
      <c r="C189" s="7" t="s">
        <v>528</v>
      </c>
      <c r="D189" s="7" t="s">
        <v>360</v>
      </c>
      <c r="E189" s="7" t="s">
        <v>538</v>
      </c>
      <c r="F189" s="7" t="s">
        <v>1035</v>
      </c>
      <c r="G189" s="30">
        <v>1</v>
      </c>
      <c r="H189" s="30">
        <v>40</v>
      </c>
      <c r="I189" s="31">
        <v>0</v>
      </c>
      <c r="J189" s="32">
        <v>1</v>
      </c>
      <c r="K189" s="33">
        <v>0</v>
      </c>
      <c r="L189" s="34">
        <v>0</v>
      </c>
      <c r="M189" s="36" t="s">
        <v>1155</v>
      </c>
      <c r="N189" s="36"/>
    </row>
    <row r="190" spans="1:14" x14ac:dyDescent="0.3">
      <c r="A190" s="7" t="s">
        <v>1036</v>
      </c>
      <c r="B190" s="7" t="s">
        <v>1037</v>
      </c>
      <c r="C190" s="7" t="s">
        <v>1038</v>
      </c>
      <c r="D190" s="7" t="s">
        <v>350</v>
      </c>
      <c r="E190" s="7" t="s">
        <v>1039</v>
      </c>
      <c r="F190" s="7" t="s">
        <v>1040</v>
      </c>
      <c r="G190" s="30">
        <v>1</v>
      </c>
      <c r="H190" s="30">
        <v>2</v>
      </c>
      <c r="I190" s="31">
        <v>0</v>
      </c>
      <c r="J190" s="32">
        <v>1</v>
      </c>
      <c r="K190" s="33">
        <v>0</v>
      </c>
      <c r="L190" s="34">
        <v>0</v>
      </c>
      <c r="M190" s="36" t="s">
        <v>1155</v>
      </c>
      <c r="N190" s="36"/>
    </row>
    <row r="191" spans="1:14" x14ac:dyDescent="0.3">
      <c r="A191" s="7" t="s">
        <v>1041</v>
      </c>
      <c r="B191" s="7" t="s">
        <v>1042</v>
      </c>
      <c r="C191" s="7" t="s">
        <v>1043</v>
      </c>
      <c r="D191" s="7" t="s">
        <v>372</v>
      </c>
      <c r="E191" s="7" t="s">
        <v>373</v>
      </c>
      <c r="F191" s="7" t="s">
        <v>1044</v>
      </c>
      <c r="G191" s="30">
        <v>1</v>
      </c>
      <c r="H191" s="30">
        <v>1</v>
      </c>
      <c r="I191" s="31">
        <v>0</v>
      </c>
      <c r="J191" s="32">
        <v>1</v>
      </c>
      <c r="K191" s="33">
        <v>0</v>
      </c>
      <c r="L191" s="34">
        <v>0</v>
      </c>
      <c r="M191" s="36" t="s">
        <v>1155</v>
      </c>
      <c r="N191" s="36"/>
    </row>
    <row r="192" spans="1:14" x14ac:dyDescent="0.3">
      <c r="A192" s="7" t="s">
        <v>1045</v>
      </c>
      <c r="B192" s="7" t="s">
        <v>1046</v>
      </c>
      <c r="C192" s="7" t="s">
        <v>1047</v>
      </c>
      <c r="D192" s="7" t="s">
        <v>360</v>
      </c>
      <c r="E192" s="7" t="s">
        <v>1048</v>
      </c>
      <c r="F192" s="7" t="s">
        <v>1049</v>
      </c>
      <c r="G192" s="30">
        <v>1</v>
      </c>
      <c r="H192" s="30">
        <v>4</v>
      </c>
      <c r="I192" s="31">
        <v>0</v>
      </c>
      <c r="J192" s="32">
        <v>1</v>
      </c>
      <c r="K192" s="33">
        <v>0</v>
      </c>
      <c r="L192" s="34">
        <v>0</v>
      </c>
      <c r="M192" s="36" t="s">
        <v>1155</v>
      </c>
      <c r="N192" s="36"/>
    </row>
    <row r="193" spans="1:14" x14ac:dyDescent="0.3">
      <c r="A193" s="7" t="s">
        <v>1050</v>
      </c>
      <c r="B193" s="7" t="s">
        <v>1051</v>
      </c>
      <c r="C193" s="7" t="s">
        <v>1052</v>
      </c>
      <c r="D193" s="7" t="s">
        <v>360</v>
      </c>
      <c r="E193" s="7" t="s">
        <v>514</v>
      </c>
      <c r="F193" s="7" t="s">
        <v>1053</v>
      </c>
      <c r="G193" s="30">
        <v>1</v>
      </c>
      <c r="H193" s="30">
        <v>10</v>
      </c>
      <c r="I193" s="31">
        <v>1</v>
      </c>
      <c r="J193" s="32">
        <v>0</v>
      </c>
      <c r="K193" s="33">
        <v>0</v>
      </c>
      <c r="L193" s="34">
        <v>0</v>
      </c>
      <c r="M193" s="36" t="s">
        <v>1155</v>
      </c>
      <c r="N193" s="36"/>
    </row>
    <row r="194" spans="1:14" x14ac:dyDescent="0.3">
      <c r="A194" s="7" t="s">
        <v>1054</v>
      </c>
      <c r="B194" s="7" t="s">
        <v>1055</v>
      </c>
      <c r="C194" s="7" t="s">
        <v>1056</v>
      </c>
      <c r="D194" s="7" t="s">
        <v>448</v>
      </c>
      <c r="E194" s="7" t="s">
        <v>365</v>
      </c>
      <c r="F194" s="7" t="s">
        <v>1057</v>
      </c>
      <c r="G194" s="30">
        <v>1</v>
      </c>
      <c r="H194" s="30">
        <v>1</v>
      </c>
      <c r="I194" s="31">
        <v>0</v>
      </c>
      <c r="J194" s="32">
        <v>1</v>
      </c>
      <c r="K194" s="33">
        <v>0</v>
      </c>
      <c r="L194" s="34">
        <v>0</v>
      </c>
      <c r="M194" s="36" t="s">
        <v>1155</v>
      </c>
      <c r="N194" s="36"/>
    </row>
    <row r="195" spans="1:14" x14ac:dyDescent="0.3">
      <c r="A195" s="7" t="s">
        <v>1058</v>
      </c>
      <c r="B195" s="7" t="s">
        <v>1059</v>
      </c>
      <c r="C195" s="7" t="s">
        <v>1060</v>
      </c>
      <c r="D195" s="7" t="s">
        <v>1061</v>
      </c>
      <c r="E195" s="7" t="s">
        <v>978</v>
      </c>
      <c r="F195" s="7" t="s">
        <v>1062</v>
      </c>
      <c r="G195" s="30">
        <v>1</v>
      </c>
      <c r="H195" s="30">
        <v>1</v>
      </c>
      <c r="I195" s="31">
        <v>0</v>
      </c>
      <c r="J195" s="32">
        <v>1</v>
      </c>
      <c r="K195" s="33">
        <v>0</v>
      </c>
      <c r="L195" s="34">
        <v>0</v>
      </c>
      <c r="M195" s="36" t="s">
        <v>1155</v>
      </c>
      <c r="N195" s="36"/>
    </row>
    <row r="196" spans="1:14" x14ac:dyDescent="0.3">
      <c r="A196" s="7" t="s">
        <v>327</v>
      </c>
      <c r="B196" s="7" t="s">
        <v>418</v>
      </c>
      <c r="C196" s="7" t="s">
        <v>1063</v>
      </c>
      <c r="D196" s="7" t="s">
        <v>360</v>
      </c>
      <c r="E196" s="7" t="s">
        <v>172</v>
      </c>
      <c r="F196" s="7" t="s">
        <v>1064</v>
      </c>
      <c r="G196" s="30">
        <v>1</v>
      </c>
      <c r="H196" s="30">
        <v>3</v>
      </c>
      <c r="I196" s="31">
        <v>0</v>
      </c>
      <c r="J196" s="32">
        <v>0</v>
      </c>
      <c r="K196" s="33">
        <v>0</v>
      </c>
      <c r="L196" s="34">
        <v>1</v>
      </c>
      <c r="M196" s="36" t="s">
        <v>1154</v>
      </c>
      <c r="N196" s="36"/>
    </row>
    <row r="197" spans="1:14" x14ac:dyDescent="0.3">
      <c r="A197" s="7" t="s">
        <v>248</v>
      </c>
      <c r="B197" s="7" t="s">
        <v>1065</v>
      </c>
      <c r="C197" s="7" t="s">
        <v>355</v>
      </c>
      <c r="D197" s="7" t="s">
        <v>360</v>
      </c>
      <c r="E197" s="7" t="s">
        <v>203</v>
      </c>
      <c r="F197" s="7" t="s">
        <v>1066</v>
      </c>
      <c r="G197" s="30">
        <v>1</v>
      </c>
      <c r="H197" s="30">
        <v>2</v>
      </c>
      <c r="I197" s="31">
        <v>0</v>
      </c>
      <c r="J197" s="32">
        <v>0</v>
      </c>
      <c r="K197" s="33">
        <v>0</v>
      </c>
      <c r="L197" s="34">
        <v>1</v>
      </c>
      <c r="M197" s="36" t="s">
        <v>1154</v>
      </c>
      <c r="N197" s="36"/>
    </row>
    <row r="198" spans="1:14" x14ac:dyDescent="0.3">
      <c r="A198" s="7" t="s">
        <v>1067</v>
      </c>
      <c r="B198" s="7" t="s">
        <v>1068</v>
      </c>
      <c r="C198" s="7" t="s">
        <v>355</v>
      </c>
      <c r="D198" s="7" t="s">
        <v>460</v>
      </c>
      <c r="E198" s="7" t="s">
        <v>755</v>
      </c>
      <c r="F198" s="7" t="s">
        <v>1069</v>
      </c>
      <c r="G198" s="30">
        <v>1</v>
      </c>
      <c r="H198" s="30">
        <v>2</v>
      </c>
      <c r="I198" s="31">
        <v>0</v>
      </c>
      <c r="J198" s="32">
        <v>1</v>
      </c>
      <c r="K198" s="33">
        <v>0</v>
      </c>
      <c r="L198" s="34">
        <v>0</v>
      </c>
      <c r="M198" s="36" t="s">
        <v>1156</v>
      </c>
      <c r="N198" s="36"/>
    </row>
    <row r="199" spans="1:14" x14ac:dyDescent="0.3">
      <c r="A199" s="7" t="s">
        <v>1070</v>
      </c>
      <c r="B199" s="7" t="s">
        <v>1071</v>
      </c>
      <c r="C199" s="7" t="s">
        <v>1072</v>
      </c>
      <c r="D199" s="7" t="s">
        <v>1073</v>
      </c>
      <c r="E199" s="7" t="s">
        <v>131</v>
      </c>
      <c r="F199" s="7" t="s">
        <v>1074</v>
      </c>
      <c r="G199" s="30">
        <v>1</v>
      </c>
      <c r="H199" s="30">
        <v>1</v>
      </c>
      <c r="I199" s="31">
        <v>0</v>
      </c>
      <c r="J199" s="32">
        <v>1</v>
      </c>
      <c r="K199" s="33">
        <v>0</v>
      </c>
      <c r="L199" s="34">
        <v>0</v>
      </c>
      <c r="M199" s="36" t="s">
        <v>1156</v>
      </c>
      <c r="N199" s="36"/>
    </row>
    <row r="200" spans="1:14" x14ac:dyDescent="0.3">
      <c r="A200" s="7" t="s">
        <v>303</v>
      </c>
      <c r="B200" s="7" t="s">
        <v>418</v>
      </c>
      <c r="C200" s="7" t="s">
        <v>489</v>
      </c>
      <c r="D200" s="7" t="s">
        <v>360</v>
      </c>
      <c r="E200" s="7" t="s">
        <v>172</v>
      </c>
      <c r="F200" s="7" t="s">
        <v>1075</v>
      </c>
      <c r="G200" s="30">
        <v>1</v>
      </c>
      <c r="H200" s="30">
        <v>6</v>
      </c>
      <c r="I200" s="31">
        <v>0</v>
      </c>
      <c r="J200" s="32">
        <v>0</v>
      </c>
      <c r="K200" s="33">
        <v>0</v>
      </c>
      <c r="L200" s="34">
        <v>1</v>
      </c>
      <c r="M200" s="36" t="s">
        <v>1154</v>
      </c>
      <c r="N200" s="36"/>
    </row>
    <row r="201" spans="1:14" x14ac:dyDescent="0.3">
      <c r="A201" s="7" t="s">
        <v>1076</v>
      </c>
      <c r="B201" s="7" t="s">
        <v>1077</v>
      </c>
      <c r="C201" s="7" t="s">
        <v>355</v>
      </c>
      <c r="D201" s="7" t="s">
        <v>448</v>
      </c>
      <c r="E201" s="7" t="s">
        <v>438</v>
      </c>
      <c r="F201" s="7" t="s">
        <v>1078</v>
      </c>
      <c r="G201" s="30">
        <v>1</v>
      </c>
      <c r="H201" s="30">
        <v>5</v>
      </c>
      <c r="I201" s="31">
        <v>0</v>
      </c>
      <c r="J201" s="32">
        <v>1</v>
      </c>
      <c r="K201" s="33">
        <v>0</v>
      </c>
      <c r="L201" s="34">
        <v>0</v>
      </c>
      <c r="M201" s="36" t="s">
        <v>1155</v>
      </c>
      <c r="N201" s="36"/>
    </row>
    <row r="202" spans="1:14" x14ac:dyDescent="0.3">
      <c r="A202" s="7" t="s">
        <v>1079</v>
      </c>
      <c r="B202" s="7" t="s">
        <v>1080</v>
      </c>
      <c r="C202" s="7" t="s">
        <v>583</v>
      </c>
      <c r="D202" s="7" t="s">
        <v>1081</v>
      </c>
      <c r="E202" s="7" t="s">
        <v>978</v>
      </c>
      <c r="F202" s="7" t="s">
        <v>1082</v>
      </c>
      <c r="G202" s="30">
        <v>1</v>
      </c>
      <c r="H202" s="30">
        <v>1</v>
      </c>
      <c r="I202" s="31">
        <v>0</v>
      </c>
      <c r="J202" s="32">
        <v>1</v>
      </c>
      <c r="K202" s="33">
        <v>0</v>
      </c>
      <c r="L202" s="34">
        <v>0</v>
      </c>
      <c r="M202" s="36" t="s">
        <v>1156</v>
      </c>
      <c r="N202" s="36"/>
    </row>
    <row r="203" spans="1:14" x14ac:dyDescent="0.3">
      <c r="A203" s="7" t="s">
        <v>1083</v>
      </c>
      <c r="B203" s="7" t="s">
        <v>792</v>
      </c>
      <c r="C203" s="7" t="s">
        <v>1084</v>
      </c>
      <c r="D203" s="7" t="s">
        <v>691</v>
      </c>
      <c r="E203" s="7" t="s">
        <v>638</v>
      </c>
      <c r="F203" s="7" t="s">
        <v>1083</v>
      </c>
      <c r="G203" s="30">
        <v>1</v>
      </c>
      <c r="H203" s="30">
        <v>1</v>
      </c>
      <c r="I203" s="31">
        <v>0</v>
      </c>
      <c r="J203" s="32">
        <v>1</v>
      </c>
      <c r="K203" s="33">
        <v>0</v>
      </c>
      <c r="L203" s="34">
        <v>0</v>
      </c>
      <c r="M203" s="36" t="s">
        <v>1156</v>
      </c>
      <c r="N203" s="36"/>
    </row>
    <row r="204" spans="1:14" x14ac:dyDescent="0.3">
      <c r="A204" s="7" t="s">
        <v>101</v>
      </c>
      <c r="B204" s="7" t="s">
        <v>1085</v>
      </c>
      <c r="C204" s="7" t="s">
        <v>1086</v>
      </c>
      <c r="D204" s="7" t="s">
        <v>360</v>
      </c>
      <c r="E204" s="7" t="s">
        <v>104</v>
      </c>
      <c r="F204" s="7" t="s">
        <v>1087</v>
      </c>
      <c r="G204" s="30">
        <v>1</v>
      </c>
      <c r="H204" s="30">
        <v>2</v>
      </c>
      <c r="I204" s="31">
        <v>0</v>
      </c>
      <c r="J204" s="32">
        <v>0</v>
      </c>
      <c r="K204" s="33">
        <v>1</v>
      </c>
      <c r="L204" s="34">
        <v>0</v>
      </c>
      <c r="M204" s="36" t="s">
        <v>1154</v>
      </c>
      <c r="N204" s="36"/>
    </row>
    <row r="205" spans="1:14" x14ac:dyDescent="0.3">
      <c r="A205" s="7" t="s">
        <v>71</v>
      </c>
      <c r="B205" s="7" t="s">
        <v>1088</v>
      </c>
      <c r="C205" s="7" t="s">
        <v>1089</v>
      </c>
      <c r="D205" s="7" t="s">
        <v>1090</v>
      </c>
      <c r="E205" s="7" t="s">
        <v>73</v>
      </c>
      <c r="F205" s="7" t="s">
        <v>1091</v>
      </c>
      <c r="G205" s="30">
        <v>1</v>
      </c>
      <c r="H205" s="30">
        <v>17</v>
      </c>
      <c r="I205" s="31">
        <v>0</v>
      </c>
      <c r="J205" s="32">
        <v>0</v>
      </c>
      <c r="K205" s="33">
        <v>1</v>
      </c>
      <c r="L205" s="34">
        <v>0</v>
      </c>
      <c r="M205" s="36" t="s">
        <v>1154</v>
      </c>
      <c r="N205" s="36"/>
    </row>
    <row r="206" spans="1:14" x14ac:dyDescent="0.3">
      <c r="A206" s="7" t="s">
        <v>1092</v>
      </c>
      <c r="B206" s="7" t="s">
        <v>446</v>
      </c>
      <c r="C206" s="7" t="s">
        <v>1093</v>
      </c>
      <c r="D206" s="7" t="s">
        <v>448</v>
      </c>
      <c r="E206" s="7" t="s">
        <v>365</v>
      </c>
      <c r="F206" s="7" t="s">
        <v>1094</v>
      </c>
      <c r="G206" s="30">
        <v>1</v>
      </c>
      <c r="H206" s="30">
        <v>2</v>
      </c>
      <c r="I206" s="31">
        <v>1</v>
      </c>
      <c r="J206" s="32">
        <v>0</v>
      </c>
      <c r="K206" s="33">
        <v>0</v>
      </c>
      <c r="L206" s="34">
        <v>0</v>
      </c>
      <c r="M206" s="36" t="s">
        <v>1155</v>
      </c>
      <c r="N206" s="36"/>
    </row>
    <row r="207" spans="1:14" x14ac:dyDescent="0.3">
      <c r="A207" s="7" t="s">
        <v>1095</v>
      </c>
      <c r="B207" s="7" t="s">
        <v>1096</v>
      </c>
      <c r="C207" s="7" t="s">
        <v>371</v>
      </c>
      <c r="D207" s="7" t="s">
        <v>372</v>
      </c>
      <c r="E207" s="7" t="s">
        <v>373</v>
      </c>
      <c r="F207" s="7" t="s">
        <v>1097</v>
      </c>
      <c r="G207" s="30">
        <v>1</v>
      </c>
      <c r="H207" s="30">
        <v>1</v>
      </c>
      <c r="I207" s="31">
        <v>0</v>
      </c>
      <c r="J207" s="32">
        <v>1</v>
      </c>
      <c r="K207" s="33">
        <v>0</v>
      </c>
      <c r="L207" s="34">
        <v>0</v>
      </c>
      <c r="M207" s="36" t="s">
        <v>1156</v>
      </c>
      <c r="N207" s="36"/>
    </row>
    <row r="208" spans="1:14" x14ac:dyDescent="0.3">
      <c r="A208" s="7" t="s">
        <v>1098</v>
      </c>
      <c r="B208" s="7" t="s">
        <v>1099</v>
      </c>
      <c r="C208" s="7" t="s">
        <v>355</v>
      </c>
      <c r="D208" s="7" t="s">
        <v>360</v>
      </c>
      <c r="E208" s="7" t="s">
        <v>697</v>
      </c>
      <c r="F208" s="7" t="s">
        <v>1100</v>
      </c>
      <c r="G208" s="30">
        <v>1</v>
      </c>
      <c r="H208" s="30">
        <v>8</v>
      </c>
      <c r="I208" s="31">
        <v>1</v>
      </c>
      <c r="J208" s="32">
        <v>0</v>
      </c>
      <c r="K208" s="33">
        <v>0</v>
      </c>
      <c r="L208" s="34">
        <v>0</v>
      </c>
      <c r="M208" s="36" t="s">
        <v>1155</v>
      </c>
      <c r="N208" s="36"/>
    </row>
    <row r="209" spans="1:14" x14ac:dyDescent="0.3">
      <c r="A209" s="7" t="s">
        <v>328</v>
      </c>
      <c r="B209" s="7" t="s">
        <v>462</v>
      </c>
      <c r="C209" s="7" t="s">
        <v>1063</v>
      </c>
      <c r="D209" s="7" t="s">
        <v>360</v>
      </c>
      <c r="E209" s="7" t="s">
        <v>172</v>
      </c>
      <c r="F209" s="7" t="s">
        <v>1101</v>
      </c>
      <c r="G209" s="30">
        <v>1</v>
      </c>
      <c r="H209" s="30">
        <v>3</v>
      </c>
      <c r="I209" s="31">
        <v>0</v>
      </c>
      <c r="J209" s="32">
        <v>0</v>
      </c>
      <c r="K209" s="33">
        <v>0</v>
      </c>
      <c r="L209" s="34">
        <v>1</v>
      </c>
      <c r="M209" s="36" t="s">
        <v>1154</v>
      </c>
      <c r="N209" s="36"/>
    </row>
    <row r="210" spans="1:14" x14ac:dyDescent="0.3">
      <c r="A210" s="7" t="s">
        <v>1102</v>
      </c>
      <c r="B210" s="7" t="s">
        <v>1103</v>
      </c>
      <c r="C210" s="7" t="s">
        <v>1104</v>
      </c>
      <c r="D210" s="7" t="s">
        <v>360</v>
      </c>
      <c r="E210" s="7" t="s">
        <v>1105</v>
      </c>
      <c r="F210" s="7" t="s">
        <v>1106</v>
      </c>
      <c r="G210" s="30">
        <v>1</v>
      </c>
      <c r="H210" s="30">
        <v>6</v>
      </c>
      <c r="I210" s="31">
        <v>0</v>
      </c>
      <c r="J210" s="32">
        <v>1</v>
      </c>
      <c r="K210" s="33">
        <v>0</v>
      </c>
      <c r="L210" s="34">
        <v>0</v>
      </c>
      <c r="M210" s="36" t="s">
        <v>1156</v>
      </c>
      <c r="N210" s="36"/>
    </row>
    <row r="211" spans="1:14" x14ac:dyDescent="0.3">
      <c r="A211" s="7" t="s">
        <v>1107</v>
      </c>
      <c r="B211" s="7" t="s">
        <v>689</v>
      </c>
      <c r="C211" s="7" t="s">
        <v>1108</v>
      </c>
      <c r="D211" s="7" t="s">
        <v>691</v>
      </c>
      <c r="E211" s="7" t="s">
        <v>203</v>
      </c>
      <c r="F211" s="7" t="s">
        <v>1109</v>
      </c>
      <c r="G211" s="30">
        <v>1</v>
      </c>
      <c r="H211" s="30">
        <v>2</v>
      </c>
      <c r="I211" s="31">
        <v>0</v>
      </c>
      <c r="J211" s="32">
        <v>1</v>
      </c>
      <c r="K211" s="33">
        <v>0</v>
      </c>
      <c r="L211" s="34">
        <v>0</v>
      </c>
      <c r="M211" s="36" t="s">
        <v>1156</v>
      </c>
      <c r="N211" s="36"/>
    </row>
    <row r="212" spans="1:14" x14ac:dyDescent="0.3">
      <c r="A212" s="7" t="s">
        <v>175</v>
      </c>
      <c r="B212" s="7" t="s">
        <v>762</v>
      </c>
      <c r="C212" s="7" t="s">
        <v>550</v>
      </c>
      <c r="D212" s="7" t="s">
        <v>360</v>
      </c>
      <c r="E212" s="7" t="s">
        <v>172</v>
      </c>
      <c r="F212" s="7" t="s">
        <v>1110</v>
      </c>
      <c r="G212" s="30">
        <v>1</v>
      </c>
      <c r="H212" s="30">
        <v>3</v>
      </c>
      <c r="I212" s="31">
        <v>0</v>
      </c>
      <c r="J212" s="32">
        <v>0</v>
      </c>
      <c r="K212" s="33">
        <v>0</v>
      </c>
      <c r="L212" s="34">
        <v>1</v>
      </c>
      <c r="M212" s="36" t="s">
        <v>1154</v>
      </c>
      <c r="N212" s="36"/>
    </row>
    <row r="213" spans="1:14" x14ac:dyDescent="0.3">
      <c r="A213" s="7" t="s">
        <v>1111</v>
      </c>
      <c r="B213" s="7" t="s">
        <v>1112</v>
      </c>
      <c r="C213" s="7" t="s">
        <v>355</v>
      </c>
      <c r="D213" s="7" t="s">
        <v>360</v>
      </c>
      <c r="E213" s="7" t="s">
        <v>514</v>
      </c>
      <c r="F213" s="7" t="s">
        <v>1113</v>
      </c>
      <c r="G213" s="30">
        <v>1</v>
      </c>
      <c r="H213" s="30">
        <v>10</v>
      </c>
      <c r="I213" s="31">
        <v>0</v>
      </c>
      <c r="J213" s="32">
        <v>1</v>
      </c>
      <c r="K213" s="33">
        <v>0</v>
      </c>
      <c r="L213" s="34">
        <v>0</v>
      </c>
      <c r="M213" s="36" t="s">
        <v>1155</v>
      </c>
      <c r="N213" s="36"/>
    </row>
    <row r="214" spans="1:14" x14ac:dyDescent="0.3">
      <c r="A214" s="7" t="s">
        <v>1114</v>
      </c>
      <c r="B214" s="7" t="s">
        <v>1115</v>
      </c>
      <c r="C214" s="7" t="s">
        <v>355</v>
      </c>
      <c r="D214" s="7" t="s">
        <v>360</v>
      </c>
      <c r="E214" s="7" t="s">
        <v>203</v>
      </c>
      <c r="F214" s="7" t="s">
        <v>1116</v>
      </c>
      <c r="G214" s="30">
        <v>1</v>
      </c>
      <c r="H214" s="30">
        <v>10</v>
      </c>
      <c r="I214" s="31">
        <v>0</v>
      </c>
      <c r="J214" s="32">
        <v>1</v>
      </c>
      <c r="K214" s="33">
        <v>0</v>
      </c>
      <c r="L214" s="34">
        <v>0</v>
      </c>
      <c r="M214" s="36" t="s">
        <v>1156</v>
      </c>
      <c r="N214" s="36"/>
    </row>
    <row r="215" spans="1:14" x14ac:dyDescent="0.3">
      <c r="A215" s="7" t="s">
        <v>1117</v>
      </c>
      <c r="B215" s="7" t="s">
        <v>1118</v>
      </c>
      <c r="C215" s="7" t="s">
        <v>1119</v>
      </c>
      <c r="D215" s="7" t="s">
        <v>1120</v>
      </c>
      <c r="E215" s="7" t="s">
        <v>243</v>
      </c>
      <c r="F215" s="7" t="s">
        <v>1121</v>
      </c>
      <c r="G215" s="30">
        <v>1</v>
      </c>
      <c r="H215" s="30">
        <v>2</v>
      </c>
      <c r="I215" s="31">
        <v>0</v>
      </c>
      <c r="J215" s="32">
        <v>1</v>
      </c>
      <c r="K215" s="33">
        <v>0</v>
      </c>
      <c r="L215" s="34">
        <v>0</v>
      </c>
      <c r="M215" s="36" t="s">
        <v>1155</v>
      </c>
      <c r="N215" s="36"/>
    </row>
    <row r="216" spans="1:14" x14ac:dyDescent="0.3">
      <c r="A216" s="7" t="s">
        <v>1122</v>
      </c>
      <c r="B216" s="7" t="s">
        <v>1123</v>
      </c>
      <c r="C216" s="7" t="s">
        <v>518</v>
      </c>
      <c r="D216" s="7" t="s">
        <v>360</v>
      </c>
      <c r="E216" s="7" t="s">
        <v>1124</v>
      </c>
      <c r="F216" s="7" t="s">
        <v>1125</v>
      </c>
      <c r="G216" s="30">
        <v>1</v>
      </c>
      <c r="H216" s="30">
        <v>1</v>
      </c>
      <c r="I216" s="31">
        <v>0</v>
      </c>
      <c r="J216" s="32">
        <v>1</v>
      </c>
      <c r="K216" s="33">
        <v>0</v>
      </c>
      <c r="L216" s="34">
        <v>0</v>
      </c>
      <c r="M216" s="36" t="s">
        <v>1156</v>
      </c>
      <c r="N216" s="36"/>
    </row>
    <row r="217" spans="1:14" x14ac:dyDescent="0.3">
      <c r="A217" s="7" t="s">
        <v>1126</v>
      </c>
      <c r="B217" s="7" t="s">
        <v>446</v>
      </c>
      <c r="C217" s="7" t="s">
        <v>1127</v>
      </c>
      <c r="D217" s="7" t="s">
        <v>448</v>
      </c>
      <c r="E217" s="7" t="s">
        <v>365</v>
      </c>
      <c r="F217" s="7" t="s">
        <v>1128</v>
      </c>
      <c r="G217" s="30">
        <v>1</v>
      </c>
      <c r="H217" s="30">
        <v>4</v>
      </c>
      <c r="I217" s="31">
        <v>0</v>
      </c>
      <c r="J217" s="32">
        <v>1</v>
      </c>
      <c r="K217" s="33">
        <v>0</v>
      </c>
      <c r="L217" s="34">
        <v>0</v>
      </c>
      <c r="M217" s="36" t="s">
        <v>1155</v>
      </c>
      <c r="N217" s="36"/>
    </row>
    <row r="218" spans="1:14" x14ac:dyDescent="0.3">
      <c r="A218" s="7" t="s">
        <v>1129</v>
      </c>
      <c r="B218" s="7" t="s">
        <v>901</v>
      </c>
      <c r="C218" s="7" t="s">
        <v>1130</v>
      </c>
      <c r="D218" s="7" t="s">
        <v>372</v>
      </c>
      <c r="E218" s="7" t="s">
        <v>373</v>
      </c>
      <c r="F218" s="7" t="s">
        <v>1131</v>
      </c>
      <c r="G218" s="30">
        <v>1</v>
      </c>
      <c r="H218" s="30">
        <v>2</v>
      </c>
      <c r="I218" s="31">
        <v>0</v>
      </c>
      <c r="J218" s="32">
        <v>1</v>
      </c>
      <c r="K218" s="33">
        <v>0</v>
      </c>
      <c r="L218" s="34">
        <v>0</v>
      </c>
      <c r="M218" s="36" t="s">
        <v>1156</v>
      </c>
      <c r="N218" s="36"/>
    </row>
    <row r="219" spans="1:14" x14ac:dyDescent="0.3">
      <c r="A219" s="7" t="s">
        <v>297</v>
      </c>
      <c r="B219" s="7" t="s">
        <v>1132</v>
      </c>
      <c r="C219" s="7" t="s">
        <v>1133</v>
      </c>
      <c r="D219" s="7" t="s">
        <v>1134</v>
      </c>
      <c r="E219" s="7" t="s">
        <v>299</v>
      </c>
      <c r="F219" s="7" t="s">
        <v>1135</v>
      </c>
      <c r="G219" s="30">
        <v>1</v>
      </c>
      <c r="H219" s="30">
        <v>1</v>
      </c>
      <c r="I219" s="31">
        <v>0</v>
      </c>
      <c r="J219" s="32">
        <v>0</v>
      </c>
      <c r="K219" s="33">
        <v>0</v>
      </c>
      <c r="L219" s="34">
        <v>1</v>
      </c>
      <c r="M219" s="36" t="s">
        <v>1154</v>
      </c>
      <c r="N219" s="36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5CD7-72AA-4E44-B76A-E7B3BF6D5992}">
  <dimension ref="A1:O21"/>
  <sheetViews>
    <sheetView showGridLines="0" workbookViewId="0">
      <selection sqref="A1:D1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3" t="s">
        <v>1171</v>
      </c>
      <c r="B1" s="53"/>
      <c r="C1" s="53"/>
      <c r="D1" s="53"/>
    </row>
    <row r="2" spans="1:14" ht="15" thickBot="1" x14ac:dyDescent="0.35">
      <c r="A2" s="48" t="s">
        <v>1167</v>
      </c>
      <c r="B2" s="49" t="s">
        <v>1166</v>
      </c>
      <c r="C2" s="49" t="s">
        <v>1165</v>
      </c>
      <c r="D2" s="50" t="s">
        <v>1164</v>
      </c>
    </row>
    <row r="3" spans="1:14" x14ac:dyDescent="0.3">
      <c r="A3" s="41" t="s">
        <v>1168</v>
      </c>
      <c r="B3" s="54" t="s">
        <v>1154</v>
      </c>
      <c r="C3" s="55">
        <v>85</v>
      </c>
      <c r="D3" s="56">
        <v>64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85</v>
      </c>
      <c r="N3" t="str">
        <f>IF($L3=2,$C3,"")</f>
        <v/>
      </c>
    </row>
    <row r="4" spans="1:14" x14ac:dyDescent="0.3">
      <c r="A4" s="42"/>
      <c r="B4" s="37" t="s">
        <v>1158</v>
      </c>
      <c r="C4" s="38">
        <v>6</v>
      </c>
      <c r="D4" s="43">
        <v>2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44"/>
      <c r="B5" s="60" t="s">
        <v>1161</v>
      </c>
      <c r="C5" s="61">
        <v>3</v>
      </c>
      <c r="D5" s="62">
        <v>1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51" t="s">
        <v>1169</v>
      </c>
      <c r="B6" s="57" t="s">
        <v>1156</v>
      </c>
      <c r="C6" s="58">
        <v>74</v>
      </c>
      <c r="D6" s="59">
        <v>61</v>
      </c>
      <c r="K6">
        <f t="shared" si="0"/>
        <v>1</v>
      </c>
      <c r="L6" t="str">
        <f t="shared" si="1"/>
        <v/>
      </c>
      <c r="M6">
        <f t="shared" si="2"/>
        <v>74</v>
      </c>
      <c r="N6" t="str">
        <f t="shared" si="3"/>
        <v/>
      </c>
    </row>
    <row r="7" spans="1:14" x14ac:dyDescent="0.3">
      <c r="A7" s="42"/>
      <c r="B7" s="37" t="s">
        <v>1157</v>
      </c>
      <c r="C7" s="38">
        <v>4</v>
      </c>
      <c r="D7" s="43">
        <v>4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ht="15" thickBot="1" x14ac:dyDescent="0.35">
      <c r="A8" s="52"/>
      <c r="B8" s="63" t="s">
        <v>1162</v>
      </c>
      <c r="C8" s="64">
        <v>3</v>
      </c>
      <c r="D8" s="65">
        <v>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41" t="s">
        <v>1170</v>
      </c>
      <c r="B9" s="54" t="s">
        <v>1155</v>
      </c>
      <c r="C9" s="55">
        <v>82</v>
      </c>
      <c r="D9" s="56">
        <v>77</v>
      </c>
      <c r="K9">
        <f t="shared" si="0"/>
        <v>1</v>
      </c>
      <c r="L9" t="str">
        <f t="shared" si="1"/>
        <v/>
      </c>
      <c r="M9">
        <f t="shared" si="2"/>
        <v>82</v>
      </c>
      <c r="N9" t="str">
        <f t="shared" si="3"/>
        <v/>
      </c>
    </row>
    <row r="10" spans="1:14" ht="15" thickBot="1" x14ac:dyDescent="0.35">
      <c r="A10" s="44"/>
      <c r="B10" s="45" t="s">
        <v>1163</v>
      </c>
      <c r="C10" s="46">
        <v>33</v>
      </c>
      <c r="D10" s="47">
        <v>7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B11" s="39" t="s">
        <v>11</v>
      </c>
      <c r="C11" s="40">
        <v>290</v>
      </c>
      <c r="D11" s="40">
        <v>217</v>
      </c>
      <c r="K11" t="str">
        <f t="shared" si="0"/>
        <v/>
      </c>
      <c r="L11">
        <f t="shared" si="1"/>
        <v>2</v>
      </c>
      <c r="M11" t="str">
        <f t="shared" si="2"/>
        <v/>
      </c>
      <c r="N11">
        <f t="shared" si="3"/>
        <v>290</v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241</v>
      </c>
      <c r="N20">
        <f>SUM(N1:N19)</f>
        <v>290</v>
      </c>
      <c r="O20">
        <f>M20/N20</f>
        <v>0.83103448275862069</v>
      </c>
    </row>
    <row r="21" spans="13:15" x14ac:dyDescent="0.3">
      <c r="O21" t="str">
        <f>TEXT(O20,"0.0%")</f>
        <v>83.1%</v>
      </c>
    </row>
  </sheetData>
  <mergeCells count="4">
    <mergeCell ref="A3:A5"/>
    <mergeCell ref="A6:A8"/>
    <mergeCell ref="A9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3F328-BB49-49B6-AD67-97467A725930}">
  <dimension ref="A1:V10"/>
  <sheetViews>
    <sheetView showGridLines="0" tabSelected="1" workbookViewId="0">
      <selection activeCell="J11" sqref="J11"/>
    </sheetView>
  </sheetViews>
  <sheetFormatPr defaultColWidth="12.33203125" defaultRowHeight="14.4" x14ac:dyDescent="0.3"/>
  <cols>
    <col min="1" max="13" width="12.33203125" style="66"/>
    <col min="14" max="22" width="0" style="66" hidden="1" customWidth="1"/>
    <col min="23" max="16384" width="12.33203125" style="66"/>
  </cols>
  <sheetData>
    <row r="1" spans="1:22" x14ac:dyDescent="0.3">
      <c r="A1" s="79" t="s">
        <v>1179</v>
      </c>
      <c r="B1" s="79"/>
      <c r="C1" s="79"/>
      <c r="D1" s="79"/>
      <c r="E1" s="79"/>
      <c r="F1" s="79"/>
      <c r="G1" s="79"/>
      <c r="H1" s="79"/>
      <c r="I1" s="79"/>
      <c r="J1" s="78"/>
      <c r="K1" s="77" t="s">
        <v>1137</v>
      </c>
      <c r="L1" s="76"/>
      <c r="N1" s="66" t="s">
        <v>1153</v>
      </c>
      <c r="O1" s="75"/>
      <c r="P1" s="75"/>
      <c r="Q1" s="75"/>
      <c r="R1" s="75" t="s">
        <v>1153</v>
      </c>
      <c r="S1" s="75"/>
      <c r="T1" s="77"/>
      <c r="U1" s="76"/>
      <c r="V1" s="75" t="s">
        <v>1179</v>
      </c>
    </row>
    <row r="2" spans="1:22" x14ac:dyDescent="0.3">
      <c r="A2" s="74" t="s">
        <v>1138</v>
      </c>
      <c r="B2" s="74" t="s">
        <v>1178</v>
      </c>
      <c r="C2" s="74" t="s">
        <v>3</v>
      </c>
      <c r="D2" s="74" t="s">
        <v>4</v>
      </c>
      <c r="E2" s="74" t="s">
        <v>1177</v>
      </c>
      <c r="F2" s="74" t="s">
        <v>6</v>
      </c>
      <c r="G2" s="74" t="s">
        <v>1176</v>
      </c>
      <c r="H2" s="74" t="s">
        <v>8</v>
      </c>
      <c r="I2" s="74" t="s">
        <v>9</v>
      </c>
      <c r="J2" s="74" t="s">
        <v>10</v>
      </c>
      <c r="K2" s="74" t="s">
        <v>1177</v>
      </c>
      <c r="L2" s="74" t="s">
        <v>1176</v>
      </c>
      <c r="N2" s="74" t="s">
        <v>1138</v>
      </c>
      <c r="O2" s="74" t="s">
        <v>1178</v>
      </c>
      <c r="P2" s="74" t="s">
        <v>1177</v>
      </c>
      <c r="Q2" s="74" t="s">
        <v>1176</v>
      </c>
      <c r="R2" s="74" t="s">
        <v>1138</v>
      </c>
      <c r="S2" s="74" t="s">
        <v>1178</v>
      </c>
      <c r="T2" s="74" t="s">
        <v>1177</v>
      </c>
      <c r="U2" s="74" t="s">
        <v>1176</v>
      </c>
    </row>
    <row r="3" spans="1:22" x14ac:dyDescent="0.3">
      <c r="A3" s="73">
        <v>2016</v>
      </c>
      <c r="B3" s="68" t="s">
        <v>1174</v>
      </c>
      <c r="C3" s="68">
        <v>1930</v>
      </c>
      <c r="D3" s="68">
        <v>1810</v>
      </c>
      <c r="E3" s="67">
        <v>0.9378238341968913</v>
      </c>
      <c r="F3" s="68">
        <v>65</v>
      </c>
      <c r="G3" s="67">
        <v>0.97150259067357514</v>
      </c>
      <c r="H3" s="68">
        <v>17</v>
      </c>
      <c r="I3" s="68">
        <v>12</v>
      </c>
      <c r="J3" s="68">
        <v>26</v>
      </c>
      <c r="K3" s="67">
        <v>0.95751295336787567</v>
      </c>
      <c r="L3" s="67">
        <v>0.99119170984455962</v>
      </c>
      <c r="N3" s="73">
        <v>2016</v>
      </c>
      <c r="O3" s="68" t="s">
        <v>1174</v>
      </c>
      <c r="P3" s="67">
        <v>0.9378238341968913</v>
      </c>
      <c r="Q3" s="67">
        <v>0.97150259067357514</v>
      </c>
      <c r="R3" s="73">
        <v>2016</v>
      </c>
      <c r="S3" s="68" t="s">
        <v>1174</v>
      </c>
      <c r="T3" s="67">
        <v>0.95751295336787567</v>
      </c>
      <c r="U3" s="67">
        <v>0.99119170984455962</v>
      </c>
    </row>
    <row r="4" spans="1:22" x14ac:dyDescent="0.3">
      <c r="A4" s="72">
        <v>2017</v>
      </c>
      <c r="B4" s="68" t="s">
        <v>1173</v>
      </c>
      <c r="C4" s="68">
        <v>4985</v>
      </c>
      <c r="D4" s="68">
        <v>4629</v>
      </c>
      <c r="E4" s="67">
        <v>0.92858575727181547</v>
      </c>
      <c r="F4" s="68">
        <v>182</v>
      </c>
      <c r="G4" s="67">
        <v>0.96509528585757276</v>
      </c>
      <c r="H4" s="68">
        <v>48</v>
      </c>
      <c r="I4" s="68">
        <v>47</v>
      </c>
      <c r="J4" s="68">
        <v>79</v>
      </c>
      <c r="K4" s="67">
        <v>0.95386158475426275</v>
      </c>
      <c r="L4" s="67">
        <v>0.99037111334002004</v>
      </c>
      <c r="N4" s="72">
        <v>2017</v>
      </c>
      <c r="O4" s="68" t="s">
        <v>1173</v>
      </c>
      <c r="P4" s="67">
        <v>0.92858575727181547</v>
      </c>
      <c r="Q4" s="67">
        <v>0.96509528585757276</v>
      </c>
      <c r="R4" s="72">
        <v>2017</v>
      </c>
      <c r="S4" s="68" t="s">
        <v>1173</v>
      </c>
      <c r="T4" s="67">
        <v>0.95386158475426275</v>
      </c>
      <c r="U4" s="67">
        <v>0.99037111334002004</v>
      </c>
    </row>
    <row r="5" spans="1:22" x14ac:dyDescent="0.3">
      <c r="A5" s="71"/>
      <c r="B5" s="68" t="s">
        <v>1172</v>
      </c>
      <c r="C5" s="68">
        <v>4875</v>
      </c>
      <c r="D5" s="68">
        <v>4586</v>
      </c>
      <c r="E5" s="67">
        <v>0.94071794871794867</v>
      </c>
      <c r="F5" s="68">
        <v>126</v>
      </c>
      <c r="G5" s="67">
        <v>0.96656410256410252</v>
      </c>
      <c r="H5" s="68">
        <v>30</v>
      </c>
      <c r="I5" s="68">
        <v>29</v>
      </c>
      <c r="J5" s="68">
        <v>104</v>
      </c>
      <c r="K5" s="67">
        <v>0.96799999999999997</v>
      </c>
      <c r="L5" s="67">
        <v>0.99384615384615382</v>
      </c>
      <c r="N5" s="71"/>
      <c r="O5" s="68" t="s">
        <v>1172</v>
      </c>
      <c r="P5" s="67">
        <v>0.94071794871794867</v>
      </c>
      <c r="Q5" s="67">
        <v>0.96656410256410252</v>
      </c>
      <c r="R5" s="71"/>
      <c r="S5" s="68" t="s">
        <v>1172</v>
      </c>
      <c r="T5" s="67">
        <v>0.96799999999999997</v>
      </c>
      <c r="U5" s="67">
        <v>0.99384615384615382</v>
      </c>
    </row>
    <row r="6" spans="1:22" x14ac:dyDescent="0.3">
      <c r="A6" s="71"/>
      <c r="B6" s="68" t="s">
        <v>1175</v>
      </c>
      <c r="C6" s="68">
        <v>4905</v>
      </c>
      <c r="D6" s="68">
        <v>4593</v>
      </c>
      <c r="E6" s="67">
        <v>0.93639143730886854</v>
      </c>
      <c r="F6" s="68">
        <v>147</v>
      </c>
      <c r="G6" s="67">
        <v>0.96636085626911306</v>
      </c>
      <c r="H6" s="68">
        <v>39</v>
      </c>
      <c r="I6" s="68">
        <v>24</v>
      </c>
      <c r="J6" s="68">
        <v>102</v>
      </c>
      <c r="K6" s="67">
        <v>0.96207951070336395</v>
      </c>
      <c r="L6" s="67">
        <v>0.99204892966360858</v>
      </c>
      <c r="N6" s="71"/>
      <c r="O6" s="68" t="s">
        <v>1175</v>
      </c>
      <c r="P6" s="67">
        <v>0.93639143730886854</v>
      </c>
      <c r="Q6" s="67">
        <v>0.96636085626911306</v>
      </c>
      <c r="R6" s="71"/>
      <c r="S6" s="68" t="s">
        <v>1175</v>
      </c>
      <c r="T6" s="67">
        <v>0.96207951070336395</v>
      </c>
      <c r="U6" s="67">
        <v>0.99204892966360858</v>
      </c>
    </row>
    <row r="7" spans="1:22" x14ac:dyDescent="0.3">
      <c r="A7" s="70"/>
      <c r="B7" s="68" t="s">
        <v>1174</v>
      </c>
      <c r="C7" s="68">
        <v>5157</v>
      </c>
      <c r="D7" s="68">
        <v>4828</v>
      </c>
      <c r="E7" s="67">
        <v>0.93620321892573199</v>
      </c>
      <c r="F7" s="68">
        <v>147</v>
      </c>
      <c r="G7" s="67">
        <v>0.96470816366104328</v>
      </c>
      <c r="H7" s="68">
        <v>30</v>
      </c>
      <c r="I7" s="68">
        <v>31</v>
      </c>
      <c r="J7" s="68">
        <v>121</v>
      </c>
      <c r="K7" s="67">
        <v>0.96567771960442117</v>
      </c>
      <c r="L7" s="67">
        <v>0.99418266433973235</v>
      </c>
      <c r="N7" s="70"/>
      <c r="O7" s="68" t="s">
        <v>1174</v>
      </c>
      <c r="P7" s="67">
        <v>0.93620321892573199</v>
      </c>
      <c r="Q7" s="67">
        <v>0.96470816366104328</v>
      </c>
      <c r="R7" s="70"/>
      <c r="S7" s="68" t="s">
        <v>1174</v>
      </c>
      <c r="T7" s="67">
        <v>0.96567771960442117</v>
      </c>
      <c r="U7" s="67">
        <v>0.99418266433973235</v>
      </c>
    </row>
    <row r="8" spans="1:22" x14ac:dyDescent="0.3">
      <c r="A8" s="69">
        <v>2018</v>
      </c>
      <c r="B8" s="68" t="s">
        <v>1173</v>
      </c>
      <c r="C8" s="68">
        <v>4888</v>
      </c>
      <c r="D8" s="68">
        <v>4611</v>
      </c>
      <c r="E8" s="67">
        <v>0.94333060556464821</v>
      </c>
      <c r="F8" s="68">
        <v>125</v>
      </c>
      <c r="G8" s="67">
        <v>0.96890343698854342</v>
      </c>
      <c r="H8" s="68">
        <v>29</v>
      </c>
      <c r="I8" s="68">
        <v>30</v>
      </c>
      <c r="J8" s="68">
        <v>93</v>
      </c>
      <c r="K8" s="67">
        <v>0.96849427168576108</v>
      </c>
      <c r="L8" s="67">
        <v>0.99406710310965629</v>
      </c>
      <c r="N8" s="69">
        <v>2018</v>
      </c>
      <c r="O8" s="68" t="s">
        <v>1173</v>
      </c>
      <c r="P8" s="67">
        <v>0.94333060556464821</v>
      </c>
      <c r="Q8" s="67">
        <v>0.96890343698854342</v>
      </c>
      <c r="R8" s="69">
        <v>2018</v>
      </c>
      <c r="S8" s="68" t="s">
        <v>1173</v>
      </c>
      <c r="T8" s="67">
        <v>0.96849427168576108</v>
      </c>
      <c r="U8" s="67">
        <v>0.99406710310965629</v>
      </c>
    </row>
    <row r="9" spans="1:22" x14ac:dyDescent="0.3">
      <c r="A9" s="80"/>
      <c r="B9" s="68" t="s">
        <v>1172</v>
      </c>
      <c r="C9" s="68">
        <v>4787</v>
      </c>
      <c r="D9" s="68">
        <v>4545</v>
      </c>
      <c r="E9" s="67">
        <v>0.94944641738040536</v>
      </c>
      <c r="F9" s="68">
        <v>103</v>
      </c>
      <c r="G9" s="67">
        <v>0.97096302485899311</v>
      </c>
      <c r="H9" s="68">
        <v>46</v>
      </c>
      <c r="I9" s="68">
        <v>26</v>
      </c>
      <c r="J9" s="68">
        <v>67</v>
      </c>
      <c r="K9" s="67">
        <v>0.96887403384165449</v>
      </c>
      <c r="L9" s="67">
        <v>0.99039064132024235</v>
      </c>
      <c r="N9" s="80"/>
      <c r="O9" s="68" t="s">
        <v>1172</v>
      </c>
      <c r="P9" s="67">
        <v>0.94944641738040536</v>
      </c>
      <c r="Q9" s="67">
        <v>0.97096302485899311</v>
      </c>
      <c r="R9" s="80"/>
      <c r="S9" s="68" t="s">
        <v>1172</v>
      </c>
      <c r="T9" s="67">
        <v>0.96887403384165449</v>
      </c>
      <c r="U9" s="67">
        <v>0.99039064132024235</v>
      </c>
    </row>
    <row r="10" spans="1:22" x14ac:dyDescent="0.3">
      <c r="A10" s="80"/>
      <c r="B10" s="68" t="s">
        <v>1175</v>
      </c>
      <c r="C10" s="68">
        <v>5600</v>
      </c>
      <c r="D10" s="68">
        <v>5310</v>
      </c>
      <c r="E10" s="67">
        <v>0.94821428571428568</v>
      </c>
      <c r="F10" s="68">
        <v>148</v>
      </c>
      <c r="G10" s="67">
        <v>0.97464285714285703</v>
      </c>
      <c r="H10" s="68">
        <v>49</v>
      </c>
      <c r="I10" s="68">
        <v>21</v>
      </c>
      <c r="J10" s="68">
        <v>72</v>
      </c>
      <c r="K10" s="67">
        <v>0.96482142857142861</v>
      </c>
      <c r="L10" s="67">
        <v>0.99124999999999996</v>
      </c>
      <c r="N10" s="80"/>
      <c r="O10" s="68" t="s">
        <v>1175</v>
      </c>
      <c r="P10" s="67">
        <v>0.94821428571428568</v>
      </c>
      <c r="Q10" s="67">
        <v>0.97464285714285703</v>
      </c>
      <c r="R10" s="80"/>
      <c r="S10" s="68" t="s">
        <v>1175</v>
      </c>
      <c r="T10" s="67">
        <v>0.96482142857142861</v>
      </c>
      <c r="U10" s="67">
        <v>0.99124999999999996</v>
      </c>
    </row>
  </sheetData>
  <mergeCells count="9">
    <mergeCell ref="N8:N10"/>
    <mergeCell ref="R8:R10"/>
    <mergeCell ref="T1:U1"/>
    <mergeCell ref="A1:J1"/>
    <mergeCell ref="K1:L1"/>
    <mergeCell ref="A4:A7"/>
    <mergeCell ref="N4:N7"/>
    <mergeCell ref="R4:R7"/>
    <mergeCell ref="A8:A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27" t="s">
        <v>1136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1137</v>
      </c>
      <c r="L2" s="28"/>
    </row>
    <row r="3" spans="1:12" ht="27.45" customHeight="1" x14ac:dyDescent="0.3">
      <c r="A3" s="17" t="s">
        <v>1138</v>
      </c>
      <c r="B3" s="17" t="s">
        <v>1139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1140</v>
      </c>
    </row>
    <row r="4" spans="1:12" ht="14.4" x14ac:dyDescent="0.3">
      <c r="A4" s="29">
        <v>2017</v>
      </c>
      <c r="B4" s="19" t="s">
        <v>1141</v>
      </c>
      <c r="C4" s="20">
        <v>2269</v>
      </c>
      <c r="D4" s="20">
        <v>2103</v>
      </c>
      <c r="E4" s="18">
        <v>0.92684001762891144</v>
      </c>
      <c r="F4" s="20">
        <v>77</v>
      </c>
      <c r="G4" s="18">
        <v>0.96077567210224768</v>
      </c>
      <c r="H4" s="20">
        <v>12</v>
      </c>
      <c r="I4" s="20">
        <v>19</v>
      </c>
      <c r="J4" s="20">
        <v>58</v>
      </c>
      <c r="K4" s="18">
        <v>0.95939781021897796</v>
      </c>
      <c r="L4" s="18">
        <v>0.99432624113475176</v>
      </c>
    </row>
    <row r="5" spans="1:12" ht="14.4" x14ac:dyDescent="0.3">
      <c r="A5" s="29">
        <v>2017</v>
      </c>
      <c r="B5" s="19" t="s">
        <v>1142</v>
      </c>
      <c r="C5" s="20">
        <v>1269</v>
      </c>
      <c r="D5" s="20">
        <v>1191</v>
      </c>
      <c r="E5" s="18">
        <v>0.9385342789598109</v>
      </c>
      <c r="F5" s="20">
        <v>32</v>
      </c>
      <c r="G5" s="18">
        <v>0.96375098502758083</v>
      </c>
      <c r="H5" s="20">
        <v>10</v>
      </c>
      <c r="I5" s="20">
        <v>3</v>
      </c>
      <c r="J5" s="20">
        <v>33</v>
      </c>
      <c r="K5" s="18">
        <v>0.96593673965936744</v>
      </c>
      <c r="L5" s="18">
        <v>0.99167360532889259</v>
      </c>
    </row>
    <row r="6" spans="1:12" ht="14.4" x14ac:dyDescent="0.3">
      <c r="A6" s="29">
        <v>2017</v>
      </c>
      <c r="B6" s="19" t="s">
        <v>1143</v>
      </c>
      <c r="C6" s="20">
        <v>1619</v>
      </c>
      <c r="D6" s="20">
        <v>1534</v>
      </c>
      <c r="E6" s="18">
        <v>0.94749845583693637</v>
      </c>
      <c r="F6" s="20">
        <v>38</v>
      </c>
      <c r="G6" s="18">
        <v>0.97096973440395307</v>
      </c>
      <c r="H6" s="20">
        <v>8</v>
      </c>
      <c r="I6" s="20">
        <v>9</v>
      </c>
      <c r="J6" s="20">
        <v>30</v>
      </c>
      <c r="K6" s="18">
        <v>0.97088607594936704</v>
      </c>
      <c r="L6" s="18">
        <v>0.99481193255512324</v>
      </c>
    </row>
    <row r="7" spans="1:12" ht="14.4" x14ac:dyDescent="0.3">
      <c r="A7" s="29">
        <v>2018</v>
      </c>
      <c r="B7" s="19" t="s">
        <v>1144</v>
      </c>
      <c r="C7" s="20">
        <v>1711</v>
      </c>
      <c r="D7" s="20">
        <v>1594</v>
      </c>
      <c r="E7" s="18">
        <v>0.9316189362945646</v>
      </c>
      <c r="F7" s="20">
        <v>48</v>
      </c>
      <c r="G7" s="18">
        <v>0.95967270601987142</v>
      </c>
      <c r="H7" s="20">
        <v>14</v>
      </c>
      <c r="I7" s="20">
        <v>14</v>
      </c>
      <c r="J7" s="20">
        <v>41</v>
      </c>
      <c r="K7" s="18">
        <v>0.9625603864734299</v>
      </c>
      <c r="L7" s="18">
        <v>0.99129353233830841</v>
      </c>
    </row>
    <row r="8" spans="1:12" ht="14.4" x14ac:dyDescent="0.3">
      <c r="A8" s="29">
        <v>2018</v>
      </c>
      <c r="B8" s="19" t="s">
        <v>1145</v>
      </c>
      <c r="C8" s="20">
        <v>1596</v>
      </c>
      <c r="D8" s="20">
        <v>1500</v>
      </c>
      <c r="E8" s="18">
        <v>0.93984962406015038</v>
      </c>
      <c r="F8" s="20">
        <v>43</v>
      </c>
      <c r="G8" s="18">
        <v>0.96679197994987465</v>
      </c>
      <c r="H8" s="20">
        <v>9</v>
      </c>
      <c r="I8" s="20">
        <v>9</v>
      </c>
      <c r="J8" s="20">
        <v>35</v>
      </c>
      <c r="K8" s="18">
        <v>0.96649484536082464</v>
      </c>
      <c r="L8" s="18">
        <v>0.99403578528827041</v>
      </c>
    </row>
    <row r="9" spans="1:12" ht="14.4" x14ac:dyDescent="0.3">
      <c r="A9" s="29">
        <v>2018</v>
      </c>
      <c r="B9" s="19" t="s">
        <v>1146</v>
      </c>
      <c r="C9" s="20">
        <v>1581</v>
      </c>
      <c r="D9" s="20">
        <v>1517</v>
      </c>
      <c r="E9" s="18">
        <v>0.95951929158760274</v>
      </c>
      <c r="F9" s="20">
        <v>34</v>
      </c>
      <c r="G9" s="18">
        <v>0.98102466793168885</v>
      </c>
      <c r="H9" s="20">
        <v>6</v>
      </c>
      <c r="I9" s="20">
        <v>7</v>
      </c>
      <c r="J9" s="20">
        <v>17</v>
      </c>
      <c r="K9" s="18">
        <v>0.97430956968529225</v>
      </c>
      <c r="L9" s="18">
        <v>0.9960604070912672</v>
      </c>
    </row>
    <row r="10" spans="1:12" ht="14.4" x14ac:dyDescent="0.3">
      <c r="A10" s="29">
        <v>2018</v>
      </c>
      <c r="B10" s="19" t="s">
        <v>1147</v>
      </c>
      <c r="C10" s="20">
        <v>1436</v>
      </c>
      <c r="D10" s="20">
        <v>1370</v>
      </c>
      <c r="E10" s="18">
        <v>0.95403899721448471</v>
      </c>
      <c r="F10" s="20">
        <v>35</v>
      </c>
      <c r="G10" s="18">
        <v>0.97841225626740946</v>
      </c>
      <c r="H10" s="20">
        <v>11</v>
      </c>
      <c r="I10" s="20">
        <v>5</v>
      </c>
      <c r="J10" s="20">
        <v>15</v>
      </c>
      <c r="K10" s="18">
        <v>0.96751412429378536</v>
      </c>
      <c r="L10" s="18">
        <v>0.99203475742215785</v>
      </c>
    </row>
    <row r="11" spans="1:12" ht="14.4" x14ac:dyDescent="0.3">
      <c r="A11" s="29">
        <v>2018</v>
      </c>
      <c r="B11" s="19" t="s">
        <v>1148</v>
      </c>
      <c r="C11" s="20">
        <v>1846</v>
      </c>
      <c r="D11" s="20">
        <v>1752</v>
      </c>
      <c r="E11" s="18">
        <v>0.94907908992416035</v>
      </c>
      <c r="F11" s="20">
        <v>35</v>
      </c>
      <c r="G11" s="18">
        <v>0.96803900325027081</v>
      </c>
      <c r="H11" s="20">
        <v>18</v>
      </c>
      <c r="I11" s="20">
        <v>9</v>
      </c>
      <c r="J11" s="20">
        <v>32</v>
      </c>
      <c r="K11" s="18">
        <v>0.97063711911357342</v>
      </c>
      <c r="L11" s="18">
        <v>0.98983050847457632</v>
      </c>
    </row>
    <row r="12" spans="1:12" ht="14.4" x14ac:dyDescent="0.3">
      <c r="A12" s="29">
        <v>2018</v>
      </c>
      <c r="B12" s="19" t="s">
        <v>1149</v>
      </c>
      <c r="C12" s="20">
        <v>1505</v>
      </c>
      <c r="D12" s="20">
        <v>1423</v>
      </c>
      <c r="E12" s="18">
        <v>0.94551495016611298</v>
      </c>
      <c r="F12" s="20">
        <v>33</v>
      </c>
      <c r="G12" s="18">
        <v>0.96744186046511627</v>
      </c>
      <c r="H12" s="20">
        <v>17</v>
      </c>
      <c r="I12" s="20">
        <v>12</v>
      </c>
      <c r="J12" s="20">
        <v>20</v>
      </c>
      <c r="K12" s="18">
        <v>0.96605566870332671</v>
      </c>
      <c r="L12" s="18">
        <v>0.98819444444444438</v>
      </c>
    </row>
    <row r="13" spans="1:12" ht="14.4" x14ac:dyDescent="0.3">
      <c r="A13" s="29">
        <v>2018</v>
      </c>
      <c r="B13" s="19" t="s">
        <v>1150</v>
      </c>
      <c r="C13" s="20">
        <v>2055</v>
      </c>
      <c r="D13" s="20">
        <v>1975</v>
      </c>
      <c r="E13" s="18">
        <v>0.96107055961070553</v>
      </c>
      <c r="F13" s="20">
        <v>34</v>
      </c>
      <c r="G13" s="18">
        <v>0.97761557177615577</v>
      </c>
      <c r="H13" s="20">
        <v>16</v>
      </c>
      <c r="I13" s="20">
        <v>9</v>
      </c>
      <c r="J13" s="20">
        <v>21</v>
      </c>
      <c r="K13" s="18">
        <v>0.97530864197530864</v>
      </c>
      <c r="L13" s="18">
        <v>0.99196383726770465</v>
      </c>
    </row>
    <row r="14" spans="1:12" ht="14.4" x14ac:dyDescent="0.3">
      <c r="A14" s="29">
        <v>2018</v>
      </c>
      <c r="B14" s="19" t="s">
        <v>1151</v>
      </c>
      <c r="C14" s="20">
        <v>1531</v>
      </c>
      <c r="D14" s="20">
        <v>1458</v>
      </c>
      <c r="E14" s="18">
        <v>0.95231874591770083</v>
      </c>
      <c r="F14" s="20">
        <v>38</v>
      </c>
      <c r="G14" s="18">
        <v>0.97713912475506204</v>
      </c>
      <c r="H14" s="20">
        <v>12</v>
      </c>
      <c r="I14" s="20">
        <v>3</v>
      </c>
      <c r="J14" s="20">
        <v>20</v>
      </c>
      <c r="K14" s="18">
        <v>0.96684350132625996</v>
      </c>
      <c r="L14" s="18">
        <v>0.99183673469387756</v>
      </c>
    </row>
    <row r="15" spans="1:12" ht="14.4" x14ac:dyDescent="0.3">
      <c r="A15" s="29">
        <v>2018</v>
      </c>
      <c r="B15" s="19" t="s">
        <v>1152</v>
      </c>
      <c r="C15" s="20">
        <v>2014</v>
      </c>
      <c r="D15" s="20">
        <v>1877</v>
      </c>
      <c r="E15" s="18">
        <v>0.93197616683217477</v>
      </c>
      <c r="F15" s="20">
        <v>76</v>
      </c>
      <c r="G15" s="18">
        <v>0.96971201588877842</v>
      </c>
      <c r="H15" s="20">
        <v>21</v>
      </c>
      <c r="I15" s="20">
        <v>9</v>
      </c>
      <c r="J15" s="20">
        <v>31</v>
      </c>
      <c r="K15" s="18">
        <v>0.95086119554204662</v>
      </c>
      <c r="L15" s="18">
        <v>0.98893572181243417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2018-10-02T18:59:59Z</dcterms:created>
  <dcterms:modified xsi:type="dcterms:W3CDTF">2018-10-02T19:13:12Z</dcterms:modified>
</cp:coreProperties>
</file>