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Florida Cancer\"/>
    </mc:Choice>
  </mc:AlternateContent>
  <xr:revisionPtr revIDLastSave="0" documentId="8_{C34DF9D4-3895-464B-81F4-6CED81D634E7}" xr6:coauthVersionLast="31" xr6:coauthVersionMax="31" xr10:uidLastSave="{00000000-0000-0000-0000-000000000000}"/>
  <bookViews>
    <workbookView xWindow="0" yWindow="0" windowWidth="23040" windowHeight="8496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Quarterly Trend" sheetId="6" r:id="rId6"/>
    <sheet name="12-Month Rolling Fill Rate" sheetId="5" r:id="rId7"/>
  </sheets>
  <definedNames>
    <definedName name="_xlnm._FilterDatabase" localSheetId="3" hidden="1">'Item Detail'!$A$2:$N$189</definedName>
  </definedNames>
  <calcPr calcId="179017"/>
  <pivotCaches>
    <pivotCache cacheId="11" r:id="rId8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<sst xmlns="http://schemas.openxmlformats.org/spreadsheetml/2006/main" count="5413" uniqueCount="1682">
  <si>
    <t>FLORIDA CANCER SPECIALISTS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</si>
  <si>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</si>
  <si>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</si>
  <si>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</si>
  <si>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</si>
  <si>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</si>
  <si>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</si>
  <si>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</si>
  <si>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</si>
  <si>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</si>
  <si>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</si>
  <si>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</si>
  <si>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</si>
  <si>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3354103</t>
  </si>
  <si>
    <t>Florida Cancer Specialists  GLO</t>
  </si>
  <si>
    <t>2630140</t>
  </si>
  <si>
    <t>Florida Cancer Specialists BRK</t>
  </si>
  <si>
    <t>3345060</t>
  </si>
  <si>
    <t>Florida Cancer Specialists  GCC</t>
  </si>
  <si>
    <t>2630169</t>
  </si>
  <si>
    <t>Florida Cancer Specialists  PRY</t>
  </si>
  <si>
    <t>1819003</t>
  </si>
  <si>
    <t>Florida Cancer Specialists COL</t>
  </si>
  <si>
    <t>3231696</t>
  </si>
  <si>
    <t>Florida Cancer Specialists WPK</t>
  </si>
  <si>
    <t>2515388</t>
  </si>
  <si>
    <t>Florida Cancer Specialists MSE</t>
  </si>
  <si>
    <t>2580341</t>
  </si>
  <si>
    <t>Florida Cancer Specialists PET NGD</t>
  </si>
  <si>
    <t>2838001</t>
  </si>
  <si>
    <t>Florida Cancer Specialists GSF</t>
  </si>
  <si>
    <t>1078634</t>
  </si>
  <si>
    <t>Florida Cancer Specialists  PCH</t>
  </si>
  <si>
    <t>2580342</t>
  </si>
  <si>
    <t>Florida Cancer Specialists TAV</t>
  </si>
  <si>
    <t>1108480</t>
  </si>
  <si>
    <t>Florida Cancer Specialists BON</t>
  </si>
  <si>
    <t>2745221</t>
  </si>
  <si>
    <t>Florida Cancer Specialists TCC</t>
  </si>
  <si>
    <t>2827533</t>
  </si>
  <si>
    <t>Florida Cancer Specialists  LCT</t>
  </si>
  <si>
    <t>2580347</t>
  </si>
  <si>
    <t>Florida Cancer Specialists  ORC</t>
  </si>
  <si>
    <t>1511959</t>
  </si>
  <si>
    <t>Florida Cancer Specialists BRE</t>
  </si>
  <si>
    <t>3372043</t>
  </si>
  <si>
    <t>Florida Cancer Specialists VBO</t>
  </si>
  <si>
    <t>1712469</t>
  </si>
  <si>
    <t>Florida Cancer Specialists LWR</t>
  </si>
  <si>
    <t>3539476</t>
  </si>
  <si>
    <t>Florida Cancer Specialists NFM</t>
  </si>
  <si>
    <t>1113912</t>
  </si>
  <si>
    <t>Florida Cancer Specialists  SAD</t>
  </si>
  <si>
    <t>1078638</t>
  </si>
  <si>
    <t>Florida Cancer Specialists   SAC</t>
  </si>
  <si>
    <t>1078633</t>
  </si>
  <si>
    <t>Florida Cancer Specialists NPR</t>
  </si>
  <si>
    <t>2987422</t>
  </si>
  <si>
    <t>Florida Cancer Specialists  VCC</t>
  </si>
  <si>
    <t>2220316</t>
  </si>
  <si>
    <t>Florida Cancer Specialists NPW</t>
  </si>
  <si>
    <t>3256692</t>
  </si>
  <si>
    <t>Florida Cancer Specialists BRC</t>
  </si>
  <si>
    <t>1078644</t>
  </si>
  <si>
    <t>Florida Cancer Specialists  VIS</t>
  </si>
  <si>
    <t>2431944</t>
  </si>
  <si>
    <t>Florida Cancer Specialists   SBR</t>
  </si>
  <si>
    <t>2837805</t>
  </si>
  <si>
    <t>Florida Cancer Specialists PGA</t>
  </si>
  <si>
    <t>2331309</t>
  </si>
  <si>
    <t>Florida Cancer Specialists  MPO</t>
  </si>
  <si>
    <t>2515332</t>
  </si>
  <si>
    <t>Florida Cancer Specialists  HLD</t>
  </si>
  <si>
    <t>2808737</t>
  </si>
  <si>
    <t>Florida Cancer Specialists  ODT</t>
  </si>
  <si>
    <t>3740991</t>
  </si>
  <si>
    <t>American Oncology Partners ARHSH</t>
  </si>
  <si>
    <t>2777478</t>
  </si>
  <si>
    <t>Florida Cancer Specialists CLR</t>
  </si>
  <si>
    <t>2850342</t>
  </si>
  <si>
    <t>Florida Cancer Specialists MMS</t>
  </si>
  <si>
    <t>2515389</t>
  </si>
  <si>
    <t>Florida Cancer Specialists   STA</t>
  </si>
  <si>
    <t>2293857</t>
  </si>
  <si>
    <t>Florida Cancer Specialists NPT</t>
  </si>
  <si>
    <t>2630137</t>
  </si>
  <si>
    <t>Florida Cancer Specialists  INV</t>
  </si>
  <si>
    <t>3231692</t>
  </si>
  <si>
    <t>Florida Cancer Specialists  ORO</t>
  </si>
  <si>
    <t>2985489</t>
  </si>
  <si>
    <t>Florida Cancer Specialists  OCA</t>
  </si>
  <si>
    <t>3014508</t>
  </si>
  <si>
    <t>Florida Cancer Specialists  VLN</t>
  </si>
  <si>
    <t>1373108</t>
  </si>
  <si>
    <t>Florida Cancer Specialists BRA</t>
  </si>
  <si>
    <t>2515331</t>
  </si>
  <si>
    <t>Florida Cancer Specialists  PDA</t>
  </si>
  <si>
    <t>1078640</t>
  </si>
  <si>
    <t>Florida Cancer Specialists NGD</t>
  </si>
  <si>
    <t>2580344</t>
  </si>
  <si>
    <t>Florida Cancer Specialists ALT</t>
  </si>
  <si>
    <t>2838030</t>
  </si>
  <si>
    <t>Florida Cancer Specialists  JFK</t>
  </si>
  <si>
    <t>1391263</t>
  </si>
  <si>
    <t>Florida Cancer Specialists CAY</t>
  </si>
  <si>
    <t>2712278</t>
  </si>
  <si>
    <t>Florida Cancer Specialists  LBS</t>
  </si>
  <si>
    <t>2515337</t>
  </si>
  <si>
    <t>Florida Cancer Specialists BDM</t>
  </si>
  <si>
    <t>1078641</t>
  </si>
  <si>
    <t>Florida Cancer Specialists VHP</t>
  </si>
  <si>
    <t>2850307</t>
  </si>
  <si>
    <t>Florida Cancer Specialists  ORB</t>
  </si>
  <si>
    <t>3166407</t>
  </si>
  <si>
    <t>Florida Cancer Specialists  WLN</t>
  </si>
  <si>
    <t>3205345</t>
  </si>
  <si>
    <t>Florida Cancer Specialists VBA</t>
  </si>
  <si>
    <t>3758376</t>
  </si>
  <si>
    <t>American Oncology Partners VALAN</t>
  </si>
  <si>
    <t>3681945</t>
  </si>
  <si>
    <t>Florida Cancer Specialists SCC</t>
  </si>
  <si>
    <t>2763268</t>
  </si>
  <si>
    <t>Florida Cancer Specialists AXL</t>
  </si>
  <si>
    <t>3069102</t>
  </si>
  <si>
    <t>Florida Cancer Specialists DCC</t>
  </si>
  <si>
    <t>2850320</t>
  </si>
  <si>
    <t>Florida Cancer Specialists NSM</t>
  </si>
  <si>
    <t>2630167</t>
  </si>
  <si>
    <t>Florida Cancer Specialists  HUD</t>
  </si>
  <si>
    <t>2580351</t>
  </si>
  <si>
    <t>Florida Cancer Specialist LMR</t>
  </si>
  <si>
    <t>2915883</t>
  </si>
  <si>
    <t>Florida Cancer Specialists DLN</t>
  </si>
  <si>
    <t>3740988</t>
  </si>
  <si>
    <t>American Oncology Partners LABRG</t>
  </si>
  <si>
    <t>3519121</t>
  </si>
  <si>
    <t>Florida Cancer Specialists FLI</t>
  </si>
  <si>
    <t>3732514</t>
  </si>
  <si>
    <t>American Oncology Network Genesis  ARHHF</t>
  </si>
  <si>
    <t>2850310</t>
  </si>
  <si>
    <t>Florida Cancer Specialists  POR</t>
  </si>
  <si>
    <t>3324445</t>
  </si>
  <si>
    <t>Florida Cancer Specialists DAV</t>
  </si>
  <si>
    <t>3690533</t>
  </si>
  <si>
    <t>Florida Cancer Specialists PAL</t>
  </si>
  <si>
    <t>3036500</t>
  </si>
  <si>
    <t>Florida Cancer Specialists  SBA</t>
  </si>
  <si>
    <t>2712759</t>
  </si>
  <si>
    <t>Florida Cancer Specialists TLN</t>
  </si>
  <si>
    <t>2877994</t>
  </si>
  <si>
    <t>Florida Cancer Specialists   STP</t>
  </si>
  <si>
    <t>2594475</t>
  </si>
  <si>
    <t>Florida Cancer Specialists   STM</t>
  </si>
  <si>
    <t>2680430</t>
  </si>
  <si>
    <t>Florida Cancer Specialists TLP</t>
  </si>
  <si>
    <t>2595142</t>
  </si>
  <si>
    <t>Florida Cancer Specialists DDU SAC</t>
  </si>
  <si>
    <t>2850329</t>
  </si>
  <si>
    <t>Florida Cancer Specislists BKE</t>
  </si>
  <si>
    <t>3454329</t>
  </si>
  <si>
    <t>Florida Cancer Specialists OCW</t>
  </si>
  <si>
    <t>3401402</t>
  </si>
  <si>
    <t>Florida Cancer Specialists LKW</t>
  </si>
  <si>
    <t>2850332</t>
  </si>
  <si>
    <t>Florida Cancer Specialists  PRW</t>
  </si>
  <si>
    <t>3310466</t>
  </si>
  <si>
    <t>Florida Cancer Specialist LBN</t>
  </si>
  <si>
    <t>3769794</t>
  </si>
  <si>
    <t>American Oncology Partners OHZCC</t>
  </si>
  <si>
    <t>3474377</t>
  </si>
  <si>
    <t>Florida Cancer Specialists  STT</t>
  </si>
  <si>
    <t>3732508</t>
  </si>
  <si>
    <t>American Oncology Partners LAZAC</t>
  </si>
  <si>
    <t>3758384</t>
  </si>
  <si>
    <t>American Oncology Partners VARES</t>
  </si>
  <si>
    <t>3375288</t>
  </si>
  <si>
    <t>Florida Cancer PET GLO</t>
  </si>
  <si>
    <t>3103628</t>
  </si>
  <si>
    <t>Florida Cancer Specialists  HDN</t>
  </si>
  <si>
    <t>2850339</t>
  </si>
  <si>
    <t>Florida Cancer Specialists MMN</t>
  </si>
  <si>
    <t>2186181</t>
  </si>
  <si>
    <t>Florida Cancer Specialists PET SAD</t>
  </si>
  <si>
    <t>3036506</t>
  </si>
  <si>
    <t>Florida Cancer Specialists CRV</t>
  </si>
  <si>
    <t>3156986</t>
  </si>
  <si>
    <t>Florida Cancer Specialists  OVI</t>
  </si>
  <si>
    <t>3175073</t>
  </si>
  <si>
    <t>Florida Cancer Specialists  LGO</t>
  </si>
  <si>
    <t>3014507</t>
  </si>
  <si>
    <t>Florida Cancer Specialists LBW</t>
  </si>
  <si>
    <t>2755669</t>
  </si>
  <si>
    <t>Florida Cancer Specialists PET TCC</t>
  </si>
  <si>
    <t>2624346</t>
  </si>
  <si>
    <t>Florida Cancer Specialists PET BRA</t>
  </si>
  <si>
    <t>3565661</t>
  </si>
  <si>
    <t>Florida Cancer Specialists SBR PET</t>
  </si>
  <si>
    <t>2635796</t>
  </si>
  <si>
    <t>Florida Cancer Specialists PET PRY</t>
  </si>
  <si>
    <t>2552544</t>
  </si>
  <si>
    <t>Florida Cancer Specialists PATH LAB</t>
  </si>
  <si>
    <t>2327070</t>
  </si>
  <si>
    <t>Florida Cancer Specialists PET Goodlette</t>
  </si>
  <si>
    <t>1517206</t>
  </si>
  <si>
    <t>Florida Cancer Specialists ENG</t>
  </si>
  <si>
    <t>3770019</t>
  </si>
  <si>
    <t>3730808</t>
  </si>
  <si>
    <t>Florida Cancer Specialist PET VBO</t>
  </si>
  <si>
    <t>3660072</t>
  </si>
  <si>
    <t>Florida Cancer Specialists OCK</t>
  </si>
  <si>
    <t>2078551</t>
  </si>
  <si>
    <t>Florida Cancer Specialists PET VIS</t>
  </si>
  <si>
    <t>3642260</t>
  </si>
  <si>
    <t>Florida Cancer Specialists NFM PET</t>
  </si>
  <si>
    <t>2837808</t>
  </si>
  <si>
    <t>Florida Cancer Specialists PET GSF</t>
  </si>
  <si>
    <t>3272311</t>
  </si>
  <si>
    <t>Florida Cancer PET BRC</t>
  </si>
  <si>
    <t>3260938</t>
  </si>
  <si>
    <t>Florida Cancer Specialists RAD VCC</t>
  </si>
  <si>
    <t>3758378</t>
  </si>
  <si>
    <t>American Oncology Partners VADUL</t>
  </si>
  <si>
    <t>2515334</t>
  </si>
  <si>
    <t>Florida Cancer Specialists PET HLD</t>
  </si>
  <si>
    <t>2635738</t>
  </si>
  <si>
    <t>Florida Cancer Specialists RAD HUD</t>
  </si>
  <si>
    <t>2862711</t>
  </si>
  <si>
    <t>Florida Cancer Specialists PET PGA</t>
  </si>
  <si>
    <t>2635744</t>
  </si>
  <si>
    <t>Florida Cancer Specialists PET BRK</t>
  </si>
  <si>
    <t>3379895</t>
  </si>
  <si>
    <t>Florida Cancer Specialists PET GCC</t>
  </si>
  <si>
    <t>3771576</t>
  </si>
  <si>
    <t>American Oncology Partners PET OHZPS</t>
  </si>
  <si>
    <t>2636045</t>
  </si>
  <si>
    <t>Florida Cancer Specialists RAD BRK</t>
  </si>
  <si>
    <t>2310497</t>
  </si>
  <si>
    <t>Florida Cancer Specialist PET MSE</t>
  </si>
  <si>
    <t>2636042</t>
  </si>
  <si>
    <t>Florida Cancer Specialists RAD PRY</t>
  </si>
  <si>
    <t>2833411</t>
  </si>
  <si>
    <t>Florida Cancer PET LCT</t>
  </si>
  <si>
    <t>2872064</t>
  </si>
  <si>
    <t>Florida Cancer Specialists Centrl Lab</t>
  </si>
  <si>
    <t>3446426</t>
  </si>
  <si>
    <t>Florida Cancer Specialists Cytogenetics</t>
  </si>
  <si>
    <t>3497838</t>
  </si>
  <si>
    <t>Florida Cancer Specialists PET LBS</t>
  </si>
  <si>
    <t>2635802</t>
  </si>
  <si>
    <t>Florida Cancer Specialists RAD ZEP</t>
  </si>
  <si>
    <t>2515333</t>
  </si>
  <si>
    <t>Florida Cancer Specialists RAD HLD</t>
  </si>
  <si>
    <t>2608279</t>
  </si>
  <si>
    <t>Florida Cancer Specialists GHQ</t>
  </si>
  <si>
    <t>1078632</t>
  </si>
  <si>
    <t>Florida Cancer Specialists CORP</t>
  </si>
  <si>
    <t>3245515</t>
  </si>
  <si>
    <t>Florida Cancer Specialists ORO</t>
  </si>
  <si>
    <t>2755672</t>
  </si>
  <si>
    <t>Florida Cancer Specialists RAD TCC</t>
  </si>
  <si>
    <t>2274678</t>
  </si>
  <si>
    <t>Florida Cancer Specialists RCH BDY</t>
  </si>
  <si>
    <t>2955617</t>
  </si>
  <si>
    <t>Florida Cancer Specialists Fish Lab</t>
  </si>
  <si>
    <t>2293846</t>
  </si>
  <si>
    <t>Florida Cancer Specialists   RX To Go</t>
  </si>
  <si>
    <t>2877986</t>
  </si>
  <si>
    <t>Florida Cancer Specialists CLE</t>
  </si>
  <si>
    <t>3688456</t>
  </si>
  <si>
    <t>American Oncology Management Company LLC</t>
  </si>
  <si>
    <t>FLORIDA CANCER SPECIALISTS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</si>
  <si>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</si>
  <si>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</si>
  <si>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</si>
  <si>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</si>
  <si>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</si>
  <si>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</si>
  <si>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</si>
  <si>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</si>
  <si>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</si>
  <si>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</si>
  <si>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</si>
  <si>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</si>
  <si>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</si>
  <si>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Clearwater</t>
  </si>
  <si>
    <t>FL</t>
  </si>
  <si>
    <t xml:space="preserve">337612029   </t>
  </si>
  <si>
    <t>70297591</t>
  </si>
  <si>
    <t>SE</t>
  </si>
  <si>
    <t>1211242</t>
  </si>
  <si>
    <t>Hose Blood Pressure w/Port 5'</t>
  </si>
  <si>
    <t>11/21/2018</t>
  </si>
  <si>
    <t>XD</t>
  </si>
  <si>
    <t>WELCH</t>
  </si>
  <si>
    <t>Gainesville</t>
  </si>
  <si>
    <t xml:space="preserve">326056622   </t>
  </si>
  <si>
    <t>70180554</t>
  </si>
  <si>
    <t>SZ</t>
  </si>
  <si>
    <t>6150167</t>
  </si>
  <si>
    <t>Gripper Plus Saft Needle&amp;YSite</t>
  </si>
  <si>
    <t>11/16/2018</t>
  </si>
  <si>
    <t>SIMPOR</t>
  </si>
  <si>
    <t>70574739</t>
  </si>
  <si>
    <t>11/30/2018</t>
  </si>
  <si>
    <t>71099241</t>
  </si>
  <si>
    <t>12/14/2018</t>
  </si>
  <si>
    <t>71450630</t>
  </si>
  <si>
    <t>12/28/2018</t>
  </si>
  <si>
    <t>Lake Wales</t>
  </si>
  <si>
    <t xml:space="preserve">338534118   </t>
  </si>
  <si>
    <t>69200949</t>
  </si>
  <si>
    <t>1245990</t>
  </si>
  <si>
    <t>Battery f/Connex Monitor</t>
  </si>
  <si>
    <t>10/22/2018</t>
  </si>
  <si>
    <t>Columbus</t>
  </si>
  <si>
    <t>OH</t>
  </si>
  <si>
    <t xml:space="preserve">432191530   </t>
  </si>
  <si>
    <t>71219016</t>
  </si>
  <si>
    <t>1083357</t>
  </si>
  <si>
    <t>Radiacwash Spray Mist</t>
  </si>
  <si>
    <t>12/19/2018</t>
  </si>
  <si>
    <t>BIODEX</t>
  </si>
  <si>
    <t>Fort Myers</t>
  </si>
  <si>
    <t xml:space="preserve">339138615   </t>
  </si>
  <si>
    <t>70349479</t>
  </si>
  <si>
    <t>3831748</t>
  </si>
  <si>
    <t>Tube Transport Sterile</t>
  </si>
  <si>
    <t>11/26/2018</t>
  </si>
  <si>
    <t>STOCK</t>
  </si>
  <si>
    <t>Orlando</t>
  </si>
  <si>
    <t xml:space="preserve">328044623   </t>
  </si>
  <si>
    <t>68672164</t>
  </si>
  <si>
    <t>5660498</t>
  </si>
  <si>
    <t>Power Supply Connex Spot</t>
  </si>
  <si>
    <t>10/05/2018</t>
  </si>
  <si>
    <t>Spring Hill</t>
  </si>
  <si>
    <t xml:space="preserve">346081329   </t>
  </si>
  <si>
    <t>71452634</t>
  </si>
  <si>
    <t>1176838</t>
  </si>
  <si>
    <t>Fluid Transfer Set PVC</t>
  </si>
  <si>
    <t>TRAVOL</t>
  </si>
  <si>
    <t>New Port Richey</t>
  </si>
  <si>
    <t xml:space="preserve">346551112   </t>
  </si>
  <si>
    <t>68693721</t>
  </si>
  <si>
    <t>1237832</t>
  </si>
  <si>
    <t>Stethoscope Littmann 27"</t>
  </si>
  <si>
    <t>10/08/2018</t>
  </si>
  <si>
    <t>3MMED</t>
  </si>
  <si>
    <t>69174426</t>
  </si>
  <si>
    <t>1169021</t>
  </si>
  <si>
    <t>Chemo Bio-Wipe Bag</t>
  </si>
  <si>
    <t>10/19/2018</t>
  </si>
  <si>
    <t>UNIMID</t>
  </si>
  <si>
    <t>69653953</t>
  </si>
  <si>
    <t>11/02/2018</t>
  </si>
  <si>
    <t>Brooksville</t>
  </si>
  <si>
    <t xml:space="preserve">346136065   </t>
  </si>
  <si>
    <t>69205828</t>
  </si>
  <si>
    <t>Vero Beach South</t>
  </si>
  <si>
    <t xml:space="preserve">329606556   </t>
  </si>
  <si>
    <t>69221658</t>
  </si>
  <si>
    <t>1292414</t>
  </si>
  <si>
    <t>Illuminator Kleenspec Cordless</t>
  </si>
  <si>
    <t>Davenport</t>
  </si>
  <si>
    <t xml:space="preserve">338375901   </t>
  </si>
  <si>
    <t>69200866</t>
  </si>
  <si>
    <t>Lakewood Ranch</t>
  </si>
  <si>
    <t xml:space="preserve">342025177   </t>
  </si>
  <si>
    <t>68686577</t>
  </si>
  <si>
    <t>8396647</t>
  </si>
  <si>
    <t>Device AntiTheft Sngl-Pole f/</t>
  </si>
  <si>
    <t>MEDDEP</t>
  </si>
  <si>
    <t>70079321</t>
  </si>
  <si>
    <t>SO</t>
  </si>
  <si>
    <t>11/14/2018</t>
  </si>
  <si>
    <t>Port Charlotte</t>
  </si>
  <si>
    <t xml:space="preserve">339802012   </t>
  </si>
  <si>
    <t>70574754</t>
  </si>
  <si>
    <t>Sarasota</t>
  </si>
  <si>
    <t xml:space="preserve">342326422   </t>
  </si>
  <si>
    <t>71101121</t>
  </si>
  <si>
    <t>71450667</t>
  </si>
  <si>
    <t>Hot Springs</t>
  </si>
  <si>
    <t>AR</t>
  </si>
  <si>
    <t xml:space="preserve">719136456   </t>
  </si>
  <si>
    <t>68682615</t>
  </si>
  <si>
    <t>1193321</t>
  </si>
  <si>
    <t>Pipette Mini Coag-Sense 2/Bg</t>
  </si>
  <si>
    <t>COAGUS</t>
  </si>
  <si>
    <t>Lansdowne</t>
  </si>
  <si>
    <t>VA</t>
  </si>
  <si>
    <t xml:space="preserve">201765177   </t>
  </si>
  <si>
    <t>69089940</t>
  </si>
  <si>
    <t>5700597</t>
  </si>
  <si>
    <t>Scale Wheelchair 1000lb cap</t>
  </si>
  <si>
    <t>10/18/2018</t>
  </si>
  <si>
    <t>NCITEC</t>
  </si>
  <si>
    <t>69201425</t>
  </si>
  <si>
    <t>10/23/2018</t>
  </si>
  <si>
    <t>69923391</t>
  </si>
  <si>
    <t>11/09/2018</t>
  </si>
  <si>
    <t>Reston</t>
  </si>
  <si>
    <t xml:space="preserve">201905898   </t>
  </si>
  <si>
    <t>69201349</t>
  </si>
  <si>
    <t>69923524</t>
  </si>
  <si>
    <t xml:space="preserve">719135417   </t>
  </si>
  <si>
    <t>70572857</t>
  </si>
  <si>
    <t>Tavares</t>
  </si>
  <si>
    <t xml:space="preserve">327785270   </t>
  </si>
  <si>
    <t>69663094</t>
  </si>
  <si>
    <t>Altamonte Springs</t>
  </si>
  <si>
    <t xml:space="preserve">327014802   </t>
  </si>
  <si>
    <t>71273939</t>
  </si>
  <si>
    <t>1298754</t>
  </si>
  <si>
    <t>Platform Dsktp Connex Spt Mntr</t>
  </si>
  <si>
    <t>12/20/2018</t>
  </si>
  <si>
    <t>Largo</t>
  </si>
  <si>
    <t xml:space="preserve">337702542   </t>
  </si>
  <si>
    <t>69651733</t>
  </si>
  <si>
    <t>1274133</t>
  </si>
  <si>
    <t>Eartips Littman Steth Sm/Lg</t>
  </si>
  <si>
    <t xml:space="preserve">337771253   </t>
  </si>
  <si>
    <t>71450634</t>
  </si>
  <si>
    <t>Brandon</t>
  </si>
  <si>
    <t xml:space="preserve">335115962   </t>
  </si>
  <si>
    <t>69212597</t>
  </si>
  <si>
    <t xml:space="preserve">328061124   </t>
  </si>
  <si>
    <t>70216759</t>
  </si>
  <si>
    <t>11/19/2018</t>
  </si>
  <si>
    <t>FLORIDA CANCER SPECIALISTS   Drop-Ship Items  -  Oct 2018 through Dec 2018</t>
  </si>
  <si>
    <t xml:space="preserve">337703120   </t>
  </si>
  <si>
    <t>68901517</t>
  </si>
  <si>
    <t>1291433</t>
  </si>
  <si>
    <t>BeyondCare Quality Monitor</t>
  </si>
  <si>
    <t>10/12/2018</t>
  </si>
  <si>
    <t>D</t>
  </si>
  <si>
    <t>SYSMEX</t>
  </si>
  <si>
    <t>69936443</t>
  </si>
  <si>
    <t>11/12/2018</t>
  </si>
  <si>
    <t>70973411</t>
  </si>
  <si>
    <t>12/12/2018</t>
  </si>
  <si>
    <t>71109686</t>
  </si>
  <si>
    <t>3981560</t>
  </si>
  <si>
    <t>Eightcheck 3wp X-tra 4x2mlx3</t>
  </si>
  <si>
    <t>12/17/2018</t>
  </si>
  <si>
    <t>71109723</t>
  </si>
  <si>
    <t>68435644</t>
  </si>
  <si>
    <t>10/01/2018</t>
  </si>
  <si>
    <t>68838152</t>
  </si>
  <si>
    <t>7054580</t>
  </si>
  <si>
    <t>Hose Adult 8ft Blood Pressure</t>
  </si>
  <si>
    <t>10/10/2018</t>
  </si>
  <si>
    <t>69577750</t>
  </si>
  <si>
    <t>11/01/2018</t>
  </si>
  <si>
    <t>70097472</t>
  </si>
  <si>
    <t>11/15/2018</t>
  </si>
  <si>
    <t>70327241</t>
  </si>
  <si>
    <t>1197563</t>
  </si>
  <si>
    <t>XN Check Control 3-Level</t>
  </si>
  <si>
    <t>11/23/2018</t>
  </si>
  <si>
    <t>70591408</t>
  </si>
  <si>
    <t>12/03/2018</t>
  </si>
  <si>
    <t>71110101</t>
  </si>
  <si>
    <t>Sun City Center</t>
  </si>
  <si>
    <t xml:space="preserve">335736825   </t>
  </si>
  <si>
    <t>68901498</t>
  </si>
  <si>
    <t>69426756</t>
  </si>
  <si>
    <t>10/29/2018</t>
  </si>
  <si>
    <t>69936326</t>
  </si>
  <si>
    <t>70447805</t>
  </si>
  <si>
    <t>11/28/2018</t>
  </si>
  <si>
    <t>70973454</t>
  </si>
  <si>
    <t>71429381</t>
  </si>
  <si>
    <t>Tallahassee</t>
  </si>
  <si>
    <t xml:space="preserve">323084489   </t>
  </si>
  <si>
    <t>70097574</t>
  </si>
  <si>
    <t>71109730</t>
  </si>
  <si>
    <t>Saint Petersburg</t>
  </si>
  <si>
    <t xml:space="preserve">337051455   </t>
  </si>
  <si>
    <t>69236754</t>
  </si>
  <si>
    <t>71344712</t>
  </si>
  <si>
    <t>12/24/2018</t>
  </si>
  <si>
    <t>69236783</t>
  </si>
  <si>
    <t>69663082</t>
  </si>
  <si>
    <t>1243484</t>
  </si>
  <si>
    <t>Station Mobile Draw</t>
  </si>
  <si>
    <t>PHLEB</t>
  </si>
  <si>
    <t>71344732</t>
  </si>
  <si>
    <t>Daytona Beach</t>
  </si>
  <si>
    <t xml:space="preserve">321175111   </t>
  </si>
  <si>
    <t>68495510</t>
  </si>
  <si>
    <t>10/02/2018</t>
  </si>
  <si>
    <t>69633019</t>
  </si>
  <si>
    <t>69651658</t>
  </si>
  <si>
    <t>70097315</t>
  </si>
  <si>
    <t>70596369</t>
  </si>
  <si>
    <t>71109901</t>
  </si>
  <si>
    <t>Sebring</t>
  </si>
  <si>
    <t xml:space="preserve">338722164   </t>
  </si>
  <si>
    <t>69236756</t>
  </si>
  <si>
    <t>71344703</t>
  </si>
  <si>
    <t>Englewood</t>
  </si>
  <si>
    <t xml:space="preserve">342234457   </t>
  </si>
  <si>
    <t>70216826</t>
  </si>
  <si>
    <t>69478796</t>
  </si>
  <si>
    <t>10/30/2018</t>
  </si>
  <si>
    <t>70550906</t>
  </si>
  <si>
    <t>Wellington</t>
  </si>
  <si>
    <t xml:space="preserve">334146140   </t>
  </si>
  <si>
    <t>70222253</t>
  </si>
  <si>
    <t>Leesburg</t>
  </si>
  <si>
    <t xml:space="preserve">347487309   </t>
  </si>
  <si>
    <t>70244712</t>
  </si>
  <si>
    <t>11/20/2018</t>
  </si>
  <si>
    <t>71273085</t>
  </si>
  <si>
    <t>Hudson</t>
  </si>
  <si>
    <t xml:space="preserve">346676594   </t>
  </si>
  <si>
    <t>68923053</t>
  </si>
  <si>
    <t>1042415</t>
  </si>
  <si>
    <t>Radiaplex Gel Tube</t>
  </si>
  <si>
    <t>MPMMED</t>
  </si>
  <si>
    <t>70464958</t>
  </si>
  <si>
    <t>2490116</t>
  </si>
  <si>
    <t>Cd Chex Plus Bckmn Cltr</t>
  </si>
  <si>
    <t>STRECK</t>
  </si>
  <si>
    <t>70937029</t>
  </si>
  <si>
    <t>12/11/2018</t>
  </si>
  <si>
    <t>68495492</t>
  </si>
  <si>
    <t>68805723</t>
  </si>
  <si>
    <t>69633095</t>
  </si>
  <si>
    <t>69934084</t>
  </si>
  <si>
    <t>70596111</t>
  </si>
  <si>
    <t>70864447</t>
  </si>
  <si>
    <t>12/10/2018</t>
  </si>
  <si>
    <t>69236830</t>
  </si>
  <si>
    <t>71344730</t>
  </si>
  <si>
    <t>Winter Park</t>
  </si>
  <si>
    <t xml:space="preserve">327923308   </t>
  </si>
  <si>
    <t>70327166</t>
  </si>
  <si>
    <t>70824906</t>
  </si>
  <si>
    <t>1278265</t>
  </si>
  <si>
    <t>CLINITEK Status Analyzer Star</t>
  </si>
  <si>
    <t>AMES</t>
  </si>
  <si>
    <t>The Villages</t>
  </si>
  <si>
    <t xml:space="preserve">321596823   </t>
  </si>
  <si>
    <t>69388140</t>
  </si>
  <si>
    <t>10/26/2018</t>
  </si>
  <si>
    <t>69649512</t>
  </si>
  <si>
    <t>70335103</t>
  </si>
  <si>
    <t>71361997</t>
  </si>
  <si>
    <t>12/26/2018</t>
  </si>
  <si>
    <t>West Palm Beach</t>
  </si>
  <si>
    <t xml:space="preserve">334013406   </t>
  </si>
  <si>
    <t>70529195</t>
  </si>
  <si>
    <t>5078369</t>
  </si>
  <si>
    <t>Microbore Extention Set</t>
  </si>
  <si>
    <t>11/29/2018</t>
  </si>
  <si>
    <t>MCGAW</t>
  </si>
  <si>
    <t>Inverness</t>
  </si>
  <si>
    <t xml:space="preserve">344533879   </t>
  </si>
  <si>
    <t>68435802</t>
  </si>
  <si>
    <t>69577775</t>
  </si>
  <si>
    <t>69721867</t>
  </si>
  <si>
    <t>11/05/2018</t>
  </si>
  <si>
    <t>70591130</t>
  </si>
  <si>
    <t>68690383</t>
  </si>
  <si>
    <t>1217007</t>
  </si>
  <si>
    <t>Battery Li Spot LXI w/CD</t>
  </si>
  <si>
    <t>69656113</t>
  </si>
  <si>
    <t>70392273</t>
  </si>
  <si>
    <t>11/27/2018</t>
  </si>
  <si>
    <t xml:space="preserve">337563314   </t>
  </si>
  <si>
    <t>69423799</t>
  </si>
  <si>
    <t>70097171</t>
  </si>
  <si>
    <t>70392235</t>
  </si>
  <si>
    <t>71109984</t>
  </si>
  <si>
    <t>71391126</t>
  </si>
  <si>
    <t>12/27/2018</t>
  </si>
  <si>
    <t>Ormond Beach</t>
  </si>
  <si>
    <t xml:space="preserve">321748179   </t>
  </si>
  <si>
    <t>68993817</t>
  </si>
  <si>
    <t>10/16/2018</t>
  </si>
  <si>
    <t>70097418</t>
  </si>
  <si>
    <t>70146684</t>
  </si>
  <si>
    <t>71110118</t>
  </si>
  <si>
    <t>71113530</t>
  </si>
  <si>
    <t>Oviedo</t>
  </si>
  <si>
    <t xml:space="preserve">327658312   </t>
  </si>
  <si>
    <t>68435353</t>
  </si>
  <si>
    <t>69577446</t>
  </si>
  <si>
    <t>70590961</t>
  </si>
  <si>
    <t>70883278</t>
  </si>
  <si>
    <t>3641302</t>
  </si>
  <si>
    <t>Cool Magic Gel Sheets</t>
  </si>
  <si>
    <t>Port Orange</t>
  </si>
  <si>
    <t xml:space="preserve">321274249   </t>
  </si>
  <si>
    <t>68993734</t>
  </si>
  <si>
    <t>69651717</t>
  </si>
  <si>
    <t>70097180</t>
  </si>
  <si>
    <t>70146663</t>
  </si>
  <si>
    <t>71110080</t>
  </si>
  <si>
    <t>71113446</t>
  </si>
  <si>
    <t xml:space="preserve">339084156   </t>
  </si>
  <si>
    <t>68845928</t>
  </si>
  <si>
    <t>1215446</t>
  </si>
  <si>
    <t>ECG Unit AM12 USB ELI230</t>
  </si>
  <si>
    <t>69653628</t>
  </si>
  <si>
    <t>70327225</t>
  </si>
  <si>
    <t>68464970</t>
  </si>
  <si>
    <t>1225907</t>
  </si>
  <si>
    <t>Regenecare HA Wound Care Gel</t>
  </si>
  <si>
    <t>69439564</t>
  </si>
  <si>
    <t>69956435</t>
  </si>
  <si>
    <t>70331646</t>
  </si>
  <si>
    <t>Naples</t>
  </si>
  <si>
    <t xml:space="preserve">341025729   </t>
  </si>
  <si>
    <t>68941181</t>
  </si>
  <si>
    <t>10/15/2018</t>
  </si>
  <si>
    <t>70097682</t>
  </si>
  <si>
    <t>70335051</t>
  </si>
  <si>
    <t>71109713</t>
  </si>
  <si>
    <t>71362031</t>
  </si>
  <si>
    <t>Lecanto</t>
  </si>
  <si>
    <t xml:space="preserve">344619187   </t>
  </si>
  <si>
    <t>68436358</t>
  </si>
  <si>
    <t>70550889</t>
  </si>
  <si>
    <t>71096944</t>
  </si>
  <si>
    <t>Atlantis</t>
  </si>
  <si>
    <t xml:space="preserve">334621139   </t>
  </si>
  <si>
    <t>69718181</t>
  </si>
  <si>
    <t xml:space="preserve">341137328   </t>
  </si>
  <si>
    <t>68901574</t>
  </si>
  <si>
    <t>68940829</t>
  </si>
  <si>
    <t>69936270</t>
  </si>
  <si>
    <t>70097555</t>
  </si>
  <si>
    <t>70973509</t>
  </si>
  <si>
    <t>71109675</t>
  </si>
  <si>
    <t>68436477</t>
  </si>
  <si>
    <t>69577443</t>
  </si>
  <si>
    <t>70591444</t>
  </si>
  <si>
    <t>Zephyrhills</t>
  </si>
  <si>
    <t xml:space="preserve">335401383   </t>
  </si>
  <si>
    <t>68451011</t>
  </si>
  <si>
    <t>70825011</t>
  </si>
  <si>
    <t>12/07/2018</t>
  </si>
  <si>
    <t>71194210</t>
  </si>
  <si>
    <t>12/18/2018</t>
  </si>
  <si>
    <t>Ocala</t>
  </si>
  <si>
    <t xml:space="preserve">344715472   </t>
  </si>
  <si>
    <t>68555316</t>
  </si>
  <si>
    <t>10/03/2018</t>
  </si>
  <si>
    <t>69675498</t>
  </si>
  <si>
    <t>70225128</t>
  </si>
  <si>
    <t>70596258</t>
  </si>
  <si>
    <t>Lady Lake</t>
  </si>
  <si>
    <t xml:space="preserve">321598987   </t>
  </si>
  <si>
    <t>68943458</t>
  </si>
  <si>
    <t>68699492</t>
  </si>
  <si>
    <t>68901536</t>
  </si>
  <si>
    <t>69846521</t>
  </si>
  <si>
    <t>11/08/2018</t>
  </si>
  <si>
    <t>69936483</t>
  </si>
  <si>
    <t>70861437</t>
  </si>
  <si>
    <t>70973494</t>
  </si>
  <si>
    <t>69478767</t>
  </si>
  <si>
    <t>70550940</t>
  </si>
  <si>
    <t xml:space="preserve">346526050   </t>
  </si>
  <si>
    <t>68699333</t>
  </si>
  <si>
    <t>68901565</t>
  </si>
  <si>
    <t>69846556</t>
  </si>
  <si>
    <t>69936542</t>
  </si>
  <si>
    <t>70861486</t>
  </si>
  <si>
    <t>70973476</t>
  </si>
  <si>
    <t>69735877</t>
  </si>
  <si>
    <t>11/06/2018</t>
  </si>
  <si>
    <t>70596287</t>
  </si>
  <si>
    <t xml:space="preserve">337642824   </t>
  </si>
  <si>
    <t>68495472</t>
  </si>
  <si>
    <t>69633074</t>
  </si>
  <si>
    <t>70596262</t>
  </si>
  <si>
    <t>Palm Coast</t>
  </si>
  <si>
    <t xml:space="preserve">321645999   </t>
  </si>
  <si>
    <t>70244768</t>
  </si>
  <si>
    <t>71273162</t>
  </si>
  <si>
    <t>Cape Coral</t>
  </si>
  <si>
    <t xml:space="preserve">339096529   </t>
  </si>
  <si>
    <t>69236774</t>
  </si>
  <si>
    <t>70180533</t>
  </si>
  <si>
    <t>71344724</t>
  </si>
  <si>
    <t xml:space="preserve">337092106   </t>
  </si>
  <si>
    <t>69423738</t>
  </si>
  <si>
    <t>70392238</t>
  </si>
  <si>
    <t>71391105</t>
  </si>
  <si>
    <t>De Land</t>
  </si>
  <si>
    <t xml:space="preserve">327203106   </t>
  </si>
  <si>
    <t>68436056</t>
  </si>
  <si>
    <t>69577612</t>
  </si>
  <si>
    <t>70097590</t>
  </si>
  <si>
    <t>70590867</t>
  </si>
  <si>
    <t>71109790</t>
  </si>
  <si>
    <t>68435267</t>
  </si>
  <si>
    <t>69577724</t>
  </si>
  <si>
    <t>70591445</t>
  </si>
  <si>
    <t xml:space="preserve">341193907   </t>
  </si>
  <si>
    <t>68855399</t>
  </si>
  <si>
    <t>10/11/2018</t>
  </si>
  <si>
    <t>69936500</t>
  </si>
  <si>
    <t>70919355</t>
  </si>
  <si>
    <t>70327205</t>
  </si>
  <si>
    <t>Zachary</t>
  </si>
  <si>
    <t>LA</t>
  </si>
  <si>
    <t xml:space="preserve">707915917   </t>
  </si>
  <si>
    <t>68993787</t>
  </si>
  <si>
    <t>70146757</t>
  </si>
  <si>
    <t>71113455</t>
  </si>
  <si>
    <t>69651643</t>
  </si>
  <si>
    <t>70327186</t>
  </si>
  <si>
    <t>70574762</t>
  </si>
  <si>
    <t xml:space="preserve">341025451   </t>
  </si>
  <si>
    <t>69145485</t>
  </si>
  <si>
    <t>70190138</t>
  </si>
  <si>
    <t>71223973</t>
  </si>
  <si>
    <t>68696910</t>
  </si>
  <si>
    <t>69735836</t>
  </si>
  <si>
    <t>70774514</t>
  </si>
  <si>
    <t>12/06/2018</t>
  </si>
  <si>
    <t>Venice</t>
  </si>
  <si>
    <t xml:space="preserve">342853668   </t>
  </si>
  <si>
    <t>69478866</t>
  </si>
  <si>
    <t>70550935</t>
  </si>
  <si>
    <t>68941309</t>
  </si>
  <si>
    <t>70097326</t>
  </si>
  <si>
    <t>70097382</t>
  </si>
  <si>
    <t>71110053</t>
  </si>
  <si>
    <t>71110093</t>
  </si>
  <si>
    <t>Palatka</t>
  </si>
  <si>
    <t xml:space="preserve">321773811   </t>
  </si>
  <si>
    <t>68805744</t>
  </si>
  <si>
    <t>69706279</t>
  </si>
  <si>
    <t>69933983</t>
  </si>
  <si>
    <t>70632940</t>
  </si>
  <si>
    <t>70864487</t>
  </si>
  <si>
    <t xml:space="preserve">344710442   </t>
  </si>
  <si>
    <t>70097478</t>
  </si>
  <si>
    <t>71109877</t>
  </si>
  <si>
    <t>68435101</t>
  </si>
  <si>
    <t>69577512</t>
  </si>
  <si>
    <t>70591127</t>
  </si>
  <si>
    <t>68436300</t>
  </si>
  <si>
    <t>69577719</t>
  </si>
  <si>
    <t>70591000</t>
  </si>
  <si>
    <t>Baton Rouge</t>
  </si>
  <si>
    <t xml:space="preserve">708093675   </t>
  </si>
  <si>
    <t>70327183</t>
  </si>
  <si>
    <t>Sebastian</t>
  </si>
  <si>
    <t xml:space="preserve">329583771   </t>
  </si>
  <si>
    <t>69478833</t>
  </si>
  <si>
    <t>70550907</t>
  </si>
  <si>
    <t>69291095</t>
  </si>
  <si>
    <t>10/24/2018</t>
  </si>
  <si>
    <t>70332932</t>
  </si>
  <si>
    <t>71347174</t>
  </si>
  <si>
    <t>Crystal River</t>
  </si>
  <si>
    <t xml:space="preserve">344294852   </t>
  </si>
  <si>
    <t>68435106</t>
  </si>
  <si>
    <t>69208165</t>
  </si>
  <si>
    <t>69577555</t>
  </si>
  <si>
    <t>70591245</t>
  </si>
  <si>
    <t xml:space="preserve">323085304   </t>
  </si>
  <si>
    <t>70097509</t>
  </si>
  <si>
    <t>71110069</t>
  </si>
  <si>
    <t>Clermont</t>
  </si>
  <si>
    <t xml:space="preserve">347111977   </t>
  </si>
  <si>
    <t>68555313</t>
  </si>
  <si>
    <t>69675461</t>
  </si>
  <si>
    <t>70097721</t>
  </si>
  <si>
    <t>70596278</t>
  </si>
  <si>
    <t>71134574</t>
  </si>
  <si>
    <t xml:space="preserve">342233992   </t>
  </si>
  <si>
    <t>68901520</t>
  </si>
  <si>
    <t>69936395</t>
  </si>
  <si>
    <t>70973523</t>
  </si>
  <si>
    <t>69212660</t>
  </si>
  <si>
    <t>70327230</t>
  </si>
  <si>
    <t xml:space="preserve">347482811   </t>
  </si>
  <si>
    <t>70097663</t>
  </si>
  <si>
    <t>71109792</t>
  </si>
  <si>
    <t>70327198</t>
  </si>
  <si>
    <t xml:space="preserve">321596812   </t>
  </si>
  <si>
    <t>68699450</t>
  </si>
  <si>
    <t>68901522</t>
  </si>
  <si>
    <t>69792344</t>
  </si>
  <si>
    <t>11/07/2018</t>
  </si>
  <si>
    <t>69936566</t>
  </si>
  <si>
    <t>70823852</t>
  </si>
  <si>
    <t>70973502</t>
  </si>
  <si>
    <t xml:space="preserve">339146985   </t>
  </si>
  <si>
    <t>68435628</t>
  </si>
  <si>
    <t>69577665</t>
  </si>
  <si>
    <t>70097684</t>
  </si>
  <si>
    <t>70590915</t>
  </si>
  <si>
    <t>71109698</t>
  </si>
  <si>
    <t>Orange City</t>
  </si>
  <si>
    <t xml:space="preserve">327638399   </t>
  </si>
  <si>
    <t>68699325</t>
  </si>
  <si>
    <t>69792385</t>
  </si>
  <si>
    <t>70162789</t>
  </si>
  <si>
    <t>70570382</t>
  </si>
  <si>
    <t>70823935</t>
  </si>
  <si>
    <t>Lake Mary</t>
  </si>
  <si>
    <t xml:space="preserve">327464806   </t>
  </si>
  <si>
    <t>68699403</t>
  </si>
  <si>
    <t>69792347</t>
  </si>
  <si>
    <t>70823863</t>
  </si>
  <si>
    <t xml:space="preserve">337074567   </t>
  </si>
  <si>
    <t>68901572</t>
  </si>
  <si>
    <t>69936624</t>
  </si>
  <si>
    <t>70973501</t>
  </si>
  <si>
    <t>69236781</t>
  </si>
  <si>
    <t>71344714</t>
  </si>
  <si>
    <t>69423791</t>
  </si>
  <si>
    <t>70392251</t>
  </si>
  <si>
    <t>71391122</t>
  </si>
  <si>
    <t xml:space="preserve">346095696   </t>
  </si>
  <si>
    <t>70392255</t>
  </si>
  <si>
    <t>Bradenton</t>
  </si>
  <si>
    <t xml:space="preserve">342095500   </t>
  </si>
  <si>
    <t>69388151</t>
  </si>
  <si>
    <t>70190126</t>
  </si>
  <si>
    <t>70335298</t>
  </si>
  <si>
    <t>71223974</t>
  </si>
  <si>
    <t>71361995</t>
  </si>
  <si>
    <t xml:space="preserve">346677181   </t>
  </si>
  <si>
    <t>68495406</t>
  </si>
  <si>
    <t>68805775</t>
  </si>
  <si>
    <t>69633090</t>
  </si>
  <si>
    <t>69934005</t>
  </si>
  <si>
    <t>70596355</t>
  </si>
  <si>
    <t>70864611</t>
  </si>
  <si>
    <t>Tampa</t>
  </si>
  <si>
    <t xml:space="preserve">336134679   </t>
  </si>
  <si>
    <t>69388142</t>
  </si>
  <si>
    <t>70335075</t>
  </si>
  <si>
    <t>70335289</t>
  </si>
  <si>
    <t>71361994</t>
  </si>
  <si>
    <t>71362018</t>
  </si>
  <si>
    <t>68805683</t>
  </si>
  <si>
    <t>68941193</t>
  </si>
  <si>
    <t>69933996</t>
  </si>
  <si>
    <t>70097666</t>
  </si>
  <si>
    <t>70864592</t>
  </si>
  <si>
    <t>71110054</t>
  </si>
  <si>
    <t>69236786</t>
  </si>
  <si>
    <t>71344628</t>
  </si>
  <si>
    <t xml:space="preserve">336062478   </t>
  </si>
  <si>
    <t>68435402</t>
  </si>
  <si>
    <t>69577384</t>
  </si>
  <si>
    <t>70591462</t>
  </si>
  <si>
    <t>Fleming Island</t>
  </si>
  <si>
    <t xml:space="preserve">320034831   </t>
  </si>
  <si>
    <t>69236834</t>
  </si>
  <si>
    <t>71344710</t>
  </si>
  <si>
    <t>FLORIDA CANCER SPECIALISTS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</si>
  <si>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</si>
  <si>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</si>
  <si>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</si>
  <si>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</si>
  <si>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</si>
  <si>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</si>
  <si>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</si>
  <si>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</si>
  <si>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</si>
  <si>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BeyondCare Quality Monitor    </t>
  </si>
  <si>
    <t xml:space="preserve">XN-L        </t>
  </si>
  <si>
    <t xml:space="preserve">Ea      </t>
  </si>
  <si>
    <t>BCQM-XNL</t>
  </si>
  <si>
    <t>9870343</t>
  </si>
  <si>
    <t>Syringes Luer Lok Disp Sterile</t>
  </si>
  <si>
    <t xml:space="preserve">20cc        </t>
  </si>
  <si>
    <t xml:space="preserve">48/Bx   </t>
  </si>
  <si>
    <t>BD</t>
  </si>
  <si>
    <t>302830</t>
  </si>
  <si>
    <t>5074046</t>
  </si>
  <si>
    <t>Sodium Chloride 0.9% Part Fill</t>
  </si>
  <si>
    <t xml:space="preserve">50ml        </t>
  </si>
  <si>
    <t>S8004-5384</t>
  </si>
  <si>
    <t>1205063</t>
  </si>
  <si>
    <t xml:space="preserve">Iva Seal Iii V-flex Baxtr     </t>
  </si>
  <si>
    <t xml:space="preserve">RED         </t>
  </si>
  <si>
    <t>1000/Ctn</t>
  </si>
  <si>
    <t>CARDKN</t>
  </si>
  <si>
    <t>CP3011R</t>
  </si>
  <si>
    <t>9878346</t>
  </si>
  <si>
    <t xml:space="preserve">Syringe 3cc W/Needle LL Tip   </t>
  </si>
  <si>
    <t xml:space="preserve">18gx1-1/2"  </t>
  </si>
  <si>
    <t xml:space="preserve">100/Bx  </t>
  </si>
  <si>
    <t>309580</t>
  </si>
  <si>
    <t>5074611</t>
  </si>
  <si>
    <t xml:space="preserve">Dextrose 5% Inject Part-Fill  </t>
  </si>
  <si>
    <t xml:space="preserve">100ml/150ml </t>
  </si>
  <si>
    <t>S5104-5264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</si>
  <si>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</si>
  <si>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</si>
  <si>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</si>
  <si>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</si>
  <si>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</si>
  <si>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3691486</t>
  </si>
  <si>
    <t xml:space="preserve">Gown Chemo Non Imperv.blu     </t>
  </si>
  <si>
    <t xml:space="preserve">XX-LRG      </t>
  </si>
  <si>
    <t xml:space="preserve">30/CA   </t>
  </si>
  <si>
    <t>CT5102</t>
  </si>
  <si>
    <t>9870181</t>
  </si>
  <si>
    <t xml:space="preserve">BD Eclipse Needle 27G x 1/2   </t>
  </si>
  <si>
    <t xml:space="preserve">            </t>
  </si>
  <si>
    <t>305758</t>
  </si>
  <si>
    <t xml:space="preserve">XN Check Control 3-Level      </t>
  </si>
  <si>
    <t xml:space="preserve">12x3mL      </t>
  </si>
  <si>
    <t>213499</t>
  </si>
  <si>
    <t>7193256</t>
  </si>
  <si>
    <t xml:space="preserve">Battery Alkaline              </t>
  </si>
  <si>
    <t xml:space="preserve">AAA         </t>
  </si>
  <si>
    <t xml:space="preserve">4/Pk    </t>
  </si>
  <si>
    <t>EVEREN</t>
  </si>
  <si>
    <t>EN92</t>
  </si>
  <si>
    <t>5075102</t>
  </si>
  <si>
    <t xml:space="preserve">Dextrose 5% In Water          </t>
  </si>
  <si>
    <t xml:space="preserve">250ml       </t>
  </si>
  <si>
    <t>250ml/Bg</t>
  </si>
  <si>
    <t>L5102</t>
  </si>
  <si>
    <t>9870488</t>
  </si>
  <si>
    <t xml:space="preserve">Heparin Flush Syr 5mL Fil     </t>
  </si>
  <si>
    <t xml:space="preserve">10mL        </t>
  </si>
  <si>
    <t xml:space="preserve">30/Bx   </t>
  </si>
  <si>
    <t>306513</t>
  </si>
  <si>
    <t>9878806</t>
  </si>
  <si>
    <t xml:space="preserve">Syringes w/Needle LL Disp 3cc </t>
  </si>
  <si>
    <t xml:space="preserve">20gx1"      </t>
  </si>
  <si>
    <t>309578</t>
  </si>
  <si>
    <t xml:space="preserve">Station Mobile Draw           </t>
  </si>
  <si>
    <t>10016</t>
  </si>
  <si>
    <t>2394084</t>
  </si>
  <si>
    <t xml:space="preserve">Chemoplus Gowns Regular       </t>
  </si>
  <si>
    <t xml:space="preserve">Blue        </t>
  </si>
  <si>
    <t xml:space="preserve">30/Ca   </t>
  </si>
  <si>
    <t>CT5000</t>
  </si>
  <si>
    <t>1007318</t>
  </si>
  <si>
    <t xml:space="preserve">500mL/Bg    </t>
  </si>
  <si>
    <t xml:space="preserve">BG      </t>
  </si>
  <si>
    <t>L5101</t>
  </si>
  <si>
    <t>1261415</t>
  </si>
  <si>
    <t xml:space="preserve">IV Set Primary B2             </t>
  </si>
  <si>
    <t xml:space="preserve">105"        </t>
  </si>
  <si>
    <t xml:space="preserve">50/Ca   </t>
  </si>
  <si>
    <t>ZYNMED</t>
  </si>
  <si>
    <t>B2-70071-D</t>
  </si>
  <si>
    <t>9871419</t>
  </si>
  <si>
    <t xml:space="preserve">Vacutainer Plastic Tube SST   </t>
  </si>
  <si>
    <t xml:space="preserve">3.5ml       </t>
  </si>
  <si>
    <t>367981</t>
  </si>
  <si>
    <t>6430389</t>
  </si>
  <si>
    <t xml:space="preserve">Sterling SG Glv PF Ntrl Exam  </t>
  </si>
  <si>
    <t xml:space="preserve">Small       </t>
  </si>
  <si>
    <t xml:space="preserve">250/Bx  </t>
  </si>
  <si>
    <t>HALYAR</t>
  </si>
  <si>
    <t>41658</t>
  </si>
  <si>
    <t>5070054</t>
  </si>
  <si>
    <t xml:space="preserve">Needle Safety Huber WHINSAFE  </t>
  </si>
  <si>
    <t xml:space="preserve">20Gx1       </t>
  </si>
  <si>
    <t xml:space="preserve">25/Bx   </t>
  </si>
  <si>
    <t>585114</t>
  </si>
  <si>
    <t>4990482</t>
  </si>
  <si>
    <t xml:space="preserve">Pillow Disp 17.5"x20"         </t>
  </si>
  <si>
    <t>HARFLD</t>
  </si>
  <si>
    <t>PL300</t>
  </si>
  <si>
    <t>1009485</t>
  </si>
  <si>
    <t xml:space="preserve">Wooden Applicators            </t>
  </si>
  <si>
    <t xml:space="preserve">6"          </t>
  </si>
  <si>
    <t xml:space="preserve">1000/Bx </t>
  </si>
  <si>
    <t>DALGOO</t>
  </si>
  <si>
    <t>3980054</t>
  </si>
  <si>
    <t xml:space="preserve">Lyscercell WNR                </t>
  </si>
  <si>
    <t>ZA900002</t>
  </si>
  <si>
    <t>1479303</t>
  </si>
  <si>
    <t xml:space="preserve">Contour Bld Gl Strp Test      </t>
  </si>
  <si>
    <t xml:space="preserve">Strips      </t>
  </si>
  <si>
    <t xml:space="preserve">50/Bx   </t>
  </si>
  <si>
    <t>ASCCIA</t>
  </si>
  <si>
    <t>7099</t>
  </si>
  <si>
    <t>1104060</t>
  </si>
  <si>
    <t xml:space="preserve">Gripper Plus w/Y w/o Needle   </t>
  </si>
  <si>
    <t xml:space="preserve">20gx1       </t>
  </si>
  <si>
    <t xml:space="preserve">12/Bx   </t>
  </si>
  <si>
    <t>21-2966-24</t>
  </si>
  <si>
    <t>1047765</t>
  </si>
  <si>
    <t xml:space="preserve">Water F/Inj Bacterio Vl 30ml  </t>
  </si>
  <si>
    <t>30ml Sterile</t>
  </si>
  <si>
    <t xml:space="preserve">25/Pk   </t>
  </si>
  <si>
    <t>PFIZNJ</t>
  </si>
  <si>
    <t>00409397703</t>
  </si>
  <si>
    <t>8390159</t>
  </si>
  <si>
    <t xml:space="preserve">Chemotherapy Container &amp; Pad  </t>
  </si>
  <si>
    <t xml:space="preserve">12 Gallon   </t>
  </si>
  <si>
    <t>8934</t>
  </si>
  <si>
    <t>6430390</t>
  </si>
  <si>
    <t xml:space="preserve">Medium      </t>
  </si>
  <si>
    <t>41659</t>
  </si>
  <si>
    <t>2770718</t>
  </si>
  <si>
    <t xml:space="preserve">Lidocaine Topical Jelly       </t>
  </si>
  <si>
    <t xml:space="preserve">2%          </t>
  </si>
  <si>
    <t xml:space="preserve">30mL/Tb </t>
  </si>
  <si>
    <t>CARDGN</t>
  </si>
  <si>
    <t>3498367</t>
  </si>
  <si>
    <t>1245665</t>
  </si>
  <si>
    <t xml:space="preserve">Admin Set 0.2 Micron Filter   </t>
  </si>
  <si>
    <t xml:space="preserve">105" 20Drp  </t>
  </si>
  <si>
    <t>B2-70071-DF</t>
  </si>
  <si>
    <t>8900087</t>
  </si>
  <si>
    <t xml:space="preserve">Syringe W/o Needle TB 1cc     </t>
  </si>
  <si>
    <t>8881501400</t>
  </si>
  <si>
    <t>1533934</t>
  </si>
  <si>
    <t>Bone Marrow Tray Jamshidi 11x4</t>
  </si>
  <si>
    <t>w/Lido 1%5ml</t>
  </si>
  <si>
    <t>BAK4511</t>
  </si>
  <si>
    <t>5070002</t>
  </si>
  <si>
    <t xml:space="preserve">Whin Safe Huber Needle        </t>
  </si>
  <si>
    <t xml:space="preserve">20Gx3/4     </t>
  </si>
  <si>
    <t>585112</t>
  </si>
  <si>
    <t>1274377</t>
  </si>
  <si>
    <t xml:space="preserve">Wristband Visitor Adult       </t>
  </si>
  <si>
    <t xml:space="preserve">Blue 10"    </t>
  </si>
  <si>
    <t>PREDYN</t>
  </si>
  <si>
    <t>3005-13-PDR</t>
  </si>
  <si>
    <t>7193623</t>
  </si>
  <si>
    <t xml:space="preserve">AA          </t>
  </si>
  <si>
    <t xml:space="preserve">24/Pk   </t>
  </si>
  <si>
    <t>EN91</t>
  </si>
  <si>
    <t>1197654</t>
  </si>
  <si>
    <t xml:space="preserve">Cellpack Diluent DFL f/PLT-F  </t>
  </si>
  <si>
    <t xml:space="preserve">2x1.5L      </t>
  </si>
  <si>
    <t>BT965910</t>
  </si>
  <si>
    <t>4376855</t>
  </si>
  <si>
    <t xml:space="preserve">Enzymatic Cleaner             </t>
  </si>
  <si>
    <t xml:space="preserve">2X50ML      </t>
  </si>
  <si>
    <t xml:space="preserve">EA      </t>
  </si>
  <si>
    <t>CLIDIA</t>
  </si>
  <si>
    <t>501-063</t>
  </si>
  <si>
    <t xml:space="preserve">Pipette Mini Coag-Sense 2/Bg  </t>
  </si>
  <si>
    <t xml:space="preserve">2 Pack      </t>
  </si>
  <si>
    <t>03P55-02</t>
  </si>
  <si>
    <t>1115133</t>
  </si>
  <si>
    <t xml:space="preserve">Powerloc Max Inf Set W/Y      </t>
  </si>
  <si>
    <t xml:space="preserve">20Gx1"      </t>
  </si>
  <si>
    <t xml:space="preserve">20/Ca   </t>
  </si>
  <si>
    <t>BARDAC</t>
  </si>
  <si>
    <t>0672010</t>
  </si>
  <si>
    <t>8670003</t>
  </si>
  <si>
    <t>Introc Safe IV Cath PUR Winged</t>
  </si>
  <si>
    <t>4253574-02</t>
  </si>
  <si>
    <t>6430092</t>
  </si>
  <si>
    <t xml:space="preserve">Sterling EC PF Nitrile Glove  </t>
  </si>
  <si>
    <t>53139</t>
  </si>
  <si>
    <t>6662504</t>
  </si>
  <si>
    <t xml:space="preserve">Chemo Spill Kit               </t>
  </si>
  <si>
    <t xml:space="preserve">4/CA    </t>
  </si>
  <si>
    <t>CT4004</t>
  </si>
  <si>
    <t xml:space="preserve">Radiaplex Gel Tube            </t>
  </si>
  <si>
    <t xml:space="preserve">6oz         </t>
  </si>
  <si>
    <t xml:space="preserve">12/Ca   </t>
  </si>
  <si>
    <t>MP00106</t>
  </si>
  <si>
    <t xml:space="preserve">19Gx1"      </t>
  </si>
  <si>
    <t>21-2869-24</t>
  </si>
  <si>
    <t>6430523</t>
  </si>
  <si>
    <t xml:space="preserve">Glove Sterling Nitrile-XTRA   </t>
  </si>
  <si>
    <t xml:space="preserve">PF Small    </t>
  </si>
  <si>
    <t>53138</t>
  </si>
  <si>
    <t>5071353</t>
  </si>
  <si>
    <t xml:space="preserve">50ml/Bg </t>
  </si>
  <si>
    <t>S5104-5384</t>
  </si>
  <si>
    <t>9872454</t>
  </si>
  <si>
    <t xml:space="preserve">Vacutainer W/Sod Cit Lt Blue  </t>
  </si>
  <si>
    <t xml:space="preserve">4.5ml       </t>
  </si>
  <si>
    <t>369714</t>
  </si>
  <si>
    <t>1165828</t>
  </si>
  <si>
    <t xml:space="preserve">CoaguSense Control Kit 5      </t>
  </si>
  <si>
    <t>03P69-10</t>
  </si>
  <si>
    <t>6063334</t>
  </si>
  <si>
    <t xml:space="preserve">Mat Prep Chemo-Plus           </t>
  </si>
  <si>
    <t xml:space="preserve">17X18"      </t>
  </si>
  <si>
    <t xml:space="preserve">125/Ca  </t>
  </si>
  <si>
    <t>DP5010M</t>
  </si>
  <si>
    <t>5078002</t>
  </si>
  <si>
    <t xml:space="preserve">Sodium Chloride Sol 0.9%      </t>
  </si>
  <si>
    <t xml:space="preserve">Non-DEHP    </t>
  </si>
  <si>
    <t>250mL/Bg</t>
  </si>
  <si>
    <t>L8002</t>
  </si>
  <si>
    <t>1092794</t>
  </si>
  <si>
    <t xml:space="preserve">Chemo Container Hinged        </t>
  </si>
  <si>
    <t xml:space="preserve">18gal       </t>
  </si>
  <si>
    <t xml:space="preserve">5/Ca    </t>
  </si>
  <si>
    <t>8989PG2</t>
  </si>
  <si>
    <t>3930576</t>
  </si>
  <si>
    <t xml:space="preserve">ChemoPlus Open Back Gown      </t>
  </si>
  <si>
    <t xml:space="preserve">LARGE       </t>
  </si>
  <si>
    <t xml:space="preserve">24/Ca   </t>
  </si>
  <si>
    <t>DP5001G</t>
  </si>
  <si>
    <t xml:space="preserve">Battery f/Connex Monitor      </t>
  </si>
  <si>
    <t>BATT22</t>
  </si>
  <si>
    <t>1252120</t>
  </si>
  <si>
    <t xml:space="preserve">Container Sharps 8gal         </t>
  </si>
  <si>
    <t xml:space="preserve">Black       </t>
  </si>
  <si>
    <t>8607RC</t>
  </si>
  <si>
    <t>5070093</t>
  </si>
  <si>
    <t xml:space="preserve">Set WHIN SAFE Huber Needle    </t>
  </si>
  <si>
    <t xml:space="preserve">20GAx1.5"   </t>
  </si>
  <si>
    <t>585116</t>
  </si>
  <si>
    <t>1264667</t>
  </si>
  <si>
    <t xml:space="preserve">Sod Chlor Sol.9% Nondehp      </t>
  </si>
  <si>
    <t xml:space="preserve">1000ML      </t>
  </si>
  <si>
    <t xml:space="preserve">1/Bg    </t>
  </si>
  <si>
    <t>E8000</t>
  </si>
  <si>
    <t>8900210</t>
  </si>
  <si>
    <t xml:space="preserve">Sharps Renewable Hinged Lid   </t>
  </si>
  <si>
    <t xml:space="preserve">18 Gal      </t>
  </si>
  <si>
    <t>8998PG2</t>
  </si>
  <si>
    <t>1048583</t>
  </si>
  <si>
    <t xml:space="preserve">Sodium Chloride INJ MDV 30ml  </t>
  </si>
  <si>
    <t xml:space="preserve">0.9%BACT    </t>
  </si>
  <si>
    <t>00409196607</t>
  </si>
  <si>
    <t>6430392</t>
  </si>
  <si>
    <t xml:space="preserve">XL          </t>
  </si>
  <si>
    <t xml:space="preserve">230/Bx  </t>
  </si>
  <si>
    <t>41662</t>
  </si>
  <si>
    <t>9877076</t>
  </si>
  <si>
    <t xml:space="preserve">23gx1"      </t>
  </si>
  <si>
    <t>309571</t>
  </si>
  <si>
    <t>1001852</t>
  </si>
  <si>
    <t xml:space="preserve">Dext 5% In 0.9% Saline PLA    </t>
  </si>
  <si>
    <t xml:space="preserve">1000mL/Bg   </t>
  </si>
  <si>
    <t xml:space="preserve">Bg      </t>
  </si>
  <si>
    <t>L6100</t>
  </si>
  <si>
    <t>1118417</t>
  </si>
  <si>
    <t xml:space="preserve">20Gx.75"    </t>
  </si>
  <si>
    <t>0672034</t>
  </si>
  <si>
    <t>6430388</t>
  </si>
  <si>
    <t xml:space="preserve">XS          </t>
  </si>
  <si>
    <t>41657</t>
  </si>
  <si>
    <t>3980055</t>
  </si>
  <si>
    <t xml:space="preserve">Cellpack DCL 10L              </t>
  </si>
  <si>
    <t>DCL-310A</t>
  </si>
  <si>
    <t>5078569</t>
  </si>
  <si>
    <t xml:space="preserve">Introcan Safety Cath Wing Fep </t>
  </si>
  <si>
    <t>18x1-1/4"Fep</t>
  </si>
  <si>
    <t>4254562-02</t>
  </si>
  <si>
    <t>7920002</t>
  </si>
  <si>
    <t xml:space="preserve">iFOB Home Kit Mailer Prepckd  </t>
  </si>
  <si>
    <t xml:space="preserve">1 Tube      </t>
  </si>
  <si>
    <t>HEMOSR</t>
  </si>
  <si>
    <t>PREPACK-CM25</t>
  </si>
  <si>
    <t>5246698</t>
  </si>
  <si>
    <t xml:space="preserve">Large Adult Cuff              </t>
  </si>
  <si>
    <t xml:space="preserve">Hem704c     </t>
  </si>
  <si>
    <t xml:space="preserve">ea      </t>
  </si>
  <si>
    <t>MARSHA</t>
  </si>
  <si>
    <t>H-003D</t>
  </si>
  <si>
    <t>2974230</t>
  </si>
  <si>
    <t xml:space="preserve">Dispensing Pin Standard Spike </t>
  </si>
  <si>
    <t>412014</t>
  </si>
  <si>
    <t xml:space="preserve">Eightcheck 3wp X-tra 4x2mlx3  </t>
  </si>
  <si>
    <t>140-3004-0</t>
  </si>
  <si>
    <t>1101260</t>
  </si>
  <si>
    <t xml:space="preserve">Power Adapter                 </t>
  </si>
  <si>
    <t>PELSTA</t>
  </si>
  <si>
    <t>ADPT30</t>
  </si>
  <si>
    <t>1255143</t>
  </si>
  <si>
    <t xml:space="preserve">Domeboro Astrngnt Pwdr Pkts   </t>
  </si>
  <si>
    <t>EMEHEA</t>
  </si>
  <si>
    <t>80-2403</t>
  </si>
  <si>
    <t>1146657</t>
  </si>
  <si>
    <t xml:space="preserve">IV Cover Bag Amber 8"x14"     </t>
  </si>
  <si>
    <t xml:space="preserve">2mil        </t>
  </si>
  <si>
    <t>HEALOG</t>
  </si>
  <si>
    <t>7589</t>
  </si>
  <si>
    <t>9870251</t>
  </si>
  <si>
    <t xml:space="preserve">Needle Disposable             </t>
  </si>
  <si>
    <t xml:space="preserve">21gx1"      </t>
  </si>
  <si>
    <t>305165</t>
  </si>
  <si>
    <t>1022459</t>
  </si>
  <si>
    <t xml:space="preserve">Set Transfer Multi-Ad         </t>
  </si>
  <si>
    <t xml:space="preserve">43"         </t>
  </si>
  <si>
    <t>513548</t>
  </si>
  <si>
    <t>5078315</t>
  </si>
  <si>
    <t xml:space="preserve">Dextrose 10%                  </t>
  </si>
  <si>
    <t xml:space="preserve">1000Ml      </t>
  </si>
  <si>
    <t>L5200</t>
  </si>
  <si>
    <t>4378080</t>
  </si>
  <si>
    <t xml:space="preserve">QuickLink III Stat-Pak Kit    </t>
  </si>
  <si>
    <t xml:space="preserve">3oz         </t>
  </si>
  <si>
    <t xml:space="preserve">3/Bx    </t>
  </si>
  <si>
    <t>HELINK</t>
  </si>
  <si>
    <t>400150</t>
  </si>
  <si>
    <t>1046125</t>
  </si>
  <si>
    <t xml:space="preserve">Criterion Glove PF Latex Surg </t>
  </si>
  <si>
    <t xml:space="preserve">Size 5.5    </t>
  </si>
  <si>
    <t xml:space="preserve">50Pr/Bx </t>
  </si>
  <si>
    <t>WRPASI</t>
  </si>
  <si>
    <t>5078756</t>
  </si>
  <si>
    <t xml:space="preserve">Sterile Water Inj 250ml       </t>
  </si>
  <si>
    <t xml:space="preserve">BAG         </t>
  </si>
  <si>
    <t>L8502</t>
  </si>
  <si>
    <t>1301495</t>
  </si>
  <si>
    <t xml:space="preserve">Oral Airway Kit Polybag       </t>
  </si>
  <si>
    <t xml:space="preserve">Size 1-6    </t>
  </si>
  <si>
    <t>AMDIAG</t>
  </si>
  <si>
    <t>4000P</t>
  </si>
  <si>
    <t>7198272</t>
  </si>
  <si>
    <t xml:space="preserve">Silvadene Cream               </t>
  </si>
  <si>
    <t xml:space="preserve">1%          </t>
  </si>
  <si>
    <t xml:space="preserve">20gm/Tb </t>
  </si>
  <si>
    <t>PFIINJ</t>
  </si>
  <si>
    <t>61570013120</t>
  </si>
  <si>
    <t>2517456</t>
  </si>
  <si>
    <t xml:space="preserve">Surgilast Elastic Bandage     </t>
  </si>
  <si>
    <t xml:space="preserve">5.5"        </t>
  </si>
  <si>
    <t>ABCO</t>
  </si>
  <si>
    <t>GL706</t>
  </si>
  <si>
    <t>7770157</t>
  </si>
  <si>
    <t xml:space="preserve">Tegaderm Dressing Clear Acryl </t>
  </si>
  <si>
    <t xml:space="preserve">6x6 Square  </t>
  </si>
  <si>
    <t xml:space="preserve">5/Bx    </t>
  </si>
  <si>
    <t>90802</t>
  </si>
  <si>
    <t xml:space="preserve">Chemo Bio-Wipe Bag            </t>
  </si>
  <si>
    <t>10x10/Ca</t>
  </si>
  <si>
    <t>MLBM015111C</t>
  </si>
  <si>
    <t>6430391</t>
  </si>
  <si>
    <t xml:space="preserve">Large       </t>
  </si>
  <si>
    <t>41660</t>
  </si>
  <si>
    <t>1103208</t>
  </si>
  <si>
    <t xml:space="preserve">Cuff MQ Adult Lg 2-Tube       </t>
  </si>
  <si>
    <t xml:space="preserve">Reusable    </t>
  </si>
  <si>
    <t>REUSE-12-2MQ</t>
  </si>
  <si>
    <t>2580072</t>
  </si>
  <si>
    <t xml:space="preserve">Primary Plum Set LS CP/OL     </t>
  </si>
  <si>
    <t xml:space="preserve">104in       </t>
  </si>
  <si>
    <t xml:space="preserve">48/Ca   </t>
  </si>
  <si>
    <t>ABBHOS</t>
  </si>
  <si>
    <t>1467928</t>
  </si>
  <si>
    <t>1197746</t>
  </si>
  <si>
    <t xml:space="preserve">Cellclean Cleaner Auto        </t>
  </si>
  <si>
    <t xml:space="preserve">20x4mL      </t>
  </si>
  <si>
    <t>CF579595</t>
  </si>
  <si>
    <t>9878235</t>
  </si>
  <si>
    <t>Sensicare Aloe PF LF Glov Strl</t>
  </si>
  <si>
    <t xml:space="preserve">Size 8.5    </t>
  </si>
  <si>
    <t xml:space="preserve">25Pr/Bx </t>
  </si>
  <si>
    <t>MEDLIN</t>
  </si>
  <si>
    <t>MSG1085</t>
  </si>
  <si>
    <t>1024985</t>
  </si>
  <si>
    <t xml:space="preserve">Extension Set Small Bore      </t>
  </si>
  <si>
    <t xml:space="preserve">100/Ca  </t>
  </si>
  <si>
    <t>473448</t>
  </si>
  <si>
    <t>1537953</t>
  </si>
  <si>
    <t xml:space="preserve">Bone Marrow Biopsy Tray 11gx4 </t>
  </si>
  <si>
    <t>BAK3411</t>
  </si>
  <si>
    <t>5075541</t>
  </si>
  <si>
    <t xml:space="preserve">Sodium Chloride Solution      </t>
  </si>
  <si>
    <t xml:space="preserve">0.45%       </t>
  </si>
  <si>
    <t>500ml/Bg</t>
  </si>
  <si>
    <t>L8021</t>
  </si>
  <si>
    <t>9870217</t>
  </si>
  <si>
    <t xml:space="preserve">Microtainer MAP Microtube     </t>
  </si>
  <si>
    <t xml:space="preserve">k2 EDTA     </t>
  </si>
  <si>
    <t>363706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</si>
  <si>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</si>
  <si>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</si>
  <si>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</si>
  <si>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</si>
  <si>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</si>
  <si>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8938782</t>
  </si>
  <si>
    <t xml:space="preserve">Stand Surg Mayo 5Wheels,Base  </t>
  </si>
  <si>
    <t xml:space="preserve">SS 27.5-48" </t>
  </si>
  <si>
    <t>DELTUB</t>
  </si>
  <si>
    <t>43465</t>
  </si>
  <si>
    <t>8909541</t>
  </si>
  <si>
    <t xml:space="preserve">Sharps Container Red          </t>
  </si>
  <si>
    <t xml:space="preserve">2 Gallon    </t>
  </si>
  <si>
    <t>31142222</t>
  </si>
  <si>
    <t>6664491</t>
  </si>
  <si>
    <t xml:space="preserve">Chemo Contain Yell W/One Pad  </t>
  </si>
  <si>
    <t xml:space="preserve">2 Gal       </t>
  </si>
  <si>
    <t>8982</t>
  </si>
  <si>
    <t>9875417</t>
  </si>
  <si>
    <t xml:space="preserve">Cath IV Insyte Autoguard Wing </t>
  </si>
  <si>
    <t xml:space="preserve">22gx1"      </t>
  </si>
  <si>
    <t>381523</t>
  </si>
  <si>
    <t>7851524</t>
  </si>
  <si>
    <t xml:space="preserve">Immersion Oil Type A          </t>
  </si>
  <si>
    <t xml:space="preserve">Low         </t>
  </si>
  <si>
    <t xml:space="preserve">1oz     </t>
  </si>
  <si>
    <t>CARLAB</t>
  </si>
  <si>
    <t>16482-1OZ</t>
  </si>
  <si>
    <t>1174684</t>
  </si>
  <si>
    <t>Plumset Clave Y-Site 0.2Filter</t>
  </si>
  <si>
    <t>15 Drop 104"</t>
  </si>
  <si>
    <t>1425528</t>
  </si>
  <si>
    <t>3607647</t>
  </si>
  <si>
    <t xml:space="preserve">Sempersure PF Nitrile Glove   </t>
  </si>
  <si>
    <t xml:space="preserve">X-Large     </t>
  </si>
  <si>
    <t xml:space="preserve">180/Bx  </t>
  </si>
  <si>
    <t>SEMPER</t>
  </si>
  <si>
    <t>SUNF205</t>
  </si>
  <si>
    <t>9879613</t>
  </si>
  <si>
    <t xml:space="preserve">TB Syringes w/Needle Slip 1cc </t>
  </si>
  <si>
    <t xml:space="preserve">27gx1/2"    </t>
  </si>
  <si>
    <t>309623</t>
  </si>
  <si>
    <t>1192317</t>
  </si>
  <si>
    <t xml:space="preserve">Discofix Stopcock 4 Way       </t>
  </si>
  <si>
    <t>456020</t>
  </si>
  <si>
    <t xml:space="preserve">Cd Chex Plus Bckmn Cltr       </t>
  </si>
  <si>
    <t xml:space="preserve">3mL         </t>
  </si>
  <si>
    <t>213373</t>
  </si>
  <si>
    <t>1015744</t>
  </si>
  <si>
    <t xml:space="preserve">Iva Seals-us Clinicl-Blue For </t>
  </si>
  <si>
    <t xml:space="preserve">1000/Ca </t>
  </si>
  <si>
    <t>CP3002B</t>
  </si>
  <si>
    <t>1190677</t>
  </si>
  <si>
    <t xml:space="preserve">Disc Filter- Aspiration/Inj   </t>
  </si>
  <si>
    <t xml:space="preserve">0.2 Mic     </t>
  </si>
  <si>
    <t>415002</t>
  </si>
  <si>
    <t xml:space="preserve">Regenecare HA Wound Care Gel  </t>
  </si>
  <si>
    <t xml:space="preserve">3oz Tube    </t>
  </si>
  <si>
    <t>MP00107</t>
  </si>
  <si>
    <t>1065050</t>
  </si>
  <si>
    <t xml:space="preserve">Wall Bracket f/AED            </t>
  </si>
  <si>
    <t>ZOLL</t>
  </si>
  <si>
    <t>8000-0809-01</t>
  </si>
  <si>
    <t>5072343</t>
  </si>
  <si>
    <t xml:space="preserve">24gX3/4"Fep </t>
  </si>
  <si>
    <t>4254503-02</t>
  </si>
  <si>
    <t>7204018</t>
  </si>
  <si>
    <t xml:space="preserve">2018 Flucelvax MDV QIV PB     </t>
  </si>
  <si>
    <t xml:space="preserve">4Yrs+       </t>
  </si>
  <si>
    <t xml:space="preserve">5ml/vl  </t>
  </si>
  <si>
    <t>SEQBIO</t>
  </si>
  <si>
    <t>70461041810</t>
  </si>
  <si>
    <t>9874963</t>
  </si>
  <si>
    <t xml:space="preserve">Eclipse Safety Needle         </t>
  </si>
  <si>
    <t xml:space="preserve">23gX1       </t>
  </si>
  <si>
    <t>305762</t>
  </si>
  <si>
    <t>2614816</t>
  </si>
  <si>
    <t xml:space="preserve">Enzy Cleaner                  </t>
  </si>
  <si>
    <t xml:space="preserve">Gallon      </t>
  </si>
  <si>
    <t>MICRSC</t>
  </si>
  <si>
    <t>B9</t>
  </si>
  <si>
    <t>8310256</t>
  </si>
  <si>
    <t xml:space="preserve">Remedy Nutrashield 4oz        </t>
  </si>
  <si>
    <t>Skin Protect</t>
  </si>
  <si>
    <t>MSC094534</t>
  </si>
  <si>
    <t xml:space="preserve">Device AntiTheft Sngl-Pole f/ </t>
  </si>
  <si>
    <t xml:space="preserve">Wheelchair  </t>
  </si>
  <si>
    <t>STDS834</t>
  </si>
  <si>
    <t>1104065</t>
  </si>
  <si>
    <t xml:space="preserve">Gripper Plus w/Y w/o Need     </t>
  </si>
  <si>
    <t xml:space="preserve">20gx3/4     </t>
  </si>
  <si>
    <t>21-2965-24</t>
  </si>
  <si>
    <t>5245997</t>
  </si>
  <si>
    <t xml:space="preserve">Cuff Blood Pressure Blue      </t>
  </si>
  <si>
    <t xml:space="preserve">7"-9" Small </t>
  </si>
  <si>
    <t>H-003DS</t>
  </si>
  <si>
    <t>1126304</t>
  </si>
  <si>
    <t xml:space="preserve">Maxi-Gard Lab Coat Purple     </t>
  </si>
  <si>
    <t xml:space="preserve">10/Pk   </t>
  </si>
  <si>
    <t>ARMEDC</t>
  </si>
  <si>
    <t>1234779</t>
  </si>
  <si>
    <t xml:space="preserve">Kotex Maxi Pad                </t>
  </si>
  <si>
    <t xml:space="preserve">Regular     </t>
  </si>
  <si>
    <t>KIMBER</t>
  </si>
  <si>
    <t>01084</t>
  </si>
  <si>
    <t>1126911</t>
  </si>
  <si>
    <t xml:space="preserve">Rocker Tube Rock it           </t>
  </si>
  <si>
    <t>UNICO</t>
  </si>
  <si>
    <t>LTTR200-HSI</t>
  </si>
  <si>
    <t>1181326</t>
  </si>
  <si>
    <t xml:space="preserve">Blood Collection Set Winged   </t>
  </si>
  <si>
    <t xml:space="preserve">25Gx3/4     </t>
  </si>
  <si>
    <t>KAWA</t>
  </si>
  <si>
    <t>DBMA-25G</t>
  </si>
  <si>
    <t>1191024</t>
  </si>
  <si>
    <t xml:space="preserve">Coag-Sense Pipette Tips       </t>
  </si>
  <si>
    <t xml:space="preserve">1-200 UL    </t>
  </si>
  <si>
    <t xml:space="preserve">96/Bx   </t>
  </si>
  <si>
    <t>03P54-02</t>
  </si>
  <si>
    <t>7118313</t>
  </si>
  <si>
    <t xml:space="preserve">Chemo Plus Closed Back Gown   </t>
  </si>
  <si>
    <t>CT5502</t>
  </si>
  <si>
    <t>3649332</t>
  </si>
  <si>
    <t xml:space="preserve">Ora Magic Plus                </t>
  </si>
  <si>
    <t xml:space="preserve">8oz/Bt  </t>
  </si>
  <si>
    <t>MP00224</t>
  </si>
  <si>
    <t>9874315</t>
  </si>
  <si>
    <t xml:space="preserve">Vacutainer Tube Hemoguard     </t>
  </si>
  <si>
    <t xml:space="preserve">13x75 2.7mL </t>
  </si>
  <si>
    <t>363083</t>
  </si>
  <si>
    <t>8903505</t>
  </si>
  <si>
    <t>DP5003G</t>
  </si>
  <si>
    <t>9871630</t>
  </si>
  <si>
    <t xml:space="preserve">Vac Tubes SST 10ml            </t>
  </si>
  <si>
    <t xml:space="preserve">RED/GRAY ST </t>
  </si>
  <si>
    <t>367985</t>
  </si>
  <si>
    <t>1015310</t>
  </si>
  <si>
    <t xml:space="preserve">Labels Stat 1/2"x1"           </t>
  </si>
  <si>
    <t xml:space="preserve">1000/RL </t>
  </si>
  <si>
    <t>TIMED</t>
  </si>
  <si>
    <t>STBC-0816</t>
  </si>
  <si>
    <t>8900593</t>
  </si>
  <si>
    <t xml:space="preserve">Needle Safety Magellan        </t>
  </si>
  <si>
    <t xml:space="preserve">19gx1-1/2"  </t>
  </si>
  <si>
    <t>8881850915</t>
  </si>
  <si>
    <t>1126195</t>
  </si>
  <si>
    <t xml:space="preserve">Surgeon Blades SS Sterile     </t>
  </si>
  <si>
    <t xml:space="preserve">#22         </t>
  </si>
  <si>
    <t>RAZORM</t>
  </si>
  <si>
    <t>01496</t>
  </si>
  <si>
    <t>4223363</t>
  </si>
  <si>
    <t xml:space="preserve">Bio-Screen Wipes Standard     </t>
  </si>
  <si>
    <t xml:space="preserve">4x4         </t>
  </si>
  <si>
    <t xml:space="preserve">250/Pk  </t>
  </si>
  <si>
    <t>CURTEC</t>
  </si>
  <si>
    <t>BH44985</t>
  </si>
  <si>
    <t>2773403</t>
  </si>
  <si>
    <t xml:space="preserve">Cape White T/P/T              </t>
  </si>
  <si>
    <t xml:space="preserve">30x21       </t>
  </si>
  <si>
    <t>TIDI-E</t>
  </si>
  <si>
    <t>910415</t>
  </si>
  <si>
    <t>1197776</t>
  </si>
  <si>
    <t xml:space="preserve">Fluorocell Stain Flouresc WDF </t>
  </si>
  <si>
    <t xml:space="preserve">2x42mL      </t>
  </si>
  <si>
    <t>CV377552</t>
  </si>
  <si>
    <t>1066626</t>
  </si>
  <si>
    <t xml:space="preserve">Scale Professional Digital    </t>
  </si>
  <si>
    <t>500KL</t>
  </si>
  <si>
    <t xml:space="preserve">ECG Unit AM12 USB ELI230      </t>
  </si>
  <si>
    <t>BUR230-A</t>
  </si>
  <si>
    <t>3956633</t>
  </si>
  <si>
    <t xml:space="preserve">Ziplock Plastic Bag 2mil      </t>
  </si>
  <si>
    <t xml:space="preserve">10"x10"     </t>
  </si>
  <si>
    <t xml:space="preserve">100/Pk  </t>
  </si>
  <si>
    <t>STRPAR</t>
  </si>
  <si>
    <t>ISLA210010</t>
  </si>
  <si>
    <t>6496731</t>
  </si>
  <si>
    <t xml:space="preserve">Rapid Fill Admin Luer Lock    </t>
  </si>
  <si>
    <t>H93813901</t>
  </si>
  <si>
    <t xml:space="preserve">Microbore Extention Set       </t>
  </si>
  <si>
    <t>V5450</t>
  </si>
  <si>
    <t>1197752</t>
  </si>
  <si>
    <t xml:space="preserve">Sulfolyser Reagent Lyse/Hb    </t>
  </si>
  <si>
    <t>BJ350971</t>
  </si>
  <si>
    <t>5070044</t>
  </si>
  <si>
    <t>Introcan Cath Safety 3 Clsd IV</t>
  </si>
  <si>
    <t xml:space="preserve">18gx1.25"   </t>
  </si>
  <si>
    <t>4251131-02</t>
  </si>
  <si>
    <t xml:space="preserve">Battery Li Spot LXI w/CD      </t>
  </si>
  <si>
    <t xml:space="preserve">Non-Return  </t>
  </si>
  <si>
    <t>105632</t>
  </si>
  <si>
    <t>5072304</t>
  </si>
  <si>
    <t>0.45% 1000ml</t>
  </si>
  <si>
    <t>L8020</t>
  </si>
  <si>
    <t xml:space="preserve">Radiacwash Spray Mist         </t>
  </si>
  <si>
    <t xml:space="preserve">1-Liter     </t>
  </si>
  <si>
    <t>005-400</t>
  </si>
  <si>
    <t>5070035</t>
  </si>
  <si>
    <t>4251128-02</t>
  </si>
  <si>
    <t>9875912</t>
  </si>
  <si>
    <t>305196</t>
  </si>
  <si>
    <t>1002833</t>
  </si>
  <si>
    <t xml:space="preserve">Dextrose 5% In Saline         </t>
  </si>
  <si>
    <t>L6101</t>
  </si>
  <si>
    <t>80000</t>
  </si>
  <si>
    <t xml:space="preserve">Hose Blood Pressure w/Port 5' </t>
  </si>
  <si>
    <t xml:space="preserve">Double Tube </t>
  </si>
  <si>
    <t>4500-34</t>
  </si>
  <si>
    <t>7000-DST</t>
  </si>
  <si>
    <t xml:space="preserve">Tube Transport Sterile        </t>
  </si>
  <si>
    <t xml:space="preserve">5ml         </t>
  </si>
  <si>
    <t xml:space="preserve">500/Ca  </t>
  </si>
  <si>
    <t>3206</t>
  </si>
  <si>
    <t xml:space="preserve">Cool Magic Gel Sheets         </t>
  </si>
  <si>
    <t xml:space="preserve">3.75x3      </t>
  </si>
  <si>
    <t xml:space="preserve">10/Bx   </t>
  </si>
  <si>
    <t>MP00206</t>
  </si>
  <si>
    <t>7776732</t>
  </si>
  <si>
    <t>Stethoscope Ltmn Blk 2Hd Ltwt2</t>
  </si>
  <si>
    <t xml:space="preserve">28" Length  </t>
  </si>
  <si>
    <t>2450</t>
  </si>
  <si>
    <t>8770066</t>
  </si>
  <si>
    <t xml:space="preserve">Protector IV Port Disinfct    </t>
  </si>
  <si>
    <t xml:space="preserve">10/Strip    </t>
  </si>
  <si>
    <t>CFF10-250</t>
  </si>
  <si>
    <t>6800001</t>
  </si>
  <si>
    <t xml:space="preserve">Surgilast Bandage Tubular     </t>
  </si>
  <si>
    <t xml:space="preserve">#2 10yds    </t>
  </si>
  <si>
    <t xml:space="preserve">1/Bx    </t>
  </si>
  <si>
    <t>GL102</t>
  </si>
  <si>
    <t>1087078</t>
  </si>
  <si>
    <t xml:space="preserve">Phlebotomy Set W/o Needle     </t>
  </si>
  <si>
    <t xml:space="preserve">16G         </t>
  </si>
  <si>
    <t>BO-1OOO</t>
  </si>
  <si>
    <t xml:space="preserve">Stethoscope Littmann 27"      </t>
  </si>
  <si>
    <t xml:space="preserve">Navy Blue   </t>
  </si>
  <si>
    <t>5622</t>
  </si>
  <si>
    <t xml:space="preserve">Fluid Transfer Set PVC        </t>
  </si>
  <si>
    <t>Vented Spike</t>
  </si>
  <si>
    <t xml:space="preserve">10/Ca   </t>
  </si>
  <si>
    <t>H93811</t>
  </si>
  <si>
    <t xml:space="preserve">Hose Adult 8ft Blood Pressure </t>
  </si>
  <si>
    <t xml:space="preserve">Monitor     </t>
  </si>
  <si>
    <t>008-0832-00</t>
  </si>
  <si>
    <t>9870071</t>
  </si>
  <si>
    <t xml:space="preserve">Nokor Vented Needles          </t>
  </si>
  <si>
    <t xml:space="preserve">16gx1       </t>
  </si>
  <si>
    <t>305213</t>
  </si>
  <si>
    <t>2495612</t>
  </si>
  <si>
    <t xml:space="preserve">Nasal Cannula                 </t>
  </si>
  <si>
    <t xml:space="preserve">14'         </t>
  </si>
  <si>
    <t>RUSCH</t>
  </si>
  <si>
    <t>1810</t>
  </si>
  <si>
    <t>5075000</t>
  </si>
  <si>
    <t xml:space="preserve">Sterile Water For Irrigation  </t>
  </si>
  <si>
    <t xml:space="preserve">Bottle      </t>
  </si>
  <si>
    <t xml:space="preserve">1000ml  </t>
  </si>
  <si>
    <t>R5000-01</t>
  </si>
  <si>
    <t>9024609</t>
  </si>
  <si>
    <t xml:space="preserve">Infusion Set                  </t>
  </si>
  <si>
    <t>PI01Y91</t>
  </si>
  <si>
    <t>1222298</t>
  </si>
  <si>
    <t xml:space="preserve">Petri Dish Strl 100x15mm      </t>
  </si>
  <si>
    <t>TROY</t>
  </si>
  <si>
    <t>FB0875712</t>
  </si>
  <si>
    <t>1023841</t>
  </si>
  <si>
    <t xml:space="preserve">Catheter IV Autoguard         </t>
  </si>
  <si>
    <t xml:space="preserve">24x.56      </t>
  </si>
  <si>
    <t xml:space="preserve">200/CA  </t>
  </si>
  <si>
    <t>381411</t>
  </si>
  <si>
    <t>1167101</t>
  </si>
  <si>
    <t xml:space="preserve">Towelettes Obstetrical        </t>
  </si>
  <si>
    <t>DYNAM</t>
  </si>
  <si>
    <t>1302</t>
  </si>
  <si>
    <t>9874651</t>
  </si>
  <si>
    <t xml:space="preserve">Vacutainer Tube Red           </t>
  </si>
  <si>
    <t xml:space="preserve">10ml        </t>
  </si>
  <si>
    <t>366430</t>
  </si>
  <si>
    <t>1336478</t>
  </si>
  <si>
    <t xml:space="preserve">Spiro Spinning Clsd Male Luer </t>
  </si>
  <si>
    <t xml:space="preserve">w/Red       </t>
  </si>
  <si>
    <t>ICU</t>
  </si>
  <si>
    <t>CH2000SC-5</t>
  </si>
  <si>
    <t>9870188</t>
  </si>
  <si>
    <t xml:space="preserve">Vacutainer Tube Lavender      </t>
  </si>
  <si>
    <t xml:space="preserve">2ml         </t>
  </si>
  <si>
    <t>367841</t>
  </si>
  <si>
    <t>2881485</t>
  </si>
  <si>
    <t xml:space="preserve">Reuse Gel Pk Sm               </t>
  </si>
  <si>
    <t xml:space="preserve">4.5x7"      </t>
  </si>
  <si>
    <t>ALLEG</t>
  </si>
  <si>
    <t>70204</t>
  </si>
  <si>
    <t xml:space="preserve">Power Supply Connex Spot      </t>
  </si>
  <si>
    <t xml:space="preserve">35W         </t>
  </si>
  <si>
    <t>7000-PS</t>
  </si>
  <si>
    <t>1013575</t>
  </si>
  <si>
    <t xml:space="preserve">Syringe Cap Luer Lock         </t>
  </si>
  <si>
    <t xml:space="preserve">Red         </t>
  </si>
  <si>
    <t>418012</t>
  </si>
  <si>
    <t>1189879</t>
  </si>
  <si>
    <t xml:space="preserve">Stromatolyser-WH 3x500mL      </t>
  </si>
  <si>
    <t xml:space="preserve">1/Pk    </t>
  </si>
  <si>
    <t>SWH-200A</t>
  </si>
  <si>
    <t>1197778</t>
  </si>
  <si>
    <t xml:space="preserve">Fluorocell Stain Flouresc PLT </t>
  </si>
  <si>
    <t xml:space="preserve">2x12mL      </t>
  </si>
  <si>
    <t>CD994563</t>
  </si>
  <si>
    <t>1154308</t>
  </si>
  <si>
    <t xml:space="preserve">Paper Z-Fold                  </t>
  </si>
  <si>
    <t xml:space="preserve">10Pk/Ca </t>
  </si>
  <si>
    <t>VYAIRE</t>
  </si>
  <si>
    <t>2036970-001</t>
  </si>
  <si>
    <t>1048859</t>
  </si>
  <si>
    <t xml:space="preserve">Sponge Forceps Foerster Serr  </t>
  </si>
  <si>
    <t xml:space="preserve">CVD 9 1/2"  </t>
  </si>
  <si>
    <t>MILTEX</t>
  </si>
  <si>
    <t>104-8859</t>
  </si>
  <si>
    <t>1197570</t>
  </si>
  <si>
    <t xml:space="preserve">Diluent Cellpack DCL          </t>
  </si>
  <si>
    <t xml:space="preserve">20L         </t>
  </si>
  <si>
    <t>DCL-300A</t>
  </si>
  <si>
    <t xml:space="preserve">Scale Wheelchair 1000lb cap   </t>
  </si>
  <si>
    <t>wcs100</t>
  </si>
  <si>
    <t>2649097</t>
  </si>
  <si>
    <t xml:space="preserve">Jamshidi Needle 11gx6         </t>
  </si>
  <si>
    <t xml:space="preserve">11Gx6"      </t>
  </si>
  <si>
    <t>DJ6011X</t>
  </si>
  <si>
    <t>1197777</t>
  </si>
  <si>
    <t xml:space="preserve">Fluorocell Stain Flouresc RET </t>
  </si>
  <si>
    <t>BN337547</t>
  </si>
  <si>
    <t>8900351</t>
  </si>
  <si>
    <t xml:space="preserve">Cath Foley Tray 5cc 18FR      </t>
  </si>
  <si>
    <t>6948</t>
  </si>
  <si>
    <t>1130857</t>
  </si>
  <si>
    <t xml:space="preserve">Power Cord                    </t>
  </si>
  <si>
    <t>4500-400</t>
  </si>
  <si>
    <t>1004752</t>
  </si>
  <si>
    <t xml:space="preserve">Cotton Ball Medium Sterile    </t>
  </si>
  <si>
    <t xml:space="preserve">500/Bx  </t>
  </si>
  <si>
    <t>RICHMD</t>
  </si>
  <si>
    <t>186110</t>
  </si>
  <si>
    <t>1126076</t>
  </si>
  <si>
    <t xml:space="preserve">Sphyg Essentials LF Navy      </t>
  </si>
  <si>
    <t xml:space="preserve">Child       </t>
  </si>
  <si>
    <t>776CHS</t>
  </si>
  <si>
    <t xml:space="preserve">CLINITEK Status Analyzer Star </t>
  </si>
  <si>
    <t xml:space="preserve">Promo       </t>
  </si>
  <si>
    <t xml:space="preserve">1/Kt    </t>
  </si>
  <si>
    <t>STARTUA</t>
  </si>
  <si>
    <t>1222270</t>
  </si>
  <si>
    <t xml:space="preserve">Wipes Clean Room CritiClean   </t>
  </si>
  <si>
    <t xml:space="preserve">12x12"      </t>
  </si>
  <si>
    <t xml:space="preserve">1200/Ca </t>
  </si>
  <si>
    <t>CINFAL</t>
  </si>
  <si>
    <t>TCBWIP12</t>
  </si>
  <si>
    <t xml:space="preserve">Eartips Littman Steth Sm/Lg   </t>
  </si>
  <si>
    <t xml:space="preserve">10x4/Ca </t>
  </si>
  <si>
    <t>40001</t>
  </si>
  <si>
    <t>1076712</t>
  </si>
  <si>
    <t xml:space="preserve">Bio-Wipe Infectious Waste Bag </t>
  </si>
  <si>
    <t xml:space="preserve">11.5x12     </t>
  </si>
  <si>
    <t>MLBM015111</t>
  </si>
  <si>
    <t>6430524</t>
  </si>
  <si>
    <t>Sterling Glove PF Ntrl Exam NS</t>
  </si>
  <si>
    <t>53140</t>
  </si>
  <si>
    <t>FLORIDA CANCER SPECIALISTS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</si>
  <si>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</si>
  <si>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</si>
  <si>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</si>
  <si>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</si>
  <si>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</si>
  <si>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</si>
  <si>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</si>
  <si>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</si>
  <si>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</si>
  <si>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</si>
  <si>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</si>
  <si>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</si>
  <si>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</si>
  <si>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</si>
  <si>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</si>
  <si>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</si>
  <si>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Q3</t>
  </si>
  <si>
    <t>Q2</t>
  </si>
  <si>
    <t>Q1</t>
  </si>
  <si>
    <t>Q4</t>
  </si>
  <si>
    <t>Network
Fill Rate</t>
  </si>
  <si>
    <t>Quarter</t>
  </si>
  <si>
    <t>Florida Cancer Quarterly Fill Rate Trend</t>
  </si>
  <si>
    <t xml:space="preserve"> </t>
  </si>
  <si>
    <t>Status</t>
  </si>
  <si>
    <t>Monthly Demand - Jax</t>
  </si>
  <si>
    <t>Manufacturers back order</t>
  </si>
  <si>
    <t>Discontinued</t>
  </si>
  <si>
    <t>Low impact - only 1 or 2 line impact</t>
  </si>
  <si>
    <t>Non-stock in the primary DC - demand too low to convert</t>
  </si>
  <si>
    <t>Corporate non-stock - demand too low to convert</t>
  </si>
  <si>
    <t>Demand increase - converted to stock</t>
  </si>
  <si>
    <t>Division limited stocking</t>
  </si>
  <si>
    <t>Drop-ship only</t>
  </si>
  <si>
    <t xml:space="preserve">Corporate non-stock – demand increase – Sales to convert to stock </t>
  </si>
  <si>
    <t>Demand increase – forecast adjusted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</si>
  <si>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</si>
  <si>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</si>
  <si>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</si>
  <si>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</si>
  <si>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</si>
  <si>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</si>
  <si>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</si>
  <si>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Florida Cancer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</si>
</sst>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8" fillId="7" borderId="0"/>
    <xf numFmtId="9" fontId="18" fillId="7" borderId="0" applyFont="0" applyFill="0" applyBorder="0" applyAlignment="0" applyProtection="0"/>
    <xf numFmtId="0" fontId="18" fillId="7" borderId="0"/>
  </cellStyleXfs>
  <cellXfs count="92">
    <xf numFmtId="0" fontId="0" fillId="0" borderId="0" xfId="0"/>
    <xf numFmtId="0" fontId="2" fillId="3" borderId="3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right" wrapText="1"/>
    </xf>
    <xf numFmtId="0" fontId="3" fillId="4" borderId="3" xfId="0" applyFont="1" applyFill="1" applyBorder="1" applyAlignment="1">
      <alignment horizontal="left"/>
    </xf>
    <xf numFmtId="164" fontId="4" fillId="0" borderId="3" xfId="0" applyNumberFormat="1" applyFont="1" applyBorder="1" applyAlignment="1">
      <alignment horizontal="right"/>
    </xf>
    <xf numFmtId="10" fontId="3" fillId="4" borderId="3" xfId="0" applyNumberFormat="1" applyFont="1" applyFill="1" applyBorder="1" applyAlignment="1">
      <alignment horizontal="right"/>
    </xf>
    <xf numFmtId="3" fontId="3" fillId="4" borderId="3" xfId="0" applyNumberFormat="1" applyFont="1" applyFill="1" applyBorder="1" applyAlignment="1">
      <alignment horizontal="right"/>
    </xf>
    <xf numFmtId="0" fontId="4" fillId="0" borderId="3" xfId="0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6" fillId="3" borderId="3" xfId="0" applyFont="1" applyFill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3" fontId="7" fillId="0" borderId="3" xfId="0" applyNumberFormat="1" applyFont="1" applyBorder="1" applyAlignment="1">
      <alignment horizontal="right"/>
    </xf>
    <xf numFmtId="0" fontId="9" fillId="3" borderId="3" xfId="0" applyFont="1" applyFill="1" applyBorder="1" applyAlignment="1">
      <alignment horizontal="left" wrapText="1"/>
    </xf>
    <xf numFmtId="0" fontId="10" fillId="0" borderId="3" xfId="0" applyFont="1" applyBorder="1" applyAlignment="1">
      <alignment horizontal="left"/>
    </xf>
    <xf numFmtId="3" fontId="10" fillId="0" borderId="3" xfId="0" applyNumberFormat="1" applyFont="1" applyBorder="1" applyAlignment="1">
      <alignment horizontal="right"/>
    </xf>
    <xf numFmtId="0" fontId="12" fillId="3" borderId="3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right" wrapText="1"/>
    </xf>
    <xf numFmtId="0" fontId="13" fillId="0" borderId="3" xfId="0" applyFont="1" applyBorder="1" applyAlignment="1">
      <alignment horizontal="left"/>
    </xf>
    <xf numFmtId="0" fontId="13" fillId="5" borderId="3" xfId="0" applyFont="1" applyFill="1" applyBorder="1" applyAlignment="1">
      <alignment horizontal="right"/>
    </xf>
    <xf numFmtId="165" fontId="13" fillId="6" borderId="3" xfId="0" applyNumberFormat="1" applyFont="1" applyFill="1" applyBorder="1"/>
    <xf numFmtId="165" fontId="13" fillId="8" borderId="3" xfId="0" applyNumberFormat="1" applyFont="1" applyFill="1" applyBorder="1"/>
    <xf numFmtId="165" fontId="13" fillId="3" borderId="3" xfId="0" applyNumberFormat="1" applyFont="1" applyFill="1" applyBorder="1"/>
    <xf numFmtId="165" fontId="13" fillId="2" borderId="3" xfId="0" applyNumberFormat="1" applyFont="1" applyFill="1" applyBorder="1"/>
    <xf numFmtId="0" fontId="14" fillId="3" borderId="3" xfId="0" applyFont="1" applyFill="1" applyBorder="1" applyAlignment="1">
      <alignment horizontal="center" wrapText="1"/>
    </xf>
    <xf numFmtId="164" fontId="16" fillId="0" borderId="3" xfId="0" applyNumberFormat="1" applyFont="1" applyBorder="1" applyAlignment="1">
      <alignment horizontal="right"/>
    </xf>
    <xf numFmtId="0" fontId="17" fillId="0" borderId="3" xfId="0" applyFont="1" applyBorder="1" applyAlignment="1">
      <alignment horizontal="left"/>
    </xf>
    <xf numFmtId="3" fontId="17" fillId="0" borderId="3" xfId="0" applyNumberFormat="1" applyFont="1" applyBorder="1" applyAlignment="1">
      <alignment horizontal="right"/>
    </xf>
    <xf numFmtId="0" fontId="18" fillId="7" borderId="0" xfId="1"/>
    <xf numFmtId="10" fontId="20" fillId="7" borderId="3" xfId="2" applyNumberFormat="1" applyFont="1" applyFill="1" applyBorder="1" applyAlignment="1">
      <alignment vertical="center"/>
    </xf>
    <xf numFmtId="0" fontId="0" fillId="9" borderId="3" xfId="1" applyFont="1" applyFill="1" applyBorder="1"/>
    <xf numFmtId="10" fontId="3" fillId="9" borderId="3" xfId="3" applyNumberFormat="1" applyFont="1" applyFill="1" applyBorder="1" applyAlignment="1">
      <alignment horizontal="right"/>
    </xf>
    <xf numFmtId="3" fontId="4" fillId="9" borderId="3" xfId="3" applyNumberFormat="1" applyFont="1" applyFill="1" applyBorder="1" applyAlignment="1">
      <alignment horizontal="right"/>
    </xf>
    <xf numFmtId="10" fontId="3" fillId="7" borderId="3" xfId="1" applyNumberFormat="1" applyFont="1" applyFill="1" applyBorder="1" applyAlignment="1">
      <alignment vertical="center"/>
    </xf>
    <xf numFmtId="3" fontId="4" fillId="7" borderId="3" xfId="1" applyNumberFormat="1" applyFont="1" applyFill="1" applyBorder="1" applyAlignment="1">
      <alignment vertical="center"/>
    </xf>
    <xf numFmtId="0" fontId="0" fillId="7" borderId="3" xfId="1" applyFont="1" applyFill="1" applyBorder="1"/>
    <xf numFmtId="0" fontId="2" fillId="3" borderId="3" xfId="1" applyFont="1" applyFill="1" applyBorder="1" applyAlignment="1">
      <alignment horizontal="center" wrapText="1"/>
    </xf>
    <xf numFmtId="0" fontId="21" fillId="9" borderId="1" xfId="1" applyFont="1" applyFill="1" applyBorder="1" applyAlignment="1"/>
    <xf numFmtId="0" fontId="12" fillId="3" borderId="14" xfId="0" applyFont="1" applyFill="1" applyBorder="1" applyAlignment="1">
      <alignment horizontal="right" wrapText="1"/>
    </xf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9" xfId="0" applyNumberFormat="1" applyBorder="1"/>
    <xf numFmtId="0" fontId="12" fillId="3" borderId="23" xfId="0" applyFont="1" applyFill="1" applyBorder="1" applyAlignment="1">
      <alignment horizontal="left" wrapText="1"/>
    </xf>
    <xf numFmtId="0" fontId="12" fillId="3" borderId="24" xfId="0" applyFont="1" applyFill="1" applyBorder="1" applyAlignment="1">
      <alignment horizontal="left" wrapText="1"/>
    </xf>
    <xf numFmtId="0" fontId="12" fillId="3" borderId="25" xfId="0" applyFont="1" applyFill="1" applyBorder="1" applyAlignment="1">
      <alignment horizontal="left" wrapText="1"/>
    </xf>
    <xf numFmtId="0" fontId="0" fillId="0" borderId="16" xfId="0" applyBorder="1" applyAlignment="1">
      <alignment horizontal="left"/>
    </xf>
    <xf numFmtId="0" fontId="0" fillId="0" borderId="16" xfId="0" applyNumberFormat="1" applyBorder="1"/>
    <xf numFmtId="0" fontId="0" fillId="0" borderId="17" xfId="0" applyNumberFormat="1" applyBorder="1"/>
    <xf numFmtId="0" fontId="0" fillId="9" borderId="31" xfId="0" applyFill="1" applyBorder="1" applyAlignment="1">
      <alignment horizontal="left"/>
    </xf>
    <xf numFmtId="0" fontId="0" fillId="9" borderId="31" xfId="0" applyNumberFormat="1" applyFill="1" applyBorder="1"/>
    <xf numFmtId="0" fontId="0" fillId="9" borderId="32" xfId="0" applyNumberFormat="1" applyFill="1" applyBorder="1"/>
    <xf numFmtId="0" fontId="22" fillId="0" borderId="14" xfId="0" applyFont="1" applyBorder="1" applyAlignment="1">
      <alignment horizontal="left"/>
    </xf>
    <xf numFmtId="0" fontId="22" fillId="0" borderId="14" xfId="0" applyNumberFormat="1" applyFont="1" applyBorder="1"/>
    <xf numFmtId="0" fontId="22" fillId="0" borderId="19" xfId="0" applyNumberFormat="1" applyFont="1" applyBorder="1"/>
    <xf numFmtId="0" fontId="22" fillId="0" borderId="7" xfId="0" applyFont="1" applyBorder="1" applyAlignment="1">
      <alignment horizontal="left"/>
    </xf>
    <xf numFmtId="0" fontId="22" fillId="0" borderId="7" xfId="0" applyNumberFormat="1" applyFont="1" applyBorder="1"/>
    <xf numFmtId="0" fontId="22" fillId="0" borderId="30" xfId="0" applyNumberFormat="1" applyFont="1" applyBorder="1"/>
    <xf numFmtId="0" fontId="19" fillId="0" borderId="21" xfId="0" applyFont="1" applyBorder="1" applyAlignment="1">
      <alignment horizontal="left"/>
    </xf>
    <xf numFmtId="0" fontId="19" fillId="0" borderId="21" xfId="0" applyNumberFormat="1" applyFont="1" applyBorder="1"/>
    <xf numFmtId="0" fontId="19" fillId="0" borderId="22" xfId="0" applyNumberFormat="1" applyFont="1" applyBorder="1"/>
    <xf numFmtId="0" fontId="19" fillId="0" borderId="27" xfId="0" applyFont="1" applyBorder="1" applyAlignment="1">
      <alignment horizontal="left"/>
    </xf>
    <xf numFmtId="0" fontId="19" fillId="0" borderId="27" xfId="0" applyNumberFormat="1" applyFont="1" applyBorder="1"/>
    <xf numFmtId="0" fontId="19" fillId="0" borderId="28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3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3" fillId="0" borderId="33" xfId="0" applyFont="1" applyBorder="1" applyAlignment="1">
      <alignment horizontal="center"/>
    </xf>
    <xf numFmtId="0" fontId="0" fillId="7" borderId="9" xfId="1" applyFont="1" applyFill="1" applyBorder="1" applyAlignment="1">
      <alignment horizontal="right" vertical="center"/>
    </xf>
    <xf numFmtId="0" fontId="0" fillId="7" borderId="8" xfId="1" applyFont="1" applyFill="1" applyBorder="1" applyAlignment="1">
      <alignment horizontal="right" vertical="center"/>
    </xf>
    <xf numFmtId="0" fontId="0" fillId="7" borderId="7" xfId="1" applyFont="1" applyFill="1" applyBorder="1" applyAlignment="1">
      <alignment horizontal="right" vertical="center"/>
    </xf>
    <xf numFmtId="0" fontId="0" fillId="9" borderId="5" xfId="1" applyFont="1" applyFill="1" applyBorder="1" applyAlignment="1">
      <alignment horizontal="center" vertical="center"/>
    </xf>
    <xf numFmtId="0" fontId="0" fillId="9" borderId="4" xfId="1" applyFont="1" applyFill="1" applyBorder="1" applyAlignment="1">
      <alignment horizontal="center" vertical="center"/>
    </xf>
    <xf numFmtId="0" fontId="0" fillId="9" borderId="6" xfId="1" applyFont="1" applyFill="1" applyBorder="1" applyAlignment="1">
      <alignment horizontal="center" vertical="center"/>
    </xf>
    <xf numFmtId="0" fontId="18" fillId="7" borderId="11" xfId="1" applyBorder="1" applyAlignment="1">
      <alignment horizontal="center"/>
    </xf>
    <xf numFmtId="0" fontId="18" fillId="7" borderId="0" xfId="1" applyBorder="1" applyAlignment="1">
      <alignment horizontal="center"/>
    </xf>
    <xf numFmtId="0" fontId="18" fillId="7" borderId="12" xfId="1" applyBorder="1" applyAlignment="1">
      <alignment horizontal="center"/>
    </xf>
    <xf numFmtId="0" fontId="18" fillId="7" borderId="13" xfId="1" applyBorder="1" applyAlignment="1">
      <alignment horizontal="center"/>
    </xf>
    <xf numFmtId="0" fontId="2" fillId="3" borderId="10" xfId="1" applyFont="1" applyFill="1" applyBorder="1" applyAlignment="1">
      <alignment horizontal="center" wrapText="1"/>
    </xf>
    <xf numFmtId="0" fontId="2" fillId="3" borderId="2" xfId="1" applyFont="1" applyFill="1" applyBorder="1" applyAlignment="1">
      <alignment horizontal="center" wrapText="1"/>
    </xf>
    <xf numFmtId="0" fontId="21" fillId="9" borderId="1" xfId="1" applyFont="1" applyFill="1" applyBorder="1" applyAlignment="1">
      <alignment horizontal="center"/>
    </xf>
    <xf numFmtId="0" fontId="21" fillId="9" borderId="6" xfId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wrapText="1"/>
    </xf>
    <xf numFmtId="0" fontId="17" fillId="0" borderId="3" xfId="0" applyFont="1" applyBorder="1" applyAlignment="1">
      <alignment horizontal="left"/>
    </xf>
  </cellXfs>
  <cellStyles count="4">
    <cellStyle name="Normal" xfId="0" builtinId="0"/>
    <cellStyle name="Normal 2" xfId="1" xr:uid="{17C2D1B3-C83B-4273-83AB-8C37B0023956}"/>
    <cellStyle name="Normal 2 3" xfId="3" xr:uid="{54B305A4-1514-43FE-AE7B-3DC53C43AF42}"/>
    <cellStyle name="Percent 2" xfId="2" xr:uid="{3453220B-7100-4F1F-812C-083A93FC8379}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Florida Cancer Quarterly Fill Rate Trend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Trend'!$P$9:$P$14</c:f>
              <c:numCache>
                <c:formatCode>0.00%</c:formatCode>
                <c:ptCount val="6"/>
                <c:pt idx="0">
                  <c:v>0.85999219740563726</c:v>
                </c:pt>
                <c:pt idx="1">
                  <c:v>0.72708083274698898</c:v>
                </c:pt>
                <c:pt idx="2">
                  <c:v>0.73741007194244601</c:v>
                </c:pt>
                <c:pt idx="3">
                  <c:v>0.88309127632971052</c:v>
                </c:pt>
                <c:pt idx="4">
                  <c:v>0.91432732385878568</c:v>
                </c:pt>
                <c:pt idx="5">
                  <c:v>0.93556280587275698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2-4420-BBBD-96315255F40D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Trend'!$Q$9:$Q$14</c:f>
              <c:numCache>
                <c:formatCode>0.00%</c:formatCode>
                <c:ptCount val="6"/>
                <c:pt idx="0">
                  <c:v>0.88876426411781917</c:v>
                </c:pt>
                <c:pt idx="1">
                  <c:v>0.75551508629609698</c:v>
                </c:pt>
                <c:pt idx="2">
                  <c:v>0.77562949640287771</c:v>
                </c:pt>
                <c:pt idx="3">
                  <c:v>0.90992594017505046</c:v>
                </c:pt>
                <c:pt idx="4">
                  <c:v>0.9361723497212876</c:v>
                </c:pt>
                <c:pt idx="5">
                  <c:v>0.96764545948885261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2-4420-BBBD-96315255F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603656"/>
        <c:axId val="425605952"/>
      </c:lineChart>
      <c:catAx>
        <c:axId val="42560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25605952"/>
        <c:crosses val="autoZero"/>
        <c:auto val="1"/>
        <c:lblAlgn val="ctr"/>
        <c:lblOffset val="100"/>
        <c:noMultiLvlLbl val="0"/>
      </c:catAx>
      <c:valAx>
        <c:axId val="425605952"/>
        <c:scaling>
          <c:orientation val="minMax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425603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Florida Cancer Quarterly Fill Rate Trend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22824074074074074"/>
          <c:w val="0.75844155844155847"/>
          <c:h val="0.72083333333333333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Trend'!$T$9:$T$14</c:f>
              <c:numCache>
                <c:formatCode>0.00%</c:formatCode>
                <c:ptCount val="6"/>
                <c:pt idx="0">
                  <c:v>0.86403979323124935</c:v>
                </c:pt>
                <c:pt idx="1">
                  <c:v>0.7322958486817599</c:v>
                </c:pt>
                <c:pt idx="2">
                  <c:v>0.74260137344669719</c:v>
                </c:pt>
                <c:pt idx="3">
                  <c:v>0.89165143791478307</c:v>
                </c:pt>
                <c:pt idx="4">
                  <c:v>0.92597800431878674</c:v>
                </c:pt>
                <c:pt idx="5">
                  <c:v>0.94947435200290009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431C-B132-10521C917F4C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Trend'!$U$9:$U$14</c:f>
              <c:numCache>
                <c:formatCode>0.00%</c:formatCode>
                <c:ptCount val="6"/>
                <c:pt idx="0">
                  <c:v>0.89281185994343115</c:v>
                </c:pt>
                <c:pt idx="1">
                  <c:v>0.7607301022308679</c:v>
                </c:pt>
                <c:pt idx="2">
                  <c:v>0.78082079790712888</c:v>
                </c:pt>
                <c:pt idx="3">
                  <c:v>0.91848610176012313</c:v>
                </c:pt>
                <c:pt idx="4">
                  <c:v>0.94782303018128855</c:v>
                </c:pt>
                <c:pt idx="5">
                  <c:v>0.98155700561899584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431C-B132-10521C91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757000"/>
        <c:axId val="892761264"/>
      </c:lineChart>
      <c:catAx>
        <c:axId val="89275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92761264"/>
        <c:crosses val="autoZero"/>
        <c:auto val="1"/>
        <c:lblAlgn val="ctr"/>
        <c:lblOffset val="100"/>
        <c:noMultiLvlLbl val="0"/>
      </c:catAx>
      <c:valAx>
        <c:axId val="892761264"/>
        <c:scaling>
          <c:orientation val="minMax"/>
          <c:min val="0.70000000000000007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892757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6054937513544753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0.68499561275226672</c:v>
                </c:pt>
                <c:pt idx="1">
                  <c:v>0.72818194273188108</c:v>
                </c:pt>
                <c:pt idx="2">
                  <c:v>0.84043651378852668</c:v>
                </c:pt>
                <c:pt idx="3">
                  <c:v>0.88597043095312988</c:v>
                </c:pt>
                <c:pt idx="4">
                  <c:v>0.87492071546365613</c:v>
                </c:pt>
                <c:pt idx="5">
                  <c:v>0.91498039215686278</c:v>
                </c:pt>
                <c:pt idx="6">
                  <c:v>0.91903217085698841</c:v>
                </c:pt>
                <c:pt idx="7">
                  <c:v>0.90041114664230237</c:v>
                </c:pt>
                <c:pt idx="8">
                  <c:v>0.93069918197252666</c:v>
                </c:pt>
                <c:pt idx="9">
                  <c:v>0.94148341408870673</c:v>
                </c:pt>
                <c:pt idx="10">
                  <c:v>0.95575089392133494</c:v>
                </c:pt>
                <c:pt idx="11">
                  <c:v>0.9504285714285714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EA-4E54-BC4A-4CEEFC022E2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0.70189810189810187</c:v>
                </c:pt>
                <c:pt idx="1">
                  <c:v>0.76828563168545827</c:v>
                </c:pt>
                <c:pt idx="2">
                  <c:v>0.88029039233858508</c:v>
                </c:pt>
                <c:pt idx="3">
                  <c:v>0.89969653409998396</c:v>
                </c:pt>
                <c:pt idx="4">
                  <c:v>0.91472148541114062</c:v>
                </c:pt>
                <c:pt idx="5">
                  <c:v>0.93223589579670774</c:v>
                </c:pt>
                <c:pt idx="6">
                  <c:v>0.94391225878106344</c:v>
                </c:pt>
                <c:pt idx="7">
                  <c:v>0.93309136815527849</c:v>
                </c:pt>
                <c:pt idx="8">
                  <c:v>0.95896946564885499</c:v>
                </c:pt>
                <c:pt idx="9">
                  <c:v>0.97303543913713408</c:v>
                </c:pt>
                <c:pt idx="10">
                  <c:v>0.98753078817733975</c:v>
                </c:pt>
                <c:pt idx="11">
                  <c:v>0.98286305214950498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8EA-4E54-BC4A-4CEEFC02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0.68193729981558771</c:v>
                </c:pt>
                <c:pt idx="1">
                  <c:v>0.72450926935659765</c:v>
                </c:pt>
                <c:pt idx="2">
                  <c:v>0.83501831501831503</c:v>
                </c:pt>
                <c:pt idx="3">
                  <c:v>0.87864607705506159</c:v>
                </c:pt>
                <c:pt idx="4">
                  <c:v>0.86776547559134376</c:v>
                </c:pt>
                <c:pt idx="5">
                  <c:v>0.90644910644910648</c:v>
                </c:pt>
                <c:pt idx="6">
                  <c:v>0.91053970804874784</c:v>
                </c:pt>
                <c:pt idx="7">
                  <c:v>0.88957424401985863</c:v>
                </c:pt>
                <c:pt idx="8">
                  <c:v>0.91585662211421626</c:v>
                </c:pt>
                <c:pt idx="9">
                  <c:v>0.92833517089305406</c:v>
                </c:pt>
                <c:pt idx="10">
                  <c:v>0.94213540901747672</c:v>
                </c:pt>
                <c:pt idx="11">
                  <c:v>0.9375704622322435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6E-4DCD-A282-A75FB57E6E6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0.70591089973794041</c:v>
                </c:pt>
                <c:pt idx="1">
                  <c:v>0.77644492911668483</c:v>
                </c:pt>
                <c:pt idx="2">
                  <c:v>0.88</c:v>
                </c:pt>
                <c:pt idx="3">
                  <c:v>0.89377632194665424</c:v>
                </c:pt>
                <c:pt idx="4">
                  <c:v>0.91092098641167585</c:v>
                </c:pt>
                <c:pt idx="5">
                  <c:v>0.92478632478632472</c:v>
                </c:pt>
                <c:pt idx="6">
                  <c:v>0.93665461363331981</c:v>
                </c:pt>
                <c:pt idx="7">
                  <c:v>0.92417632014442608</c:v>
                </c:pt>
                <c:pt idx="8">
                  <c:v>0.94486634264884573</c:v>
                </c:pt>
                <c:pt idx="9">
                  <c:v>0.96030871003307605</c:v>
                </c:pt>
                <c:pt idx="10">
                  <c:v>0.97385812894698209</c:v>
                </c:pt>
                <c:pt idx="11">
                  <c:v>0.97012401352874855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6E-4DCD-A282-A75FB57E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16</xdr:row>
      <xdr:rowOff>0</xdr:rowOff>
    </xdr:from>
    <xdr:to>
      <xdr:col>11</xdr:col>
      <xdr:colOff>728980</xdr:colOff>
      <xdr:row>31</xdr:row>
      <xdr:rowOff>25400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02A70EE-641F-4B6D-8E42-524CB11645F7}"/>
            </a:ext>
          </a:extLst>
        </xdr:cNvPr>
        <xdr:cNvGrpSpPr/>
      </xdr:nvGrpSpPr>
      <xdr:grpSpPr>
        <a:xfrm>
          <a:off x="68580" y="2400300"/>
          <a:ext cx="9964420" cy="2768600"/>
          <a:chOff x="0" y="2583180"/>
          <a:chExt cx="9964420" cy="2768600"/>
        </a:xfrm>
      </xdr:grpSpPr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643AC9E7-1718-4ABE-BD20-24AFBA2A1655}"/>
              </a:ext>
            </a:extLst>
          </xdr:cNvPr>
          <xdr:cNvGraphicFramePr/>
        </xdr:nvGraphicFramePr>
        <xdr:xfrm>
          <a:off x="0" y="258318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A949C930-95C1-46EA-8D62-2F77437A35DE}"/>
              </a:ext>
            </a:extLst>
          </xdr:cNvPr>
          <xdr:cNvGraphicFramePr/>
        </xdr:nvGraphicFramePr>
        <xdr:xfrm>
          <a:off x="5074920" y="258318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81.352771990743" createdVersion="6" refreshedVersion="6" minRefreshableVersion="3" recordCount="187" xr:uid="{9358E127-409F-49A1-9818-153A6D9E50CF}">
  <cacheSource type="worksheet">
    <worksheetSource ref="A2:N18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99"/>
    </cacheField>
    <cacheField name="QTY" numFmtId="0">
      <sharedItems containsSemiMixedTypes="0" containsString="0" containsNumber="1" containsInteger="1" minValue="1" maxValue="7594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Drop-ship only"/>
        <s v="Manufacturers back order"/>
        <s v="Corporate non-stock - demand too low to convert"/>
        <s v="Demand increase – forecast adjusted"/>
        <s v="Discontinued"/>
        <s v="Non-stock in the primary DC - demand too low to convert"/>
        <s v="Corporate non-stock – demand increase – Sales to convert to stock "/>
        <s v="Low impact - only 1 or 2 line impact"/>
        <s v="Division limited stocking"/>
        <s v="Demand increase - converted to stock"/>
      </sharedItems>
    </cacheField>
    <cacheField name="Monthly Demand - Jax" numFmtId="0">
      <sharedItems containsString="0" containsBlank="1" containsNumber="1" containsInteger="1" minValue="6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s v="1291433"/>
    <s v="BeyondCare Quality Monitor    "/>
    <s v="XN-L        "/>
    <s v="Ea      "/>
    <s v="SYSMEX"/>
    <s v="BCQM-XNL"/>
    <n v="199"/>
    <n v="199"/>
    <n v="0"/>
    <n v="0"/>
    <n v="0"/>
    <n v="1"/>
    <x v="0"/>
    <m/>
  </r>
  <r>
    <s v="9870343"/>
    <s v="Syringes Luer Lok Disp Sterile"/>
    <s v="20cc        "/>
    <s v="48/Bx   "/>
    <s v="BD"/>
    <s v="302830"/>
    <n v="94"/>
    <n v="256"/>
    <n v="1.0638297872340425E-2"/>
    <n v="0.98936170212765961"/>
    <n v="0"/>
    <n v="0"/>
    <x v="1"/>
    <m/>
  </r>
  <r>
    <s v="5074046"/>
    <s v="Sodium Chloride 0.9% Part Fill"/>
    <s v="50ml        "/>
    <s v="Ea      "/>
    <s v="MCGAW"/>
    <s v="S8004-5384"/>
    <n v="57"/>
    <n v="4769"/>
    <n v="0.50877192982456132"/>
    <n v="0.49122807017543862"/>
    <n v="0"/>
    <n v="0"/>
    <x v="1"/>
    <m/>
  </r>
  <r>
    <s v="1205063"/>
    <s v="Iva Seal Iii V-flex Baxtr     "/>
    <s v="RED         "/>
    <s v="1000/Ctn"/>
    <s v="CARDKN"/>
    <s v="CP3011R"/>
    <n v="52"/>
    <n v="73"/>
    <n v="0.96153846153846156"/>
    <n v="3.8461538461538464E-2"/>
    <n v="0"/>
    <n v="0"/>
    <x v="1"/>
    <m/>
  </r>
  <r>
    <s v="9878346"/>
    <s v="Syringe 3cc W/Needle LL Tip   "/>
    <s v="18gx1-1/2&quot;  "/>
    <s v="100/Bx  "/>
    <s v="BD"/>
    <s v="309580"/>
    <n v="45"/>
    <n v="117"/>
    <n v="0.68888888888888888"/>
    <n v="0.31111111111111112"/>
    <n v="0"/>
    <n v="0"/>
    <x v="1"/>
    <m/>
  </r>
  <r>
    <s v="5074611"/>
    <s v="Dextrose 5% Inject Part-Fill  "/>
    <s v="100ml/150ml "/>
    <s v="Ea      "/>
    <s v="MCGAW"/>
    <s v="S5104-5264"/>
    <n v="35"/>
    <n v="984"/>
    <n v="0.77142857142857135"/>
    <n v="0.22857142857142856"/>
    <n v="0"/>
    <n v="0"/>
    <x v="1"/>
    <m/>
  </r>
  <r>
    <s v="5072187"/>
    <s v="Sodium Chloride .9% Minibag   "/>
    <s v="Plastic Bag "/>
    <s v="100ml   "/>
    <s v="MCGAW"/>
    <s v="S8004-5264"/>
    <n v="35"/>
    <n v="7594"/>
    <n v="5.7142857142857141E-2"/>
    <n v="0.94285714285714295"/>
    <n v="0"/>
    <n v="0"/>
    <x v="1"/>
    <m/>
  </r>
  <r>
    <s v="3691486"/>
    <s v="Gown Chemo Non Imperv.blu     "/>
    <s v="XX-LRG      "/>
    <s v="30/CA   "/>
    <s v="CARDKN"/>
    <s v="CT5102"/>
    <n v="29"/>
    <n v="29"/>
    <n v="0.48275862068965514"/>
    <n v="0.51724137931034486"/>
    <n v="0"/>
    <n v="0"/>
    <x v="1"/>
    <m/>
  </r>
  <r>
    <s v="9870181"/>
    <s v="BD Eclipse Needle 27G x 1/2   "/>
    <s v="            "/>
    <s v="100/Bx  "/>
    <s v="BD"/>
    <s v="305758"/>
    <n v="29"/>
    <n v="53"/>
    <n v="6.8965517241379309E-2"/>
    <n v="0.93103448275862066"/>
    <n v="0"/>
    <n v="0"/>
    <x v="1"/>
    <m/>
  </r>
  <r>
    <s v="1197563"/>
    <s v="XN Check Control 3-Level      "/>
    <s v="12x3mL      "/>
    <s v="Ea      "/>
    <s v="SYSMEX"/>
    <s v="213499"/>
    <n v="28"/>
    <n v="84"/>
    <n v="0"/>
    <n v="0"/>
    <n v="0"/>
    <n v="1"/>
    <x v="0"/>
    <m/>
  </r>
  <r>
    <s v="7193256"/>
    <s v="Battery Alkaline              "/>
    <s v="AAA         "/>
    <s v="4/Pk    "/>
    <s v="EVEREN"/>
    <s v="EN92"/>
    <n v="28"/>
    <n v="175"/>
    <n v="0.17857142857142858"/>
    <n v="0.8214285714285714"/>
    <n v="0"/>
    <n v="0"/>
    <x v="1"/>
    <m/>
  </r>
  <r>
    <s v="5075102"/>
    <s v="Dextrose 5% In Water          "/>
    <s v="250ml       "/>
    <s v="250ml/Bg"/>
    <s v="MCGAW"/>
    <s v="L5102"/>
    <n v="27"/>
    <n v="273"/>
    <n v="0.85185185185185186"/>
    <n v="0.14814814814814814"/>
    <n v="0"/>
    <n v="0"/>
    <x v="1"/>
    <m/>
  </r>
  <r>
    <s v="9870488"/>
    <s v="Heparin Flush Syr 5mL Fil     "/>
    <s v="10mL        "/>
    <s v="30/Bx   "/>
    <s v="BD"/>
    <s v="306513"/>
    <n v="27"/>
    <n v="127"/>
    <n v="0.88888888888888884"/>
    <n v="0.1111111111111111"/>
    <n v="0"/>
    <n v="0"/>
    <x v="1"/>
    <m/>
  </r>
  <r>
    <s v="9878806"/>
    <s v="Syringes w/Needle LL Disp 3cc "/>
    <s v="20gx1&quot;      "/>
    <s v="100/Bx  "/>
    <s v="BD"/>
    <s v="309578"/>
    <n v="27"/>
    <n v="86"/>
    <n v="3.7037037037037035E-2"/>
    <n v="0.96296296296296291"/>
    <n v="0"/>
    <n v="0"/>
    <x v="1"/>
    <m/>
  </r>
  <r>
    <s v="1243484"/>
    <s v="Station Mobile Draw           "/>
    <s v="            "/>
    <s v="Ea      "/>
    <s v="PHLEB"/>
    <s v="10016"/>
    <n v="24"/>
    <n v="113"/>
    <n v="0"/>
    <n v="0"/>
    <n v="0"/>
    <n v="1"/>
    <x v="2"/>
    <m/>
  </r>
  <r>
    <s v="2394084"/>
    <s v="Chemoplus Gowns Regular       "/>
    <s v="Blue        "/>
    <s v="30/CA   "/>
    <s v="CARDKN"/>
    <s v="CT5000"/>
    <n v="21"/>
    <n v="31"/>
    <n v="0.7142857142857143"/>
    <n v="0.28571428571428575"/>
    <n v="0"/>
    <n v="0"/>
    <x v="1"/>
    <m/>
  </r>
  <r>
    <s v="1007318"/>
    <s v="Dextrose 5% In Water          "/>
    <s v="500mL/Bg    "/>
    <s v="BG      "/>
    <s v="MCGAW"/>
    <s v="L5101"/>
    <n v="20"/>
    <n v="160"/>
    <n v="0.8"/>
    <n v="0.2"/>
    <n v="0"/>
    <n v="0"/>
    <x v="1"/>
    <m/>
  </r>
  <r>
    <s v="1261415"/>
    <s v="IV Set Primary B2             "/>
    <s v="105&quot;        "/>
    <s v="50/Ca   "/>
    <s v="ZYNMED"/>
    <s v="B2-70071-D"/>
    <n v="19"/>
    <n v="111"/>
    <n v="0.52631578947368418"/>
    <n v="0.47368421052631582"/>
    <n v="0"/>
    <n v="0"/>
    <x v="3"/>
    <m/>
  </r>
  <r>
    <s v="9871419"/>
    <s v="Vacutainer Plastic Tube SST   "/>
    <s v="3.5ml       "/>
    <s v="100/Bx  "/>
    <s v="BD"/>
    <s v="367981"/>
    <n v="19"/>
    <n v="220"/>
    <n v="0"/>
    <n v="1"/>
    <n v="0"/>
    <n v="0"/>
    <x v="1"/>
    <m/>
  </r>
  <r>
    <s v="6430389"/>
    <s v="Sterling SG Glv PF Ntrl Exam  "/>
    <s v="Small       "/>
    <s v="250/Bx  "/>
    <s v="HALYAR"/>
    <s v="41658"/>
    <n v="16"/>
    <n v="134"/>
    <n v="0.125"/>
    <n v="0.875"/>
    <n v="0"/>
    <n v="0"/>
    <x v="1"/>
    <m/>
  </r>
  <r>
    <s v="5070054"/>
    <s v="Needle Safety Huber WHINSAFE  "/>
    <s v="20Gx1       "/>
    <s v="25/Bx   "/>
    <s v="MCGAW"/>
    <s v="585114"/>
    <n v="16"/>
    <n v="48"/>
    <n v="0.8125"/>
    <n v="0.1875"/>
    <n v="0"/>
    <n v="0"/>
    <x v="1"/>
    <m/>
  </r>
  <r>
    <s v="4990482"/>
    <s v="Pillow Disp 17.5&quot;x20&quot;         "/>
    <s v="Blue        "/>
    <s v="Ea      "/>
    <s v="HARFLD"/>
    <s v="PL300"/>
    <n v="16"/>
    <n v="144"/>
    <n v="0.6875"/>
    <n v="0.3125"/>
    <n v="0"/>
    <n v="0"/>
    <x v="1"/>
    <m/>
  </r>
  <r>
    <s v="1009485"/>
    <s v="Wooden Applicators            "/>
    <s v="6&quot;          "/>
    <s v="1000/Bx "/>
    <s v="DALGOO"/>
    <s v="1009485"/>
    <n v="15"/>
    <n v="19"/>
    <n v="0.46666666666666662"/>
    <n v="0.53333333333333333"/>
    <n v="0"/>
    <n v="0"/>
    <x v="1"/>
    <m/>
  </r>
  <r>
    <s v="3980054"/>
    <s v="Lyscercell WNR                "/>
    <s v="            "/>
    <s v="Ea      "/>
    <s v="SYSMEX"/>
    <s v="ZA900002"/>
    <n v="14"/>
    <n v="20"/>
    <n v="0.21428571428571427"/>
    <n v="0.7857142857142857"/>
    <n v="0"/>
    <n v="0"/>
    <x v="1"/>
    <m/>
  </r>
  <r>
    <s v="1479303"/>
    <s v="Contour Bld Gl Strp Test      "/>
    <s v="Strips      "/>
    <s v="50/Bx   "/>
    <s v="ASCCIA"/>
    <s v="7099"/>
    <n v="13"/>
    <n v="43"/>
    <n v="0.61538461538461542"/>
    <n v="0.38461538461538458"/>
    <n v="0"/>
    <n v="0"/>
    <x v="4"/>
    <m/>
  </r>
  <r>
    <s v="1104060"/>
    <s v="Gripper Plus w/Y w/o Needle   "/>
    <s v="20Gx1       "/>
    <s v="12/Bx   "/>
    <s v="SIMPOR"/>
    <s v="21-2966-24"/>
    <n v="13"/>
    <n v="104"/>
    <n v="0.23076923076923075"/>
    <n v="0.76923076923076916"/>
    <n v="0"/>
    <n v="0"/>
    <x v="1"/>
    <m/>
  </r>
  <r>
    <s v="1047765"/>
    <s v="Water F/Inj Bacterio Vl 30ml  "/>
    <s v="30ml Sterile"/>
    <s v="25/Pk   "/>
    <s v="PFIZNJ"/>
    <s v="00409397703"/>
    <n v="13"/>
    <n v="16"/>
    <n v="1"/>
    <n v="0"/>
    <n v="0"/>
    <n v="0"/>
    <x v="1"/>
    <m/>
  </r>
  <r>
    <s v="8390159"/>
    <s v="Chemotherapy Container &amp; Pad  "/>
    <s v="12 Gallon   "/>
    <s v="Ea      "/>
    <s v="CARDKN"/>
    <s v="8934"/>
    <n v="12"/>
    <n v="212"/>
    <n v="0.5"/>
    <n v="0.5"/>
    <n v="0"/>
    <n v="0"/>
    <x v="5"/>
    <m/>
  </r>
  <r>
    <s v="6430390"/>
    <s v="Sterling SG Glv PF Ntrl Exam  "/>
    <s v="Medium      "/>
    <s v="250/Bx  "/>
    <s v="HALYAR"/>
    <s v="41659"/>
    <n v="11"/>
    <n v="69"/>
    <n v="0"/>
    <n v="1"/>
    <n v="0"/>
    <n v="0"/>
    <x v="1"/>
    <m/>
  </r>
  <r>
    <s v="2770718"/>
    <s v="Lidocaine Topical Jelly       "/>
    <s v="2%          "/>
    <s v="30mL/Tb "/>
    <s v="CARDGN"/>
    <s v="3498367"/>
    <n v="11"/>
    <n v="70"/>
    <n v="1"/>
    <n v="0"/>
    <n v="0"/>
    <n v="0"/>
    <x v="1"/>
    <m/>
  </r>
  <r>
    <s v="1245665"/>
    <s v="Admin Set 0.2 Micron Filter   "/>
    <s v="105&quot; 20Drp  "/>
    <s v="50/Ca   "/>
    <s v="ZYNMED"/>
    <s v="B2-70071-DF"/>
    <n v="11"/>
    <n v="41"/>
    <n v="9.0909090909090912E-2"/>
    <n v="0.90909090909090906"/>
    <n v="0"/>
    <n v="0"/>
    <x v="1"/>
    <m/>
  </r>
  <r>
    <s v="8900087"/>
    <s v="Syringe W/o Needle TB 1cc     "/>
    <s v="            "/>
    <s v="100/Bx  "/>
    <s v="CARDKN"/>
    <s v="8881501400"/>
    <n v="10"/>
    <n v="12"/>
    <n v="0.4"/>
    <n v="0.6"/>
    <n v="0"/>
    <n v="0"/>
    <x v="1"/>
    <m/>
  </r>
  <r>
    <s v="1533934"/>
    <s v="Bone Marrow Tray Jamshidi 11x4"/>
    <s v="w/Lido 1%5ml"/>
    <s v="Ea      "/>
    <s v="BD"/>
    <s v="BAK4511"/>
    <n v="10"/>
    <n v="100"/>
    <n v="0.4"/>
    <n v="0.6"/>
    <n v="0"/>
    <n v="0"/>
    <x v="1"/>
    <m/>
  </r>
  <r>
    <s v="5070002"/>
    <s v="Whin Safe Huber Needle        "/>
    <s v="20Gx3/4     "/>
    <s v="25/Bx   "/>
    <s v="MCGAW"/>
    <s v="585112"/>
    <n v="10"/>
    <n v="55"/>
    <n v="0.8"/>
    <n v="0.2"/>
    <n v="0"/>
    <n v="0"/>
    <x v="1"/>
    <m/>
  </r>
  <r>
    <s v="1274377"/>
    <s v="Wristband Visitor Adult       "/>
    <s v="Blue 10&quot;    "/>
    <s v="1000/Bx "/>
    <s v="PREDYN"/>
    <s v="3005-13-PDR"/>
    <n v="10"/>
    <n v="23"/>
    <n v="0"/>
    <n v="1"/>
    <n v="0"/>
    <n v="0"/>
    <x v="1"/>
    <m/>
  </r>
  <r>
    <s v="7193623"/>
    <s v="Battery Alkaline              "/>
    <s v="AA          "/>
    <s v="24/Pk   "/>
    <s v="EVEREN"/>
    <s v="EN91"/>
    <n v="10"/>
    <n v="20"/>
    <n v="0"/>
    <n v="1"/>
    <n v="0"/>
    <n v="0"/>
    <x v="1"/>
    <m/>
  </r>
  <r>
    <s v="1197654"/>
    <s v="Cellpack Diluent DFL f/PLT-F  "/>
    <s v="2x1.5L      "/>
    <s v="Ea      "/>
    <s v="SYSMEX"/>
    <s v="BT965910"/>
    <n v="10"/>
    <n v="12"/>
    <n v="0.2"/>
    <n v="0.8"/>
    <n v="0"/>
    <n v="0"/>
    <x v="1"/>
    <m/>
  </r>
  <r>
    <s v="4376855"/>
    <s v="Enzymatic Cleaner             "/>
    <s v="2X50ML      "/>
    <s v="Ea      "/>
    <s v="CLIDIA"/>
    <s v="501-063"/>
    <n v="9"/>
    <n v="12"/>
    <n v="0.55555555555555558"/>
    <n v="0.44444444444444442"/>
    <n v="0"/>
    <n v="0"/>
    <x v="1"/>
    <m/>
  </r>
  <r>
    <s v="1193321"/>
    <s v="Pipette Mini Coag-Sense 2/Bg  "/>
    <s v="2 Pack      "/>
    <s v="Ea      "/>
    <s v="COAGUS"/>
    <s v="03P55-02"/>
    <n v="9"/>
    <n v="17"/>
    <n v="0"/>
    <n v="0"/>
    <n v="1"/>
    <n v="0"/>
    <x v="4"/>
    <m/>
  </r>
  <r>
    <s v="1115133"/>
    <s v="Powerloc Max Inf Set W/Y      "/>
    <s v="20Gx1&quot;      "/>
    <s v="20/Ca   "/>
    <s v="BARDAC"/>
    <s v="0672010"/>
    <n v="8"/>
    <n v="17"/>
    <n v="0.125"/>
    <n v="0.875"/>
    <n v="0"/>
    <n v="0"/>
    <x v="1"/>
    <m/>
  </r>
  <r>
    <s v="8670003"/>
    <s v="Introc Safe IV Cath PUR Winged"/>
    <s v="20Gx1&quot;      "/>
    <s v="50/Bx   "/>
    <s v="MCGAW"/>
    <s v="4253574-02"/>
    <n v="8"/>
    <n v="11"/>
    <n v="0"/>
    <n v="1"/>
    <n v="0"/>
    <n v="0"/>
    <x v="1"/>
    <m/>
  </r>
  <r>
    <s v="6430092"/>
    <s v="Sterling EC PF Nitrile Glove  "/>
    <s v="Medium      "/>
    <s v="100/Bx  "/>
    <s v="HALYAR"/>
    <s v="53139"/>
    <n v="8"/>
    <n v="62"/>
    <n v="0"/>
    <n v="1"/>
    <n v="0"/>
    <n v="0"/>
    <x v="1"/>
    <m/>
  </r>
  <r>
    <s v="6662504"/>
    <s v="Chemo Spill Kit               "/>
    <s v="            "/>
    <s v="4/CA    "/>
    <s v="CARDKN"/>
    <s v="CT4004"/>
    <n v="8"/>
    <n v="10"/>
    <n v="0.5"/>
    <n v="0.5"/>
    <n v="0"/>
    <n v="0"/>
    <x v="1"/>
    <m/>
  </r>
  <r>
    <s v="1042415"/>
    <s v="Radiaplex Gel Tube            "/>
    <s v="6oz         "/>
    <s v="12/Ca   "/>
    <s v="MPMMED"/>
    <s v="MP00106"/>
    <n v="8"/>
    <n v="18"/>
    <n v="0"/>
    <n v="0"/>
    <n v="0"/>
    <n v="1"/>
    <x v="6"/>
    <n v="6"/>
  </r>
  <r>
    <s v="6150167"/>
    <s v="Gripper Plus Saft Needle&amp;YSite"/>
    <s v="19Gx1&quot;      "/>
    <s v="12/Bx   "/>
    <s v="SIMPOR"/>
    <s v="21-2869-24"/>
    <n v="8"/>
    <n v="23"/>
    <n v="0"/>
    <n v="0.125"/>
    <n v="0.875"/>
    <n v="0"/>
    <x v="2"/>
    <m/>
  </r>
  <r>
    <s v="6430523"/>
    <s v="Glove Sterling Nitrile-XTRA   "/>
    <s v="PF Small    "/>
    <s v="100/Bx  "/>
    <s v="HALYAR"/>
    <s v="53138"/>
    <n v="7"/>
    <n v="33"/>
    <n v="0.14285714285714288"/>
    <n v="0.8571428571428571"/>
    <n v="0"/>
    <n v="0"/>
    <x v="1"/>
    <m/>
  </r>
  <r>
    <s v="5071353"/>
    <s v="Dextrose 5% In Water          "/>
    <s v="50ml        "/>
    <s v="50ml/Bg "/>
    <s v="MCGAW"/>
    <s v="S5104-5384"/>
    <n v="6"/>
    <n v="286"/>
    <n v="0.83333333333333326"/>
    <n v="0.16666666666666669"/>
    <n v="0"/>
    <n v="0"/>
    <x v="1"/>
    <m/>
  </r>
  <r>
    <s v="9872454"/>
    <s v="Vacutainer W/Sod Cit Lt Blue  "/>
    <s v="4.5ml       "/>
    <s v="100/Bx  "/>
    <s v="BD"/>
    <s v="369714"/>
    <n v="6"/>
    <n v="12"/>
    <n v="0"/>
    <n v="1"/>
    <n v="0"/>
    <n v="0"/>
    <x v="1"/>
    <m/>
  </r>
  <r>
    <s v="1165828"/>
    <s v="CoaguSense Control Kit 5      "/>
    <s v="            "/>
    <s v="Ea      "/>
    <s v="COAGUS"/>
    <s v="03P69-10"/>
    <n v="6"/>
    <n v="12"/>
    <n v="0.16666666666666669"/>
    <n v="0.83333333333333326"/>
    <n v="0"/>
    <n v="0"/>
    <x v="1"/>
    <m/>
  </r>
  <r>
    <s v="6063334"/>
    <s v="Mat Prep Chemo-Plus           "/>
    <s v="17X18&quot;      "/>
    <s v="125/Ca  "/>
    <s v="CARDKN"/>
    <s v="DP5010M"/>
    <n v="6"/>
    <n v="11"/>
    <n v="0"/>
    <n v="1"/>
    <n v="0"/>
    <n v="0"/>
    <x v="3"/>
    <m/>
  </r>
  <r>
    <s v="5078002"/>
    <s v="Sodium Chloride Sol 0.9%      "/>
    <s v="Non-DEHP    "/>
    <s v="250ml/Bg"/>
    <s v="MCGAW"/>
    <s v="L8002"/>
    <n v="6"/>
    <n v="769"/>
    <n v="0.16666666666666669"/>
    <n v="0.83333333333333326"/>
    <n v="0"/>
    <n v="0"/>
    <x v="1"/>
    <m/>
  </r>
  <r>
    <s v="1092794"/>
    <s v="Chemo Container Hinged        "/>
    <s v="18gal       "/>
    <s v="5/Ca    "/>
    <s v="CARDKN"/>
    <s v="8989PG2"/>
    <n v="6"/>
    <n v="8"/>
    <n v="0"/>
    <n v="1"/>
    <n v="0"/>
    <n v="0"/>
    <x v="1"/>
    <m/>
  </r>
  <r>
    <s v="3930576"/>
    <s v="ChemoPlus Open Back Gown      "/>
    <s v="LARGE       "/>
    <s v="24/Ca   "/>
    <s v="CARDKN"/>
    <s v="DP5001G"/>
    <n v="6"/>
    <n v="11"/>
    <n v="0.66666666666666674"/>
    <n v="0.33333333333333337"/>
    <n v="0"/>
    <n v="0"/>
    <x v="1"/>
    <m/>
  </r>
  <r>
    <s v="1245990"/>
    <s v="Battery f/Connex Monitor      "/>
    <s v="            "/>
    <s v="Ea      "/>
    <s v="WELCH"/>
    <s v="BATT22"/>
    <n v="6"/>
    <n v="11"/>
    <n v="0.33333333333333337"/>
    <n v="0.16666666666666669"/>
    <n v="0.5"/>
    <n v="0"/>
    <x v="3"/>
    <m/>
  </r>
  <r>
    <s v="1252120"/>
    <s v="Container Sharps 8gal         "/>
    <s v="Black       "/>
    <s v="Ea      "/>
    <s v="CARDKN"/>
    <s v="8607RC"/>
    <n v="5"/>
    <n v="67"/>
    <n v="0.4"/>
    <n v="0.6"/>
    <n v="0"/>
    <n v="0"/>
    <x v="5"/>
    <m/>
  </r>
  <r>
    <s v="5070093"/>
    <s v="Set WHIN SAFE Huber Needle    "/>
    <s v="20GAx1.5&quot;   "/>
    <s v="25/Bx   "/>
    <s v="MCGAW"/>
    <s v="585116"/>
    <n v="5"/>
    <n v="7"/>
    <n v="0.8"/>
    <n v="0.2"/>
    <n v="0"/>
    <n v="0"/>
    <x v="1"/>
    <m/>
  </r>
  <r>
    <s v="1264667"/>
    <s v="Sod Chlor Sol.9% Nondehp      "/>
    <s v="1000ML      "/>
    <s v="1/Bg    "/>
    <s v="MCGAW"/>
    <s v="E8000"/>
    <n v="5"/>
    <n v="59"/>
    <n v="0.8"/>
    <n v="0.2"/>
    <n v="0"/>
    <n v="0"/>
    <x v="1"/>
    <m/>
  </r>
  <r>
    <s v="8900210"/>
    <s v="Sharps Renewable Hinged Lid   "/>
    <s v="18 Gal      "/>
    <s v="Ea      "/>
    <s v="CARDKN"/>
    <s v="8998PG2"/>
    <n v="5"/>
    <n v="38"/>
    <n v="0.4"/>
    <n v="0.6"/>
    <n v="0"/>
    <n v="0"/>
    <x v="1"/>
    <m/>
  </r>
  <r>
    <s v="1048583"/>
    <s v="Sodium Chloride INJ MDV 30ml  "/>
    <s v="0.9%BACT    "/>
    <s v="25/Bx   "/>
    <s v="PFIZNJ"/>
    <s v="00409196607"/>
    <n v="5"/>
    <n v="8"/>
    <n v="0.8"/>
    <n v="0.2"/>
    <n v="0"/>
    <n v="0"/>
    <x v="1"/>
    <m/>
  </r>
  <r>
    <s v="6430392"/>
    <s v="Sterling SG Glv PF Ntrl Exam  "/>
    <s v="XL          "/>
    <s v="230/Bx  "/>
    <s v="HALYAR"/>
    <s v="41662"/>
    <n v="5"/>
    <n v="15"/>
    <n v="0"/>
    <n v="1"/>
    <n v="0"/>
    <n v="0"/>
    <x v="1"/>
    <m/>
  </r>
  <r>
    <s v="9877076"/>
    <s v="Syringes w/Needle LL Disp 3cc "/>
    <s v="23gx1&quot;      "/>
    <s v="100/Bx  "/>
    <s v="BD"/>
    <s v="309571"/>
    <n v="5"/>
    <n v="15"/>
    <n v="0"/>
    <n v="1"/>
    <n v="0"/>
    <n v="0"/>
    <x v="1"/>
    <m/>
  </r>
  <r>
    <s v="1001852"/>
    <s v="Dext 5% In 0.9% Saline PLA    "/>
    <s v="1000mL/Bg   "/>
    <s v="BG      "/>
    <s v="MCGAW"/>
    <s v="L6100"/>
    <n v="5"/>
    <n v="64"/>
    <n v="0.2"/>
    <n v="0.8"/>
    <n v="0"/>
    <n v="0"/>
    <x v="1"/>
    <m/>
  </r>
  <r>
    <s v="1118417"/>
    <s v="Powerloc Max Inf Set W/Y      "/>
    <s v="20Gx.75&quot;    "/>
    <s v="20/Ca   "/>
    <s v="BARDAC"/>
    <s v="0672034"/>
    <n v="5"/>
    <n v="16"/>
    <n v="0"/>
    <n v="1"/>
    <n v="0"/>
    <n v="0"/>
    <x v="1"/>
    <m/>
  </r>
  <r>
    <s v="6430388"/>
    <s v="Sterling SG Glv PF Ntrl Exam  "/>
    <s v="XS          "/>
    <s v="250/Bx  "/>
    <s v="HALYAR"/>
    <s v="41657"/>
    <n v="4"/>
    <n v="17"/>
    <n v="0"/>
    <n v="1"/>
    <n v="0"/>
    <n v="0"/>
    <x v="1"/>
    <m/>
  </r>
  <r>
    <s v="3980055"/>
    <s v="Cellpack DCL 10L              "/>
    <s v="10mL        "/>
    <s v="Ea      "/>
    <s v="SYSMEX"/>
    <s v="DCL-310A"/>
    <n v="4"/>
    <n v="11"/>
    <n v="0"/>
    <n v="1"/>
    <n v="0"/>
    <n v="0"/>
    <x v="1"/>
    <m/>
  </r>
  <r>
    <s v="5078569"/>
    <s v="Introcan Safety Cath Wing Fep "/>
    <s v="18x1-1/4&quot;Fep"/>
    <s v="50/Bx   "/>
    <s v="MCGAW"/>
    <s v="4254562-02"/>
    <n v="4"/>
    <n v="6"/>
    <n v="0"/>
    <n v="1"/>
    <n v="0"/>
    <n v="0"/>
    <x v="5"/>
    <m/>
  </r>
  <r>
    <s v="7920002"/>
    <s v="iFOB Home Kit Mailer Prepckd  "/>
    <s v="1 Tube      "/>
    <s v="25/Bx   "/>
    <s v="HEMOSR"/>
    <s v="PREPACK-CM25"/>
    <n v="4"/>
    <n v="6"/>
    <n v="0"/>
    <n v="1"/>
    <n v="0"/>
    <n v="0"/>
    <x v="1"/>
    <m/>
  </r>
  <r>
    <s v="5246698"/>
    <s v="Large Adult Cuff              "/>
    <s v="Hem704c     "/>
    <s v="Ea      "/>
    <s v="MARSHA"/>
    <s v="H-003D"/>
    <n v="4"/>
    <n v="7"/>
    <n v="0"/>
    <n v="1"/>
    <n v="0"/>
    <n v="0"/>
    <x v="1"/>
    <m/>
  </r>
  <r>
    <s v="2974230"/>
    <s v="Dispensing Pin Standard Spike "/>
    <s v="            "/>
    <s v="50/Ca   "/>
    <s v="MCGAW"/>
    <s v="412014"/>
    <n v="4"/>
    <n v="16"/>
    <n v="0.5"/>
    <n v="0.5"/>
    <n v="0"/>
    <n v="0"/>
    <x v="1"/>
    <m/>
  </r>
  <r>
    <s v="3981560"/>
    <s v="Eightcheck 3wp X-tra 4x2mlx3  "/>
    <s v="            "/>
    <s v="Ea      "/>
    <s v="SYSMEX"/>
    <s v="140-3004-0"/>
    <n v="4"/>
    <n v="10"/>
    <n v="0"/>
    <n v="0"/>
    <n v="0"/>
    <n v="1"/>
    <x v="0"/>
    <m/>
  </r>
  <r>
    <s v="1101260"/>
    <s v="Power Adapter                 "/>
    <s v="            "/>
    <s v="Ea      "/>
    <s v="PELSTA"/>
    <s v="ADPT30"/>
    <n v="3"/>
    <n v="3"/>
    <n v="0.66666666666666674"/>
    <n v="0.33333333333333337"/>
    <n v="0"/>
    <n v="0"/>
    <x v="1"/>
    <m/>
  </r>
  <r>
    <s v="1255143"/>
    <s v="Domeboro Astrngnt Pwdr Pkts   "/>
    <s v="            "/>
    <s v="12/Bx   "/>
    <s v="EMEHEA"/>
    <s v="80-2403"/>
    <n v="3"/>
    <n v="19"/>
    <n v="0"/>
    <n v="1"/>
    <n v="0"/>
    <n v="0"/>
    <x v="3"/>
    <m/>
  </r>
  <r>
    <s v="1146657"/>
    <s v="IV Cover Bag Amber 8&quot;x14&quot;     "/>
    <s v="2mil        "/>
    <s v="100/Bx  "/>
    <s v="HEALOG"/>
    <s v="7589"/>
    <n v="3"/>
    <n v="5"/>
    <n v="0"/>
    <n v="1"/>
    <n v="0"/>
    <n v="0"/>
    <x v="1"/>
    <m/>
  </r>
  <r>
    <s v="9870251"/>
    <s v="Needle Disposable             "/>
    <s v="21gx1&quot;      "/>
    <s v="100/Bx  "/>
    <s v="BD"/>
    <s v="305165"/>
    <n v="3"/>
    <n v="3"/>
    <n v="0"/>
    <n v="1"/>
    <n v="0"/>
    <n v="0"/>
    <x v="1"/>
    <m/>
  </r>
  <r>
    <s v="1022459"/>
    <s v="Set Transfer Multi-Ad         "/>
    <s v="43&quot;         "/>
    <s v="20/Ca   "/>
    <s v="MCGAW"/>
    <s v="513548"/>
    <n v="3"/>
    <n v="4"/>
    <n v="0"/>
    <n v="1"/>
    <n v="0"/>
    <n v="0"/>
    <x v="1"/>
    <m/>
  </r>
  <r>
    <s v="5078315"/>
    <s v="Dextrose 10%                  "/>
    <s v="1000Ml      "/>
    <s v="12/Ca   "/>
    <s v="MCGAW"/>
    <s v="L5200"/>
    <n v="3"/>
    <n v="6"/>
    <n v="0"/>
    <n v="1"/>
    <n v="0"/>
    <n v="0"/>
    <x v="5"/>
    <m/>
  </r>
  <r>
    <s v="4378080"/>
    <s v="QuickLink III Stat-Pak Kit    "/>
    <s v="3oz         "/>
    <s v="3/Bx    "/>
    <s v="HELINK"/>
    <s v="400150"/>
    <n v="3"/>
    <n v="3"/>
    <n v="0"/>
    <n v="1"/>
    <n v="0"/>
    <n v="0"/>
    <x v="1"/>
    <m/>
  </r>
  <r>
    <s v="1046125"/>
    <s v="Criterion Glove PF Latex Surg "/>
    <s v="Size 5.5    "/>
    <s v="50Pr/Bx "/>
    <s v="WRPASI"/>
    <s v="1046125"/>
    <n v="3"/>
    <n v="3"/>
    <n v="0"/>
    <n v="1"/>
    <n v="0"/>
    <n v="0"/>
    <x v="4"/>
    <m/>
  </r>
  <r>
    <s v="5078756"/>
    <s v="Sterile Water Inj 250ml       "/>
    <s v="BAG         "/>
    <s v="Ea      "/>
    <s v="MCGAW"/>
    <s v="L8502"/>
    <n v="3"/>
    <n v="68"/>
    <n v="0"/>
    <n v="1"/>
    <n v="0"/>
    <n v="0"/>
    <x v="1"/>
    <m/>
  </r>
  <r>
    <s v="1301495"/>
    <s v="Oral Airway Kit Polybag       "/>
    <s v="Size 1-6    "/>
    <s v="Ea      "/>
    <s v="AMDIAG"/>
    <s v="4000P"/>
    <n v="3"/>
    <n v="3"/>
    <n v="0"/>
    <n v="1"/>
    <n v="0"/>
    <n v="0"/>
    <x v="1"/>
    <m/>
  </r>
  <r>
    <s v="7198272"/>
    <s v="Silvadene Cream               "/>
    <s v="1%          "/>
    <s v="20gm/Tb "/>
    <s v="PFIINJ"/>
    <s v="61570013120"/>
    <n v="3"/>
    <n v="45"/>
    <n v="0.33333333333333337"/>
    <n v="0.66666666666666674"/>
    <n v="0"/>
    <n v="0"/>
    <x v="1"/>
    <m/>
  </r>
  <r>
    <s v="2517456"/>
    <s v="Surgilast Elastic Bandage     "/>
    <s v="5.5&quot;        "/>
    <s v="Ea      "/>
    <s v="ABCO"/>
    <s v="GL706"/>
    <n v="3"/>
    <n v="8"/>
    <n v="0"/>
    <n v="1"/>
    <n v="0"/>
    <n v="0"/>
    <x v="1"/>
    <m/>
  </r>
  <r>
    <s v="7770157"/>
    <s v="Tegaderm Dressing Clear Acryl "/>
    <s v="6x6 Square  "/>
    <s v="5/Bx    "/>
    <s v="3MMED"/>
    <s v="90802"/>
    <n v="3"/>
    <n v="4"/>
    <n v="0"/>
    <n v="1"/>
    <n v="0"/>
    <n v="0"/>
    <x v="5"/>
    <m/>
  </r>
  <r>
    <s v="1169021"/>
    <s v="Chemo Bio-Wipe Bag            "/>
    <s v="            "/>
    <s v="10x10/Ca"/>
    <s v="UNIMID"/>
    <s v="MLBM015111C"/>
    <n v="3"/>
    <n v="3"/>
    <n v="0"/>
    <n v="0"/>
    <n v="1"/>
    <n v="0"/>
    <x v="2"/>
    <m/>
  </r>
  <r>
    <s v="6430391"/>
    <s v="Sterling SG Glv PF Ntrl Exam  "/>
    <s v="Large       "/>
    <s v="250/Bx  "/>
    <s v="HALYAR"/>
    <s v="41660"/>
    <n v="3"/>
    <n v="8"/>
    <n v="0"/>
    <n v="1"/>
    <n v="0"/>
    <n v="0"/>
    <x v="1"/>
    <m/>
  </r>
  <r>
    <s v="1103208"/>
    <s v="Cuff MQ Adult Lg 2-Tube       "/>
    <s v="Reusable    "/>
    <s v="Ea      "/>
    <s v="WELCH"/>
    <s v="REUSE-12-2MQ"/>
    <n v="3"/>
    <n v="12"/>
    <n v="0"/>
    <n v="1"/>
    <n v="0"/>
    <n v="0"/>
    <x v="1"/>
    <m/>
  </r>
  <r>
    <s v="2580072"/>
    <s v="Primary Plum Set LS CP/OL     "/>
    <s v="104in       "/>
    <s v="48/Ca   "/>
    <s v="ABBHOS"/>
    <s v="1467928"/>
    <n v="3"/>
    <n v="20"/>
    <n v="0"/>
    <n v="1"/>
    <n v="0"/>
    <n v="0"/>
    <x v="3"/>
    <m/>
  </r>
  <r>
    <s v="1197746"/>
    <s v="Cellclean Cleaner Auto        "/>
    <s v="20x4mL      "/>
    <s v="Ea      "/>
    <s v="SYSMEX"/>
    <s v="CF579595"/>
    <n v="3"/>
    <n v="4"/>
    <n v="0.33333333333333337"/>
    <n v="0.66666666666666674"/>
    <n v="0"/>
    <n v="0"/>
    <x v="1"/>
    <m/>
  </r>
  <r>
    <s v="9878235"/>
    <s v="Sensicare Aloe PF LF Glov Strl"/>
    <s v="Size 8.5    "/>
    <s v="25Pr/Bx "/>
    <s v="MEDLIN"/>
    <s v="MSG1085"/>
    <n v="3"/>
    <n v="6"/>
    <n v="0"/>
    <n v="1"/>
    <n v="0"/>
    <n v="0"/>
    <x v="1"/>
    <m/>
  </r>
  <r>
    <s v="1024985"/>
    <s v="Extension Set Small Bore      "/>
    <s v="            "/>
    <s v="100/Ca  "/>
    <s v="MCGAW"/>
    <s v="473448"/>
    <n v="3"/>
    <n v="11"/>
    <n v="0"/>
    <n v="1"/>
    <n v="0"/>
    <n v="0"/>
    <x v="1"/>
    <m/>
  </r>
  <r>
    <s v="1537953"/>
    <s v="Bone Marrow Biopsy Tray 11gx4 "/>
    <s v="w/Lido 1%5ml"/>
    <s v="Ea      "/>
    <s v="BD"/>
    <s v="BAK3411"/>
    <n v="3"/>
    <n v="46"/>
    <n v="0"/>
    <n v="1"/>
    <n v="0"/>
    <n v="0"/>
    <x v="1"/>
    <m/>
  </r>
  <r>
    <s v="5075541"/>
    <s v="Sodium Chloride Solution      "/>
    <s v="0.45%       "/>
    <s v="500ml/Bg"/>
    <s v="MCGAW"/>
    <s v="L8021"/>
    <n v="3"/>
    <n v="9"/>
    <n v="0"/>
    <n v="1"/>
    <n v="0"/>
    <n v="0"/>
    <x v="1"/>
    <m/>
  </r>
  <r>
    <s v="9870217"/>
    <s v="Microtainer MAP Microtube     "/>
    <s v="k2 EDTA     "/>
    <s v="50/Bx   "/>
    <s v="BD"/>
    <s v="363706"/>
    <n v="3"/>
    <n v="12"/>
    <n v="0"/>
    <n v="1"/>
    <n v="0"/>
    <n v="0"/>
    <x v="1"/>
    <m/>
  </r>
  <r>
    <s v="9870358"/>
    <s v="Syringe Luer Lok Tip          "/>
    <s v="30mL        "/>
    <s v="56/Bx   "/>
    <s v="BD"/>
    <s v="302832"/>
    <n v="3"/>
    <n v="3"/>
    <n v="0"/>
    <n v="1"/>
    <n v="0"/>
    <n v="0"/>
    <x v="1"/>
    <m/>
  </r>
  <r>
    <s v="8938782"/>
    <s v="Stand Surg Mayo 5Wheels,Base  "/>
    <s v="SS 27.5-48&quot; "/>
    <s v="Ea      "/>
    <s v="DELTUB"/>
    <s v="43465"/>
    <n v="2"/>
    <n v="3"/>
    <n v="0"/>
    <n v="1"/>
    <n v="0"/>
    <n v="0"/>
    <x v="7"/>
    <m/>
  </r>
  <r>
    <s v="8909541"/>
    <s v="Sharps Container Red          "/>
    <s v="2 Gallon    "/>
    <s v="Ea      "/>
    <s v="CARDKN"/>
    <s v="31142222"/>
    <n v="2"/>
    <n v="10"/>
    <n v="0"/>
    <n v="1"/>
    <n v="0"/>
    <n v="0"/>
    <x v="7"/>
    <m/>
  </r>
  <r>
    <s v="6664491"/>
    <s v="Chemo Contain Yell W/One Pad  "/>
    <s v="2 Gal       "/>
    <s v="Ea      "/>
    <s v="CARDKN"/>
    <s v="8982"/>
    <n v="2"/>
    <n v="4"/>
    <n v="0"/>
    <n v="1"/>
    <n v="0"/>
    <n v="0"/>
    <x v="7"/>
    <m/>
  </r>
  <r>
    <s v="9875417"/>
    <s v="Cath IV Insyte Autoguard Wing "/>
    <s v="22gx1&quot;      "/>
    <s v="50/Bx   "/>
    <s v="BD"/>
    <s v="381523"/>
    <n v="2"/>
    <n v="3"/>
    <n v="0.5"/>
    <n v="0.5"/>
    <n v="0"/>
    <n v="0"/>
    <x v="7"/>
    <m/>
  </r>
  <r>
    <s v="7851524"/>
    <s v="Immersion Oil Type A          "/>
    <s v="Low         "/>
    <s v="1oz     "/>
    <s v="CARLAB"/>
    <s v="16482-1OZ"/>
    <n v="2"/>
    <n v="4"/>
    <n v="0"/>
    <n v="1"/>
    <n v="0"/>
    <n v="0"/>
    <x v="5"/>
    <m/>
  </r>
  <r>
    <s v="1174684"/>
    <s v="Plumset Clave Y-Site 0.2Filter"/>
    <s v="15 Drop 104&quot;"/>
    <s v="50/Ca   "/>
    <s v="ABBHOS"/>
    <s v="1425528"/>
    <n v="2"/>
    <n v="9"/>
    <n v="0.5"/>
    <n v="0.5"/>
    <n v="0"/>
    <n v="0"/>
    <x v="5"/>
    <m/>
  </r>
  <r>
    <s v="3607647"/>
    <s v="Sempersure PF Nitrile Glove   "/>
    <s v="X-Large     "/>
    <s v="180/Bx  "/>
    <s v="SEMPER"/>
    <s v="SUNF205"/>
    <n v="2"/>
    <n v="3"/>
    <n v="0"/>
    <n v="1"/>
    <n v="0"/>
    <n v="0"/>
    <x v="5"/>
    <m/>
  </r>
  <r>
    <s v="9879613"/>
    <s v="TB Syringes w/Needle Slip 1cc "/>
    <s v="27gx1/2&quot;    "/>
    <s v="100/Bx  "/>
    <s v="BD"/>
    <s v="309623"/>
    <n v="2"/>
    <n v="2"/>
    <n v="0.5"/>
    <n v="0.5"/>
    <n v="0"/>
    <n v="0"/>
    <x v="7"/>
    <m/>
  </r>
  <r>
    <s v="1192317"/>
    <s v="Discofix Stopcock 4 Way       "/>
    <s v="            "/>
    <s v="100/Ca  "/>
    <s v="MCGAW"/>
    <s v="456020"/>
    <n v="2"/>
    <n v="6"/>
    <n v="0"/>
    <n v="1"/>
    <n v="0"/>
    <n v="0"/>
    <x v="1"/>
    <m/>
  </r>
  <r>
    <s v="2490116"/>
    <s v="Cd Chex Plus Bckmn Cltr       "/>
    <s v="3mL         "/>
    <s v="Ea      "/>
    <s v="STRECK"/>
    <s v="213373"/>
    <n v="2"/>
    <n v="2"/>
    <n v="0"/>
    <n v="0"/>
    <n v="0"/>
    <n v="1"/>
    <x v="2"/>
    <m/>
  </r>
  <r>
    <s v="1015744"/>
    <s v="Iva Seals-us Clinicl-Blue For "/>
    <s v="            "/>
    <s v="1000/Ca "/>
    <s v="CARDKN"/>
    <s v="CP3002B"/>
    <n v="2"/>
    <n v="2"/>
    <n v="0"/>
    <n v="1"/>
    <n v="0"/>
    <n v="0"/>
    <x v="7"/>
    <m/>
  </r>
  <r>
    <s v="1190677"/>
    <s v="Disc Filter- Aspiration/Inj   "/>
    <s v="0.2 Mic     "/>
    <s v="50/Ca   "/>
    <s v="MCGAW"/>
    <s v="415002"/>
    <n v="2"/>
    <n v="2"/>
    <n v="0"/>
    <n v="1"/>
    <n v="0"/>
    <n v="0"/>
    <x v="5"/>
    <m/>
  </r>
  <r>
    <s v="1225907"/>
    <s v="Regenecare HA Wound Care Gel  "/>
    <s v="3oz Tube    "/>
    <s v="12/Ca   "/>
    <s v="MPMMED"/>
    <s v="MP00107"/>
    <n v="2"/>
    <n v="4"/>
    <n v="0"/>
    <n v="0"/>
    <n v="0"/>
    <n v="1"/>
    <x v="2"/>
    <m/>
  </r>
  <r>
    <s v="1065050"/>
    <s v="Wall Bracket f/AED            "/>
    <s v="            "/>
    <s v="Ea      "/>
    <s v="ZOLL"/>
    <s v="8000-0809-01"/>
    <n v="2"/>
    <n v="2"/>
    <n v="0"/>
    <n v="1"/>
    <n v="0"/>
    <n v="0"/>
    <x v="7"/>
    <m/>
  </r>
  <r>
    <s v="5072343"/>
    <s v="Introcan Safety Cath Wing Fep "/>
    <s v="24gX3/4&quot;Fep "/>
    <s v="50/Bx   "/>
    <s v="MCGAW"/>
    <s v="4254503-02"/>
    <n v="2"/>
    <n v="20"/>
    <n v="0"/>
    <n v="1"/>
    <n v="0"/>
    <n v="0"/>
    <x v="1"/>
    <m/>
  </r>
  <r>
    <s v="7204018"/>
    <s v="2018 Flucelvax MDV QIV PB     "/>
    <s v="4Yrs+       "/>
    <s v="5ml/vl  "/>
    <s v="SEQBIO"/>
    <s v="70461041810"/>
    <n v="2"/>
    <n v="20"/>
    <n v="0"/>
    <n v="1"/>
    <n v="0"/>
    <n v="0"/>
    <x v="8"/>
    <m/>
  </r>
  <r>
    <s v="9874963"/>
    <s v="Eclipse Safety Needle         "/>
    <s v="23gX1       "/>
    <s v="100/Bx  "/>
    <s v="BD"/>
    <s v="305762"/>
    <n v="2"/>
    <n v="3"/>
    <n v="0"/>
    <n v="1"/>
    <n v="0"/>
    <n v="0"/>
    <x v="7"/>
    <m/>
  </r>
  <r>
    <s v="2614816"/>
    <s v="Enzy Cleaner                  "/>
    <s v="Gallon      "/>
    <s v="Ea      "/>
    <s v="MICRSC"/>
    <s v="B9"/>
    <n v="2"/>
    <n v="4"/>
    <n v="0"/>
    <n v="1"/>
    <n v="0"/>
    <n v="0"/>
    <x v="7"/>
    <m/>
  </r>
  <r>
    <s v="8310256"/>
    <s v="Remedy Nutrashield 4oz        "/>
    <s v="Skin Protect"/>
    <s v="Ea      "/>
    <s v="MEDLIN"/>
    <s v="MSC094534"/>
    <n v="2"/>
    <n v="30"/>
    <n v="0.5"/>
    <n v="0.5"/>
    <n v="0"/>
    <n v="0"/>
    <x v="7"/>
    <m/>
  </r>
  <r>
    <s v="8396647"/>
    <s v="Device AntiTheft Sngl-Pole f/ "/>
    <s v="Wheelchair  "/>
    <s v="Ea      "/>
    <s v="MEDDEP"/>
    <s v="STDS834"/>
    <n v="2"/>
    <n v="2"/>
    <n v="0"/>
    <n v="0"/>
    <n v="1"/>
    <n v="0"/>
    <x v="2"/>
    <m/>
  </r>
  <r>
    <s v="1104065"/>
    <s v="Gripper Plus w/Y w/o Need     "/>
    <s v="20gx3/4     "/>
    <s v="12/Bx   "/>
    <s v="SIMPOR"/>
    <s v="21-2965-24"/>
    <n v="2"/>
    <n v="35"/>
    <n v="0"/>
    <n v="1"/>
    <n v="0"/>
    <n v="0"/>
    <x v="7"/>
    <m/>
  </r>
  <r>
    <s v="5245997"/>
    <s v="Cuff Blood Pressure Blue      "/>
    <s v="7&quot;-9&quot; Small "/>
    <s v="Ea      "/>
    <s v="MARSHA"/>
    <s v="H-003DS"/>
    <n v="2"/>
    <n v="4"/>
    <n v="0"/>
    <n v="1"/>
    <n v="0"/>
    <n v="0"/>
    <x v="7"/>
    <m/>
  </r>
  <r>
    <s v="1126304"/>
    <s v="Maxi-Gard Lab Coat Purple     "/>
    <s v="X-Large     "/>
    <s v="10/Pk   "/>
    <s v="ARMEDC"/>
    <s v="1126304"/>
    <n v="2"/>
    <n v="2"/>
    <n v="1"/>
    <n v="0"/>
    <n v="0"/>
    <n v="0"/>
    <x v="7"/>
    <m/>
  </r>
  <r>
    <s v="1234779"/>
    <s v="Kotex Maxi Pad                "/>
    <s v="Regular     "/>
    <s v="24/Pk   "/>
    <s v="KIMBER"/>
    <s v="01084"/>
    <n v="2"/>
    <n v="3"/>
    <n v="1"/>
    <n v="0"/>
    <n v="0"/>
    <n v="0"/>
    <x v="4"/>
    <m/>
  </r>
  <r>
    <s v="1126911"/>
    <s v="Rocker Tube Rock it           "/>
    <s v="            "/>
    <s v="Ea      "/>
    <s v="UNICO"/>
    <s v="LTTR200-HSI"/>
    <n v="2"/>
    <n v="2"/>
    <n v="0"/>
    <n v="1"/>
    <n v="0"/>
    <n v="0"/>
    <x v="5"/>
    <m/>
  </r>
  <r>
    <s v="1181326"/>
    <s v="Blood Collection Set Winged   "/>
    <s v="25Gx3/4     "/>
    <s v="50/Bx   "/>
    <s v="KAWA"/>
    <s v="DBMA-25G"/>
    <n v="2"/>
    <n v="14"/>
    <n v="0"/>
    <n v="1"/>
    <n v="0"/>
    <n v="0"/>
    <x v="7"/>
    <m/>
  </r>
  <r>
    <s v="1191024"/>
    <s v="Coag-Sense Pipette Tips       "/>
    <s v="1-200 UL    "/>
    <s v="96/Bx   "/>
    <s v="COAGUS"/>
    <s v="03P54-02"/>
    <n v="2"/>
    <n v="2"/>
    <n v="0"/>
    <n v="1"/>
    <n v="0"/>
    <n v="0"/>
    <x v="4"/>
    <m/>
  </r>
  <r>
    <s v="7118313"/>
    <s v="Chemo Plus Closed Back Gown   "/>
    <s v="Medium      "/>
    <s v="30/Ca   "/>
    <s v="CARDKN"/>
    <s v="CT5502"/>
    <n v="1"/>
    <n v="1"/>
    <n v="0"/>
    <n v="1"/>
    <n v="0"/>
    <n v="0"/>
    <x v="5"/>
    <m/>
  </r>
  <r>
    <s v="3649332"/>
    <s v="Ora Magic Plus                "/>
    <s v="            "/>
    <s v="8oz/Bt  "/>
    <s v="MPMMED"/>
    <s v="MP00224"/>
    <n v="1"/>
    <n v="36"/>
    <n v="1"/>
    <n v="0"/>
    <n v="0"/>
    <n v="0"/>
    <x v="5"/>
    <m/>
  </r>
  <r>
    <s v="9874315"/>
    <s v="Vacutainer Tube Hemoguard     "/>
    <s v="13x75 2.7mL "/>
    <s v="100/Bx  "/>
    <s v="BD"/>
    <s v="363083"/>
    <n v="1"/>
    <n v="1"/>
    <n v="0"/>
    <n v="1"/>
    <n v="0"/>
    <n v="0"/>
    <x v="7"/>
    <m/>
  </r>
  <r>
    <s v="8903505"/>
    <s v="ChemoPlus Open Back Gown      "/>
    <s v="Medium      "/>
    <s v="24/Ca   "/>
    <s v="CARDKN"/>
    <s v="DP5003G"/>
    <n v="1"/>
    <n v="6"/>
    <n v="1"/>
    <n v="0"/>
    <n v="0"/>
    <n v="0"/>
    <x v="7"/>
    <m/>
  </r>
  <r>
    <s v="9871630"/>
    <s v="Vac Tubes SST 10ml            "/>
    <s v="RED/GRAY ST "/>
    <s v="100/Bx  "/>
    <s v="BD"/>
    <s v="367985"/>
    <n v="1"/>
    <n v="10"/>
    <n v="0"/>
    <n v="1"/>
    <n v="0"/>
    <n v="0"/>
    <x v="7"/>
    <m/>
  </r>
  <r>
    <s v="1015310"/>
    <s v="Labels Stat 1/2&quot;x1&quot;           "/>
    <s v="            "/>
    <s v="1000/RL "/>
    <s v="TIMED"/>
    <s v="STBC-0816"/>
    <n v="1"/>
    <n v="5"/>
    <n v="0"/>
    <n v="1"/>
    <n v="0"/>
    <n v="0"/>
    <x v="5"/>
    <m/>
  </r>
  <r>
    <s v="8900593"/>
    <s v="Needle Safety Magellan        "/>
    <s v="19gx1-1/2&quot;  "/>
    <s v="50/Bx   "/>
    <s v="CARDKN"/>
    <s v="8881850915"/>
    <n v="1"/>
    <n v="1"/>
    <n v="0"/>
    <n v="1"/>
    <n v="0"/>
    <n v="0"/>
    <x v="5"/>
    <m/>
  </r>
  <r>
    <s v="1126195"/>
    <s v="Surgeon Blades SS Sterile     "/>
    <s v="#22         "/>
    <s v="100/Bx  "/>
    <s v="RAZORM"/>
    <s v="01496"/>
    <n v="1"/>
    <n v="1"/>
    <n v="0"/>
    <n v="1"/>
    <n v="0"/>
    <n v="0"/>
    <x v="5"/>
    <m/>
  </r>
  <r>
    <s v="4223363"/>
    <s v="Bio-Screen Wipes Standard     "/>
    <s v="4x4         "/>
    <s v="250/Pk  "/>
    <s v="CURTEC"/>
    <s v="BH44985"/>
    <n v="1"/>
    <n v="10"/>
    <n v="0"/>
    <n v="1"/>
    <n v="0"/>
    <n v="0"/>
    <x v="7"/>
    <m/>
  </r>
  <r>
    <s v="2773403"/>
    <s v="Cape White T/P/T              "/>
    <s v="30x21       "/>
    <s v="100/Ca  "/>
    <s v="TIDI-E"/>
    <s v="910415"/>
    <n v="1"/>
    <n v="6"/>
    <n v="0"/>
    <n v="1"/>
    <n v="0"/>
    <n v="0"/>
    <x v="7"/>
    <m/>
  </r>
  <r>
    <s v="1197776"/>
    <s v="Fluorocell Stain Flouresc WDF "/>
    <s v="2x42mL      "/>
    <s v="Ea      "/>
    <s v="SYSMEX"/>
    <s v="CV377552"/>
    <n v="1"/>
    <n v="1"/>
    <n v="0"/>
    <n v="1"/>
    <n v="0"/>
    <n v="0"/>
    <x v="7"/>
    <m/>
  </r>
  <r>
    <s v="1066626"/>
    <s v="Scale Professional Digital    "/>
    <s v="            "/>
    <s v="Ea      "/>
    <s v="PELSTA"/>
    <s v="500KL"/>
    <n v="1"/>
    <n v="1"/>
    <n v="0"/>
    <n v="1"/>
    <n v="0"/>
    <n v="0"/>
    <x v="7"/>
    <m/>
  </r>
  <r>
    <s v="1215446"/>
    <s v="ECG Unit AM12 USB ELI230      "/>
    <s v="            "/>
    <s v="Ea      "/>
    <s v="WELCH"/>
    <s v="BUR230-A"/>
    <n v="1"/>
    <n v="1"/>
    <n v="0"/>
    <n v="0"/>
    <n v="0"/>
    <n v="1"/>
    <x v="2"/>
    <m/>
  </r>
  <r>
    <s v="3956633"/>
    <s v="Ziplock Plastic Bag 2mil      "/>
    <s v="10&quot;x10&quot;     "/>
    <s v="100/Pk  "/>
    <s v="STRPAR"/>
    <s v="ISLA210010"/>
    <n v="1"/>
    <n v="70"/>
    <n v="0"/>
    <n v="1"/>
    <n v="0"/>
    <n v="0"/>
    <x v="7"/>
    <m/>
  </r>
  <r>
    <s v="6496731"/>
    <s v="Rapid Fill Admin Luer Lock    "/>
    <s v="            "/>
    <s v="50/Ca   "/>
    <s v="TRAVOL"/>
    <s v="H93813901"/>
    <n v="1"/>
    <n v="1"/>
    <n v="0"/>
    <n v="1"/>
    <n v="0"/>
    <n v="0"/>
    <x v="7"/>
    <m/>
  </r>
  <r>
    <s v="5078369"/>
    <s v="Microbore Extention Set       "/>
    <s v="            "/>
    <s v="50/Ca   "/>
    <s v="MCGAW"/>
    <s v="V5450"/>
    <n v="1"/>
    <n v="2"/>
    <n v="0"/>
    <n v="0"/>
    <n v="0"/>
    <n v="1"/>
    <x v="2"/>
    <m/>
  </r>
  <r>
    <s v="1197752"/>
    <s v="Sulfolyser Reagent Lyse/Hb    "/>
    <s v="2x1.5L      "/>
    <s v="Ea      "/>
    <s v="SYSMEX"/>
    <s v="BJ350971"/>
    <n v="1"/>
    <n v="2"/>
    <n v="0"/>
    <n v="1"/>
    <n v="0"/>
    <n v="0"/>
    <x v="7"/>
    <m/>
  </r>
  <r>
    <s v="5070044"/>
    <s v="Introcan Cath Safety 3 Clsd IV"/>
    <s v="18gx1.25&quot;   "/>
    <s v="50/Bx   "/>
    <s v="MCGAW"/>
    <s v="4251131-02"/>
    <n v="1"/>
    <n v="1"/>
    <n v="1"/>
    <n v="0"/>
    <n v="0"/>
    <n v="0"/>
    <x v="1"/>
    <m/>
  </r>
  <r>
    <s v="1217007"/>
    <s v="Battery Li Spot LXI w/CD      "/>
    <s v="Non-Return  "/>
    <s v="Ea      "/>
    <s v="WELCH"/>
    <s v="105632"/>
    <n v="1"/>
    <n v="2"/>
    <n v="0"/>
    <n v="0"/>
    <n v="0"/>
    <n v="1"/>
    <x v="2"/>
    <m/>
  </r>
  <r>
    <s v="5072304"/>
    <s v="Sodium Chloride Solution      "/>
    <s v="0.45% 1000ml"/>
    <s v="Bg      "/>
    <s v="MCGAW"/>
    <s v="L8020"/>
    <n v="1"/>
    <n v="12"/>
    <n v="0"/>
    <n v="1"/>
    <n v="0"/>
    <n v="0"/>
    <x v="1"/>
    <m/>
  </r>
  <r>
    <s v="1083357"/>
    <s v="Radiacwash Spray Mist         "/>
    <s v="1-Liter     "/>
    <s v="Ea      "/>
    <s v="BIODEX"/>
    <s v="005-400"/>
    <n v="1"/>
    <n v="1"/>
    <n v="0"/>
    <n v="0"/>
    <n v="1"/>
    <n v="0"/>
    <x v="2"/>
    <m/>
  </r>
  <r>
    <s v="5070035"/>
    <s v="Introcan Cath Safety 3 Clsd IV"/>
    <s v="22gx1&quot;      "/>
    <s v="50/Bx   "/>
    <s v="MCGAW"/>
    <s v="4251128-02"/>
    <n v="1"/>
    <n v="5"/>
    <n v="0"/>
    <n v="1"/>
    <n v="0"/>
    <n v="0"/>
    <x v="1"/>
    <m/>
  </r>
  <r>
    <s v="9875912"/>
    <s v="Needle Disposable             "/>
    <s v="18gx1-1/2&quot;  "/>
    <s v="100/Bx  "/>
    <s v="BD"/>
    <s v="305196"/>
    <n v="1"/>
    <n v="1"/>
    <n v="0"/>
    <n v="1"/>
    <n v="0"/>
    <n v="0"/>
    <x v="7"/>
    <m/>
  </r>
  <r>
    <s v="1002833"/>
    <s v="Dextrose 5% In Saline         "/>
    <s v="500mL/Bg    "/>
    <s v="BG      "/>
    <s v="MCGAW"/>
    <s v="L6101"/>
    <n v="1"/>
    <n v="48"/>
    <n v="0"/>
    <n v="1"/>
    <n v="0"/>
    <n v="0"/>
    <x v="1"/>
    <m/>
  </r>
  <r>
    <s v="1292414"/>
    <s v="Illuminator Kleenspec Cordless"/>
    <s v="            "/>
    <s v="Ea      "/>
    <s v="WELCH"/>
    <s v="80000"/>
    <n v="1"/>
    <n v="2"/>
    <n v="0"/>
    <n v="0"/>
    <n v="1"/>
    <n v="0"/>
    <x v="2"/>
    <m/>
  </r>
  <r>
    <s v="1211242"/>
    <s v="Hose Blood Pressure w/Port 5' "/>
    <s v="Double Tube "/>
    <s v="Ea      "/>
    <s v="WELCH"/>
    <s v="4500-34"/>
    <n v="1"/>
    <n v="1"/>
    <n v="0"/>
    <n v="0"/>
    <n v="1"/>
    <n v="0"/>
    <x v="2"/>
    <m/>
  </r>
  <r>
    <s v="1298754"/>
    <s v="Platform Dsktp Connex Spt Mntr"/>
    <s v="            "/>
    <s v="Ea      "/>
    <s v="WELCH"/>
    <s v="7000-DST"/>
    <n v="1"/>
    <n v="1"/>
    <n v="0"/>
    <n v="0"/>
    <n v="1"/>
    <n v="0"/>
    <x v="2"/>
    <m/>
  </r>
  <r>
    <s v="3831748"/>
    <s v="Tube Transport Sterile        "/>
    <s v="5ml         "/>
    <s v="500/Ca  "/>
    <s v="STOCK"/>
    <s v="3206"/>
    <n v="1"/>
    <n v="1"/>
    <n v="0"/>
    <n v="0"/>
    <n v="1"/>
    <n v="0"/>
    <x v="2"/>
    <m/>
  </r>
  <r>
    <s v="3641302"/>
    <s v="Cool Magic Gel Sheets         "/>
    <s v="3.75x3      "/>
    <s v="10/Bx   "/>
    <s v="MPMMED"/>
    <s v="MP00206"/>
    <n v="1"/>
    <n v="6"/>
    <n v="0"/>
    <n v="0"/>
    <n v="0"/>
    <n v="1"/>
    <x v="2"/>
    <m/>
  </r>
  <r>
    <s v="7776732"/>
    <s v="Stethoscope Ltmn Blk 2Hd Ltwt2"/>
    <s v="28&quot; Length  "/>
    <s v="Ea      "/>
    <s v="3MMED"/>
    <s v="2450"/>
    <n v="1"/>
    <n v="6"/>
    <n v="0"/>
    <n v="1"/>
    <n v="0"/>
    <n v="0"/>
    <x v="7"/>
    <m/>
  </r>
  <r>
    <s v="8770066"/>
    <s v="Protector IV Port Disinfct    "/>
    <s v="10/Strip    "/>
    <s v="25/Bx   "/>
    <s v="3MMED"/>
    <s v="CFF10-250"/>
    <n v="1"/>
    <n v="4"/>
    <n v="0"/>
    <n v="1"/>
    <n v="0"/>
    <n v="0"/>
    <x v="7"/>
    <m/>
  </r>
  <r>
    <s v="6800001"/>
    <s v="Surgilast Bandage Tubular     "/>
    <s v="#2 10yds    "/>
    <s v="1/Bx    "/>
    <s v="ABCO"/>
    <s v="GL102"/>
    <n v="1"/>
    <n v="2"/>
    <n v="0"/>
    <n v="1"/>
    <n v="0"/>
    <n v="0"/>
    <x v="5"/>
    <m/>
  </r>
  <r>
    <s v="1087078"/>
    <s v="Phlebotomy Set W/o Needle     "/>
    <s v="16G         "/>
    <s v="50/Ca   "/>
    <s v="KAWA"/>
    <s v="BO-1OOO"/>
    <n v="1"/>
    <n v="1"/>
    <n v="0"/>
    <n v="1"/>
    <n v="0"/>
    <n v="0"/>
    <x v="7"/>
    <m/>
  </r>
  <r>
    <s v="1237832"/>
    <s v="Stethoscope Littmann 27&quot;      "/>
    <s v="Navy Blue   "/>
    <s v="Ea      "/>
    <s v="3MMED"/>
    <s v="5622"/>
    <n v="1"/>
    <n v="1"/>
    <n v="0"/>
    <n v="0"/>
    <n v="1"/>
    <n v="0"/>
    <x v="9"/>
    <m/>
  </r>
  <r>
    <s v="1176838"/>
    <s v="Fluid Transfer Set PVC        "/>
    <s v="Vented Spike"/>
    <s v="10/Ca   "/>
    <s v="TRAVOL"/>
    <s v="H93811"/>
    <n v="1"/>
    <n v="1"/>
    <n v="0"/>
    <n v="0"/>
    <n v="1"/>
    <n v="0"/>
    <x v="2"/>
    <m/>
  </r>
  <r>
    <s v="7054580"/>
    <s v="Hose Adult 8ft Blood Pressure "/>
    <s v="Monitor     "/>
    <s v="Ea      "/>
    <s v="WELCH"/>
    <s v="008-0832-00"/>
    <n v="1"/>
    <n v="1"/>
    <n v="0"/>
    <n v="0"/>
    <n v="0"/>
    <n v="1"/>
    <x v="2"/>
    <m/>
  </r>
  <r>
    <s v="9870071"/>
    <s v="Nokor Vented Needles          "/>
    <s v="16gx1       "/>
    <s v="100/Bx  "/>
    <s v="BD"/>
    <s v="305213"/>
    <n v="1"/>
    <n v="1"/>
    <n v="0"/>
    <n v="1"/>
    <n v="0"/>
    <n v="0"/>
    <x v="7"/>
    <m/>
  </r>
  <r>
    <s v="2495612"/>
    <s v="Nasal Cannula                 "/>
    <s v="14'         "/>
    <s v="50/Ca   "/>
    <s v="RUSCH"/>
    <s v="1810"/>
    <n v="1"/>
    <n v="1"/>
    <n v="0"/>
    <n v="1"/>
    <n v="0"/>
    <n v="0"/>
    <x v="5"/>
    <m/>
  </r>
  <r>
    <s v="5075000"/>
    <s v="Sterile Water For Irrigation  "/>
    <s v="Bottle      "/>
    <s v="1000ml  "/>
    <s v="MCGAW"/>
    <s v="R5000-01"/>
    <n v="1"/>
    <n v="10"/>
    <n v="0"/>
    <n v="1"/>
    <n v="0"/>
    <n v="0"/>
    <x v="1"/>
    <m/>
  </r>
  <r>
    <s v="9024609"/>
    <s v="Infusion Set                  "/>
    <s v="19Gx1&quot;      "/>
    <s v="25/Bx   "/>
    <s v="KAWA"/>
    <s v="PI01Y91"/>
    <n v="1"/>
    <n v="4"/>
    <n v="0"/>
    <n v="1"/>
    <n v="0"/>
    <n v="0"/>
    <x v="5"/>
    <m/>
  </r>
  <r>
    <s v="1222298"/>
    <s v="Petri Dish Strl 100x15mm      "/>
    <s v="            "/>
    <s v="25/Pk   "/>
    <s v="TROY"/>
    <s v="FB0875712"/>
    <n v="1"/>
    <n v="3"/>
    <n v="0"/>
    <n v="1"/>
    <n v="0"/>
    <n v="0"/>
    <x v="7"/>
    <m/>
  </r>
  <r>
    <s v="1023841"/>
    <s v="Catheter IV Autoguard         "/>
    <s v="24x.56      "/>
    <s v="200/CA  "/>
    <s v="BD"/>
    <s v="381411"/>
    <n v="1"/>
    <n v="2"/>
    <n v="0"/>
    <n v="1"/>
    <n v="0"/>
    <n v="0"/>
    <x v="5"/>
    <m/>
  </r>
  <r>
    <s v="1167101"/>
    <s v="Towelettes Obstetrical        "/>
    <s v="            "/>
    <s v="100/Bx  "/>
    <s v="DYNAM"/>
    <s v="1302"/>
    <n v="1"/>
    <n v="1"/>
    <n v="0"/>
    <n v="1"/>
    <n v="0"/>
    <n v="0"/>
    <x v="7"/>
    <m/>
  </r>
  <r>
    <s v="9874651"/>
    <s v="Vacutainer Tube Red           "/>
    <s v="10ml        "/>
    <s v="100/Bx  "/>
    <s v="BD"/>
    <s v="366430"/>
    <n v="1"/>
    <n v="1"/>
    <n v="0"/>
    <n v="1"/>
    <n v="0"/>
    <n v="0"/>
    <x v="7"/>
    <m/>
  </r>
  <r>
    <s v="1336478"/>
    <s v="Spiro Spinning Clsd Male Luer "/>
    <s v="w/Red       "/>
    <s v="50/Ca   "/>
    <s v="ICU"/>
    <s v="CH2000SC-5"/>
    <n v="1"/>
    <n v="4"/>
    <n v="1"/>
    <n v="0"/>
    <n v="0"/>
    <n v="0"/>
    <x v="5"/>
    <m/>
  </r>
  <r>
    <s v="9870188"/>
    <s v="Vacutainer Tube Lavender      "/>
    <s v="2ml         "/>
    <s v="100/Bx  "/>
    <s v="BD"/>
    <s v="367841"/>
    <n v="1"/>
    <n v="6"/>
    <n v="0"/>
    <n v="1"/>
    <n v="0"/>
    <n v="0"/>
    <x v="7"/>
    <m/>
  </r>
  <r>
    <s v="2881485"/>
    <s v="Reuse Gel Pk Sm               "/>
    <s v="4.5x7&quot;      "/>
    <s v="24/Ca   "/>
    <s v="ALLEG"/>
    <s v="70204"/>
    <n v="1"/>
    <n v="2"/>
    <n v="0"/>
    <n v="1"/>
    <n v="0"/>
    <n v="0"/>
    <x v="7"/>
    <m/>
  </r>
  <r>
    <s v="5660498"/>
    <s v="Power Supply Connex Spot      "/>
    <s v="35W         "/>
    <s v="Ea      "/>
    <s v="WELCH"/>
    <s v="7000-PS"/>
    <n v="1"/>
    <n v="1"/>
    <n v="0"/>
    <n v="0"/>
    <n v="1"/>
    <n v="0"/>
    <x v="2"/>
    <m/>
  </r>
  <r>
    <s v="1013575"/>
    <s v="Syringe Cap Luer Lock         "/>
    <s v="Red         "/>
    <s v="500/Ca  "/>
    <s v="MCGAW"/>
    <s v="418012"/>
    <n v="1"/>
    <n v="1"/>
    <n v="0"/>
    <n v="1"/>
    <n v="0"/>
    <n v="0"/>
    <x v="1"/>
    <m/>
  </r>
  <r>
    <s v="1189879"/>
    <s v="Stromatolyser-WH 3x500mL      "/>
    <s v="            "/>
    <s v="1/Pk    "/>
    <s v="SYSMEX"/>
    <s v="SWH-200A"/>
    <n v="1"/>
    <n v="3"/>
    <n v="0"/>
    <n v="1"/>
    <n v="0"/>
    <n v="0"/>
    <x v="7"/>
    <m/>
  </r>
  <r>
    <s v="1197778"/>
    <s v="Fluorocell Stain Flouresc PLT "/>
    <s v="2x12mL      "/>
    <s v="Ea      "/>
    <s v="SYSMEX"/>
    <s v="CD994563"/>
    <n v="1"/>
    <n v="1"/>
    <n v="0"/>
    <n v="1"/>
    <n v="0"/>
    <n v="0"/>
    <x v="7"/>
    <m/>
  </r>
  <r>
    <s v="1154308"/>
    <s v="Paper Z-Fold                  "/>
    <s v="            "/>
    <s v="10Pk/Ca "/>
    <s v="VYAIRE"/>
    <s v="2036970-001"/>
    <n v="1"/>
    <n v="2"/>
    <n v="1"/>
    <n v="0"/>
    <n v="0"/>
    <n v="0"/>
    <x v="5"/>
    <m/>
  </r>
  <r>
    <s v="1048859"/>
    <s v="Sponge Forceps Foerster Serr  "/>
    <s v="CVD 9 1/2&quot;  "/>
    <s v="Ea      "/>
    <s v="MILTEX"/>
    <s v="104-8859"/>
    <n v="1"/>
    <n v="2"/>
    <n v="0"/>
    <n v="1"/>
    <n v="0"/>
    <n v="0"/>
    <x v="5"/>
    <m/>
  </r>
  <r>
    <s v="1197570"/>
    <s v="Diluent Cellpack DCL          "/>
    <s v="20L         "/>
    <s v="Ea      "/>
    <s v="SYSMEX"/>
    <s v="DCL-300A"/>
    <n v="1"/>
    <n v="1"/>
    <n v="0"/>
    <n v="1"/>
    <n v="0"/>
    <n v="0"/>
    <x v="7"/>
    <m/>
  </r>
  <r>
    <s v="5700597"/>
    <s v="Scale Wheelchair 1000lb cap   "/>
    <s v="            "/>
    <s v="Ea      "/>
    <s v="NCITEC"/>
    <s v="wcs100"/>
    <n v="1"/>
    <n v="1"/>
    <n v="0"/>
    <n v="0"/>
    <n v="1"/>
    <n v="0"/>
    <x v="2"/>
    <m/>
  </r>
  <r>
    <s v="2649097"/>
    <s v="Jamshidi Needle 11gx6         "/>
    <s v="11Gx6&quot;      "/>
    <s v="10/Ca   "/>
    <s v="BD"/>
    <s v="DJ6011X"/>
    <n v="1"/>
    <n v="4"/>
    <n v="0"/>
    <n v="1"/>
    <n v="0"/>
    <n v="0"/>
    <x v="7"/>
    <m/>
  </r>
  <r>
    <s v="1197777"/>
    <s v="Fluorocell Stain Flouresc RET "/>
    <s v="2x12mL      "/>
    <s v="Ea      "/>
    <s v="SYSMEX"/>
    <s v="BN337547"/>
    <n v="1"/>
    <n v="1"/>
    <n v="0"/>
    <n v="1"/>
    <n v="0"/>
    <n v="0"/>
    <x v="7"/>
    <m/>
  </r>
  <r>
    <s v="8900351"/>
    <s v="Cath Foley Tray 5cc 18FR      "/>
    <s v="            "/>
    <s v="Ea      "/>
    <s v="CARDKN"/>
    <s v="6948"/>
    <n v="1"/>
    <n v="3"/>
    <n v="0"/>
    <n v="1"/>
    <n v="0"/>
    <n v="0"/>
    <x v="5"/>
    <m/>
  </r>
  <r>
    <s v="1130857"/>
    <s v="Power Cord                    "/>
    <s v="            "/>
    <s v="Ea      "/>
    <s v="WELCH"/>
    <s v="4500-400"/>
    <n v="1"/>
    <n v="1"/>
    <n v="0"/>
    <n v="1"/>
    <n v="0"/>
    <n v="0"/>
    <x v="5"/>
    <m/>
  </r>
  <r>
    <s v="1004752"/>
    <s v="Cotton Ball Medium Sterile    "/>
    <s v="Medium      "/>
    <s v="500/Bx  "/>
    <s v="RICHMD"/>
    <s v="186110"/>
    <n v="1"/>
    <n v="52"/>
    <n v="0"/>
    <n v="1"/>
    <n v="0"/>
    <n v="0"/>
    <x v="7"/>
    <m/>
  </r>
  <r>
    <s v="1126076"/>
    <s v="Sphyg Essentials LF Navy      "/>
    <s v="Child       "/>
    <s v="Ea      "/>
    <s v="AMDIAG"/>
    <s v="776CHS"/>
    <n v="1"/>
    <n v="1"/>
    <n v="0"/>
    <n v="1"/>
    <n v="0"/>
    <n v="0"/>
    <x v="7"/>
    <m/>
  </r>
  <r>
    <s v="1278265"/>
    <s v="CLINITEK Status Analyzer Star "/>
    <s v="Promo       "/>
    <s v="1/Kt    "/>
    <s v="AMES"/>
    <s v="STARTUA"/>
    <n v="1"/>
    <n v="1"/>
    <n v="0"/>
    <n v="0"/>
    <n v="0"/>
    <n v="1"/>
    <x v="2"/>
    <m/>
  </r>
  <r>
    <s v="1222270"/>
    <s v="Wipes Clean Room CritiClean   "/>
    <s v="12x12&quot;      "/>
    <s v="1200/Ca "/>
    <s v="CINFAL"/>
    <s v="TCBWIP12"/>
    <n v="1"/>
    <n v="5"/>
    <n v="0"/>
    <n v="1"/>
    <n v="0"/>
    <n v="0"/>
    <x v="7"/>
    <m/>
  </r>
  <r>
    <s v="1274133"/>
    <s v="Eartips Littman Steth Sm/Lg   "/>
    <s v="Black       "/>
    <s v="10x4/Ca "/>
    <s v="3MMED"/>
    <s v="40001"/>
    <n v="1"/>
    <n v="1"/>
    <n v="0"/>
    <n v="0"/>
    <n v="1"/>
    <n v="0"/>
    <x v="2"/>
    <m/>
  </r>
  <r>
    <s v="1076712"/>
    <s v="Bio-Wipe Infectious Waste Bag "/>
    <s v="11.5x12     "/>
    <s v="10/Bx   "/>
    <s v="UNIMID"/>
    <s v="MLBM015111"/>
    <n v="1"/>
    <n v="1"/>
    <n v="0"/>
    <n v="1"/>
    <n v="0"/>
    <n v="0"/>
    <x v="5"/>
    <m/>
  </r>
  <r>
    <s v="6430524"/>
    <s v="Sterling Glove PF Ntrl Exam NS"/>
    <s v="Large       "/>
    <s v="100/Bx  "/>
    <s v="HALYAR"/>
    <s v="53140"/>
    <n v="1"/>
    <n v="12"/>
    <n v="1"/>
    <n v="0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052F6-0963-46BD-B65B-BBCDC2769867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0"/>
        <item x="2"/>
        <item x="4"/>
        <item x="6"/>
        <item x="5"/>
        <item x="8"/>
        <item x="9"/>
        <item x="1"/>
        <item x="7"/>
        <item x="3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field="12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2" type="button" dataOnly="0" labelOnly="1" outline="0" axis="axisRow" fieldPosition="0"/>
    </format>
    <format dxfId="20">
      <pivotArea dataOnly="0" labelOnly="1" fieldPosition="0">
        <references count="1">
          <reference field="12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6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5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4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1">
            <x v="1"/>
          </reference>
        </references>
      </pivotArea>
    </format>
    <format dxfId="10">
      <pivotArea dataOnly="0" labelOnly="1" fieldPosition="0">
        <references count="1">
          <reference field="12" count="1">
            <x v="1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8"/>
          </reference>
        </references>
      </pivotArea>
    </format>
    <format dxfId="6">
      <pivotArea dataOnly="0" labelOnly="1" fieldPosition="0">
        <references count="1">
          <reference field="12" count="1">
            <x v="8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6"/>
          </reference>
        </references>
      </pivotArea>
    </format>
    <format dxfId="2">
      <pivotArea dataOnly="0" labelOnly="1" fieldPosition="0">
        <references count="1">
          <reference field="12" count="1">
            <x v="6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workbookViewId="0">
      <selection sqref="A1:J4"/>
    </sheetView>
  </sheetViews>
  <sheetFormatPr defaultRowHeight="14.4" x14ac:dyDescent="0.3"/>
  <sheetData>
    <row r="1" spans="1:10" x14ac:dyDescent="0.3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65" t="s">
        <v>11</v>
      </c>
      <c r="B3" s="64"/>
      <c r="C3" s="6">
        <v>22068</v>
      </c>
      <c r="D3" s="6">
        <v>20646</v>
      </c>
      <c r="E3" s="5">
        <v>0.93556280587275698</v>
      </c>
      <c r="F3" s="6">
        <v>708</v>
      </c>
      <c r="G3" s="5">
        <v>0.96764545948885261</v>
      </c>
      <c r="H3" s="6">
        <v>407</v>
      </c>
      <c r="I3" s="6">
        <v>34</v>
      </c>
      <c r="J3" s="6">
        <v>273</v>
      </c>
    </row>
    <row r="4" spans="1:10" x14ac:dyDescent="0.3">
      <c r="A4" s="65" t="s">
        <v>12</v>
      </c>
      <c r="B4" s="65"/>
      <c r="C4" s="64"/>
      <c r="D4" s="64"/>
      <c r="E4" s="5">
        <v>0.94947435200290009</v>
      </c>
      <c r="F4" s="3"/>
      <c r="G4" s="5">
        <v>0.98155700561899584</v>
      </c>
      <c r="H4" s="65"/>
      <c r="I4" s="64"/>
      <c r="J4" s="3"/>
    </row>
    <row r="5" spans="1:10" x14ac:dyDescent="0.3">
      <c r="A5" s="7" t="s">
        <v>13</v>
      </c>
      <c r="B5" s="7" t="s">
        <v>14</v>
      </c>
      <c r="C5" s="8">
        <v>420</v>
      </c>
      <c r="D5" s="8">
        <v>399</v>
      </c>
      <c r="E5" s="4">
        <v>0.95</v>
      </c>
      <c r="F5" s="8">
        <v>12</v>
      </c>
      <c r="G5" s="4">
        <v>0.97857142857142843</v>
      </c>
      <c r="H5" s="8">
        <v>6</v>
      </c>
      <c r="I5" s="8">
        <v>0</v>
      </c>
      <c r="J5" s="8">
        <v>3</v>
      </c>
    </row>
    <row r="6" spans="1:10" x14ac:dyDescent="0.3">
      <c r="A6" s="7" t="s">
        <v>15</v>
      </c>
      <c r="B6" s="7" t="s">
        <v>16</v>
      </c>
      <c r="C6" s="8">
        <v>406</v>
      </c>
      <c r="D6" s="8">
        <v>384</v>
      </c>
      <c r="E6" s="4">
        <v>0.94581280788177335</v>
      </c>
      <c r="F6" s="8">
        <v>10</v>
      </c>
      <c r="G6" s="4">
        <v>0.97044334975369462</v>
      </c>
      <c r="H6" s="8">
        <v>8</v>
      </c>
      <c r="I6" s="8">
        <v>1</v>
      </c>
      <c r="J6" s="8">
        <v>3</v>
      </c>
    </row>
    <row r="7" spans="1:10" x14ac:dyDescent="0.3">
      <c r="A7" s="7" t="s">
        <v>17</v>
      </c>
      <c r="B7" s="7" t="s">
        <v>18</v>
      </c>
      <c r="C7" s="8">
        <v>396</v>
      </c>
      <c r="D7" s="8">
        <v>363</v>
      </c>
      <c r="E7" s="4">
        <v>0.91666666666666652</v>
      </c>
      <c r="F7" s="8">
        <v>15</v>
      </c>
      <c r="G7" s="4">
        <v>0.95454545454545459</v>
      </c>
      <c r="H7" s="8">
        <v>9</v>
      </c>
      <c r="I7" s="8">
        <v>4</v>
      </c>
      <c r="J7" s="8">
        <v>5</v>
      </c>
    </row>
    <row r="8" spans="1:10" x14ac:dyDescent="0.3">
      <c r="A8" s="7" t="s">
        <v>19</v>
      </c>
      <c r="B8" s="7" t="s">
        <v>20</v>
      </c>
      <c r="C8" s="8">
        <v>381</v>
      </c>
      <c r="D8" s="8">
        <v>365</v>
      </c>
      <c r="E8" s="4">
        <v>0.95800524934383202</v>
      </c>
      <c r="F8" s="8">
        <v>8</v>
      </c>
      <c r="G8" s="4">
        <v>0.9790026246719159</v>
      </c>
      <c r="H8" s="8">
        <v>5</v>
      </c>
      <c r="I8" s="8">
        <v>3</v>
      </c>
      <c r="J8" s="8">
        <v>0</v>
      </c>
    </row>
    <row r="9" spans="1:10" x14ac:dyDescent="0.3">
      <c r="A9" s="7" t="s">
        <v>21</v>
      </c>
      <c r="B9" s="7" t="s">
        <v>22</v>
      </c>
      <c r="C9" s="8">
        <v>379</v>
      </c>
      <c r="D9" s="8">
        <v>368</v>
      </c>
      <c r="E9" s="4">
        <v>0.97097625329815296</v>
      </c>
      <c r="F9" s="8">
        <v>8</v>
      </c>
      <c r="G9" s="4">
        <v>0.9920844327176781</v>
      </c>
      <c r="H9" s="8">
        <v>3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362</v>
      </c>
      <c r="D10" s="8">
        <v>342</v>
      </c>
      <c r="E10" s="4">
        <v>0.94475138121546964</v>
      </c>
      <c r="F10" s="8">
        <v>10</v>
      </c>
      <c r="G10" s="4">
        <v>0.97237569060773477</v>
      </c>
      <c r="H10" s="8">
        <v>9</v>
      </c>
      <c r="I10" s="8">
        <v>0</v>
      </c>
      <c r="J10" s="8">
        <v>1</v>
      </c>
    </row>
    <row r="11" spans="1:10" x14ac:dyDescent="0.3">
      <c r="A11" s="7" t="s">
        <v>25</v>
      </c>
      <c r="B11" s="7" t="s">
        <v>26</v>
      </c>
      <c r="C11" s="8">
        <v>352</v>
      </c>
      <c r="D11" s="8">
        <v>332</v>
      </c>
      <c r="E11" s="4">
        <v>0.94318181818181823</v>
      </c>
      <c r="F11" s="8">
        <v>9</v>
      </c>
      <c r="G11" s="4">
        <v>0.96875</v>
      </c>
      <c r="H11" s="8">
        <v>3</v>
      </c>
      <c r="I11" s="8">
        <v>1</v>
      </c>
      <c r="J11" s="8">
        <v>7</v>
      </c>
    </row>
    <row r="12" spans="1:10" x14ac:dyDescent="0.3">
      <c r="A12" s="7" t="s">
        <v>27</v>
      </c>
      <c r="B12" s="7" t="s">
        <v>28</v>
      </c>
      <c r="C12" s="8">
        <v>350</v>
      </c>
      <c r="D12" s="8">
        <v>335</v>
      </c>
      <c r="E12" s="4">
        <v>0.95714285714285718</v>
      </c>
      <c r="F12" s="8">
        <v>4</v>
      </c>
      <c r="G12" s="4">
        <v>0.96857142857142842</v>
      </c>
      <c r="H12" s="8">
        <v>6</v>
      </c>
      <c r="I12" s="8">
        <v>0</v>
      </c>
      <c r="J12" s="8">
        <v>5</v>
      </c>
    </row>
    <row r="13" spans="1:10" x14ac:dyDescent="0.3">
      <c r="A13" s="7" t="s">
        <v>29</v>
      </c>
      <c r="B13" s="7" t="s">
        <v>30</v>
      </c>
      <c r="C13" s="8">
        <v>345</v>
      </c>
      <c r="D13" s="8">
        <v>331</v>
      </c>
      <c r="E13" s="4">
        <v>0.95942028985507255</v>
      </c>
      <c r="F13" s="8">
        <v>9</v>
      </c>
      <c r="G13" s="4">
        <v>0.98550724637681175</v>
      </c>
      <c r="H13" s="8">
        <v>4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338</v>
      </c>
      <c r="D14" s="8">
        <v>322</v>
      </c>
      <c r="E14" s="4">
        <v>0.9526627218934911</v>
      </c>
      <c r="F14" s="8">
        <v>9</v>
      </c>
      <c r="G14" s="4">
        <v>0.97928994082840237</v>
      </c>
      <c r="H14" s="8">
        <v>5</v>
      </c>
      <c r="I14" s="8">
        <v>1</v>
      </c>
      <c r="J14" s="8">
        <v>1</v>
      </c>
    </row>
    <row r="15" spans="1:10" x14ac:dyDescent="0.3">
      <c r="A15" s="7" t="s">
        <v>33</v>
      </c>
      <c r="B15" s="7" t="s">
        <v>34</v>
      </c>
      <c r="C15" s="8">
        <v>322</v>
      </c>
      <c r="D15" s="8">
        <v>302</v>
      </c>
      <c r="E15" s="4">
        <v>0.93788819875776397</v>
      </c>
      <c r="F15" s="8">
        <v>11</v>
      </c>
      <c r="G15" s="4">
        <v>0.97204968944099379</v>
      </c>
      <c r="H15" s="8">
        <v>6</v>
      </c>
      <c r="I15" s="8">
        <v>1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322</v>
      </c>
      <c r="D16" s="8">
        <v>313</v>
      </c>
      <c r="E16" s="4">
        <v>0.97204968944099379</v>
      </c>
      <c r="F16" s="8">
        <v>4</v>
      </c>
      <c r="G16" s="4">
        <v>0.98447204968944102</v>
      </c>
      <c r="H16" s="8">
        <v>5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312</v>
      </c>
      <c r="D17" s="8">
        <v>297</v>
      </c>
      <c r="E17" s="4">
        <v>0.95192307692307698</v>
      </c>
      <c r="F17" s="8">
        <v>8</v>
      </c>
      <c r="G17" s="4">
        <v>0.97756410256410253</v>
      </c>
      <c r="H17" s="8">
        <v>7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311</v>
      </c>
      <c r="D18" s="8">
        <v>297</v>
      </c>
      <c r="E18" s="4">
        <v>0.95498392282958211</v>
      </c>
      <c r="F18" s="8">
        <v>8</v>
      </c>
      <c r="G18" s="4">
        <v>0.98070739549839236</v>
      </c>
      <c r="H18" s="8">
        <v>3</v>
      </c>
      <c r="I18" s="8">
        <v>0</v>
      </c>
      <c r="J18" s="8">
        <v>3</v>
      </c>
    </row>
    <row r="19" spans="1:10" x14ac:dyDescent="0.3">
      <c r="A19" s="7" t="s">
        <v>41</v>
      </c>
      <c r="B19" s="7" t="s">
        <v>42</v>
      </c>
      <c r="C19" s="8">
        <v>306</v>
      </c>
      <c r="D19" s="8">
        <v>291</v>
      </c>
      <c r="E19" s="4">
        <v>0.9509803921568627</v>
      </c>
      <c r="F19" s="8">
        <v>8</v>
      </c>
      <c r="G19" s="4">
        <v>0.97712418300653592</v>
      </c>
      <c r="H19" s="8">
        <v>2</v>
      </c>
      <c r="I19" s="8">
        <v>0</v>
      </c>
      <c r="J19" s="8">
        <v>5</v>
      </c>
    </row>
    <row r="20" spans="1:10" x14ac:dyDescent="0.3">
      <c r="A20" s="7" t="s">
        <v>43</v>
      </c>
      <c r="B20" s="7" t="s">
        <v>44</v>
      </c>
      <c r="C20" s="8">
        <v>304</v>
      </c>
      <c r="D20" s="8">
        <v>289</v>
      </c>
      <c r="E20" s="4">
        <v>0.95065789473684215</v>
      </c>
      <c r="F20" s="8">
        <v>7</v>
      </c>
      <c r="G20" s="4">
        <v>0.97368421052631571</v>
      </c>
      <c r="H20" s="8">
        <v>8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304</v>
      </c>
      <c r="D21" s="8">
        <v>286</v>
      </c>
      <c r="E21" s="4">
        <v>0.94078947368421051</v>
      </c>
      <c r="F21" s="8">
        <v>10</v>
      </c>
      <c r="G21" s="4">
        <v>0.97368421052631571</v>
      </c>
      <c r="H21" s="8">
        <v>5</v>
      </c>
      <c r="I21" s="8">
        <v>1</v>
      </c>
      <c r="J21" s="8">
        <v>2</v>
      </c>
    </row>
    <row r="22" spans="1:10" x14ac:dyDescent="0.3">
      <c r="A22" s="7" t="s">
        <v>47</v>
      </c>
      <c r="B22" s="7" t="s">
        <v>48</v>
      </c>
      <c r="C22" s="8">
        <v>304</v>
      </c>
      <c r="D22" s="8">
        <v>285</v>
      </c>
      <c r="E22" s="4">
        <v>0.9375</v>
      </c>
      <c r="F22" s="8">
        <v>7</v>
      </c>
      <c r="G22" s="4">
        <v>0.96052631578947367</v>
      </c>
      <c r="H22" s="8">
        <v>7</v>
      </c>
      <c r="I22" s="8">
        <v>2</v>
      </c>
      <c r="J22" s="8">
        <v>3</v>
      </c>
    </row>
    <row r="23" spans="1:10" x14ac:dyDescent="0.3">
      <c r="A23" s="7" t="s">
        <v>49</v>
      </c>
      <c r="B23" s="7" t="s">
        <v>50</v>
      </c>
      <c r="C23" s="8">
        <v>303</v>
      </c>
      <c r="D23" s="8">
        <v>286</v>
      </c>
      <c r="E23" s="4">
        <v>0.94389438943894388</v>
      </c>
      <c r="F23" s="8">
        <v>10</v>
      </c>
      <c r="G23" s="4">
        <v>0.97689768976897695</v>
      </c>
      <c r="H23" s="8">
        <v>4</v>
      </c>
      <c r="I23" s="8">
        <v>0</v>
      </c>
      <c r="J23" s="8">
        <v>3</v>
      </c>
    </row>
    <row r="24" spans="1:10" x14ac:dyDescent="0.3">
      <c r="A24" s="7" t="s">
        <v>51</v>
      </c>
      <c r="B24" s="7" t="s">
        <v>52</v>
      </c>
      <c r="C24" s="8">
        <v>303</v>
      </c>
      <c r="D24" s="8">
        <v>289</v>
      </c>
      <c r="E24" s="4">
        <v>0.95379537953795379</v>
      </c>
      <c r="F24" s="8">
        <v>5</v>
      </c>
      <c r="G24" s="4">
        <v>0.97029702970297027</v>
      </c>
      <c r="H24" s="8">
        <v>9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301</v>
      </c>
      <c r="D25" s="8">
        <v>289</v>
      </c>
      <c r="E25" s="4">
        <v>0.96013289036544847</v>
      </c>
      <c r="F25" s="8">
        <v>4</v>
      </c>
      <c r="G25" s="4">
        <v>0.97342192691029905</v>
      </c>
      <c r="H25" s="8">
        <v>3</v>
      </c>
      <c r="I25" s="8">
        <v>2</v>
      </c>
      <c r="J25" s="8">
        <v>3</v>
      </c>
    </row>
    <row r="26" spans="1:10" x14ac:dyDescent="0.3">
      <c r="A26" s="7" t="s">
        <v>55</v>
      </c>
      <c r="B26" s="7" t="s">
        <v>56</v>
      </c>
      <c r="C26" s="8">
        <v>301</v>
      </c>
      <c r="D26" s="8">
        <v>288</v>
      </c>
      <c r="E26" s="4">
        <v>0.95681063122923593</v>
      </c>
      <c r="F26" s="8">
        <v>6</v>
      </c>
      <c r="G26" s="4">
        <v>0.97674418604651148</v>
      </c>
      <c r="H26" s="8">
        <v>4</v>
      </c>
      <c r="I26" s="8">
        <v>0</v>
      </c>
      <c r="J26" s="8">
        <v>3</v>
      </c>
    </row>
    <row r="27" spans="1:10" x14ac:dyDescent="0.3">
      <c r="A27" s="7" t="s">
        <v>57</v>
      </c>
      <c r="B27" s="7" t="s">
        <v>58</v>
      </c>
      <c r="C27" s="8">
        <v>301</v>
      </c>
      <c r="D27" s="8">
        <v>279</v>
      </c>
      <c r="E27" s="4">
        <v>0.92691029900332222</v>
      </c>
      <c r="F27" s="8">
        <v>11</v>
      </c>
      <c r="G27" s="4">
        <v>0.963455149501661</v>
      </c>
      <c r="H27" s="8">
        <v>9</v>
      </c>
      <c r="I27" s="8">
        <v>0</v>
      </c>
      <c r="J27" s="8">
        <v>2</v>
      </c>
    </row>
    <row r="28" spans="1:10" x14ac:dyDescent="0.3">
      <c r="A28" s="7" t="s">
        <v>59</v>
      </c>
      <c r="B28" s="7" t="s">
        <v>60</v>
      </c>
      <c r="C28" s="8">
        <v>296</v>
      </c>
      <c r="D28" s="8">
        <v>283</v>
      </c>
      <c r="E28" s="4">
        <v>0.95608108108108103</v>
      </c>
      <c r="F28" s="8">
        <v>4</v>
      </c>
      <c r="G28" s="4">
        <v>0.96959459459459463</v>
      </c>
      <c r="H28" s="8">
        <v>4</v>
      </c>
      <c r="I28" s="8">
        <v>0</v>
      </c>
      <c r="J28" s="8">
        <v>5</v>
      </c>
    </row>
    <row r="29" spans="1:10" x14ac:dyDescent="0.3">
      <c r="A29" s="7" t="s">
        <v>61</v>
      </c>
      <c r="B29" s="7" t="s">
        <v>62</v>
      </c>
      <c r="C29" s="8">
        <v>294</v>
      </c>
      <c r="D29" s="8">
        <v>278</v>
      </c>
      <c r="E29" s="4">
        <v>0.94557823129251706</v>
      </c>
      <c r="F29" s="8">
        <v>9</v>
      </c>
      <c r="G29" s="4">
        <v>0.97619047619047616</v>
      </c>
      <c r="H29" s="8">
        <v>6</v>
      </c>
      <c r="I29" s="8">
        <v>1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288</v>
      </c>
      <c r="D30" s="8">
        <v>277</v>
      </c>
      <c r="E30" s="4">
        <v>0.96180555555555558</v>
      </c>
      <c r="F30" s="8">
        <v>5</v>
      </c>
      <c r="G30" s="4">
        <v>0.97916666666666652</v>
      </c>
      <c r="H30" s="8">
        <v>4</v>
      </c>
      <c r="I30" s="8">
        <v>0</v>
      </c>
      <c r="J30" s="8">
        <v>2</v>
      </c>
    </row>
    <row r="31" spans="1:10" x14ac:dyDescent="0.3">
      <c r="A31" s="7" t="s">
        <v>65</v>
      </c>
      <c r="B31" s="7" t="s">
        <v>66</v>
      </c>
      <c r="C31" s="8">
        <v>285</v>
      </c>
      <c r="D31" s="8">
        <v>267</v>
      </c>
      <c r="E31" s="4">
        <v>0.93684210526315792</v>
      </c>
      <c r="F31" s="8">
        <v>9</v>
      </c>
      <c r="G31" s="4">
        <v>0.96842105263157885</v>
      </c>
      <c r="H31" s="8">
        <v>7</v>
      </c>
      <c r="I31" s="8">
        <v>0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277</v>
      </c>
      <c r="D32" s="8">
        <v>260</v>
      </c>
      <c r="E32" s="4">
        <v>0.93862815884476536</v>
      </c>
      <c r="F32" s="8">
        <v>10</v>
      </c>
      <c r="G32" s="4">
        <v>0.97472924187725629</v>
      </c>
      <c r="H32" s="8">
        <v>7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272</v>
      </c>
      <c r="D33" s="8">
        <v>253</v>
      </c>
      <c r="E33" s="4">
        <v>0.93014705882352944</v>
      </c>
      <c r="F33" s="8">
        <v>7</v>
      </c>
      <c r="G33" s="4">
        <v>0.95588235294117652</v>
      </c>
      <c r="H33" s="8">
        <v>7</v>
      </c>
      <c r="I33" s="8">
        <v>0</v>
      </c>
      <c r="J33" s="8">
        <v>5</v>
      </c>
    </row>
    <row r="34" spans="1:10" x14ac:dyDescent="0.3">
      <c r="A34" s="7" t="s">
        <v>71</v>
      </c>
      <c r="B34" s="7" t="s">
        <v>72</v>
      </c>
      <c r="C34" s="8">
        <v>270</v>
      </c>
      <c r="D34" s="8">
        <v>262</v>
      </c>
      <c r="E34" s="4">
        <v>0.97037037037037033</v>
      </c>
      <c r="F34" s="8">
        <v>4</v>
      </c>
      <c r="G34" s="4">
        <v>0.98518518518518516</v>
      </c>
      <c r="H34" s="8">
        <v>1</v>
      </c>
      <c r="I34" s="8">
        <v>1</v>
      </c>
      <c r="J34" s="8">
        <v>2</v>
      </c>
    </row>
    <row r="35" spans="1:10" x14ac:dyDescent="0.3">
      <c r="A35" s="7" t="s">
        <v>73</v>
      </c>
      <c r="B35" s="7" t="s">
        <v>74</v>
      </c>
      <c r="C35" s="8">
        <v>268</v>
      </c>
      <c r="D35" s="8">
        <v>248</v>
      </c>
      <c r="E35" s="4">
        <v>0.92537313432835822</v>
      </c>
      <c r="F35" s="8">
        <v>8</v>
      </c>
      <c r="G35" s="4">
        <v>0.9552238805970148</v>
      </c>
      <c r="H35" s="8">
        <v>5</v>
      </c>
      <c r="I35" s="8">
        <v>1</v>
      </c>
      <c r="J35" s="8">
        <v>6</v>
      </c>
    </row>
    <row r="36" spans="1:10" x14ac:dyDescent="0.3">
      <c r="A36" s="7" t="s">
        <v>75</v>
      </c>
      <c r="B36" s="7" t="s">
        <v>76</v>
      </c>
      <c r="C36" s="8">
        <v>266</v>
      </c>
      <c r="D36" s="8">
        <v>184</v>
      </c>
      <c r="E36" s="4">
        <v>0.69172932330827064</v>
      </c>
      <c r="F36" s="8">
        <v>59</v>
      </c>
      <c r="G36" s="4">
        <v>0.9135338345864662</v>
      </c>
      <c r="H36" s="8">
        <v>19</v>
      </c>
      <c r="I36" s="8">
        <v>1</v>
      </c>
      <c r="J36" s="8">
        <v>3</v>
      </c>
    </row>
    <row r="37" spans="1:10" x14ac:dyDescent="0.3">
      <c r="A37" s="7" t="s">
        <v>77</v>
      </c>
      <c r="B37" s="7" t="s">
        <v>78</v>
      </c>
      <c r="C37" s="8">
        <v>258</v>
      </c>
      <c r="D37" s="8">
        <v>246</v>
      </c>
      <c r="E37" s="4">
        <v>0.95348837209302328</v>
      </c>
      <c r="F37" s="8">
        <v>8</v>
      </c>
      <c r="G37" s="4">
        <v>0.98449612403100772</v>
      </c>
      <c r="H37" s="8">
        <v>3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256</v>
      </c>
      <c r="D38" s="8">
        <v>247</v>
      </c>
      <c r="E38" s="4">
        <v>0.96484375</v>
      </c>
      <c r="F38" s="8">
        <v>4</v>
      </c>
      <c r="G38" s="4">
        <v>0.98046875</v>
      </c>
      <c r="H38" s="8">
        <v>3</v>
      </c>
      <c r="I38" s="8">
        <v>0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254</v>
      </c>
      <c r="D39" s="8">
        <v>243</v>
      </c>
      <c r="E39" s="4">
        <v>0.95669291338582663</v>
      </c>
      <c r="F39" s="8">
        <v>6</v>
      </c>
      <c r="G39" s="4">
        <v>0.98031496062992129</v>
      </c>
      <c r="H39" s="8">
        <v>3</v>
      </c>
      <c r="I39" s="8">
        <v>0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250</v>
      </c>
      <c r="D40" s="8">
        <v>246</v>
      </c>
      <c r="E40" s="4">
        <v>0.9840000000000001</v>
      </c>
      <c r="F40" s="8">
        <v>3</v>
      </c>
      <c r="G40" s="4">
        <v>0.996</v>
      </c>
      <c r="H40" s="8">
        <v>1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243</v>
      </c>
      <c r="D41" s="8">
        <v>226</v>
      </c>
      <c r="E41" s="4">
        <v>0.93004115226337447</v>
      </c>
      <c r="F41" s="8">
        <v>7</v>
      </c>
      <c r="G41" s="4">
        <v>0.95884773662551437</v>
      </c>
      <c r="H41" s="8">
        <v>6</v>
      </c>
      <c r="I41" s="8">
        <v>0</v>
      </c>
      <c r="J41" s="8">
        <v>4</v>
      </c>
    </row>
    <row r="42" spans="1:10" x14ac:dyDescent="0.3">
      <c r="A42" s="7" t="s">
        <v>87</v>
      </c>
      <c r="B42" s="7" t="s">
        <v>88</v>
      </c>
      <c r="C42" s="8">
        <v>243</v>
      </c>
      <c r="D42" s="8">
        <v>220</v>
      </c>
      <c r="E42" s="4">
        <v>0.90534979423868311</v>
      </c>
      <c r="F42" s="8">
        <v>9</v>
      </c>
      <c r="G42" s="4">
        <v>0.9423868312757202</v>
      </c>
      <c r="H42" s="8">
        <v>11</v>
      </c>
      <c r="I42" s="8">
        <v>1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236</v>
      </c>
      <c r="D43" s="8">
        <v>217</v>
      </c>
      <c r="E43" s="4">
        <v>0.91949152542372881</v>
      </c>
      <c r="F43" s="8">
        <v>8</v>
      </c>
      <c r="G43" s="4">
        <v>0.95338983050847459</v>
      </c>
      <c r="H43" s="8">
        <v>7</v>
      </c>
      <c r="I43" s="8">
        <v>0</v>
      </c>
      <c r="J43" s="8">
        <v>4</v>
      </c>
    </row>
    <row r="44" spans="1:10" x14ac:dyDescent="0.3">
      <c r="A44" s="7" t="s">
        <v>91</v>
      </c>
      <c r="B44" s="7" t="s">
        <v>92</v>
      </c>
      <c r="C44" s="8">
        <v>234</v>
      </c>
      <c r="D44" s="8">
        <v>221</v>
      </c>
      <c r="E44" s="4">
        <v>0.94444444444444442</v>
      </c>
      <c r="F44" s="8">
        <v>4</v>
      </c>
      <c r="G44" s="4">
        <v>0.96153846153846156</v>
      </c>
      <c r="H44" s="8">
        <v>3</v>
      </c>
      <c r="I44" s="8">
        <v>0</v>
      </c>
      <c r="J44" s="8">
        <v>6</v>
      </c>
    </row>
    <row r="45" spans="1:10" x14ac:dyDescent="0.3">
      <c r="A45" s="7" t="s">
        <v>93</v>
      </c>
      <c r="B45" s="7" t="s">
        <v>94</v>
      </c>
      <c r="C45" s="8">
        <v>227</v>
      </c>
      <c r="D45" s="8">
        <v>214</v>
      </c>
      <c r="E45" s="4">
        <v>0.94273127753303965</v>
      </c>
      <c r="F45" s="8">
        <v>5</v>
      </c>
      <c r="G45" s="4">
        <v>0.96475770925110127</v>
      </c>
      <c r="H45" s="8">
        <v>3</v>
      </c>
      <c r="I45" s="8">
        <v>0</v>
      </c>
      <c r="J45" s="8">
        <v>5</v>
      </c>
    </row>
    <row r="46" spans="1:10" x14ac:dyDescent="0.3">
      <c r="A46" s="7" t="s">
        <v>95</v>
      </c>
      <c r="B46" s="7" t="s">
        <v>96</v>
      </c>
      <c r="C46" s="8">
        <v>227</v>
      </c>
      <c r="D46" s="8">
        <v>219</v>
      </c>
      <c r="E46" s="4">
        <v>0.96475770925110127</v>
      </c>
      <c r="F46" s="8">
        <v>3</v>
      </c>
      <c r="G46" s="4">
        <v>0.97797356828193838</v>
      </c>
      <c r="H46" s="8">
        <v>2</v>
      </c>
      <c r="I46" s="8">
        <v>0</v>
      </c>
      <c r="J46" s="8">
        <v>3</v>
      </c>
    </row>
    <row r="47" spans="1:10" x14ac:dyDescent="0.3">
      <c r="A47" s="7" t="s">
        <v>97</v>
      </c>
      <c r="B47" s="7" t="s">
        <v>98</v>
      </c>
      <c r="C47" s="8">
        <v>227</v>
      </c>
      <c r="D47" s="8">
        <v>217</v>
      </c>
      <c r="E47" s="4">
        <v>0.95594713656387664</v>
      </c>
      <c r="F47" s="8">
        <v>3</v>
      </c>
      <c r="G47" s="4">
        <v>0.96916299559471364</v>
      </c>
      <c r="H47" s="8">
        <v>4</v>
      </c>
      <c r="I47" s="8">
        <v>0</v>
      </c>
      <c r="J47" s="8">
        <v>3</v>
      </c>
    </row>
    <row r="48" spans="1:10" x14ac:dyDescent="0.3">
      <c r="A48" s="7" t="s">
        <v>99</v>
      </c>
      <c r="B48" s="7" t="s">
        <v>100</v>
      </c>
      <c r="C48" s="8">
        <v>225</v>
      </c>
      <c r="D48" s="8">
        <v>212</v>
      </c>
      <c r="E48" s="4">
        <v>0.94222222222222218</v>
      </c>
      <c r="F48" s="8">
        <v>7</v>
      </c>
      <c r="G48" s="4">
        <v>0.97333333333333338</v>
      </c>
      <c r="H48" s="8">
        <v>4</v>
      </c>
      <c r="I48" s="8">
        <v>1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224</v>
      </c>
      <c r="D49" s="8">
        <v>210</v>
      </c>
      <c r="E49" s="4">
        <v>0.9375</v>
      </c>
      <c r="F49" s="8">
        <v>5</v>
      </c>
      <c r="G49" s="4">
        <v>0.9598214285714286</v>
      </c>
      <c r="H49" s="8">
        <v>8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222</v>
      </c>
      <c r="D50" s="8">
        <v>207</v>
      </c>
      <c r="E50" s="4">
        <v>0.93243243243243246</v>
      </c>
      <c r="F50" s="8">
        <v>4</v>
      </c>
      <c r="G50" s="4">
        <v>0.9504504504504504</v>
      </c>
      <c r="H50" s="8">
        <v>6</v>
      </c>
      <c r="I50" s="8">
        <v>0</v>
      </c>
      <c r="J50" s="8">
        <v>5</v>
      </c>
    </row>
    <row r="51" spans="1:10" x14ac:dyDescent="0.3">
      <c r="A51" s="7" t="s">
        <v>105</v>
      </c>
      <c r="B51" s="7" t="s">
        <v>106</v>
      </c>
      <c r="C51" s="8">
        <v>221</v>
      </c>
      <c r="D51" s="8">
        <v>209</v>
      </c>
      <c r="E51" s="4">
        <v>0.94570135746606321</v>
      </c>
      <c r="F51" s="8">
        <v>8</v>
      </c>
      <c r="G51" s="4">
        <v>0.98190045248868774</v>
      </c>
      <c r="H51" s="8">
        <v>2</v>
      </c>
      <c r="I51" s="8">
        <v>0</v>
      </c>
      <c r="J51" s="8">
        <v>2</v>
      </c>
    </row>
    <row r="52" spans="1:10" x14ac:dyDescent="0.3">
      <c r="A52" s="7" t="s">
        <v>107</v>
      </c>
      <c r="B52" s="7" t="s">
        <v>108</v>
      </c>
      <c r="C52" s="8">
        <v>216</v>
      </c>
      <c r="D52" s="8">
        <v>201</v>
      </c>
      <c r="E52" s="4">
        <v>0.93055555555555558</v>
      </c>
      <c r="F52" s="8">
        <v>5</v>
      </c>
      <c r="G52" s="4">
        <v>0.95370370370370372</v>
      </c>
      <c r="H52" s="8">
        <v>6</v>
      </c>
      <c r="I52" s="8">
        <v>1</v>
      </c>
      <c r="J52" s="8">
        <v>3</v>
      </c>
    </row>
    <row r="53" spans="1:10" x14ac:dyDescent="0.3">
      <c r="A53" s="7" t="s">
        <v>109</v>
      </c>
      <c r="B53" s="7" t="s">
        <v>110</v>
      </c>
      <c r="C53" s="8">
        <v>216</v>
      </c>
      <c r="D53" s="8">
        <v>208</v>
      </c>
      <c r="E53" s="4">
        <v>0.96296296296296291</v>
      </c>
      <c r="F53" s="8">
        <v>6</v>
      </c>
      <c r="G53" s="4">
        <v>0.99074074074074081</v>
      </c>
      <c r="H53" s="8">
        <v>2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216</v>
      </c>
      <c r="D54" s="8">
        <v>205</v>
      </c>
      <c r="E54" s="4">
        <v>0.94907407407407407</v>
      </c>
      <c r="F54" s="8">
        <v>5</v>
      </c>
      <c r="G54" s="4">
        <v>0.9722222222222221</v>
      </c>
      <c r="H54" s="8">
        <v>1</v>
      </c>
      <c r="I54" s="8">
        <v>0</v>
      </c>
      <c r="J54" s="8">
        <v>5</v>
      </c>
    </row>
    <row r="55" spans="1:10" x14ac:dyDescent="0.3">
      <c r="A55" s="7" t="s">
        <v>113</v>
      </c>
      <c r="B55" s="7" t="s">
        <v>114</v>
      </c>
      <c r="C55" s="8">
        <v>212</v>
      </c>
      <c r="D55" s="8">
        <v>206</v>
      </c>
      <c r="E55" s="4">
        <v>0.97169811320754718</v>
      </c>
      <c r="F55" s="8">
        <v>3</v>
      </c>
      <c r="G55" s="4">
        <v>0.98584905660377364</v>
      </c>
      <c r="H55" s="8">
        <v>2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211</v>
      </c>
      <c r="D56" s="8">
        <v>204</v>
      </c>
      <c r="E56" s="4">
        <v>0.96682464454976302</v>
      </c>
      <c r="F56" s="8">
        <v>3</v>
      </c>
      <c r="G56" s="4">
        <v>0.98104265402843605</v>
      </c>
      <c r="H56" s="8">
        <v>0</v>
      </c>
      <c r="I56" s="8">
        <v>0</v>
      </c>
      <c r="J56" s="8">
        <v>4</v>
      </c>
    </row>
    <row r="57" spans="1:10" x14ac:dyDescent="0.3">
      <c r="A57" s="7" t="s">
        <v>117</v>
      </c>
      <c r="B57" s="7" t="s">
        <v>118</v>
      </c>
      <c r="C57" s="8">
        <v>206</v>
      </c>
      <c r="D57" s="8">
        <v>184</v>
      </c>
      <c r="E57" s="4">
        <v>0.89320388349514568</v>
      </c>
      <c r="F57" s="8">
        <v>12</v>
      </c>
      <c r="G57" s="4">
        <v>0.95145631067961167</v>
      </c>
      <c r="H57" s="8">
        <v>4</v>
      </c>
      <c r="I57" s="8">
        <v>3</v>
      </c>
      <c r="J57" s="8">
        <v>3</v>
      </c>
    </row>
    <row r="58" spans="1:10" x14ac:dyDescent="0.3">
      <c r="A58" s="7" t="s">
        <v>119</v>
      </c>
      <c r="B58" s="7" t="s">
        <v>120</v>
      </c>
      <c r="C58" s="8">
        <v>205</v>
      </c>
      <c r="D58" s="8">
        <v>188</v>
      </c>
      <c r="E58" s="4">
        <v>0.91707317073170747</v>
      </c>
      <c r="F58" s="8">
        <v>7</v>
      </c>
      <c r="G58" s="4">
        <v>0.95121951219512202</v>
      </c>
      <c r="H58" s="8">
        <v>4</v>
      </c>
      <c r="I58" s="8">
        <v>0</v>
      </c>
      <c r="J58" s="8">
        <v>6</v>
      </c>
    </row>
    <row r="59" spans="1:10" x14ac:dyDescent="0.3">
      <c r="A59" s="7" t="s">
        <v>121</v>
      </c>
      <c r="B59" s="7" t="s">
        <v>122</v>
      </c>
      <c r="C59" s="8">
        <v>202</v>
      </c>
      <c r="D59" s="8">
        <v>188</v>
      </c>
      <c r="E59" s="4">
        <v>0.93069306930693074</v>
      </c>
      <c r="F59" s="8">
        <v>7</v>
      </c>
      <c r="G59" s="4">
        <v>0.96534653465346532</v>
      </c>
      <c r="H59" s="8">
        <v>2</v>
      </c>
      <c r="I59" s="8">
        <v>0</v>
      </c>
      <c r="J59" s="8">
        <v>5</v>
      </c>
    </row>
    <row r="60" spans="1:10" x14ac:dyDescent="0.3">
      <c r="A60" s="7" t="s">
        <v>123</v>
      </c>
      <c r="B60" s="7" t="s">
        <v>124</v>
      </c>
      <c r="C60" s="8">
        <v>201</v>
      </c>
      <c r="D60" s="8">
        <v>186</v>
      </c>
      <c r="E60" s="4">
        <v>0.92537313432835822</v>
      </c>
      <c r="F60" s="8">
        <v>7</v>
      </c>
      <c r="G60" s="4">
        <v>0.96019900497512434</v>
      </c>
      <c r="H60" s="8">
        <v>2</v>
      </c>
      <c r="I60" s="8">
        <v>0</v>
      </c>
      <c r="J60" s="8">
        <v>6</v>
      </c>
    </row>
    <row r="61" spans="1:10" x14ac:dyDescent="0.3">
      <c r="A61" s="7" t="s">
        <v>125</v>
      </c>
      <c r="B61" s="7" t="s">
        <v>126</v>
      </c>
      <c r="C61" s="8">
        <v>200</v>
      </c>
      <c r="D61" s="8">
        <v>190</v>
      </c>
      <c r="E61" s="4">
        <v>0.95</v>
      </c>
      <c r="F61" s="8">
        <v>4</v>
      </c>
      <c r="G61" s="4">
        <v>0.97</v>
      </c>
      <c r="H61" s="8">
        <v>0</v>
      </c>
      <c r="I61" s="8">
        <v>0</v>
      </c>
      <c r="J61" s="8">
        <v>6</v>
      </c>
    </row>
    <row r="62" spans="1:10" x14ac:dyDescent="0.3">
      <c r="A62" s="7" t="s">
        <v>127</v>
      </c>
      <c r="B62" s="7" t="s">
        <v>128</v>
      </c>
      <c r="C62" s="8">
        <v>198</v>
      </c>
      <c r="D62" s="8">
        <v>190</v>
      </c>
      <c r="E62" s="4">
        <v>0.95959595959595956</v>
      </c>
      <c r="F62" s="8">
        <v>5</v>
      </c>
      <c r="G62" s="4">
        <v>0.98484848484848486</v>
      </c>
      <c r="H62" s="8">
        <v>0</v>
      </c>
      <c r="I62" s="8">
        <v>0</v>
      </c>
      <c r="J62" s="8">
        <v>3</v>
      </c>
    </row>
    <row r="63" spans="1:10" x14ac:dyDescent="0.3">
      <c r="A63" s="7" t="s">
        <v>129</v>
      </c>
      <c r="B63" s="7" t="s">
        <v>130</v>
      </c>
      <c r="C63" s="8">
        <v>198</v>
      </c>
      <c r="D63" s="8">
        <v>189</v>
      </c>
      <c r="E63" s="4">
        <v>0.95454545454545459</v>
      </c>
      <c r="F63" s="8">
        <v>4</v>
      </c>
      <c r="G63" s="4">
        <v>0.9747474747474747</v>
      </c>
      <c r="H63" s="8">
        <v>2</v>
      </c>
      <c r="I63" s="8">
        <v>0</v>
      </c>
      <c r="J63" s="8">
        <v>3</v>
      </c>
    </row>
    <row r="64" spans="1:10" x14ac:dyDescent="0.3">
      <c r="A64" s="7" t="s">
        <v>131</v>
      </c>
      <c r="B64" s="7" t="s">
        <v>132</v>
      </c>
      <c r="C64" s="8">
        <v>197</v>
      </c>
      <c r="D64" s="8">
        <v>187</v>
      </c>
      <c r="E64" s="4">
        <v>0.94923857868020312</v>
      </c>
      <c r="F64" s="8">
        <v>5</v>
      </c>
      <c r="G64" s="4">
        <v>0.97461928934010156</v>
      </c>
      <c r="H64" s="8">
        <v>0</v>
      </c>
      <c r="I64" s="8">
        <v>0</v>
      </c>
      <c r="J64" s="8">
        <v>5</v>
      </c>
    </row>
    <row r="65" spans="1:10" x14ac:dyDescent="0.3">
      <c r="A65" s="7" t="s">
        <v>133</v>
      </c>
      <c r="B65" s="7" t="s">
        <v>134</v>
      </c>
      <c r="C65" s="8">
        <v>196</v>
      </c>
      <c r="D65" s="8">
        <v>135</v>
      </c>
      <c r="E65" s="4">
        <v>0.68877551020408168</v>
      </c>
      <c r="F65" s="8">
        <v>45</v>
      </c>
      <c r="G65" s="4">
        <v>0.91836734693877564</v>
      </c>
      <c r="H65" s="8">
        <v>15</v>
      </c>
      <c r="I65" s="8">
        <v>0</v>
      </c>
      <c r="J65" s="8">
        <v>1</v>
      </c>
    </row>
    <row r="66" spans="1:10" x14ac:dyDescent="0.3">
      <c r="A66" s="7" t="s">
        <v>135</v>
      </c>
      <c r="B66" s="7" t="s">
        <v>136</v>
      </c>
      <c r="C66" s="8">
        <v>196</v>
      </c>
      <c r="D66" s="8">
        <v>187</v>
      </c>
      <c r="E66" s="4">
        <v>0.95408163265306134</v>
      </c>
      <c r="F66" s="8">
        <v>4</v>
      </c>
      <c r="G66" s="4">
        <v>0.97448979591836737</v>
      </c>
      <c r="H66" s="8">
        <v>3</v>
      </c>
      <c r="I66" s="8">
        <v>0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187</v>
      </c>
      <c r="D67" s="8">
        <v>142</v>
      </c>
      <c r="E67" s="4">
        <v>0.75935828877005351</v>
      </c>
      <c r="F67" s="8">
        <v>36</v>
      </c>
      <c r="G67" s="4">
        <v>0.95187165775401072</v>
      </c>
      <c r="H67" s="8">
        <v>5</v>
      </c>
      <c r="I67" s="8">
        <v>1</v>
      </c>
      <c r="J67" s="8">
        <v>3</v>
      </c>
    </row>
    <row r="68" spans="1:10" x14ac:dyDescent="0.3">
      <c r="A68" s="7" t="s">
        <v>139</v>
      </c>
      <c r="B68" s="7" t="s">
        <v>140</v>
      </c>
      <c r="C68" s="8">
        <v>182</v>
      </c>
      <c r="D68" s="8">
        <v>174</v>
      </c>
      <c r="E68" s="4">
        <v>0.95604395604395609</v>
      </c>
      <c r="F68" s="8">
        <v>2</v>
      </c>
      <c r="G68" s="4">
        <v>0.96703296703296704</v>
      </c>
      <c r="H68" s="8">
        <v>0</v>
      </c>
      <c r="I68" s="8">
        <v>0</v>
      </c>
      <c r="J68" s="8">
        <v>6</v>
      </c>
    </row>
    <row r="69" spans="1:10" x14ac:dyDescent="0.3">
      <c r="A69" s="7" t="s">
        <v>141</v>
      </c>
      <c r="B69" s="7" t="s">
        <v>142</v>
      </c>
      <c r="C69" s="8">
        <v>178</v>
      </c>
      <c r="D69" s="8">
        <v>165</v>
      </c>
      <c r="E69" s="4">
        <v>0.9269662921348315</v>
      </c>
      <c r="F69" s="8">
        <v>7</v>
      </c>
      <c r="G69" s="4">
        <v>0.9662921348314607</v>
      </c>
      <c r="H69" s="8">
        <v>5</v>
      </c>
      <c r="I69" s="8">
        <v>1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176</v>
      </c>
      <c r="D70" s="8">
        <v>167</v>
      </c>
      <c r="E70" s="4">
        <v>0.94886363636363635</v>
      </c>
      <c r="F70" s="8">
        <v>2</v>
      </c>
      <c r="G70" s="4">
        <v>0.96022727272727271</v>
      </c>
      <c r="H70" s="8">
        <v>2</v>
      </c>
      <c r="I70" s="8">
        <v>0</v>
      </c>
      <c r="J70" s="8">
        <v>5</v>
      </c>
    </row>
    <row r="71" spans="1:10" x14ac:dyDescent="0.3">
      <c r="A71" s="7" t="s">
        <v>145</v>
      </c>
      <c r="B71" s="7" t="s">
        <v>146</v>
      </c>
      <c r="C71" s="8">
        <v>172</v>
      </c>
      <c r="D71" s="8">
        <v>163</v>
      </c>
      <c r="E71" s="4">
        <v>0.94767441860465107</v>
      </c>
      <c r="F71" s="8">
        <v>3</v>
      </c>
      <c r="G71" s="4">
        <v>0.9651162790697676</v>
      </c>
      <c r="H71" s="8">
        <v>4</v>
      </c>
      <c r="I71" s="8">
        <v>0</v>
      </c>
      <c r="J71" s="8">
        <v>2</v>
      </c>
    </row>
    <row r="72" spans="1:10" x14ac:dyDescent="0.3">
      <c r="A72" s="7" t="s">
        <v>147</v>
      </c>
      <c r="B72" s="7" t="s">
        <v>148</v>
      </c>
      <c r="C72" s="8">
        <v>168</v>
      </c>
      <c r="D72" s="8">
        <v>153</v>
      </c>
      <c r="E72" s="4">
        <v>0.9107142857142857</v>
      </c>
      <c r="F72" s="8">
        <v>9</v>
      </c>
      <c r="G72" s="4">
        <v>0.9642857142857143</v>
      </c>
      <c r="H72" s="8">
        <v>4</v>
      </c>
      <c r="I72" s="8">
        <v>0</v>
      </c>
      <c r="J72" s="8">
        <v>2</v>
      </c>
    </row>
    <row r="73" spans="1:10" x14ac:dyDescent="0.3">
      <c r="A73" s="7" t="s">
        <v>149</v>
      </c>
      <c r="B73" s="7" t="s">
        <v>150</v>
      </c>
      <c r="C73" s="8">
        <v>166</v>
      </c>
      <c r="D73" s="8">
        <v>158</v>
      </c>
      <c r="E73" s="4">
        <v>0.95180722891566261</v>
      </c>
      <c r="F73" s="8">
        <v>4</v>
      </c>
      <c r="G73" s="4">
        <v>0.97590361445783136</v>
      </c>
      <c r="H73" s="8">
        <v>1</v>
      </c>
      <c r="I73" s="8">
        <v>0</v>
      </c>
      <c r="J73" s="8">
        <v>3</v>
      </c>
    </row>
    <row r="74" spans="1:10" x14ac:dyDescent="0.3">
      <c r="A74" s="7" t="s">
        <v>151</v>
      </c>
      <c r="B74" s="7" t="s">
        <v>152</v>
      </c>
      <c r="C74" s="8">
        <v>166</v>
      </c>
      <c r="D74" s="8">
        <v>156</v>
      </c>
      <c r="E74" s="4">
        <v>0.93975903614457834</v>
      </c>
      <c r="F74" s="8">
        <v>5</v>
      </c>
      <c r="G74" s="4">
        <v>0.96987951807228912</v>
      </c>
      <c r="H74" s="8">
        <v>2</v>
      </c>
      <c r="I74" s="8">
        <v>0</v>
      </c>
      <c r="J74" s="8">
        <v>3</v>
      </c>
    </row>
    <row r="75" spans="1:10" x14ac:dyDescent="0.3">
      <c r="A75" s="7" t="s">
        <v>153</v>
      </c>
      <c r="B75" s="7" t="s">
        <v>154</v>
      </c>
      <c r="C75" s="8">
        <v>158</v>
      </c>
      <c r="D75" s="8">
        <v>144</v>
      </c>
      <c r="E75" s="4">
        <v>0.91139240506329111</v>
      </c>
      <c r="F75" s="8">
        <v>8</v>
      </c>
      <c r="G75" s="4">
        <v>0.96202531645569622</v>
      </c>
      <c r="H75" s="8">
        <v>4</v>
      </c>
      <c r="I75" s="8">
        <v>0</v>
      </c>
      <c r="J75" s="8">
        <v>2</v>
      </c>
    </row>
    <row r="76" spans="1:10" x14ac:dyDescent="0.3">
      <c r="A76" s="7" t="s">
        <v>155</v>
      </c>
      <c r="B76" s="7" t="s">
        <v>156</v>
      </c>
      <c r="C76" s="8">
        <v>153</v>
      </c>
      <c r="D76" s="8">
        <v>143</v>
      </c>
      <c r="E76" s="4">
        <v>0.93464052287581689</v>
      </c>
      <c r="F76" s="8">
        <v>5</v>
      </c>
      <c r="G76" s="4">
        <v>0.9673202614379085</v>
      </c>
      <c r="H76" s="8">
        <v>0</v>
      </c>
      <c r="I76" s="8">
        <v>0</v>
      </c>
      <c r="J76" s="8">
        <v>5</v>
      </c>
    </row>
    <row r="77" spans="1:10" x14ac:dyDescent="0.3">
      <c r="A77" s="7" t="s">
        <v>157</v>
      </c>
      <c r="B77" s="7" t="s">
        <v>158</v>
      </c>
      <c r="C77" s="8">
        <v>151</v>
      </c>
      <c r="D77" s="8">
        <v>139</v>
      </c>
      <c r="E77" s="4">
        <v>0.92052980132450335</v>
      </c>
      <c r="F77" s="8">
        <v>3</v>
      </c>
      <c r="G77" s="4">
        <v>0.94039735099337751</v>
      </c>
      <c r="H77" s="8">
        <v>2</v>
      </c>
      <c r="I77" s="8">
        <v>1</v>
      </c>
      <c r="J77" s="8">
        <v>6</v>
      </c>
    </row>
    <row r="78" spans="1:10" x14ac:dyDescent="0.3">
      <c r="A78" s="7" t="s">
        <v>159</v>
      </c>
      <c r="B78" s="7" t="s">
        <v>160</v>
      </c>
      <c r="C78" s="8">
        <v>149</v>
      </c>
      <c r="D78" s="8">
        <v>139</v>
      </c>
      <c r="E78" s="4">
        <v>0.93288590604026855</v>
      </c>
      <c r="F78" s="8">
        <v>5</v>
      </c>
      <c r="G78" s="4">
        <v>0.96644295302013428</v>
      </c>
      <c r="H78" s="8">
        <v>5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148</v>
      </c>
      <c r="D79" s="8">
        <v>132</v>
      </c>
      <c r="E79" s="4">
        <v>0.89189189189189189</v>
      </c>
      <c r="F79" s="8">
        <v>7</v>
      </c>
      <c r="G79" s="4">
        <v>0.93918918918918914</v>
      </c>
      <c r="H79" s="8">
        <v>6</v>
      </c>
      <c r="I79" s="8">
        <v>1</v>
      </c>
      <c r="J79" s="8">
        <v>2</v>
      </c>
    </row>
    <row r="80" spans="1:10" x14ac:dyDescent="0.3">
      <c r="A80" s="7" t="s">
        <v>163</v>
      </c>
      <c r="B80" s="7" t="s">
        <v>164</v>
      </c>
      <c r="C80" s="8">
        <v>147</v>
      </c>
      <c r="D80" s="8">
        <v>138</v>
      </c>
      <c r="E80" s="4">
        <v>0.93877551020408168</v>
      </c>
      <c r="F80" s="8">
        <v>2</v>
      </c>
      <c r="G80" s="4">
        <v>0.95238095238095222</v>
      </c>
      <c r="H80" s="8">
        <v>1</v>
      </c>
      <c r="I80" s="8">
        <v>0</v>
      </c>
      <c r="J80" s="8">
        <v>6</v>
      </c>
    </row>
    <row r="81" spans="1:10" x14ac:dyDescent="0.3">
      <c r="A81" s="7" t="s">
        <v>165</v>
      </c>
      <c r="B81" s="7" t="s">
        <v>166</v>
      </c>
      <c r="C81" s="8">
        <v>146</v>
      </c>
      <c r="D81" s="8">
        <v>142</v>
      </c>
      <c r="E81" s="4">
        <v>0.97260273972602751</v>
      </c>
      <c r="F81" s="8">
        <v>2</v>
      </c>
      <c r="G81" s="4">
        <v>0.98630136986301364</v>
      </c>
      <c r="H81" s="8">
        <v>2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143</v>
      </c>
      <c r="D82" s="8">
        <v>125</v>
      </c>
      <c r="E82" s="4">
        <v>0.87412587412587417</v>
      </c>
      <c r="F82" s="8">
        <v>11</v>
      </c>
      <c r="G82" s="4">
        <v>0.95104895104895104</v>
      </c>
      <c r="H82" s="8">
        <v>6</v>
      </c>
      <c r="I82" s="8">
        <v>0</v>
      </c>
      <c r="J82" s="8">
        <v>1</v>
      </c>
    </row>
    <row r="83" spans="1:10" x14ac:dyDescent="0.3">
      <c r="A83" s="7" t="s">
        <v>169</v>
      </c>
      <c r="B83" s="7" t="s">
        <v>170</v>
      </c>
      <c r="C83" s="8">
        <v>137</v>
      </c>
      <c r="D83" s="8">
        <v>132</v>
      </c>
      <c r="E83" s="4">
        <v>0.96350364963503654</v>
      </c>
      <c r="F83" s="8">
        <v>3</v>
      </c>
      <c r="G83" s="4">
        <v>0.98540145985401462</v>
      </c>
      <c r="H83" s="8">
        <v>2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129</v>
      </c>
      <c r="D84" s="8">
        <v>85</v>
      </c>
      <c r="E84" s="4">
        <v>0.65891472868217049</v>
      </c>
      <c r="F84" s="8">
        <v>21</v>
      </c>
      <c r="G84" s="4">
        <v>0.82170542635658916</v>
      </c>
      <c r="H84" s="8">
        <v>20</v>
      </c>
      <c r="I84" s="8">
        <v>0</v>
      </c>
      <c r="J84" s="8">
        <v>3</v>
      </c>
    </row>
    <row r="85" spans="1:10" x14ac:dyDescent="0.3">
      <c r="A85" s="7" t="s">
        <v>173</v>
      </c>
      <c r="B85" s="7" t="s">
        <v>174</v>
      </c>
      <c r="C85" s="8">
        <v>125</v>
      </c>
      <c r="D85" s="8">
        <v>110</v>
      </c>
      <c r="E85" s="4">
        <v>0.88</v>
      </c>
      <c r="F85" s="8">
        <v>7</v>
      </c>
      <c r="G85" s="4">
        <v>0.93600000000000005</v>
      </c>
      <c r="H85" s="8">
        <v>3</v>
      </c>
      <c r="I85" s="8">
        <v>2</v>
      </c>
      <c r="J85" s="8">
        <v>3</v>
      </c>
    </row>
    <row r="86" spans="1:10" x14ac:dyDescent="0.3">
      <c r="A86" s="7" t="s">
        <v>175</v>
      </c>
      <c r="B86" s="7" t="s">
        <v>176</v>
      </c>
      <c r="C86" s="8">
        <v>117</v>
      </c>
      <c r="D86" s="8">
        <v>113</v>
      </c>
      <c r="E86" s="4">
        <v>0.96581196581196582</v>
      </c>
      <c r="F86" s="8">
        <v>1</v>
      </c>
      <c r="G86" s="4">
        <v>0.97435897435897434</v>
      </c>
      <c r="H86" s="8">
        <v>3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117</v>
      </c>
      <c r="D87" s="8">
        <v>110</v>
      </c>
      <c r="E87" s="4">
        <v>0.94017094017094005</v>
      </c>
      <c r="F87" s="8">
        <v>1</v>
      </c>
      <c r="G87" s="4">
        <v>0.94871794871794857</v>
      </c>
      <c r="H87" s="8">
        <v>0</v>
      </c>
      <c r="I87" s="8">
        <v>0</v>
      </c>
      <c r="J87" s="8">
        <v>6</v>
      </c>
    </row>
    <row r="88" spans="1:10" x14ac:dyDescent="0.3">
      <c r="A88" s="7" t="s">
        <v>179</v>
      </c>
      <c r="B88" s="7" t="s">
        <v>180</v>
      </c>
      <c r="C88" s="8">
        <v>114</v>
      </c>
      <c r="D88" s="8">
        <v>110</v>
      </c>
      <c r="E88" s="4">
        <v>0.96491228070175439</v>
      </c>
      <c r="F88" s="8">
        <v>3</v>
      </c>
      <c r="G88" s="4">
        <v>0.99122807017543868</v>
      </c>
      <c r="H88" s="8">
        <v>1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108</v>
      </c>
      <c r="D89" s="8">
        <v>107</v>
      </c>
      <c r="E89" s="4">
        <v>0.99074074074074081</v>
      </c>
      <c r="F89" s="8">
        <v>0</v>
      </c>
      <c r="G89" s="4">
        <v>0.99074074074074081</v>
      </c>
      <c r="H89" s="8">
        <v>1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101</v>
      </c>
      <c r="D90" s="8">
        <v>95</v>
      </c>
      <c r="E90" s="4">
        <v>0.94059405940594043</v>
      </c>
      <c r="F90" s="8">
        <v>0</v>
      </c>
      <c r="G90" s="4">
        <v>0.94059405940594043</v>
      </c>
      <c r="H90" s="8">
        <v>2</v>
      </c>
      <c r="I90" s="8">
        <v>0</v>
      </c>
      <c r="J90" s="8">
        <v>4</v>
      </c>
    </row>
    <row r="91" spans="1:10" x14ac:dyDescent="0.3">
      <c r="A91" s="7" t="s">
        <v>185</v>
      </c>
      <c r="B91" s="7" t="s">
        <v>186</v>
      </c>
      <c r="C91" s="8">
        <v>99</v>
      </c>
      <c r="D91" s="8">
        <v>94</v>
      </c>
      <c r="E91" s="4">
        <v>0.9494949494949495</v>
      </c>
      <c r="F91" s="8">
        <v>2</v>
      </c>
      <c r="G91" s="4">
        <v>0.96969696969696972</v>
      </c>
      <c r="H91" s="8">
        <v>0</v>
      </c>
      <c r="I91" s="8">
        <v>0</v>
      </c>
      <c r="J91" s="8">
        <v>3</v>
      </c>
    </row>
    <row r="92" spans="1:10" x14ac:dyDescent="0.3">
      <c r="A92" s="7" t="s">
        <v>187</v>
      </c>
      <c r="B92" s="7" t="s">
        <v>188</v>
      </c>
      <c r="C92" s="8">
        <v>91</v>
      </c>
      <c r="D92" s="8">
        <v>83</v>
      </c>
      <c r="E92" s="4">
        <v>0.91208791208791207</v>
      </c>
      <c r="F92" s="8">
        <v>4</v>
      </c>
      <c r="G92" s="4">
        <v>0.95604395604395609</v>
      </c>
      <c r="H92" s="8">
        <v>1</v>
      </c>
      <c r="I92" s="8">
        <v>0</v>
      </c>
      <c r="J92" s="8">
        <v>3</v>
      </c>
    </row>
    <row r="93" spans="1:10" x14ac:dyDescent="0.3">
      <c r="A93" s="7" t="s">
        <v>189</v>
      </c>
      <c r="B93" s="7" t="s">
        <v>190</v>
      </c>
      <c r="C93" s="8">
        <v>85</v>
      </c>
      <c r="D93" s="8">
        <v>80</v>
      </c>
      <c r="E93" s="4">
        <v>0.94117647058823517</v>
      </c>
      <c r="F93" s="8">
        <v>0</v>
      </c>
      <c r="G93" s="4">
        <v>0.94117647058823517</v>
      </c>
      <c r="H93" s="8">
        <v>3</v>
      </c>
      <c r="I93" s="8">
        <v>0</v>
      </c>
      <c r="J93" s="8">
        <v>2</v>
      </c>
    </row>
    <row r="94" spans="1:10" x14ac:dyDescent="0.3">
      <c r="A94" s="7" t="s">
        <v>191</v>
      </c>
      <c r="B94" s="7" t="s">
        <v>192</v>
      </c>
      <c r="C94" s="8">
        <v>84</v>
      </c>
      <c r="D94" s="8">
        <v>79</v>
      </c>
      <c r="E94" s="4">
        <v>0.94047619047619047</v>
      </c>
      <c r="F94" s="8">
        <v>1</v>
      </c>
      <c r="G94" s="4">
        <v>0.95238095238095222</v>
      </c>
      <c r="H94" s="8">
        <v>4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76</v>
      </c>
      <c r="D95" s="8">
        <v>72</v>
      </c>
      <c r="E95" s="4">
        <v>0.94736842105263153</v>
      </c>
      <c r="F95" s="8">
        <v>2</v>
      </c>
      <c r="G95" s="4">
        <v>0.97368421052631571</v>
      </c>
      <c r="H95" s="8">
        <v>2</v>
      </c>
      <c r="I95" s="8">
        <v>0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75</v>
      </c>
      <c r="D96" s="8">
        <v>74</v>
      </c>
      <c r="E96" s="4">
        <v>0.98666666666666669</v>
      </c>
      <c r="F96" s="8">
        <v>1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70</v>
      </c>
      <c r="D97" s="8">
        <v>67</v>
      </c>
      <c r="E97" s="4">
        <v>0.95714285714285718</v>
      </c>
      <c r="F97" s="8">
        <v>1</v>
      </c>
      <c r="G97" s="4">
        <v>0.97142857142857142</v>
      </c>
      <c r="H97" s="8">
        <v>2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68</v>
      </c>
      <c r="D98" s="8">
        <v>62</v>
      </c>
      <c r="E98" s="4">
        <v>0.91176470588235292</v>
      </c>
      <c r="F98" s="8">
        <v>2</v>
      </c>
      <c r="G98" s="4">
        <v>0.94117647058823517</v>
      </c>
      <c r="H98" s="8">
        <v>1</v>
      </c>
      <c r="I98" s="8">
        <v>1</v>
      </c>
      <c r="J98" s="8">
        <v>2</v>
      </c>
    </row>
    <row r="99" spans="1:10" x14ac:dyDescent="0.3">
      <c r="A99" s="7" t="s">
        <v>201</v>
      </c>
      <c r="B99" s="7" t="s">
        <v>202</v>
      </c>
      <c r="C99" s="8">
        <v>65</v>
      </c>
      <c r="D99" s="8">
        <v>61</v>
      </c>
      <c r="E99" s="4">
        <v>0.93846153846153835</v>
      </c>
      <c r="F99" s="8">
        <v>3</v>
      </c>
      <c r="G99" s="4">
        <v>0.98461538461538467</v>
      </c>
      <c r="H99" s="8">
        <v>1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65</v>
      </c>
      <c r="D100" s="8">
        <v>60</v>
      </c>
      <c r="E100" s="4">
        <v>0.92307692307692302</v>
      </c>
      <c r="F100" s="8">
        <v>2</v>
      </c>
      <c r="G100" s="4">
        <v>0.9538461538461539</v>
      </c>
      <c r="H100" s="8">
        <v>0</v>
      </c>
      <c r="I100" s="8">
        <v>0</v>
      </c>
      <c r="J100" s="8">
        <v>3</v>
      </c>
    </row>
    <row r="101" spans="1:10" x14ac:dyDescent="0.3">
      <c r="A101" s="7" t="s">
        <v>205</v>
      </c>
      <c r="B101" s="7" t="s">
        <v>204</v>
      </c>
      <c r="C101" s="8">
        <v>62</v>
      </c>
      <c r="D101" s="8">
        <v>61</v>
      </c>
      <c r="E101" s="4">
        <v>0.9838709677419355</v>
      </c>
      <c r="F101" s="8">
        <v>0</v>
      </c>
      <c r="G101" s="4">
        <v>0.9838709677419355</v>
      </c>
      <c r="H101" s="8">
        <v>0</v>
      </c>
      <c r="I101" s="8">
        <v>0</v>
      </c>
      <c r="J101" s="8">
        <v>1</v>
      </c>
    </row>
    <row r="102" spans="1:10" x14ac:dyDescent="0.3">
      <c r="A102" s="7" t="s">
        <v>206</v>
      </c>
      <c r="B102" s="7" t="s">
        <v>207</v>
      </c>
      <c r="C102" s="8">
        <v>61</v>
      </c>
      <c r="D102" s="8">
        <v>60</v>
      </c>
      <c r="E102" s="4">
        <v>0.98360655737704916</v>
      </c>
      <c r="F102" s="8">
        <v>1</v>
      </c>
      <c r="G102" s="4">
        <v>1</v>
      </c>
      <c r="H102" s="8">
        <v>0</v>
      </c>
      <c r="I102" s="8">
        <v>0</v>
      </c>
      <c r="J102" s="8">
        <v>0</v>
      </c>
    </row>
    <row r="103" spans="1:10" x14ac:dyDescent="0.3">
      <c r="A103" s="7" t="s">
        <v>208</v>
      </c>
      <c r="B103" s="7" t="s">
        <v>209</v>
      </c>
      <c r="C103" s="8">
        <v>59</v>
      </c>
      <c r="D103" s="8">
        <v>52</v>
      </c>
      <c r="E103" s="4">
        <v>0.8813559322033897</v>
      </c>
      <c r="F103" s="8">
        <v>5</v>
      </c>
      <c r="G103" s="4">
        <v>0.96610169491525422</v>
      </c>
      <c r="H103" s="8">
        <v>0</v>
      </c>
      <c r="I103" s="8">
        <v>0</v>
      </c>
      <c r="J103" s="8">
        <v>2</v>
      </c>
    </row>
    <row r="104" spans="1:10" x14ac:dyDescent="0.3">
      <c r="A104" s="7" t="s">
        <v>210</v>
      </c>
      <c r="B104" s="7" t="s">
        <v>211</v>
      </c>
      <c r="C104" s="8">
        <v>57</v>
      </c>
      <c r="D104" s="8">
        <v>56</v>
      </c>
      <c r="E104" s="4">
        <v>0.98245614035087714</v>
      </c>
      <c r="F104" s="8">
        <v>1</v>
      </c>
      <c r="G104" s="4">
        <v>1</v>
      </c>
      <c r="H104" s="8">
        <v>0</v>
      </c>
      <c r="I104" s="8">
        <v>0</v>
      </c>
      <c r="J104" s="8">
        <v>0</v>
      </c>
    </row>
    <row r="105" spans="1:10" x14ac:dyDescent="0.3">
      <c r="A105" s="7" t="s">
        <v>212</v>
      </c>
      <c r="B105" s="7" t="s">
        <v>213</v>
      </c>
      <c r="C105" s="8">
        <v>56</v>
      </c>
      <c r="D105" s="8">
        <v>52</v>
      </c>
      <c r="E105" s="4">
        <v>0.9285714285714286</v>
      </c>
      <c r="F105" s="8">
        <v>3</v>
      </c>
      <c r="G105" s="4">
        <v>0.9821428571428571</v>
      </c>
      <c r="H105" s="8">
        <v>1</v>
      </c>
      <c r="I105" s="8">
        <v>0</v>
      </c>
      <c r="J105" s="8">
        <v>0</v>
      </c>
    </row>
    <row r="106" spans="1:10" x14ac:dyDescent="0.3">
      <c r="A106" s="7" t="s">
        <v>214</v>
      </c>
      <c r="B106" s="7" t="s">
        <v>215</v>
      </c>
      <c r="C106" s="8">
        <v>54</v>
      </c>
      <c r="D106" s="8">
        <v>52</v>
      </c>
      <c r="E106" s="4">
        <v>0.96296296296296291</v>
      </c>
      <c r="F106" s="8">
        <v>0</v>
      </c>
      <c r="G106" s="4">
        <v>0.96296296296296291</v>
      </c>
      <c r="H106" s="8">
        <v>2</v>
      </c>
      <c r="I106" s="8">
        <v>0</v>
      </c>
      <c r="J106" s="8">
        <v>0</v>
      </c>
    </row>
    <row r="107" spans="1:10" x14ac:dyDescent="0.3">
      <c r="A107" s="7" t="s">
        <v>216</v>
      </c>
      <c r="B107" s="7" t="s">
        <v>217</v>
      </c>
      <c r="C107" s="8">
        <v>53</v>
      </c>
      <c r="D107" s="8">
        <v>50</v>
      </c>
      <c r="E107" s="4">
        <v>0.94339622641509435</v>
      </c>
      <c r="F107" s="8">
        <v>0</v>
      </c>
      <c r="G107" s="4">
        <v>0.94339622641509435</v>
      </c>
      <c r="H107" s="8">
        <v>3</v>
      </c>
      <c r="I107" s="8">
        <v>0</v>
      </c>
      <c r="J107" s="8">
        <v>0</v>
      </c>
    </row>
    <row r="108" spans="1:10" x14ac:dyDescent="0.3">
      <c r="A108" s="7" t="s">
        <v>218</v>
      </c>
      <c r="B108" s="7" t="s">
        <v>219</v>
      </c>
      <c r="C108" s="8">
        <v>44</v>
      </c>
      <c r="D108" s="8">
        <v>36</v>
      </c>
      <c r="E108" s="4">
        <v>0.81818181818181823</v>
      </c>
      <c r="F108" s="8">
        <v>4</v>
      </c>
      <c r="G108" s="4">
        <v>0.90909090909090906</v>
      </c>
      <c r="H108" s="8">
        <v>3</v>
      </c>
      <c r="I108" s="8">
        <v>0</v>
      </c>
      <c r="J108" s="8">
        <v>1</v>
      </c>
    </row>
    <row r="109" spans="1:10" x14ac:dyDescent="0.3">
      <c r="A109" s="7" t="s">
        <v>220</v>
      </c>
      <c r="B109" s="7" t="s">
        <v>221</v>
      </c>
      <c r="C109" s="8">
        <v>42</v>
      </c>
      <c r="D109" s="8">
        <v>41</v>
      </c>
      <c r="E109" s="4">
        <v>0.97619047619047616</v>
      </c>
      <c r="F109" s="8">
        <v>1</v>
      </c>
      <c r="G109" s="4">
        <v>1</v>
      </c>
      <c r="H109" s="8">
        <v>0</v>
      </c>
      <c r="I109" s="8">
        <v>0</v>
      </c>
      <c r="J109" s="8">
        <v>0</v>
      </c>
    </row>
    <row r="110" spans="1:10" x14ac:dyDescent="0.3">
      <c r="A110" s="7" t="s">
        <v>222</v>
      </c>
      <c r="B110" s="7" t="s">
        <v>223</v>
      </c>
      <c r="C110" s="8">
        <v>38</v>
      </c>
      <c r="D110" s="8">
        <v>38</v>
      </c>
      <c r="E110" s="4">
        <v>1</v>
      </c>
      <c r="F110" s="8">
        <v>0</v>
      </c>
      <c r="G110" s="4">
        <v>1</v>
      </c>
      <c r="H110" s="8">
        <v>0</v>
      </c>
      <c r="I110" s="8">
        <v>0</v>
      </c>
      <c r="J110" s="8">
        <v>0</v>
      </c>
    </row>
    <row r="111" spans="1:10" x14ac:dyDescent="0.3">
      <c r="A111" s="7" t="s">
        <v>224</v>
      </c>
      <c r="B111" s="7" t="s">
        <v>225</v>
      </c>
      <c r="C111" s="8">
        <v>36</v>
      </c>
      <c r="D111" s="8">
        <v>31</v>
      </c>
      <c r="E111" s="4">
        <v>0.86111111111111116</v>
      </c>
      <c r="F111" s="8">
        <v>2</v>
      </c>
      <c r="G111" s="4">
        <v>0.91666666666666652</v>
      </c>
      <c r="H111" s="8">
        <v>2</v>
      </c>
      <c r="I111" s="8">
        <v>0</v>
      </c>
      <c r="J111" s="8">
        <v>1</v>
      </c>
    </row>
    <row r="112" spans="1:10" x14ac:dyDescent="0.3">
      <c r="A112" s="7" t="s">
        <v>226</v>
      </c>
      <c r="B112" s="7" t="s">
        <v>227</v>
      </c>
      <c r="C112" s="8">
        <v>33</v>
      </c>
      <c r="D112" s="8">
        <v>32</v>
      </c>
      <c r="E112" s="4">
        <v>0.96969696969696972</v>
      </c>
      <c r="F112" s="8">
        <v>1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228</v>
      </c>
      <c r="B113" s="7" t="s">
        <v>229</v>
      </c>
      <c r="C113" s="8">
        <v>31</v>
      </c>
      <c r="D113" s="8">
        <v>31</v>
      </c>
      <c r="E113" s="4">
        <v>1</v>
      </c>
      <c r="F113" s="8">
        <v>0</v>
      </c>
      <c r="G113" s="4">
        <v>1</v>
      </c>
      <c r="H113" s="8">
        <v>0</v>
      </c>
      <c r="I113" s="8">
        <v>0</v>
      </c>
      <c r="J113" s="8">
        <v>0</v>
      </c>
    </row>
    <row r="114" spans="1:10" x14ac:dyDescent="0.3">
      <c r="A114" s="7" t="s">
        <v>230</v>
      </c>
      <c r="B114" s="7" t="s">
        <v>231</v>
      </c>
      <c r="C114" s="8">
        <v>30</v>
      </c>
      <c r="D114" s="8">
        <v>29</v>
      </c>
      <c r="E114" s="4">
        <v>0.96666666666666667</v>
      </c>
      <c r="F114" s="8">
        <v>1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232</v>
      </c>
      <c r="B115" s="7" t="s">
        <v>233</v>
      </c>
      <c r="C115" s="8">
        <v>29</v>
      </c>
      <c r="D115" s="8">
        <v>27</v>
      </c>
      <c r="E115" s="4">
        <v>0.93103448275862066</v>
      </c>
      <c r="F115" s="8">
        <v>0</v>
      </c>
      <c r="G115" s="4">
        <v>0.93103448275862066</v>
      </c>
      <c r="H115" s="8">
        <v>1</v>
      </c>
      <c r="I115" s="8">
        <v>1</v>
      </c>
      <c r="J115" s="8">
        <v>0</v>
      </c>
    </row>
    <row r="116" spans="1:10" x14ac:dyDescent="0.3">
      <c r="A116" s="7" t="s">
        <v>234</v>
      </c>
      <c r="B116" s="7" t="s">
        <v>235</v>
      </c>
      <c r="C116" s="8">
        <v>29</v>
      </c>
      <c r="D116" s="8">
        <v>24</v>
      </c>
      <c r="E116" s="4">
        <v>0.82758620689655171</v>
      </c>
      <c r="F116" s="8">
        <v>0</v>
      </c>
      <c r="G116" s="4">
        <v>0.82758620689655171</v>
      </c>
      <c r="H116" s="8">
        <v>0</v>
      </c>
      <c r="I116" s="8">
        <v>0</v>
      </c>
      <c r="J116" s="8">
        <v>5</v>
      </c>
    </row>
    <row r="117" spans="1:10" x14ac:dyDescent="0.3">
      <c r="A117" s="7" t="s">
        <v>236</v>
      </c>
      <c r="B117" s="7" t="s">
        <v>237</v>
      </c>
      <c r="C117" s="8">
        <v>28</v>
      </c>
      <c r="D117" s="8">
        <v>28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238</v>
      </c>
      <c r="B118" s="7" t="s">
        <v>239</v>
      </c>
      <c r="C118" s="8">
        <v>24</v>
      </c>
      <c r="D118" s="8">
        <v>22</v>
      </c>
      <c r="E118" s="4">
        <v>0.91666666666666652</v>
      </c>
      <c r="F118" s="8">
        <v>1</v>
      </c>
      <c r="G118" s="4">
        <v>0.95833333333333348</v>
      </c>
      <c r="H118" s="8">
        <v>0</v>
      </c>
      <c r="I118" s="8">
        <v>0</v>
      </c>
      <c r="J118" s="8">
        <v>1</v>
      </c>
    </row>
    <row r="119" spans="1:10" x14ac:dyDescent="0.3">
      <c r="A119" s="7" t="s">
        <v>240</v>
      </c>
      <c r="B119" s="7" t="s">
        <v>241</v>
      </c>
      <c r="C119" s="8">
        <v>18</v>
      </c>
      <c r="D119" s="8">
        <v>17</v>
      </c>
      <c r="E119" s="4">
        <v>0.94444444444444442</v>
      </c>
      <c r="F119" s="8">
        <v>1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242</v>
      </c>
      <c r="B120" s="7" t="s">
        <v>243</v>
      </c>
      <c r="C120" s="8">
        <v>16</v>
      </c>
      <c r="D120" s="8">
        <v>16</v>
      </c>
      <c r="E120" s="4">
        <v>1</v>
      </c>
      <c r="F120" s="8">
        <v>0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244</v>
      </c>
      <c r="B121" s="7" t="s">
        <v>245</v>
      </c>
      <c r="C121" s="8">
        <v>15</v>
      </c>
      <c r="D121" s="8">
        <v>12</v>
      </c>
      <c r="E121" s="4">
        <v>0.8</v>
      </c>
      <c r="F121" s="8">
        <v>1</v>
      </c>
      <c r="G121" s="4">
        <v>0.8666666666666667</v>
      </c>
      <c r="H121" s="8">
        <v>0</v>
      </c>
      <c r="I121" s="8">
        <v>0</v>
      </c>
      <c r="J121" s="8">
        <v>2</v>
      </c>
    </row>
    <row r="122" spans="1:10" x14ac:dyDescent="0.3">
      <c r="A122" s="7" t="s">
        <v>246</v>
      </c>
      <c r="B122" s="7" t="s">
        <v>247</v>
      </c>
      <c r="C122" s="8">
        <v>15</v>
      </c>
      <c r="D122" s="8">
        <v>15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248</v>
      </c>
      <c r="B123" s="7" t="s">
        <v>249</v>
      </c>
      <c r="C123" s="8">
        <v>11</v>
      </c>
      <c r="D123" s="8">
        <v>7</v>
      </c>
      <c r="E123" s="4">
        <v>0.63636363636363635</v>
      </c>
      <c r="F123" s="8">
        <v>1</v>
      </c>
      <c r="G123" s="4">
        <v>0.72727272727272729</v>
      </c>
      <c r="H123" s="8">
        <v>0</v>
      </c>
      <c r="I123" s="8">
        <v>0</v>
      </c>
      <c r="J123" s="8">
        <v>3</v>
      </c>
    </row>
    <row r="124" spans="1:10" x14ac:dyDescent="0.3">
      <c r="A124" s="7" t="s">
        <v>250</v>
      </c>
      <c r="B124" s="7" t="s">
        <v>251</v>
      </c>
      <c r="C124" s="8">
        <v>11</v>
      </c>
      <c r="D124" s="8">
        <v>11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252</v>
      </c>
      <c r="B125" s="7" t="s">
        <v>253</v>
      </c>
      <c r="C125" s="8">
        <v>10</v>
      </c>
      <c r="D125" s="8">
        <v>7</v>
      </c>
      <c r="E125" s="4">
        <v>0.7</v>
      </c>
      <c r="F125" s="8">
        <v>2</v>
      </c>
      <c r="G125" s="4">
        <v>0.9</v>
      </c>
      <c r="H125" s="8">
        <v>1</v>
      </c>
      <c r="I125" s="8">
        <v>0</v>
      </c>
      <c r="J125" s="8">
        <v>0</v>
      </c>
    </row>
    <row r="126" spans="1:10" x14ac:dyDescent="0.3">
      <c r="A126" s="7" t="s">
        <v>254</v>
      </c>
      <c r="B126" s="7" t="s">
        <v>255</v>
      </c>
      <c r="C126" s="8">
        <v>7</v>
      </c>
      <c r="D126" s="8">
        <v>5</v>
      </c>
      <c r="E126" s="4">
        <v>0.7142857142857143</v>
      </c>
      <c r="F126" s="8">
        <v>2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256</v>
      </c>
      <c r="B127" s="7" t="s">
        <v>257</v>
      </c>
      <c r="C127" s="8">
        <v>6</v>
      </c>
      <c r="D127" s="8">
        <v>0</v>
      </c>
      <c r="E127" s="4">
        <v>0</v>
      </c>
      <c r="F127" s="8">
        <v>0</v>
      </c>
      <c r="G127" s="4">
        <v>0</v>
      </c>
      <c r="H127" s="8">
        <v>0</v>
      </c>
      <c r="I127" s="8">
        <v>0</v>
      </c>
      <c r="J127" s="8">
        <v>6</v>
      </c>
    </row>
    <row r="128" spans="1:10" x14ac:dyDescent="0.3">
      <c r="A128" s="7" t="s">
        <v>258</v>
      </c>
      <c r="B128" s="7" t="s">
        <v>259</v>
      </c>
      <c r="C128" s="8">
        <v>6</v>
      </c>
      <c r="D128" s="8">
        <v>6</v>
      </c>
      <c r="E128" s="4">
        <v>1</v>
      </c>
      <c r="F128" s="8">
        <v>0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260</v>
      </c>
      <c r="B129" s="7" t="s">
        <v>261</v>
      </c>
      <c r="C129" s="8">
        <v>4</v>
      </c>
      <c r="D129" s="8">
        <v>3</v>
      </c>
      <c r="E129" s="4">
        <v>0.75</v>
      </c>
      <c r="F129" s="8">
        <v>1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262</v>
      </c>
      <c r="B130" s="7" t="s">
        <v>263</v>
      </c>
      <c r="C130" s="8">
        <v>3</v>
      </c>
      <c r="D130" s="8">
        <v>3</v>
      </c>
      <c r="E130" s="4">
        <v>1</v>
      </c>
      <c r="F130" s="8">
        <v>0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264</v>
      </c>
      <c r="B131" s="7" t="s">
        <v>265</v>
      </c>
      <c r="C131" s="8">
        <v>3</v>
      </c>
      <c r="D131" s="8">
        <v>2</v>
      </c>
      <c r="E131" s="4">
        <v>0.66666666666666652</v>
      </c>
      <c r="F131" s="8">
        <v>1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266</v>
      </c>
      <c r="B132" s="7" t="s">
        <v>267</v>
      </c>
      <c r="C132" s="8">
        <v>3</v>
      </c>
      <c r="D132" s="8">
        <v>0</v>
      </c>
      <c r="E132" s="4">
        <v>0</v>
      </c>
      <c r="F132" s="8">
        <v>0</v>
      </c>
      <c r="G132" s="4">
        <v>0</v>
      </c>
      <c r="H132" s="8">
        <v>0</v>
      </c>
      <c r="I132" s="8">
        <v>0</v>
      </c>
      <c r="J132" s="8">
        <v>3</v>
      </c>
    </row>
    <row r="133" spans="1:10" x14ac:dyDescent="0.3">
      <c r="A133" s="7" t="s">
        <v>268</v>
      </c>
      <c r="B133" s="7" t="s">
        <v>269</v>
      </c>
      <c r="C133" s="8">
        <v>2</v>
      </c>
      <c r="D133" s="8">
        <v>0</v>
      </c>
      <c r="E133" s="4">
        <v>0</v>
      </c>
      <c r="F133" s="8">
        <v>0</v>
      </c>
      <c r="G133" s="4">
        <v>0</v>
      </c>
      <c r="H133" s="8">
        <v>0</v>
      </c>
      <c r="I133" s="8">
        <v>0</v>
      </c>
      <c r="J133" s="8">
        <v>2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6"/>
  <sheetViews>
    <sheetView workbookViewId="0"/>
  </sheetViews>
  <sheetFormatPr defaultRowHeight="14.4" x14ac:dyDescent="0.3"/>
  <sheetData>
    <row r="1" spans="1:13" x14ac:dyDescent="0.3">
      <c r="A1" s="66" t="s">
        <v>270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3">
      <c r="A2" s="9" t="s">
        <v>271</v>
      </c>
      <c r="B2" s="9" t="s">
        <v>272</v>
      </c>
      <c r="C2" s="9" t="s">
        <v>273</v>
      </c>
      <c r="D2" s="9" t="s">
        <v>274</v>
      </c>
      <c r="E2" s="9" t="s">
        <v>275</v>
      </c>
      <c r="F2" s="9" t="s">
        <v>276</v>
      </c>
      <c r="G2" s="9" t="s">
        <v>277</v>
      </c>
      <c r="H2" s="9" t="s">
        <v>278</v>
      </c>
      <c r="I2" s="9" t="s">
        <v>279</v>
      </c>
      <c r="J2" s="9" t="s">
        <v>280</v>
      </c>
      <c r="K2" s="9" t="s">
        <v>281</v>
      </c>
      <c r="L2" s="9" t="s">
        <v>282</v>
      </c>
      <c r="M2" s="9" t="s">
        <v>283</v>
      </c>
    </row>
    <row r="3" spans="1:13" x14ac:dyDescent="0.3">
      <c r="A3" s="10" t="s">
        <v>26</v>
      </c>
      <c r="B3" s="10" t="s">
        <v>284</v>
      </c>
      <c r="C3" s="10" t="s">
        <v>285</v>
      </c>
      <c r="D3" s="10" t="s">
        <v>286</v>
      </c>
      <c r="E3" s="10" t="s">
        <v>287</v>
      </c>
      <c r="F3" s="10" t="s">
        <v>288</v>
      </c>
      <c r="G3" s="10" t="s">
        <v>289</v>
      </c>
      <c r="H3" s="10" t="s">
        <v>290</v>
      </c>
      <c r="I3" s="11">
        <v>1</v>
      </c>
      <c r="J3" s="10" t="s">
        <v>25</v>
      </c>
      <c r="K3" s="10" t="s">
        <v>291</v>
      </c>
      <c r="L3" s="10" t="s">
        <v>292</v>
      </c>
      <c r="M3" s="10" t="s">
        <v>293</v>
      </c>
    </row>
    <row r="4" spans="1:13" x14ac:dyDescent="0.3">
      <c r="A4" s="10" t="s">
        <v>18</v>
      </c>
      <c r="B4" s="10" t="s">
        <v>294</v>
      </c>
      <c r="C4" s="10" t="s">
        <v>285</v>
      </c>
      <c r="D4" s="10" t="s">
        <v>295</v>
      </c>
      <c r="E4" s="10" t="s">
        <v>296</v>
      </c>
      <c r="F4" s="10" t="s">
        <v>297</v>
      </c>
      <c r="G4" s="10" t="s">
        <v>298</v>
      </c>
      <c r="H4" s="10" t="s">
        <v>299</v>
      </c>
      <c r="I4" s="11">
        <v>2</v>
      </c>
      <c r="J4" s="10" t="s">
        <v>17</v>
      </c>
      <c r="K4" s="10" t="s">
        <v>300</v>
      </c>
      <c r="L4" s="10" t="s">
        <v>292</v>
      </c>
      <c r="M4" s="10" t="s">
        <v>301</v>
      </c>
    </row>
    <row r="5" spans="1:13" x14ac:dyDescent="0.3">
      <c r="A5" s="10" t="s">
        <v>18</v>
      </c>
      <c r="B5" s="10" t="s">
        <v>294</v>
      </c>
      <c r="C5" s="10" t="s">
        <v>285</v>
      </c>
      <c r="D5" s="10" t="s">
        <v>295</v>
      </c>
      <c r="E5" s="10" t="s">
        <v>302</v>
      </c>
      <c r="F5" s="10" t="s">
        <v>297</v>
      </c>
      <c r="G5" s="10" t="s">
        <v>298</v>
      </c>
      <c r="H5" s="10" t="s">
        <v>299</v>
      </c>
      <c r="I5" s="11">
        <v>4</v>
      </c>
      <c r="J5" s="10" t="s">
        <v>17</v>
      </c>
      <c r="K5" s="10" t="s">
        <v>303</v>
      </c>
      <c r="L5" s="10" t="s">
        <v>292</v>
      </c>
      <c r="M5" s="10" t="s">
        <v>301</v>
      </c>
    </row>
    <row r="6" spans="1:13" x14ac:dyDescent="0.3">
      <c r="A6" s="10" t="s">
        <v>18</v>
      </c>
      <c r="B6" s="10" t="s">
        <v>294</v>
      </c>
      <c r="C6" s="10" t="s">
        <v>285</v>
      </c>
      <c r="D6" s="10" t="s">
        <v>295</v>
      </c>
      <c r="E6" s="10" t="s">
        <v>304</v>
      </c>
      <c r="F6" s="10" t="s">
        <v>297</v>
      </c>
      <c r="G6" s="10" t="s">
        <v>298</v>
      </c>
      <c r="H6" s="10" t="s">
        <v>299</v>
      </c>
      <c r="I6" s="11">
        <v>4</v>
      </c>
      <c r="J6" s="10" t="s">
        <v>17</v>
      </c>
      <c r="K6" s="10" t="s">
        <v>305</v>
      </c>
      <c r="L6" s="10" t="s">
        <v>292</v>
      </c>
      <c r="M6" s="10" t="s">
        <v>301</v>
      </c>
    </row>
    <row r="7" spans="1:13" x14ac:dyDescent="0.3">
      <c r="A7" s="10" t="s">
        <v>18</v>
      </c>
      <c r="B7" s="10" t="s">
        <v>294</v>
      </c>
      <c r="C7" s="10" t="s">
        <v>285</v>
      </c>
      <c r="D7" s="10" t="s">
        <v>295</v>
      </c>
      <c r="E7" s="10" t="s">
        <v>306</v>
      </c>
      <c r="F7" s="10" t="s">
        <v>297</v>
      </c>
      <c r="G7" s="10" t="s">
        <v>298</v>
      </c>
      <c r="H7" s="10" t="s">
        <v>299</v>
      </c>
      <c r="I7" s="11">
        <v>4</v>
      </c>
      <c r="J7" s="10" t="s">
        <v>17</v>
      </c>
      <c r="K7" s="10" t="s">
        <v>307</v>
      </c>
      <c r="L7" s="10" t="s">
        <v>292</v>
      </c>
      <c r="M7" s="10" t="s">
        <v>301</v>
      </c>
    </row>
    <row r="8" spans="1:13" x14ac:dyDescent="0.3">
      <c r="A8" s="10" t="s">
        <v>162</v>
      </c>
      <c r="B8" s="10" t="s">
        <v>308</v>
      </c>
      <c r="C8" s="10" t="s">
        <v>285</v>
      </c>
      <c r="D8" s="10" t="s">
        <v>309</v>
      </c>
      <c r="E8" s="10" t="s">
        <v>310</v>
      </c>
      <c r="F8" s="10" t="s">
        <v>297</v>
      </c>
      <c r="G8" s="10" t="s">
        <v>311</v>
      </c>
      <c r="H8" s="10" t="s">
        <v>312</v>
      </c>
      <c r="I8" s="11">
        <v>2</v>
      </c>
      <c r="J8" s="10" t="s">
        <v>161</v>
      </c>
      <c r="K8" s="10" t="s">
        <v>313</v>
      </c>
      <c r="L8" s="10" t="s">
        <v>292</v>
      </c>
      <c r="M8" s="10" t="s">
        <v>293</v>
      </c>
    </row>
    <row r="9" spans="1:13" x14ac:dyDescent="0.3">
      <c r="A9" s="10" t="s">
        <v>233</v>
      </c>
      <c r="B9" s="10" t="s">
        <v>314</v>
      </c>
      <c r="C9" s="10" t="s">
        <v>315</v>
      </c>
      <c r="D9" s="10" t="s">
        <v>316</v>
      </c>
      <c r="E9" s="10" t="s">
        <v>317</v>
      </c>
      <c r="F9" s="10" t="s">
        <v>297</v>
      </c>
      <c r="G9" s="10" t="s">
        <v>318</v>
      </c>
      <c r="H9" s="10" t="s">
        <v>319</v>
      </c>
      <c r="I9" s="11">
        <v>1</v>
      </c>
      <c r="J9" s="10" t="s">
        <v>232</v>
      </c>
      <c r="K9" s="10" t="s">
        <v>320</v>
      </c>
      <c r="L9" s="10" t="s">
        <v>292</v>
      </c>
      <c r="M9" s="10" t="s">
        <v>321</v>
      </c>
    </row>
    <row r="10" spans="1:13" x14ac:dyDescent="0.3">
      <c r="A10" s="10" t="s">
        <v>200</v>
      </c>
      <c r="B10" s="10" t="s">
        <v>322</v>
      </c>
      <c r="C10" s="10" t="s">
        <v>285</v>
      </c>
      <c r="D10" s="10" t="s">
        <v>323</v>
      </c>
      <c r="E10" s="10" t="s">
        <v>324</v>
      </c>
      <c r="F10" s="10" t="s">
        <v>297</v>
      </c>
      <c r="G10" s="10" t="s">
        <v>325</v>
      </c>
      <c r="H10" s="10" t="s">
        <v>326</v>
      </c>
      <c r="I10" s="11">
        <v>1</v>
      </c>
      <c r="J10" s="10" t="s">
        <v>199</v>
      </c>
      <c r="K10" s="10" t="s">
        <v>327</v>
      </c>
      <c r="L10" s="10" t="s">
        <v>292</v>
      </c>
      <c r="M10" s="10" t="s">
        <v>328</v>
      </c>
    </row>
    <row r="11" spans="1:13" x14ac:dyDescent="0.3">
      <c r="A11" s="10" t="s">
        <v>88</v>
      </c>
      <c r="B11" s="10" t="s">
        <v>329</v>
      </c>
      <c r="C11" s="10" t="s">
        <v>285</v>
      </c>
      <c r="D11" s="10" t="s">
        <v>330</v>
      </c>
      <c r="E11" s="10" t="s">
        <v>331</v>
      </c>
      <c r="F11" s="10" t="s">
        <v>288</v>
      </c>
      <c r="G11" s="10" t="s">
        <v>332</v>
      </c>
      <c r="H11" s="10" t="s">
        <v>333</v>
      </c>
      <c r="I11" s="11">
        <v>1</v>
      </c>
      <c r="J11" s="10" t="s">
        <v>87</v>
      </c>
      <c r="K11" s="10" t="s">
        <v>334</v>
      </c>
      <c r="L11" s="10" t="s">
        <v>292</v>
      </c>
      <c r="M11" s="10" t="s">
        <v>293</v>
      </c>
    </row>
    <row r="12" spans="1:13" x14ac:dyDescent="0.3">
      <c r="A12" s="10" t="s">
        <v>16</v>
      </c>
      <c r="B12" s="10" t="s">
        <v>335</v>
      </c>
      <c r="C12" s="10" t="s">
        <v>285</v>
      </c>
      <c r="D12" s="10" t="s">
        <v>336</v>
      </c>
      <c r="E12" s="10" t="s">
        <v>337</v>
      </c>
      <c r="F12" s="10" t="s">
        <v>297</v>
      </c>
      <c r="G12" s="10" t="s">
        <v>338</v>
      </c>
      <c r="H12" s="10" t="s">
        <v>339</v>
      </c>
      <c r="I12" s="11">
        <v>1</v>
      </c>
      <c r="J12" s="10" t="s">
        <v>15</v>
      </c>
      <c r="K12" s="10" t="s">
        <v>307</v>
      </c>
      <c r="L12" s="10" t="s">
        <v>292</v>
      </c>
      <c r="M12" s="10" t="s">
        <v>340</v>
      </c>
    </row>
    <row r="13" spans="1:13" x14ac:dyDescent="0.3">
      <c r="A13" s="10" t="s">
        <v>20</v>
      </c>
      <c r="B13" s="10" t="s">
        <v>341</v>
      </c>
      <c r="C13" s="10" t="s">
        <v>285</v>
      </c>
      <c r="D13" s="10" t="s">
        <v>342</v>
      </c>
      <c r="E13" s="10" t="s">
        <v>343</v>
      </c>
      <c r="F13" s="10" t="s">
        <v>297</v>
      </c>
      <c r="G13" s="10" t="s">
        <v>344</v>
      </c>
      <c r="H13" s="10" t="s">
        <v>345</v>
      </c>
      <c r="I13" s="11">
        <v>1</v>
      </c>
      <c r="J13" s="10" t="s">
        <v>19</v>
      </c>
      <c r="K13" s="10" t="s">
        <v>346</v>
      </c>
      <c r="L13" s="10" t="s">
        <v>292</v>
      </c>
      <c r="M13" s="10" t="s">
        <v>347</v>
      </c>
    </row>
    <row r="14" spans="1:13" x14ac:dyDescent="0.3">
      <c r="A14" s="10" t="s">
        <v>20</v>
      </c>
      <c r="B14" s="10" t="s">
        <v>341</v>
      </c>
      <c r="C14" s="10" t="s">
        <v>285</v>
      </c>
      <c r="D14" s="10" t="s">
        <v>342</v>
      </c>
      <c r="E14" s="10" t="s">
        <v>348</v>
      </c>
      <c r="F14" s="10" t="s">
        <v>297</v>
      </c>
      <c r="G14" s="10" t="s">
        <v>349</v>
      </c>
      <c r="H14" s="10" t="s">
        <v>350</v>
      </c>
      <c r="I14" s="11">
        <v>1</v>
      </c>
      <c r="J14" s="10" t="s">
        <v>19</v>
      </c>
      <c r="K14" s="10" t="s">
        <v>351</v>
      </c>
      <c r="L14" s="10" t="s">
        <v>292</v>
      </c>
      <c r="M14" s="10" t="s">
        <v>352</v>
      </c>
    </row>
    <row r="15" spans="1:13" x14ac:dyDescent="0.3">
      <c r="A15" s="10" t="s">
        <v>20</v>
      </c>
      <c r="B15" s="10" t="s">
        <v>341</v>
      </c>
      <c r="C15" s="10" t="s">
        <v>285</v>
      </c>
      <c r="D15" s="10" t="s">
        <v>342</v>
      </c>
      <c r="E15" s="10" t="s">
        <v>353</v>
      </c>
      <c r="F15" s="10" t="s">
        <v>297</v>
      </c>
      <c r="G15" s="10" t="s">
        <v>349</v>
      </c>
      <c r="H15" s="10" t="s">
        <v>350</v>
      </c>
      <c r="I15" s="11">
        <v>1</v>
      </c>
      <c r="J15" s="10" t="s">
        <v>19</v>
      </c>
      <c r="K15" s="10" t="s">
        <v>354</v>
      </c>
      <c r="L15" s="10" t="s">
        <v>292</v>
      </c>
      <c r="M15" s="10" t="s">
        <v>352</v>
      </c>
    </row>
    <row r="16" spans="1:13" x14ac:dyDescent="0.3">
      <c r="A16" s="10" t="s">
        <v>158</v>
      </c>
      <c r="B16" s="10" t="s">
        <v>355</v>
      </c>
      <c r="C16" s="10" t="s">
        <v>285</v>
      </c>
      <c r="D16" s="10" t="s">
        <v>356</v>
      </c>
      <c r="E16" s="10" t="s">
        <v>357</v>
      </c>
      <c r="F16" s="10" t="s">
        <v>297</v>
      </c>
      <c r="G16" s="10" t="s">
        <v>311</v>
      </c>
      <c r="H16" s="10" t="s">
        <v>312</v>
      </c>
      <c r="I16" s="11">
        <v>3</v>
      </c>
      <c r="J16" s="10" t="s">
        <v>157</v>
      </c>
      <c r="K16" s="10" t="s">
        <v>313</v>
      </c>
      <c r="L16" s="10" t="s">
        <v>292</v>
      </c>
      <c r="M16" s="10" t="s">
        <v>293</v>
      </c>
    </row>
    <row r="17" spans="1:13" x14ac:dyDescent="0.3">
      <c r="A17" s="10" t="s">
        <v>46</v>
      </c>
      <c r="B17" s="10" t="s">
        <v>358</v>
      </c>
      <c r="C17" s="10" t="s">
        <v>285</v>
      </c>
      <c r="D17" s="10" t="s">
        <v>359</v>
      </c>
      <c r="E17" s="10" t="s">
        <v>360</v>
      </c>
      <c r="F17" s="10" t="s">
        <v>288</v>
      </c>
      <c r="G17" s="10" t="s">
        <v>361</v>
      </c>
      <c r="H17" s="10" t="s">
        <v>362</v>
      </c>
      <c r="I17" s="11">
        <v>2</v>
      </c>
      <c r="J17" s="10" t="s">
        <v>45</v>
      </c>
      <c r="K17" s="10" t="s">
        <v>313</v>
      </c>
      <c r="L17" s="10" t="s">
        <v>292</v>
      </c>
      <c r="M17" s="10" t="s">
        <v>293</v>
      </c>
    </row>
    <row r="18" spans="1:13" x14ac:dyDescent="0.3">
      <c r="A18" s="10" t="s">
        <v>142</v>
      </c>
      <c r="B18" s="10" t="s">
        <v>363</v>
      </c>
      <c r="C18" s="10" t="s">
        <v>285</v>
      </c>
      <c r="D18" s="10" t="s">
        <v>364</v>
      </c>
      <c r="E18" s="10" t="s">
        <v>365</v>
      </c>
      <c r="F18" s="10" t="s">
        <v>297</v>
      </c>
      <c r="G18" s="10" t="s">
        <v>311</v>
      </c>
      <c r="H18" s="10" t="s">
        <v>312</v>
      </c>
      <c r="I18" s="11">
        <v>3</v>
      </c>
      <c r="J18" s="10" t="s">
        <v>141</v>
      </c>
      <c r="K18" s="10" t="s">
        <v>313</v>
      </c>
      <c r="L18" s="10" t="s">
        <v>292</v>
      </c>
      <c r="M18" s="10" t="s">
        <v>293</v>
      </c>
    </row>
    <row r="19" spans="1:13" x14ac:dyDescent="0.3">
      <c r="A19" s="10" t="s">
        <v>48</v>
      </c>
      <c r="B19" s="10" t="s">
        <v>366</v>
      </c>
      <c r="C19" s="10" t="s">
        <v>285</v>
      </c>
      <c r="D19" s="10" t="s">
        <v>367</v>
      </c>
      <c r="E19" s="10" t="s">
        <v>368</v>
      </c>
      <c r="F19" s="10" t="s">
        <v>297</v>
      </c>
      <c r="G19" s="10" t="s">
        <v>369</v>
      </c>
      <c r="H19" s="10" t="s">
        <v>370</v>
      </c>
      <c r="I19" s="11">
        <v>1</v>
      </c>
      <c r="J19" s="10" t="s">
        <v>47</v>
      </c>
      <c r="K19" s="10" t="s">
        <v>334</v>
      </c>
      <c r="L19" s="10" t="s">
        <v>292</v>
      </c>
      <c r="M19" s="10" t="s">
        <v>371</v>
      </c>
    </row>
    <row r="20" spans="1:13" x14ac:dyDescent="0.3">
      <c r="A20" s="10" t="s">
        <v>48</v>
      </c>
      <c r="B20" s="10" t="s">
        <v>366</v>
      </c>
      <c r="C20" s="10" t="s">
        <v>285</v>
      </c>
      <c r="D20" s="10" t="s">
        <v>367</v>
      </c>
      <c r="E20" s="10" t="s">
        <v>372</v>
      </c>
      <c r="F20" s="10" t="s">
        <v>373</v>
      </c>
      <c r="G20" s="10" t="s">
        <v>369</v>
      </c>
      <c r="H20" s="10" t="s">
        <v>370</v>
      </c>
      <c r="I20" s="11">
        <v>1</v>
      </c>
      <c r="J20" s="10" t="s">
        <v>47</v>
      </c>
      <c r="K20" s="10" t="s">
        <v>374</v>
      </c>
      <c r="L20" s="10" t="s">
        <v>292</v>
      </c>
      <c r="M20" s="10" t="s">
        <v>371</v>
      </c>
    </row>
    <row r="21" spans="1:13" x14ac:dyDescent="0.3">
      <c r="A21" s="10" t="s">
        <v>32</v>
      </c>
      <c r="B21" s="10" t="s">
        <v>375</v>
      </c>
      <c r="C21" s="10" t="s">
        <v>285</v>
      </c>
      <c r="D21" s="10" t="s">
        <v>376</v>
      </c>
      <c r="E21" s="10" t="s">
        <v>377</v>
      </c>
      <c r="F21" s="10" t="s">
        <v>297</v>
      </c>
      <c r="G21" s="10" t="s">
        <v>349</v>
      </c>
      <c r="H21" s="10" t="s">
        <v>350</v>
      </c>
      <c r="I21" s="11">
        <v>1</v>
      </c>
      <c r="J21" s="10" t="s">
        <v>31</v>
      </c>
      <c r="K21" s="10" t="s">
        <v>303</v>
      </c>
      <c r="L21" s="10" t="s">
        <v>292</v>
      </c>
      <c r="M21" s="10" t="s">
        <v>352</v>
      </c>
    </row>
    <row r="22" spans="1:13" x14ac:dyDescent="0.3">
      <c r="A22" s="10" t="s">
        <v>54</v>
      </c>
      <c r="B22" s="10" t="s">
        <v>378</v>
      </c>
      <c r="C22" s="10" t="s">
        <v>285</v>
      </c>
      <c r="D22" s="10" t="s">
        <v>379</v>
      </c>
      <c r="E22" s="10" t="s">
        <v>380</v>
      </c>
      <c r="F22" s="10" t="s">
        <v>297</v>
      </c>
      <c r="G22" s="10" t="s">
        <v>298</v>
      </c>
      <c r="H22" s="10" t="s">
        <v>299</v>
      </c>
      <c r="I22" s="11">
        <v>1</v>
      </c>
      <c r="J22" s="10" t="s">
        <v>53</v>
      </c>
      <c r="K22" s="10" t="s">
        <v>305</v>
      </c>
      <c r="L22" s="10" t="s">
        <v>292</v>
      </c>
      <c r="M22" s="10" t="s">
        <v>301</v>
      </c>
    </row>
    <row r="23" spans="1:13" x14ac:dyDescent="0.3">
      <c r="A23" s="10" t="s">
        <v>54</v>
      </c>
      <c r="B23" s="10" t="s">
        <v>378</v>
      </c>
      <c r="C23" s="10" t="s">
        <v>285</v>
      </c>
      <c r="D23" s="10" t="s">
        <v>379</v>
      </c>
      <c r="E23" s="10" t="s">
        <v>381</v>
      </c>
      <c r="F23" s="10" t="s">
        <v>297</v>
      </c>
      <c r="G23" s="10" t="s">
        <v>298</v>
      </c>
      <c r="H23" s="10" t="s">
        <v>299</v>
      </c>
      <c r="I23" s="11">
        <v>1</v>
      </c>
      <c r="J23" s="10" t="s">
        <v>53</v>
      </c>
      <c r="K23" s="10" t="s">
        <v>307</v>
      </c>
      <c r="L23" s="10" t="s">
        <v>292</v>
      </c>
      <c r="M23" s="10" t="s">
        <v>301</v>
      </c>
    </row>
    <row r="24" spans="1:13" x14ac:dyDescent="0.3">
      <c r="A24" s="10" t="s">
        <v>138</v>
      </c>
      <c r="B24" s="10" t="s">
        <v>382</v>
      </c>
      <c r="C24" s="10" t="s">
        <v>383</v>
      </c>
      <c r="D24" s="10" t="s">
        <v>384</v>
      </c>
      <c r="E24" s="10" t="s">
        <v>385</v>
      </c>
      <c r="F24" s="10" t="s">
        <v>297</v>
      </c>
      <c r="G24" s="10" t="s">
        <v>386</v>
      </c>
      <c r="H24" s="10" t="s">
        <v>387</v>
      </c>
      <c r="I24" s="11">
        <v>1</v>
      </c>
      <c r="J24" s="10" t="s">
        <v>137</v>
      </c>
      <c r="K24" s="10" t="s">
        <v>334</v>
      </c>
      <c r="L24" s="10" t="s">
        <v>292</v>
      </c>
      <c r="M24" s="10" t="s">
        <v>388</v>
      </c>
    </row>
    <row r="25" spans="1:13" x14ac:dyDescent="0.3">
      <c r="A25" s="10" t="s">
        <v>118</v>
      </c>
      <c r="B25" s="10" t="s">
        <v>389</v>
      </c>
      <c r="C25" s="10" t="s">
        <v>390</v>
      </c>
      <c r="D25" s="10" t="s">
        <v>391</v>
      </c>
      <c r="E25" s="10" t="s">
        <v>392</v>
      </c>
      <c r="F25" s="10" t="s">
        <v>288</v>
      </c>
      <c r="G25" s="10" t="s">
        <v>393</v>
      </c>
      <c r="H25" s="10" t="s">
        <v>394</v>
      </c>
      <c r="I25" s="11">
        <v>1</v>
      </c>
      <c r="J25" s="10" t="s">
        <v>117</v>
      </c>
      <c r="K25" s="10" t="s">
        <v>395</v>
      </c>
      <c r="L25" s="10" t="s">
        <v>292</v>
      </c>
      <c r="M25" s="10" t="s">
        <v>396</v>
      </c>
    </row>
    <row r="26" spans="1:13" x14ac:dyDescent="0.3">
      <c r="A26" s="10" t="s">
        <v>118</v>
      </c>
      <c r="B26" s="10" t="s">
        <v>389</v>
      </c>
      <c r="C26" s="10" t="s">
        <v>390</v>
      </c>
      <c r="D26" s="10" t="s">
        <v>391</v>
      </c>
      <c r="E26" s="10" t="s">
        <v>397</v>
      </c>
      <c r="F26" s="10" t="s">
        <v>297</v>
      </c>
      <c r="G26" s="10" t="s">
        <v>386</v>
      </c>
      <c r="H26" s="10" t="s">
        <v>387</v>
      </c>
      <c r="I26" s="11">
        <v>1</v>
      </c>
      <c r="J26" s="10" t="s">
        <v>117</v>
      </c>
      <c r="K26" s="10" t="s">
        <v>398</v>
      </c>
      <c r="L26" s="10" t="s">
        <v>292</v>
      </c>
      <c r="M26" s="10" t="s">
        <v>388</v>
      </c>
    </row>
    <row r="27" spans="1:13" x14ac:dyDescent="0.3">
      <c r="A27" s="10" t="s">
        <v>118</v>
      </c>
      <c r="B27" s="10" t="s">
        <v>389</v>
      </c>
      <c r="C27" s="10" t="s">
        <v>390</v>
      </c>
      <c r="D27" s="10" t="s">
        <v>391</v>
      </c>
      <c r="E27" s="10" t="s">
        <v>399</v>
      </c>
      <c r="F27" s="10" t="s">
        <v>297</v>
      </c>
      <c r="G27" s="10" t="s">
        <v>386</v>
      </c>
      <c r="H27" s="10" t="s">
        <v>387</v>
      </c>
      <c r="I27" s="11">
        <v>2</v>
      </c>
      <c r="J27" s="10" t="s">
        <v>117</v>
      </c>
      <c r="K27" s="10" t="s">
        <v>400</v>
      </c>
      <c r="L27" s="10" t="s">
        <v>292</v>
      </c>
      <c r="M27" s="10" t="s">
        <v>388</v>
      </c>
    </row>
    <row r="28" spans="1:13" x14ac:dyDescent="0.3">
      <c r="A28" s="10" t="s">
        <v>174</v>
      </c>
      <c r="B28" s="10" t="s">
        <v>401</v>
      </c>
      <c r="C28" s="10" t="s">
        <v>390</v>
      </c>
      <c r="D28" s="10" t="s">
        <v>402</v>
      </c>
      <c r="E28" s="10" t="s">
        <v>403</v>
      </c>
      <c r="F28" s="10" t="s">
        <v>297</v>
      </c>
      <c r="G28" s="10" t="s">
        <v>386</v>
      </c>
      <c r="H28" s="10" t="s">
        <v>387</v>
      </c>
      <c r="I28" s="11">
        <v>1</v>
      </c>
      <c r="J28" s="10" t="s">
        <v>173</v>
      </c>
      <c r="K28" s="10" t="s">
        <v>398</v>
      </c>
      <c r="L28" s="10" t="s">
        <v>292</v>
      </c>
      <c r="M28" s="10" t="s">
        <v>388</v>
      </c>
    </row>
    <row r="29" spans="1:13" x14ac:dyDescent="0.3">
      <c r="A29" s="10" t="s">
        <v>174</v>
      </c>
      <c r="B29" s="10" t="s">
        <v>401</v>
      </c>
      <c r="C29" s="10" t="s">
        <v>390</v>
      </c>
      <c r="D29" s="10" t="s">
        <v>402</v>
      </c>
      <c r="E29" s="10" t="s">
        <v>404</v>
      </c>
      <c r="F29" s="10" t="s">
        <v>297</v>
      </c>
      <c r="G29" s="10" t="s">
        <v>386</v>
      </c>
      <c r="H29" s="10" t="s">
        <v>387</v>
      </c>
      <c r="I29" s="11">
        <v>2</v>
      </c>
      <c r="J29" s="10" t="s">
        <v>173</v>
      </c>
      <c r="K29" s="10" t="s">
        <v>400</v>
      </c>
      <c r="L29" s="10" t="s">
        <v>292</v>
      </c>
      <c r="M29" s="10" t="s">
        <v>388</v>
      </c>
    </row>
    <row r="30" spans="1:13" x14ac:dyDescent="0.3">
      <c r="A30" s="10" t="s">
        <v>76</v>
      </c>
      <c r="B30" s="10" t="s">
        <v>382</v>
      </c>
      <c r="C30" s="10" t="s">
        <v>383</v>
      </c>
      <c r="D30" s="10" t="s">
        <v>405</v>
      </c>
      <c r="E30" s="10" t="s">
        <v>406</v>
      </c>
      <c r="F30" s="10" t="s">
        <v>297</v>
      </c>
      <c r="G30" s="10" t="s">
        <v>386</v>
      </c>
      <c r="H30" s="10" t="s">
        <v>387</v>
      </c>
      <c r="I30" s="11">
        <v>1</v>
      </c>
      <c r="J30" s="10" t="s">
        <v>75</v>
      </c>
      <c r="K30" s="10" t="s">
        <v>303</v>
      </c>
      <c r="L30" s="10" t="s">
        <v>292</v>
      </c>
      <c r="M30" s="10" t="s">
        <v>388</v>
      </c>
    </row>
    <row r="31" spans="1:13" x14ac:dyDescent="0.3">
      <c r="A31" s="10" t="s">
        <v>34</v>
      </c>
      <c r="B31" s="10" t="s">
        <v>407</v>
      </c>
      <c r="C31" s="10" t="s">
        <v>285</v>
      </c>
      <c r="D31" s="10" t="s">
        <v>408</v>
      </c>
      <c r="E31" s="10" t="s">
        <v>409</v>
      </c>
      <c r="F31" s="10" t="s">
        <v>297</v>
      </c>
      <c r="G31" s="10" t="s">
        <v>386</v>
      </c>
      <c r="H31" s="10" t="s">
        <v>387</v>
      </c>
      <c r="I31" s="11">
        <v>6</v>
      </c>
      <c r="J31" s="10" t="s">
        <v>33</v>
      </c>
      <c r="K31" s="10" t="s">
        <v>354</v>
      </c>
      <c r="L31" s="10" t="s">
        <v>292</v>
      </c>
      <c r="M31" s="10" t="s">
        <v>388</v>
      </c>
    </row>
    <row r="32" spans="1:13" x14ac:dyDescent="0.3">
      <c r="A32" s="10" t="s">
        <v>100</v>
      </c>
      <c r="B32" s="10" t="s">
        <v>410</v>
      </c>
      <c r="C32" s="10" t="s">
        <v>285</v>
      </c>
      <c r="D32" s="10" t="s">
        <v>411</v>
      </c>
      <c r="E32" s="10" t="s">
        <v>412</v>
      </c>
      <c r="F32" s="10" t="s">
        <v>288</v>
      </c>
      <c r="G32" s="10" t="s">
        <v>413</v>
      </c>
      <c r="H32" s="10" t="s">
        <v>414</v>
      </c>
      <c r="I32" s="11">
        <v>1</v>
      </c>
      <c r="J32" s="10" t="s">
        <v>99</v>
      </c>
      <c r="K32" s="10" t="s">
        <v>415</v>
      </c>
      <c r="L32" s="10" t="s">
        <v>292</v>
      </c>
      <c r="M32" s="10" t="s">
        <v>293</v>
      </c>
    </row>
    <row r="33" spans="1:13" x14ac:dyDescent="0.3">
      <c r="A33" s="10" t="s">
        <v>72</v>
      </c>
      <c r="B33" s="10" t="s">
        <v>416</v>
      </c>
      <c r="C33" s="10" t="s">
        <v>285</v>
      </c>
      <c r="D33" s="10" t="s">
        <v>417</v>
      </c>
      <c r="E33" s="10" t="s">
        <v>418</v>
      </c>
      <c r="F33" s="10" t="s">
        <v>297</v>
      </c>
      <c r="G33" s="10" t="s">
        <v>419</v>
      </c>
      <c r="H33" s="10" t="s">
        <v>420</v>
      </c>
      <c r="I33" s="11">
        <v>1</v>
      </c>
      <c r="J33" s="10" t="s">
        <v>71</v>
      </c>
      <c r="K33" s="10" t="s">
        <v>354</v>
      </c>
      <c r="L33" s="10" t="s">
        <v>292</v>
      </c>
      <c r="M33" s="10" t="s">
        <v>347</v>
      </c>
    </row>
    <row r="34" spans="1:13" x14ac:dyDescent="0.3">
      <c r="A34" s="10" t="s">
        <v>108</v>
      </c>
      <c r="B34" s="10" t="s">
        <v>416</v>
      </c>
      <c r="C34" s="10" t="s">
        <v>285</v>
      </c>
      <c r="D34" s="10" t="s">
        <v>421</v>
      </c>
      <c r="E34" s="10" t="s">
        <v>422</v>
      </c>
      <c r="F34" s="10" t="s">
        <v>297</v>
      </c>
      <c r="G34" s="10" t="s">
        <v>298</v>
      </c>
      <c r="H34" s="10" t="s">
        <v>299</v>
      </c>
      <c r="I34" s="11">
        <v>1</v>
      </c>
      <c r="J34" s="10" t="s">
        <v>107</v>
      </c>
      <c r="K34" s="10" t="s">
        <v>307</v>
      </c>
      <c r="L34" s="10" t="s">
        <v>292</v>
      </c>
      <c r="M34" s="10" t="s">
        <v>301</v>
      </c>
    </row>
    <row r="35" spans="1:13" x14ac:dyDescent="0.3">
      <c r="A35" s="10" t="s">
        <v>62</v>
      </c>
      <c r="B35" s="10" t="s">
        <v>423</v>
      </c>
      <c r="C35" s="10" t="s">
        <v>285</v>
      </c>
      <c r="D35" s="10" t="s">
        <v>424</v>
      </c>
      <c r="E35" s="10" t="s">
        <v>425</v>
      </c>
      <c r="F35" s="10" t="s">
        <v>297</v>
      </c>
      <c r="G35" s="10" t="s">
        <v>386</v>
      </c>
      <c r="H35" s="10" t="s">
        <v>387</v>
      </c>
      <c r="I35" s="11">
        <v>2</v>
      </c>
      <c r="J35" s="10" t="s">
        <v>61</v>
      </c>
      <c r="K35" s="10" t="s">
        <v>313</v>
      </c>
      <c r="L35" s="10" t="s">
        <v>292</v>
      </c>
      <c r="M35" s="10" t="s">
        <v>388</v>
      </c>
    </row>
    <row r="36" spans="1:13" x14ac:dyDescent="0.3">
      <c r="A36" s="10" t="s">
        <v>74</v>
      </c>
      <c r="B36" s="10" t="s">
        <v>329</v>
      </c>
      <c r="C36" s="10" t="s">
        <v>285</v>
      </c>
      <c r="D36" s="10" t="s">
        <v>426</v>
      </c>
      <c r="E36" s="10" t="s">
        <v>427</v>
      </c>
      <c r="F36" s="10" t="s">
        <v>297</v>
      </c>
      <c r="G36" s="10" t="s">
        <v>386</v>
      </c>
      <c r="H36" s="10" t="s">
        <v>387</v>
      </c>
      <c r="I36" s="11">
        <v>1</v>
      </c>
      <c r="J36" s="10" t="s">
        <v>73</v>
      </c>
      <c r="K36" s="10" t="s">
        <v>428</v>
      </c>
      <c r="L36" s="10" t="s">
        <v>292</v>
      </c>
      <c r="M36" s="10" t="s">
        <v>388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5"/>
  <sheetViews>
    <sheetView workbookViewId="0"/>
  </sheetViews>
  <sheetFormatPr defaultRowHeight="14.4" x14ac:dyDescent="0.3"/>
  <sheetData>
    <row r="1" spans="1:13" x14ac:dyDescent="0.3">
      <c r="A1" s="67" t="s">
        <v>429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</row>
    <row r="2" spans="1:13" x14ac:dyDescent="0.3">
      <c r="A2" s="12" t="s">
        <v>271</v>
      </c>
      <c r="B2" s="12" t="s">
        <v>272</v>
      </c>
      <c r="C2" s="12" t="s">
        <v>273</v>
      </c>
      <c r="D2" s="12" t="s">
        <v>274</v>
      </c>
      <c r="E2" s="12" t="s">
        <v>275</v>
      </c>
      <c r="F2" s="12" t="s">
        <v>276</v>
      </c>
      <c r="G2" s="12" t="s">
        <v>277</v>
      </c>
      <c r="H2" s="12" t="s">
        <v>278</v>
      </c>
      <c r="I2" s="12" t="s">
        <v>279</v>
      </c>
      <c r="J2" s="12" t="s">
        <v>280</v>
      </c>
      <c r="K2" s="12" t="s">
        <v>281</v>
      </c>
      <c r="L2" s="12" t="s">
        <v>282</v>
      </c>
      <c r="M2" s="12" t="s">
        <v>283</v>
      </c>
    </row>
    <row r="3" spans="1:13" x14ac:dyDescent="0.3">
      <c r="A3" s="13" t="s">
        <v>188</v>
      </c>
      <c r="B3" s="13" t="s">
        <v>416</v>
      </c>
      <c r="C3" s="13" t="s">
        <v>285</v>
      </c>
      <c r="D3" s="13" t="s">
        <v>430</v>
      </c>
      <c r="E3" s="13" t="s">
        <v>431</v>
      </c>
      <c r="F3" s="13" t="s">
        <v>373</v>
      </c>
      <c r="G3" s="13" t="s">
        <v>432</v>
      </c>
      <c r="H3" s="13" t="s">
        <v>433</v>
      </c>
      <c r="I3" s="14">
        <v>1</v>
      </c>
      <c r="J3" s="13" t="s">
        <v>187</v>
      </c>
      <c r="K3" s="13" t="s">
        <v>434</v>
      </c>
      <c r="L3" s="13" t="s">
        <v>435</v>
      </c>
      <c r="M3" s="13" t="s">
        <v>436</v>
      </c>
    </row>
    <row r="4" spans="1:13" x14ac:dyDescent="0.3">
      <c r="A4" s="13" t="s">
        <v>188</v>
      </c>
      <c r="B4" s="13" t="s">
        <v>416</v>
      </c>
      <c r="C4" s="13" t="s">
        <v>285</v>
      </c>
      <c r="D4" s="13" t="s">
        <v>430</v>
      </c>
      <c r="E4" s="13" t="s">
        <v>437</v>
      </c>
      <c r="F4" s="13" t="s">
        <v>373</v>
      </c>
      <c r="G4" s="13" t="s">
        <v>432</v>
      </c>
      <c r="H4" s="13" t="s">
        <v>433</v>
      </c>
      <c r="I4" s="14">
        <v>1</v>
      </c>
      <c r="J4" s="13" t="s">
        <v>187</v>
      </c>
      <c r="K4" s="13" t="s">
        <v>438</v>
      </c>
      <c r="L4" s="13" t="s">
        <v>435</v>
      </c>
      <c r="M4" s="13" t="s">
        <v>436</v>
      </c>
    </row>
    <row r="5" spans="1:13" x14ac:dyDescent="0.3">
      <c r="A5" s="13" t="s">
        <v>188</v>
      </c>
      <c r="B5" s="13" t="s">
        <v>416</v>
      </c>
      <c r="C5" s="13" t="s">
        <v>285</v>
      </c>
      <c r="D5" s="13" t="s">
        <v>430</v>
      </c>
      <c r="E5" s="13" t="s">
        <v>439</v>
      </c>
      <c r="F5" s="13" t="s">
        <v>373</v>
      </c>
      <c r="G5" s="13" t="s">
        <v>432</v>
      </c>
      <c r="H5" s="13" t="s">
        <v>433</v>
      </c>
      <c r="I5" s="14">
        <v>1</v>
      </c>
      <c r="J5" s="13" t="s">
        <v>187</v>
      </c>
      <c r="K5" s="13" t="s">
        <v>440</v>
      </c>
      <c r="L5" s="13" t="s">
        <v>435</v>
      </c>
      <c r="M5" s="13" t="s">
        <v>436</v>
      </c>
    </row>
    <row r="6" spans="1:13" x14ac:dyDescent="0.3">
      <c r="A6" s="13" t="s">
        <v>245</v>
      </c>
      <c r="B6" s="13" t="s">
        <v>322</v>
      </c>
      <c r="C6" s="13" t="s">
        <v>285</v>
      </c>
      <c r="D6" s="13" t="s">
        <v>323</v>
      </c>
      <c r="E6" s="13" t="s">
        <v>441</v>
      </c>
      <c r="F6" s="13" t="s">
        <v>373</v>
      </c>
      <c r="G6" s="13" t="s">
        <v>442</v>
      </c>
      <c r="H6" s="13" t="s">
        <v>443</v>
      </c>
      <c r="I6" s="14">
        <v>2</v>
      </c>
      <c r="J6" s="13" t="s">
        <v>244</v>
      </c>
      <c r="K6" s="13" t="s">
        <v>444</v>
      </c>
      <c r="L6" s="13" t="s">
        <v>435</v>
      </c>
      <c r="M6" s="13" t="s">
        <v>436</v>
      </c>
    </row>
    <row r="7" spans="1:13" x14ac:dyDescent="0.3">
      <c r="A7" s="13" t="s">
        <v>245</v>
      </c>
      <c r="B7" s="13" t="s">
        <v>322</v>
      </c>
      <c r="C7" s="13" t="s">
        <v>285</v>
      </c>
      <c r="D7" s="13" t="s">
        <v>323</v>
      </c>
      <c r="E7" s="13" t="s">
        <v>445</v>
      </c>
      <c r="F7" s="13" t="s">
        <v>373</v>
      </c>
      <c r="G7" s="13" t="s">
        <v>442</v>
      </c>
      <c r="H7" s="13" t="s">
        <v>443</v>
      </c>
      <c r="I7" s="14">
        <v>2</v>
      </c>
      <c r="J7" s="13" t="s">
        <v>244</v>
      </c>
      <c r="K7" s="13" t="s">
        <v>444</v>
      </c>
      <c r="L7" s="13" t="s">
        <v>435</v>
      </c>
      <c r="M7" s="13" t="s">
        <v>436</v>
      </c>
    </row>
    <row r="8" spans="1:13" x14ac:dyDescent="0.3">
      <c r="A8" s="13" t="s">
        <v>26</v>
      </c>
      <c r="B8" s="13" t="s">
        <v>284</v>
      </c>
      <c r="C8" s="13" t="s">
        <v>285</v>
      </c>
      <c r="D8" s="13" t="s">
        <v>286</v>
      </c>
      <c r="E8" s="13" t="s">
        <v>446</v>
      </c>
      <c r="F8" s="13" t="s">
        <v>373</v>
      </c>
      <c r="G8" s="13" t="s">
        <v>432</v>
      </c>
      <c r="H8" s="13" t="s">
        <v>433</v>
      </c>
      <c r="I8" s="14">
        <v>1</v>
      </c>
      <c r="J8" s="13" t="s">
        <v>25</v>
      </c>
      <c r="K8" s="13" t="s">
        <v>447</v>
      </c>
      <c r="L8" s="13" t="s">
        <v>435</v>
      </c>
      <c r="M8" s="13" t="s">
        <v>436</v>
      </c>
    </row>
    <row r="9" spans="1:13" x14ac:dyDescent="0.3">
      <c r="A9" s="13" t="s">
        <v>26</v>
      </c>
      <c r="B9" s="13" t="s">
        <v>284</v>
      </c>
      <c r="C9" s="13" t="s">
        <v>285</v>
      </c>
      <c r="D9" s="13" t="s">
        <v>286</v>
      </c>
      <c r="E9" s="13" t="s">
        <v>448</v>
      </c>
      <c r="F9" s="13" t="s">
        <v>288</v>
      </c>
      <c r="G9" s="13" t="s">
        <v>449</v>
      </c>
      <c r="H9" s="13" t="s">
        <v>450</v>
      </c>
      <c r="I9" s="14">
        <v>1</v>
      </c>
      <c r="J9" s="13" t="s">
        <v>25</v>
      </c>
      <c r="K9" s="13" t="s">
        <v>451</v>
      </c>
      <c r="L9" s="13" t="s">
        <v>435</v>
      </c>
      <c r="M9" s="13" t="s">
        <v>293</v>
      </c>
    </row>
    <row r="10" spans="1:13" x14ac:dyDescent="0.3">
      <c r="A10" s="13" t="s">
        <v>26</v>
      </c>
      <c r="B10" s="13" t="s">
        <v>284</v>
      </c>
      <c r="C10" s="13" t="s">
        <v>285</v>
      </c>
      <c r="D10" s="13" t="s">
        <v>286</v>
      </c>
      <c r="E10" s="13" t="s">
        <v>452</v>
      </c>
      <c r="F10" s="13" t="s">
        <v>373</v>
      </c>
      <c r="G10" s="13" t="s">
        <v>432</v>
      </c>
      <c r="H10" s="13" t="s">
        <v>433</v>
      </c>
      <c r="I10" s="14">
        <v>1</v>
      </c>
      <c r="J10" s="13" t="s">
        <v>25</v>
      </c>
      <c r="K10" s="13" t="s">
        <v>453</v>
      </c>
      <c r="L10" s="13" t="s">
        <v>435</v>
      </c>
      <c r="M10" s="13" t="s">
        <v>436</v>
      </c>
    </row>
    <row r="11" spans="1:13" x14ac:dyDescent="0.3">
      <c r="A11" s="13" t="s">
        <v>26</v>
      </c>
      <c r="B11" s="13" t="s">
        <v>284</v>
      </c>
      <c r="C11" s="13" t="s">
        <v>285</v>
      </c>
      <c r="D11" s="13" t="s">
        <v>286</v>
      </c>
      <c r="E11" s="13" t="s">
        <v>454</v>
      </c>
      <c r="F11" s="13" t="s">
        <v>373</v>
      </c>
      <c r="G11" s="13" t="s">
        <v>432</v>
      </c>
      <c r="H11" s="13" t="s">
        <v>433</v>
      </c>
      <c r="I11" s="14">
        <v>1</v>
      </c>
      <c r="J11" s="13" t="s">
        <v>25</v>
      </c>
      <c r="K11" s="13" t="s">
        <v>455</v>
      </c>
      <c r="L11" s="13" t="s">
        <v>435</v>
      </c>
      <c r="M11" s="13" t="s">
        <v>436</v>
      </c>
    </row>
    <row r="12" spans="1:13" x14ac:dyDescent="0.3">
      <c r="A12" s="13" t="s">
        <v>26</v>
      </c>
      <c r="B12" s="13" t="s">
        <v>284</v>
      </c>
      <c r="C12" s="13" t="s">
        <v>285</v>
      </c>
      <c r="D12" s="13" t="s">
        <v>286</v>
      </c>
      <c r="E12" s="13" t="s">
        <v>456</v>
      </c>
      <c r="F12" s="13" t="s">
        <v>373</v>
      </c>
      <c r="G12" s="13" t="s">
        <v>457</v>
      </c>
      <c r="H12" s="13" t="s">
        <v>458</v>
      </c>
      <c r="I12" s="14">
        <v>3</v>
      </c>
      <c r="J12" s="13" t="s">
        <v>25</v>
      </c>
      <c r="K12" s="13" t="s">
        <v>459</v>
      </c>
      <c r="L12" s="13" t="s">
        <v>435</v>
      </c>
      <c r="M12" s="13" t="s">
        <v>436</v>
      </c>
    </row>
    <row r="13" spans="1:13" x14ac:dyDescent="0.3">
      <c r="A13" s="13" t="s">
        <v>26</v>
      </c>
      <c r="B13" s="13" t="s">
        <v>284</v>
      </c>
      <c r="C13" s="13" t="s">
        <v>285</v>
      </c>
      <c r="D13" s="13" t="s">
        <v>286</v>
      </c>
      <c r="E13" s="13" t="s">
        <v>460</v>
      </c>
      <c r="F13" s="13" t="s">
        <v>373</v>
      </c>
      <c r="G13" s="13" t="s">
        <v>432</v>
      </c>
      <c r="H13" s="13" t="s">
        <v>433</v>
      </c>
      <c r="I13" s="14">
        <v>1</v>
      </c>
      <c r="J13" s="13" t="s">
        <v>25</v>
      </c>
      <c r="K13" s="13" t="s">
        <v>461</v>
      </c>
      <c r="L13" s="13" t="s">
        <v>435</v>
      </c>
      <c r="M13" s="13" t="s">
        <v>436</v>
      </c>
    </row>
    <row r="14" spans="1:13" x14ac:dyDescent="0.3">
      <c r="A14" s="13" t="s">
        <v>26</v>
      </c>
      <c r="B14" s="13" t="s">
        <v>284</v>
      </c>
      <c r="C14" s="13" t="s">
        <v>285</v>
      </c>
      <c r="D14" s="13" t="s">
        <v>286</v>
      </c>
      <c r="E14" s="13" t="s">
        <v>462</v>
      </c>
      <c r="F14" s="13" t="s">
        <v>373</v>
      </c>
      <c r="G14" s="13" t="s">
        <v>432</v>
      </c>
      <c r="H14" s="13" t="s">
        <v>433</v>
      </c>
      <c r="I14" s="14">
        <v>1</v>
      </c>
      <c r="J14" s="13" t="s">
        <v>25</v>
      </c>
      <c r="K14" s="13" t="s">
        <v>444</v>
      </c>
      <c r="L14" s="13" t="s">
        <v>435</v>
      </c>
      <c r="M14" s="13" t="s">
        <v>436</v>
      </c>
    </row>
    <row r="15" spans="1:13" x14ac:dyDescent="0.3">
      <c r="A15" s="13" t="s">
        <v>120</v>
      </c>
      <c r="B15" s="13" t="s">
        <v>463</v>
      </c>
      <c r="C15" s="13" t="s">
        <v>285</v>
      </c>
      <c r="D15" s="13" t="s">
        <v>464</v>
      </c>
      <c r="E15" s="13" t="s">
        <v>465</v>
      </c>
      <c r="F15" s="13" t="s">
        <v>373</v>
      </c>
      <c r="G15" s="13" t="s">
        <v>432</v>
      </c>
      <c r="H15" s="13" t="s">
        <v>433</v>
      </c>
      <c r="I15" s="14">
        <v>1</v>
      </c>
      <c r="J15" s="13" t="s">
        <v>119</v>
      </c>
      <c r="K15" s="13" t="s">
        <v>434</v>
      </c>
      <c r="L15" s="13" t="s">
        <v>435</v>
      </c>
      <c r="M15" s="13" t="s">
        <v>436</v>
      </c>
    </row>
    <row r="16" spans="1:13" x14ac:dyDescent="0.3">
      <c r="A16" s="13" t="s">
        <v>120</v>
      </c>
      <c r="B16" s="13" t="s">
        <v>463</v>
      </c>
      <c r="C16" s="13" t="s">
        <v>285</v>
      </c>
      <c r="D16" s="13" t="s">
        <v>464</v>
      </c>
      <c r="E16" s="13" t="s">
        <v>466</v>
      </c>
      <c r="F16" s="13" t="s">
        <v>373</v>
      </c>
      <c r="G16" s="13" t="s">
        <v>432</v>
      </c>
      <c r="H16" s="13" t="s">
        <v>433</v>
      </c>
      <c r="I16" s="14">
        <v>1</v>
      </c>
      <c r="J16" s="13" t="s">
        <v>119</v>
      </c>
      <c r="K16" s="13" t="s">
        <v>467</v>
      </c>
      <c r="L16" s="13" t="s">
        <v>435</v>
      </c>
      <c r="M16" s="13" t="s">
        <v>436</v>
      </c>
    </row>
    <row r="17" spans="1:13" x14ac:dyDescent="0.3">
      <c r="A17" s="13" t="s">
        <v>120</v>
      </c>
      <c r="B17" s="13" t="s">
        <v>463</v>
      </c>
      <c r="C17" s="13" t="s">
        <v>285</v>
      </c>
      <c r="D17" s="13" t="s">
        <v>464</v>
      </c>
      <c r="E17" s="13" t="s">
        <v>468</v>
      </c>
      <c r="F17" s="13" t="s">
        <v>373</v>
      </c>
      <c r="G17" s="13" t="s">
        <v>432</v>
      </c>
      <c r="H17" s="13" t="s">
        <v>433</v>
      </c>
      <c r="I17" s="14">
        <v>1</v>
      </c>
      <c r="J17" s="13" t="s">
        <v>119</v>
      </c>
      <c r="K17" s="13" t="s">
        <v>438</v>
      </c>
      <c r="L17" s="13" t="s">
        <v>435</v>
      </c>
      <c r="M17" s="13" t="s">
        <v>436</v>
      </c>
    </row>
    <row r="18" spans="1:13" x14ac:dyDescent="0.3">
      <c r="A18" s="13" t="s">
        <v>120</v>
      </c>
      <c r="B18" s="13" t="s">
        <v>463</v>
      </c>
      <c r="C18" s="13" t="s">
        <v>285</v>
      </c>
      <c r="D18" s="13" t="s">
        <v>464</v>
      </c>
      <c r="E18" s="13" t="s">
        <v>469</v>
      </c>
      <c r="F18" s="13" t="s">
        <v>373</v>
      </c>
      <c r="G18" s="13" t="s">
        <v>432</v>
      </c>
      <c r="H18" s="13" t="s">
        <v>433</v>
      </c>
      <c r="I18" s="14">
        <v>1</v>
      </c>
      <c r="J18" s="13" t="s">
        <v>119</v>
      </c>
      <c r="K18" s="13" t="s">
        <v>470</v>
      </c>
      <c r="L18" s="13" t="s">
        <v>435</v>
      </c>
      <c r="M18" s="13" t="s">
        <v>436</v>
      </c>
    </row>
    <row r="19" spans="1:13" x14ac:dyDescent="0.3">
      <c r="A19" s="13" t="s">
        <v>120</v>
      </c>
      <c r="B19" s="13" t="s">
        <v>463</v>
      </c>
      <c r="C19" s="13" t="s">
        <v>285</v>
      </c>
      <c r="D19" s="13" t="s">
        <v>464</v>
      </c>
      <c r="E19" s="13" t="s">
        <v>471</v>
      </c>
      <c r="F19" s="13" t="s">
        <v>373</v>
      </c>
      <c r="G19" s="13" t="s">
        <v>432</v>
      </c>
      <c r="H19" s="13" t="s">
        <v>433</v>
      </c>
      <c r="I19" s="14">
        <v>1</v>
      </c>
      <c r="J19" s="13" t="s">
        <v>119</v>
      </c>
      <c r="K19" s="13" t="s">
        <v>440</v>
      </c>
      <c r="L19" s="13" t="s">
        <v>435</v>
      </c>
      <c r="M19" s="13" t="s">
        <v>436</v>
      </c>
    </row>
    <row r="20" spans="1:13" x14ac:dyDescent="0.3">
      <c r="A20" s="13" t="s">
        <v>120</v>
      </c>
      <c r="B20" s="13" t="s">
        <v>463</v>
      </c>
      <c r="C20" s="13" t="s">
        <v>285</v>
      </c>
      <c r="D20" s="13" t="s">
        <v>464</v>
      </c>
      <c r="E20" s="13" t="s">
        <v>472</v>
      </c>
      <c r="F20" s="13" t="s">
        <v>373</v>
      </c>
      <c r="G20" s="13" t="s">
        <v>432</v>
      </c>
      <c r="H20" s="13" t="s">
        <v>433</v>
      </c>
      <c r="I20" s="14">
        <v>1</v>
      </c>
      <c r="J20" s="13" t="s">
        <v>119</v>
      </c>
      <c r="K20" s="13" t="s">
        <v>307</v>
      </c>
      <c r="L20" s="13" t="s">
        <v>435</v>
      </c>
      <c r="M20" s="13" t="s">
        <v>436</v>
      </c>
    </row>
    <row r="21" spans="1:13" x14ac:dyDescent="0.3">
      <c r="A21" s="13" t="s">
        <v>148</v>
      </c>
      <c r="B21" s="13" t="s">
        <v>473</v>
      </c>
      <c r="C21" s="13" t="s">
        <v>285</v>
      </c>
      <c r="D21" s="13" t="s">
        <v>474</v>
      </c>
      <c r="E21" s="13" t="s">
        <v>475</v>
      </c>
      <c r="F21" s="13" t="s">
        <v>373</v>
      </c>
      <c r="G21" s="13" t="s">
        <v>432</v>
      </c>
      <c r="H21" s="13" t="s">
        <v>433</v>
      </c>
      <c r="I21" s="14">
        <v>1</v>
      </c>
      <c r="J21" s="13" t="s">
        <v>147</v>
      </c>
      <c r="K21" s="13" t="s">
        <v>455</v>
      </c>
      <c r="L21" s="13" t="s">
        <v>435</v>
      </c>
      <c r="M21" s="13" t="s">
        <v>436</v>
      </c>
    </row>
    <row r="22" spans="1:13" x14ac:dyDescent="0.3">
      <c r="A22" s="13" t="s">
        <v>148</v>
      </c>
      <c r="B22" s="13" t="s">
        <v>473</v>
      </c>
      <c r="C22" s="13" t="s">
        <v>285</v>
      </c>
      <c r="D22" s="13" t="s">
        <v>474</v>
      </c>
      <c r="E22" s="13" t="s">
        <v>476</v>
      </c>
      <c r="F22" s="13" t="s">
        <v>373</v>
      </c>
      <c r="G22" s="13" t="s">
        <v>432</v>
      </c>
      <c r="H22" s="13" t="s">
        <v>433</v>
      </c>
      <c r="I22" s="14">
        <v>1</v>
      </c>
      <c r="J22" s="13" t="s">
        <v>147</v>
      </c>
      <c r="K22" s="13" t="s">
        <v>444</v>
      </c>
      <c r="L22" s="13" t="s">
        <v>435</v>
      </c>
      <c r="M22" s="13" t="s">
        <v>436</v>
      </c>
    </row>
    <row r="23" spans="1:13" x14ac:dyDescent="0.3">
      <c r="A23" s="13" t="s">
        <v>82</v>
      </c>
      <c r="B23" s="13" t="s">
        <v>477</v>
      </c>
      <c r="C23" s="13" t="s">
        <v>285</v>
      </c>
      <c r="D23" s="13" t="s">
        <v>478</v>
      </c>
      <c r="E23" s="13" t="s">
        <v>479</v>
      </c>
      <c r="F23" s="13" t="s">
        <v>373</v>
      </c>
      <c r="G23" s="13" t="s">
        <v>457</v>
      </c>
      <c r="H23" s="13" t="s">
        <v>458</v>
      </c>
      <c r="I23" s="14">
        <v>3</v>
      </c>
      <c r="J23" s="13" t="s">
        <v>81</v>
      </c>
      <c r="K23" s="13" t="s">
        <v>398</v>
      </c>
      <c r="L23" s="13" t="s">
        <v>435</v>
      </c>
      <c r="M23" s="13" t="s">
        <v>436</v>
      </c>
    </row>
    <row r="24" spans="1:13" x14ac:dyDescent="0.3">
      <c r="A24" s="13" t="s">
        <v>82</v>
      </c>
      <c r="B24" s="13" t="s">
        <v>477</v>
      </c>
      <c r="C24" s="13" t="s">
        <v>285</v>
      </c>
      <c r="D24" s="13" t="s">
        <v>478</v>
      </c>
      <c r="E24" s="13" t="s">
        <v>480</v>
      </c>
      <c r="F24" s="13" t="s">
        <v>373</v>
      </c>
      <c r="G24" s="13" t="s">
        <v>457</v>
      </c>
      <c r="H24" s="13" t="s">
        <v>458</v>
      </c>
      <c r="I24" s="14">
        <v>3</v>
      </c>
      <c r="J24" s="13" t="s">
        <v>81</v>
      </c>
      <c r="K24" s="13" t="s">
        <v>481</v>
      </c>
      <c r="L24" s="13" t="s">
        <v>435</v>
      </c>
      <c r="M24" s="13" t="s">
        <v>436</v>
      </c>
    </row>
    <row r="25" spans="1:13" x14ac:dyDescent="0.3">
      <c r="A25" s="13" t="s">
        <v>18</v>
      </c>
      <c r="B25" s="13" t="s">
        <v>294</v>
      </c>
      <c r="C25" s="13" t="s">
        <v>285</v>
      </c>
      <c r="D25" s="13" t="s">
        <v>295</v>
      </c>
      <c r="E25" s="13" t="s">
        <v>482</v>
      </c>
      <c r="F25" s="13" t="s">
        <v>373</v>
      </c>
      <c r="G25" s="13" t="s">
        <v>457</v>
      </c>
      <c r="H25" s="13" t="s">
        <v>458</v>
      </c>
      <c r="I25" s="14">
        <v>3</v>
      </c>
      <c r="J25" s="13" t="s">
        <v>17</v>
      </c>
      <c r="K25" s="13" t="s">
        <v>398</v>
      </c>
      <c r="L25" s="13" t="s">
        <v>435</v>
      </c>
      <c r="M25" s="13" t="s">
        <v>436</v>
      </c>
    </row>
    <row r="26" spans="1:13" x14ac:dyDescent="0.3">
      <c r="A26" s="13" t="s">
        <v>18</v>
      </c>
      <c r="B26" s="13" t="s">
        <v>294</v>
      </c>
      <c r="C26" s="13" t="s">
        <v>285</v>
      </c>
      <c r="D26" s="13" t="s">
        <v>295</v>
      </c>
      <c r="E26" s="13" t="s">
        <v>483</v>
      </c>
      <c r="F26" s="13" t="s">
        <v>297</v>
      </c>
      <c r="G26" s="13" t="s">
        <v>484</v>
      </c>
      <c r="H26" s="13" t="s">
        <v>485</v>
      </c>
      <c r="I26" s="14">
        <v>7</v>
      </c>
      <c r="J26" s="13" t="s">
        <v>17</v>
      </c>
      <c r="K26" s="13" t="s">
        <v>354</v>
      </c>
      <c r="L26" s="13" t="s">
        <v>435</v>
      </c>
      <c r="M26" s="13" t="s">
        <v>486</v>
      </c>
    </row>
    <row r="27" spans="1:13" x14ac:dyDescent="0.3">
      <c r="A27" s="13" t="s">
        <v>18</v>
      </c>
      <c r="B27" s="13" t="s">
        <v>294</v>
      </c>
      <c r="C27" s="13" t="s">
        <v>285</v>
      </c>
      <c r="D27" s="13" t="s">
        <v>295</v>
      </c>
      <c r="E27" s="13" t="s">
        <v>296</v>
      </c>
      <c r="F27" s="13" t="s">
        <v>297</v>
      </c>
      <c r="G27" s="13" t="s">
        <v>484</v>
      </c>
      <c r="H27" s="13" t="s">
        <v>485</v>
      </c>
      <c r="I27" s="14">
        <v>15</v>
      </c>
      <c r="J27" s="13" t="s">
        <v>17</v>
      </c>
      <c r="K27" s="13" t="s">
        <v>300</v>
      </c>
      <c r="L27" s="13" t="s">
        <v>435</v>
      </c>
      <c r="M27" s="13" t="s">
        <v>486</v>
      </c>
    </row>
    <row r="28" spans="1:13" x14ac:dyDescent="0.3">
      <c r="A28" s="13" t="s">
        <v>18</v>
      </c>
      <c r="B28" s="13" t="s">
        <v>294</v>
      </c>
      <c r="C28" s="13" t="s">
        <v>285</v>
      </c>
      <c r="D28" s="13" t="s">
        <v>295</v>
      </c>
      <c r="E28" s="13" t="s">
        <v>302</v>
      </c>
      <c r="F28" s="13" t="s">
        <v>297</v>
      </c>
      <c r="G28" s="13" t="s">
        <v>484</v>
      </c>
      <c r="H28" s="13" t="s">
        <v>485</v>
      </c>
      <c r="I28" s="14">
        <v>12</v>
      </c>
      <c r="J28" s="13" t="s">
        <v>17</v>
      </c>
      <c r="K28" s="13" t="s">
        <v>303</v>
      </c>
      <c r="L28" s="13" t="s">
        <v>435</v>
      </c>
      <c r="M28" s="13" t="s">
        <v>486</v>
      </c>
    </row>
    <row r="29" spans="1:13" x14ac:dyDescent="0.3">
      <c r="A29" s="13" t="s">
        <v>18</v>
      </c>
      <c r="B29" s="13" t="s">
        <v>294</v>
      </c>
      <c r="C29" s="13" t="s">
        <v>285</v>
      </c>
      <c r="D29" s="13" t="s">
        <v>295</v>
      </c>
      <c r="E29" s="13" t="s">
        <v>487</v>
      </c>
      <c r="F29" s="13" t="s">
        <v>373</v>
      </c>
      <c r="G29" s="13" t="s">
        <v>457</v>
      </c>
      <c r="H29" s="13" t="s">
        <v>458</v>
      </c>
      <c r="I29" s="14">
        <v>3</v>
      </c>
      <c r="J29" s="13" t="s">
        <v>17</v>
      </c>
      <c r="K29" s="13" t="s">
        <v>481</v>
      </c>
      <c r="L29" s="13" t="s">
        <v>435</v>
      </c>
      <c r="M29" s="13" t="s">
        <v>436</v>
      </c>
    </row>
    <row r="30" spans="1:13" x14ac:dyDescent="0.3">
      <c r="A30" s="13" t="s">
        <v>124</v>
      </c>
      <c r="B30" s="13" t="s">
        <v>488</v>
      </c>
      <c r="C30" s="13" t="s">
        <v>285</v>
      </c>
      <c r="D30" s="13" t="s">
        <v>489</v>
      </c>
      <c r="E30" s="13" t="s">
        <v>490</v>
      </c>
      <c r="F30" s="13" t="s">
        <v>373</v>
      </c>
      <c r="G30" s="13" t="s">
        <v>432</v>
      </c>
      <c r="H30" s="13" t="s">
        <v>433</v>
      </c>
      <c r="I30" s="14">
        <v>1</v>
      </c>
      <c r="J30" s="13" t="s">
        <v>123</v>
      </c>
      <c r="K30" s="13" t="s">
        <v>491</v>
      </c>
      <c r="L30" s="13" t="s">
        <v>435</v>
      </c>
      <c r="M30" s="13" t="s">
        <v>436</v>
      </c>
    </row>
    <row r="31" spans="1:13" x14ac:dyDescent="0.3">
      <c r="A31" s="13" t="s">
        <v>124</v>
      </c>
      <c r="B31" s="13" t="s">
        <v>488</v>
      </c>
      <c r="C31" s="13" t="s">
        <v>285</v>
      </c>
      <c r="D31" s="13" t="s">
        <v>489</v>
      </c>
      <c r="E31" s="13" t="s">
        <v>492</v>
      </c>
      <c r="F31" s="13" t="s">
        <v>373</v>
      </c>
      <c r="G31" s="13" t="s">
        <v>432</v>
      </c>
      <c r="H31" s="13" t="s">
        <v>433</v>
      </c>
      <c r="I31" s="14">
        <v>1</v>
      </c>
      <c r="J31" s="13" t="s">
        <v>123</v>
      </c>
      <c r="K31" s="13" t="s">
        <v>354</v>
      </c>
      <c r="L31" s="13" t="s">
        <v>435</v>
      </c>
      <c r="M31" s="13" t="s">
        <v>436</v>
      </c>
    </row>
    <row r="32" spans="1:13" x14ac:dyDescent="0.3">
      <c r="A32" s="13" t="s">
        <v>124</v>
      </c>
      <c r="B32" s="13" t="s">
        <v>488</v>
      </c>
      <c r="C32" s="13" t="s">
        <v>285</v>
      </c>
      <c r="D32" s="13" t="s">
        <v>489</v>
      </c>
      <c r="E32" s="13" t="s">
        <v>493</v>
      </c>
      <c r="F32" s="13" t="s">
        <v>297</v>
      </c>
      <c r="G32" s="13" t="s">
        <v>484</v>
      </c>
      <c r="H32" s="13" t="s">
        <v>485</v>
      </c>
      <c r="I32" s="14">
        <v>3</v>
      </c>
      <c r="J32" s="13" t="s">
        <v>123</v>
      </c>
      <c r="K32" s="13" t="s">
        <v>354</v>
      </c>
      <c r="L32" s="13" t="s">
        <v>435</v>
      </c>
      <c r="M32" s="13" t="s">
        <v>486</v>
      </c>
    </row>
    <row r="33" spans="1:13" x14ac:dyDescent="0.3">
      <c r="A33" s="13" t="s">
        <v>124</v>
      </c>
      <c r="B33" s="13" t="s">
        <v>488</v>
      </c>
      <c r="C33" s="13" t="s">
        <v>285</v>
      </c>
      <c r="D33" s="13" t="s">
        <v>489</v>
      </c>
      <c r="E33" s="13" t="s">
        <v>494</v>
      </c>
      <c r="F33" s="13" t="s">
        <v>373</v>
      </c>
      <c r="G33" s="13" t="s">
        <v>432</v>
      </c>
      <c r="H33" s="13" t="s">
        <v>433</v>
      </c>
      <c r="I33" s="14">
        <v>1</v>
      </c>
      <c r="J33" s="13" t="s">
        <v>123</v>
      </c>
      <c r="K33" s="13" t="s">
        <v>455</v>
      </c>
      <c r="L33" s="13" t="s">
        <v>435</v>
      </c>
      <c r="M33" s="13" t="s">
        <v>436</v>
      </c>
    </row>
    <row r="34" spans="1:13" x14ac:dyDescent="0.3">
      <c r="A34" s="13" t="s">
        <v>124</v>
      </c>
      <c r="B34" s="13" t="s">
        <v>488</v>
      </c>
      <c r="C34" s="13" t="s">
        <v>285</v>
      </c>
      <c r="D34" s="13" t="s">
        <v>489</v>
      </c>
      <c r="E34" s="13" t="s">
        <v>495</v>
      </c>
      <c r="F34" s="13" t="s">
        <v>373</v>
      </c>
      <c r="G34" s="13" t="s">
        <v>432</v>
      </c>
      <c r="H34" s="13" t="s">
        <v>433</v>
      </c>
      <c r="I34" s="14">
        <v>1</v>
      </c>
      <c r="J34" s="13" t="s">
        <v>123</v>
      </c>
      <c r="K34" s="13" t="s">
        <v>461</v>
      </c>
      <c r="L34" s="13" t="s">
        <v>435</v>
      </c>
      <c r="M34" s="13" t="s">
        <v>436</v>
      </c>
    </row>
    <row r="35" spans="1:13" x14ac:dyDescent="0.3">
      <c r="A35" s="13" t="s">
        <v>124</v>
      </c>
      <c r="B35" s="13" t="s">
        <v>488</v>
      </c>
      <c r="C35" s="13" t="s">
        <v>285</v>
      </c>
      <c r="D35" s="13" t="s">
        <v>489</v>
      </c>
      <c r="E35" s="13" t="s">
        <v>496</v>
      </c>
      <c r="F35" s="13" t="s">
        <v>373</v>
      </c>
      <c r="G35" s="13" t="s">
        <v>432</v>
      </c>
      <c r="H35" s="13" t="s">
        <v>433</v>
      </c>
      <c r="I35" s="14">
        <v>1</v>
      </c>
      <c r="J35" s="13" t="s">
        <v>123</v>
      </c>
      <c r="K35" s="13" t="s">
        <v>444</v>
      </c>
      <c r="L35" s="13" t="s">
        <v>435</v>
      </c>
      <c r="M35" s="13" t="s">
        <v>436</v>
      </c>
    </row>
    <row r="36" spans="1:13" x14ac:dyDescent="0.3">
      <c r="A36" s="13" t="s">
        <v>66</v>
      </c>
      <c r="B36" s="13" t="s">
        <v>497</v>
      </c>
      <c r="C36" s="13" t="s">
        <v>285</v>
      </c>
      <c r="D36" s="13" t="s">
        <v>498</v>
      </c>
      <c r="E36" s="13" t="s">
        <v>499</v>
      </c>
      <c r="F36" s="13" t="s">
        <v>373</v>
      </c>
      <c r="G36" s="13" t="s">
        <v>457</v>
      </c>
      <c r="H36" s="13" t="s">
        <v>458</v>
      </c>
      <c r="I36" s="14">
        <v>3</v>
      </c>
      <c r="J36" s="13" t="s">
        <v>65</v>
      </c>
      <c r="K36" s="13" t="s">
        <v>398</v>
      </c>
      <c r="L36" s="13" t="s">
        <v>435</v>
      </c>
      <c r="M36" s="13" t="s">
        <v>436</v>
      </c>
    </row>
    <row r="37" spans="1:13" x14ac:dyDescent="0.3">
      <c r="A37" s="13" t="s">
        <v>66</v>
      </c>
      <c r="B37" s="13" t="s">
        <v>497</v>
      </c>
      <c r="C37" s="13" t="s">
        <v>285</v>
      </c>
      <c r="D37" s="13" t="s">
        <v>498</v>
      </c>
      <c r="E37" s="13" t="s">
        <v>500</v>
      </c>
      <c r="F37" s="13" t="s">
        <v>373</v>
      </c>
      <c r="G37" s="13" t="s">
        <v>457</v>
      </c>
      <c r="H37" s="13" t="s">
        <v>458</v>
      </c>
      <c r="I37" s="14">
        <v>3</v>
      </c>
      <c r="J37" s="13" t="s">
        <v>65</v>
      </c>
      <c r="K37" s="13" t="s">
        <v>481</v>
      </c>
      <c r="L37" s="13" t="s">
        <v>435</v>
      </c>
      <c r="M37" s="13" t="s">
        <v>436</v>
      </c>
    </row>
    <row r="38" spans="1:13" x14ac:dyDescent="0.3">
      <c r="A38" s="13" t="s">
        <v>204</v>
      </c>
      <c r="B38" s="13" t="s">
        <v>501</v>
      </c>
      <c r="C38" s="13" t="s">
        <v>285</v>
      </c>
      <c r="D38" s="13" t="s">
        <v>502</v>
      </c>
      <c r="E38" s="13" t="s">
        <v>503</v>
      </c>
      <c r="F38" s="13" t="s">
        <v>297</v>
      </c>
      <c r="G38" s="13" t="s">
        <v>484</v>
      </c>
      <c r="H38" s="13" t="s">
        <v>485</v>
      </c>
      <c r="I38" s="14">
        <v>2</v>
      </c>
      <c r="J38" s="13" t="s">
        <v>205</v>
      </c>
      <c r="K38" s="13" t="s">
        <v>428</v>
      </c>
      <c r="L38" s="13" t="s">
        <v>435</v>
      </c>
      <c r="M38" s="13" t="s">
        <v>486</v>
      </c>
    </row>
    <row r="39" spans="1:13" x14ac:dyDescent="0.3">
      <c r="A39" s="13" t="s">
        <v>162</v>
      </c>
      <c r="B39" s="13" t="s">
        <v>308</v>
      </c>
      <c r="C39" s="13" t="s">
        <v>285</v>
      </c>
      <c r="D39" s="13" t="s">
        <v>309</v>
      </c>
      <c r="E39" s="13" t="s">
        <v>504</v>
      </c>
      <c r="F39" s="13" t="s">
        <v>373</v>
      </c>
      <c r="G39" s="13" t="s">
        <v>432</v>
      </c>
      <c r="H39" s="13" t="s">
        <v>433</v>
      </c>
      <c r="I39" s="14">
        <v>1</v>
      </c>
      <c r="J39" s="13" t="s">
        <v>161</v>
      </c>
      <c r="K39" s="13" t="s">
        <v>505</v>
      </c>
      <c r="L39" s="13" t="s">
        <v>435</v>
      </c>
      <c r="M39" s="13" t="s">
        <v>436</v>
      </c>
    </row>
    <row r="40" spans="1:13" x14ac:dyDescent="0.3">
      <c r="A40" s="13" t="s">
        <v>162</v>
      </c>
      <c r="B40" s="13" t="s">
        <v>308</v>
      </c>
      <c r="C40" s="13" t="s">
        <v>285</v>
      </c>
      <c r="D40" s="13" t="s">
        <v>309</v>
      </c>
      <c r="E40" s="13" t="s">
        <v>506</v>
      </c>
      <c r="F40" s="13" t="s">
        <v>373</v>
      </c>
      <c r="G40" s="13" t="s">
        <v>432</v>
      </c>
      <c r="H40" s="13" t="s">
        <v>433</v>
      </c>
      <c r="I40" s="14">
        <v>1</v>
      </c>
      <c r="J40" s="13" t="s">
        <v>161</v>
      </c>
      <c r="K40" s="13" t="s">
        <v>303</v>
      </c>
      <c r="L40" s="13" t="s">
        <v>435</v>
      </c>
      <c r="M40" s="13" t="s">
        <v>436</v>
      </c>
    </row>
    <row r="41" spans="1:13" x14ac:dyDescent="0.3">
      <c r="A41" s="13" t="s">
        <v>114</v>
      </c>
      <c r="B41" s="13" t="s">
        <v>507</v>
      </c>
      <c r="C41" s="13" t="s">
        <v>285</v>
      </c>
      <c r="D41" s="13" t="s">
        <v>508</v>
      </c>
      <c r="E41" s="13" t="s">
        <v>509</v>
      </c>
      <c r="F41" s="13" t="s">
        <v>297</v>
      </c>
      <c r="G41" s="13" t="s">
        <v>484</v>
      </c>
      <c r="H41" s="13" t="s">
        <v>485</v>
      </c>
      <c r="I41" s="14">
        <v>1</v>
      </c>
      <c r="J41" s="13" t="s">
        <v>113</v>
      </c>
      <c r="K41" s="13" t="s">
        <v>428</v>
      </c>
      <c r="L41" s="13" t="s">
        <v>435</v>
      </c>
      <c r="M41" s="13" t="s">
        <v>486</v>
      </c>
    </row>
    <row r="42" spans="1:13" x14ac:dyDescent="0.3">
      <c r="A42" s="13" t="s">
        <v>106</v>
      </c>
      <c r="B42" s="13" t="s">
        <v>510</v>
      </c>
      <c r="C42" s="13" t="s">
        <v>285</v>
      </c>
      <c r="D42" s="13" t="s">
        <v>511</v>
      </c>
      <c r="E42" s="13" t="s">
        <v>512</v>
      </c>
      <c r="F42" s="13" t="s">
        <v>373</v>
      </c>
      <c r="G42" s="13" t="s">
        <v>432</v>
      </c>
      <c r="H42" s="13" t="s">
        <v>433</v>
      </c>
      <c r="I42" s="14">
        <v>1</v>
      </c>
      <c r="J42" s="13" t="s">
        <v>105</v>
      </c>
      <c r="K42" s="13" t="s">
        <v>513</v>
      </c>
      <c r="L42" s="13" t="s">
        <v>435</v>
      </c>
      <c r="M42" s="13" t="s">
        <v>436</v>
      </c>
    </row>
    <row r="43" spans="1:13" x14ac:dyDescent="0.3">
      <c r="A43" s="13" t="s">
        <v>106</v>
      </c>
      <c r="B43" s="13" t="s">
        <v>510</v>
      </c>
      <c r="C43" s="13" t="s">
        <v>285</v>
      </c>
      <c r="D43" s="13" t="s">
        <v>511</v>
      </c>
      <c r="E43" s="13" t="s">
        <v>514</v>
      </c>
      <c r="F43" s="13" t="s">
        <v>373</v>
      </c>
      <c r="G43" s="13" t="s">
        <v>432</v>
      </c>
      <c r="H43" s="13" t="s">
        <v>433</v>
      </c>
      <c r="I43" s="14">
        <v>1</v>
      </c>
      <c r="J43" s="13" t="s">
        <v>105</v>
      </c>
      <c r="K43" s="13" t="s">
        <v>415</v>
      </c>
      <c r="L43" s="13" t="s">
        <v>435</v>
      </c>
      <c r="M43" s="13" t="s">
        <v>436</v>
      </c>
    </row>
    <row r="44" spans="1:13" x14ac:dyDescent="0.3">
      <c r="A44" s="13" t="s">
        <v>225</v>
      </c>
      <c r="B44" s="13" t="s">
        <v>515</v>
      </c>
      <c r="C44" s="13" t="s">
        <v>285</v>
      </c>
      <c r="D44" s="13" t="s">
        <v>516</v>
      </c>
      <c r="E44" s="13" t="s">
        <v>517</v>
      </c>
      <c r="F44" s="13" t="s">
        <v>297</v>
      </c>
      <c r="G44" s="13" t="s">
        <v>518</v>
      </c>
      <c r="H44" s="13" t="s">
        <v>519</v>
      </c>
      <c r="I44" s="14">
        <v>2</v>
      </c>
      <c r="J44" s="13" t="s">
        <v>224</v>
      </c>
      <c r="K44" s="13" t="s">
        <v>434</v>
      </c>
      <c r="L44" s="13" t="s">
        <v>435</v>
      </c>
      <c r="M44" s="13" t="s">
        <v>520</v>
      </c>
    </row>
    <row r="45" spans="1:13" x14ac:dyDescent="0.3">
      <c r="A45" s="13" t="s">
        <v>200</v>
      </c>
      <c r="B45" s="13" t="s">
        <v>322</v>
      </c>
      <c r="C45" s="13" t="s">
        <v>285</v>
      </c>
      <c r="D45" s="13" t="s">
        <v>323</v>
      </c>
      <c r="E45" s="13" t="s">
        <v>521</v>
      </c>
      <c r="F45" s="13" t="s">
        <v>297</v>
      </c>
      <c r="G45" s="13" t="s">
        <v>522</v>
      </c>
      <c r="H45" s="13" t="s">
        <v>523</v>
      </c>
      <c r="I45" s="14">
        <v>1</v>
      </c>
      <c r="J45" s="13" t="s">
        <v>199</v>
      </c>
      <c r="K45" s="13" t="s">
        <v>470</v>
      </c>
      <c r="L45" s="13" t="s">
        <v>435</v>
      </c>
      <c r="M45" s="13" t="s">
        <v>524</v>
      </c>
    </row>
    <row r="46" spans="1:13" x14ac:dyDescent="0.3">
      <c r="A46" s="13" t="s">
        <v>200</v>
      </c>
      <c r="B46" s="13" t="s">
        <v>322</v>
      </c>
      <c r="C46" s="13" t="s">
        <v>285</v>
      </c>
      <c r="D46" s="13" t="s">
        <v>323</v>
      </c>
      <c r="E46" s="13" t="s">
        <v>525</v>
      </c>
      <c r="F46" s="13" t="s">
        <v>297</v>
      </c>
      <c r="G46" s="13" t="s">
        <v>522</v>
      </c>
      <c r="H46" s="13" t="s">
        <v>523</v>
      </c>
      <c r="I46" s="14">
        <v>1</v>
      </c>
      <c r="J46" s="13" t="s">
        <v>199</v>
      </c>
      <c r="K46" s="13" t="s">
        <v>526</v>
      </c>
      <c r="L46" s="13" t="s">
        <v>435</v>
      </c>
      <c r="M46" s="13" t="s">
        <v>524</v>
      </c>
    </row>
    <row r="47" spans="1:13" x14ac:dyDescent="0.3">
      <c r="A47" s="13" t="s">
        <v>257</v>
      </c>
      <c r="B47" s="13" t="s">
        <v>329</v>
      </c>
      <c r="C47" s="13" t="s">
        <v>285</v>
      </c>
      <c r="D47" s="13" t="s">
        <v>330</v>
      </c>
      <c r="E47" s="13" t="s">
        <v>527</v>
      </c>
      <c r="F47" s="13" t="s">
        <v>373</v>
      </c>
      <c r="G47" s="13" t="s">
        <v>432</v>
      </c>
      <c r="H47" s="13" t="s">
        <v>433</v>
      </c>
      <c r="I47" s="14">
        <v>1</v>
      </c>
      <c r="J47" s="13" t="s">
        <v>256</v>
      </c>
      <c r="K47" s="13" t="s">
        <v>491</v>
      </c>
      <c r="L47" s="13" t="s">
        <v>435</v>
      </c>
      <c r="M47" s="13" t="s">
        <v>436</v>
      </c>
    </row>
    <row r="48" spans="1:13" x14ac:dyDescent="0.3">
      <c r="A48" s="13" t="s">
        <v>257</v>
      </c>
      <c r="B48" s="13" t="s">
        <v>329</v>
      </c>
      <c r="C48" s="13" t="s">
        <v>285</v>
      </c>
      <c r="D48" s="13" t="s">
        <v>330</v>
      </c>
      <c r="E48" s="13" t="s">
        <v>528</v>
      </c>
      <c r="F48" s="13" t="s">
        <v>373</v>
      </c>
      <c r="G48" s="13" t="s">
        <v>432</v>
      </c>
      <c r="H48" s="13" t="s">
        <v>433</v>
      </c>
      <c r="I48" s="14">
        <v>1</v>
      </c>
      <c r="J48" s="13" t="s">
        <v>256</v>
      </c>
      <c r="K48" s="13" t="s">
        <v>451</v>
      </c>
      <c r="L48" s="13" t="s">
        <v>435</v>
      </c>
      <c r="M48" s="13" t="s">
        <v>436</v>
      </c>
    </row>
    <row r="49" spans="1:13" x14ac:dyDescent="0.3">
      <c r="A49" s="13" t="s">
        <v>257</v>
      </c>
      <c r="B49" s="13" t="s">
        <v>329</v>
      </c>
      <c r="C49" s="13" t="s">
        <v>285</v>
      </c>
      <c r="D49" s="13" t="s">
        <v>330</v>
      </c>
      <c r="E49" s="13" t="s">
        <v>529</v>
      </c>
      <c r="F49" s="13" t="s">
        <v>373</v>
      </c>
      <c r="G49" s="13" t="s">
        <v>432</v>
      </c>
      <c r="H49" s="13" t="s">
        <v>433</v>
      </c>
      <c r="I49" s="14">
        <v>1</v>
      </c>
      <c r="J49" s="13" t="s">
        <v>256</v>
      </c>
      <c r="K49" s="13" t="s">
        <v>354</v>
      </c>
      <c r="L49" s="13" t="s">
        <v>435</v>
      </c>
      <c r="M49" s="13" t="s">
        <v>436</v>
      </c>
    </row>
    <row r="50" spans="1:13" x14ac:dyDescent="0.3">
      <c r="A50" s="13" t="s">
        <v>257</v>
      </c>
      <c r="B50" s="13" t="s">
        <v>329</v>
      </c>
      <c r="C50" s="13" t="s">
        <v>285</v>
      </c>
      <c r="D50" s="13" t="s">
        <v>330</v>
      </c>
      <c r="E50" s="13" t="s">
        <v>530</v>
      </c>
      <c r="F50" s="13" t="s">
        <v>373</v>
      </c>
      <c r="G50" s="13" t="s">
        <v>432</v>
      </c>
      <c r="H50" s="13" t="s">
        <v>433</v>
      </c>
      <c r="I50" s="14">
        <v>1</v>
      </c>
      <c r="J50" s="13" t="s">
        <v>256</v>
      </c>
      <c r="K50" s="13" t="s">
        <v>438</v>
      </c>
      <c r="L50" s="13" t="s">
        <v>435</v>
      </c>
      <c r="M50" s="13" t="s">
        <v>436</v>
      </c>
    </row>
    <row r="51" spans="1:13" x14ac:dyDescent="0.3">
      <c r="A51" s="13" t="s">
        <v>257</v>
      </c>
      <c r="B51" s="13" t="s">
        <v>329</v>
      </c>
      <c r="C51" s="13" t="s">
        <v>285</v>
      </c>
      <c r="D51" s="13" t="s">
        <v>330</v>
      </c>
      <c r="E51" s="13" t="s">
        <v>531</v>
      </c>
      <c r="F51" s="13" t="s">
        <v>373</v>
      </c>
      <c r="G51" s="13" t="s">
        <v>432</v>
      </c>
      <c r="H51" s="13" t="s">
        <v>433</v>
      </c>
      <c r="I51" s="14">
        <v>1</v>
      </c>
      <c r="J51" s="13" t="s">
        <v>256</v>
      </c>
      <c r="K51" s="13" t="s">
        <v>461</v>
      </c>
      <c r="L51" s="13" t="s">
        <v>435</v>
      </c>
      <c r="M51" s="13" t="s">
        <v>436</v>
      </c>
    </row>
    <row r="52" spans="1:13" x14ac:dyDescent="0.3">
      <c r="A52" s="13" t="s">
        <v>257</v>
      </c>
      <c r="B52" s="13" t="s">
        <v>329</v>
      </c>
      <c r="C52" s="13" t="s">
        <v>285</v>
      </c>
      <c r="D52" s="13" t="s">
        <v>330</v>
      </c>
      <c r="E52" s="13" t="s">
        <v>532</v>
      </c>
      <c r="F52" s="13" t="s">
        <v>373</v>
      </c>
      <c r="G52" s="13" t="s">
        <v>432</v>
      </c>
      <c r="H52" s="13" t="s">
        <v>433</v>
      </c>
      <c r="I52" s="14">
        <v>1</v>
      </c>
      <c r="J52" s="13" t="s">
        <v>256</v>
      </c>
      <c r="K52" s="13" t="s">
        <v>533</v>
      </c>
      <c r="L52" s="13" t="s">
        <v>435</v>
      </c>
      <c r="M52" s="13" t="s">
        <v>436</v>
      </c>
    </row>
    <row r="53" spans="1:13" x14ac:dyDescent="0.3">
      <c r="A53" s="13" t="s">
        <v>88</v>
      </c>
      <c r="B53" s="13" t="s">
        <v>329</v>
      </c>
      <c r="C53" s="13" t="s">
        <v>285</v>
      </c>
      <c r="D53" s="13" t="s">
        <v>330</v>
      </c>
      <c r="E53" s="13" t="s">
        <v>534</v>
      </c>
      <c r="F53" s="13" t="s">
        <v>373</v>
      </c>
      <c r="G53" s="13" t="s">
        <v>457</v>
      </c>
      <c r="H53" s="13" t="s">
        <v>458</v>
      </c>
      <c r="I53" s="14">
        <v>3</v>
      </c>
      <c r="J53" s="13" t="s">
        <v>87</v>
      </c>
      <c r="K53" s="13" t="s">
        <v>398</v>
      </c>
      <c r="L53" s="13" t="s">
        <v>435</v>
      </c>
      <c r="M53" s="13" t="s">
        <v>436</v>
      </c>
    </row>
    <row r="54" spans="1:13" x14ac:dyDescent="0.3">
      <c r="A54" s="13" t="s">
        <v>88</v>
      </c>
      <c r="B54" s="13" t="s">
        <v>329</v>
      </c>
      <c r="C54" s="13" t="s">
        <v>285</v>
      </c>
      <c r="D54" s="13" t="s">
        <v>330</v>
      </c>
      <c r="E54" s="13" t="s">
        <v>535</v>
      </c>
      <c r="F54" s="13" t="s">
        <v>373</v>
      </c>
      <c r="G54" s="13" t="s">
        <v>457</v>
      </c>
      <c r="H54" s="13" t="s">
        <v>458</v>
      </c>
      <c r="I54" s="14">
        <v>3</v>
      </c>
      <c r="J54" s="13" t="s">
        <v>87</v>
      </c>
      <c r="K54" s="13" t="s">
        <v>481</v>
      </c>
      <c r="L54" s="13" t="s">
        <v>435</v>
      </c>
      <c r="M54" s="13" t="s">
        <v>436</v>
      </c>
    </row>
    <row r="55" spans="1:13" x14ac:dyDescent="0.3">
      <c r="A55" s="13" t="s">
        <v>24</v>
      </c>
      <c r="B55" s="13" t="s">
        <v>536</v>
      </c>
      <c r="C55" s="13" t="s">
        <v>285</v>
      </c>
      <c r="D55" s="13" t="s">
        <v>537</v>
      </c>
      <c r="E55" s="13" t="s">
        <v>538</v>
      </c>
      <c r="F55" s="13" t="s">
        <v>373</v>
      </c>
      <c r="G55" s="13" t="s">
        <v>457</v>
      </c>
      <c r="H55" s="13" t="s">
        <v>458</v>
      </c>
      <c r="I55" s="14">
        <v>3</v>
      </c>
      <c r="J55" s="13" t="s">
        <v>23</v>
      </c>
      <c r="K55" s="13" t="s">
        <v>459</v>
      </c>
      <c r="L55" s="13" t="s">
        <v>435</v>
      </c>
      <c r="M55" s="13" t="s">
        <v>436</v>
      </c>
    </row>
    <row r="56" spans="1:13" x14ac:dyDescent="0.3">
      <c r="A56" s="13" t="s">
        <v>168</v>
      </c>
      <c r="B56" s="13" t="s">
        <v>314</v>
      </c>
      <c r="C56" s="13" t="s">
        <v>315</v>
      </c>
      <c r="D56" s="13" t="s">
        <v>316</v>
      </c>
      <c r="E56" s="13" t="s">
        <v>539</v>
      </c>
      <c r="F56" s="13" t="s">
        <v>288</v>
      </c>
      <c r="G56" s="13" t="s">
        <v>540</v>
      </c>
      <c r="H56" s="13" t="s">
        <v>541</v>
      </c>
      <c r="I56" s="14">
        <v>1</v>
      </c>
      <c r="J56" s="13" t="s">
        <v>167</v>
      </c>
      <c r="K56" s="13" t="s">
        <v>533</v>
      </c>
      <c r="L56" s="13" t="s">
        <v>435</v>
      </c>
      <c r="M56" s="13" t="s">
        <v>542</v>
      </c>
    </row>
    <row r="57" spans="1:13" x14ac:dyDescent="0.3">
      <c r="A57" s="13" t="s">
        <v>116</v>
      </c>
      <c r="B57" s="13" t="s">
        <v>543</v>
      </c>
      <c r="C57" s="13" t="s">
        <v>285</v>
      </c>
      <c r="D57" s="13" t="s">
        <v>544</v>
      </c>
      <c r="E57" s="13" t="s">
        <v>545</v>
      </c>
      <c r="F57" s="13" t="s">
        <v>373</v>
      </c>
      <c r="G57" s="13" t="s">
        <v>432</v>
      </c>
      <c r="H57" s="13" t="s">
        <v>433</v>
      </c>
      <c r="I57" s="14">
        <v>1</v>
      </c>
      <c r="J57" s="13" t="s">
        <v>115</v>
      </c>
      <c r="K57" s="13" t="s">
        <v>546</v>
      </c>
      <c r="L57" s="13" t="s">
        <v>435</v>
      </c>
      <c r="M57" s="13" t="s">
        <v>436</v>
      </c>
    </row>
    <row r="58" spans="1:13" x14ac:dyDescent="0.3">
      <c r="A58" s="13" t="s">
        <v>116</v>
      </c>
      <c r="B58" s="13" t="s">
        <v>543</v>
      </c>
      <c r="C58" s="13" t="s">
        <v>285</v>
      </c>
      <c r="D58" s="13" t="s">
        <v>544</v>
      </c>
      <c r="E58" s="13" t="s">
        <v>547</v>
      </c>
      <c r="F58" s="13" t="s">
        <v>297</v>
      </c>
      <c r="G58" s="13" t="s">
        <v>484</v>
      </c>
      <c r="H58" s="13" t="s">
        <v>485</v>
      </c>
      <c r="I58" s="14">
        <v>3</v>
      </c>
      <c r="J58" s="13" t="s">
        <v>115</v>
      </c>
      <c r="K58" s="13" t="s">
        <v>354</v>
      </c>
      <c r="L58" s="13" t="s">
        <v>435</v>
      </c>
      <c r="M58" s="13" t="s">
        <v>486</v>
      </c>
    </row>
    <row r="59" spans="1:13" x14ac:dyDescent="0.3">
      <c r="A59" s="13" t="s">
        <v>116</v>
      </c>
      <c r="B59" s="13" t="s">
        <v>543</v>
      </c>
      <c r="C59" s="13" t="s">
        <v>285</v>
      </c>
      <c r="D59" s="13" t="s">
        <v>544</v>
      </c>
      <c r="E59" s="13" t="s">
        <v>548</v>
      </c>
      <c r="F59" s="13" t="s">
        <v>373</v>
      </c>
      <c r="G59" s="13" t="s">
        <v>432</v>
      </c>
      <c r="H59" s="13" t="s">
        <v>433</v>
      </c>
      <c r="I59" s="14">
        <v>1</v>
      </c>
      <c r="J59" s="13" t="s">
        <v>115</v>
      </c>
      <c r="K59" s="13" t="s">
        <v>327</v>
      </c>
      <c r="L59" s="13" t="s">
        <v>435</v>
      </c>
      <c r="M59" s="13" t="s">
        <v>436</v>
      </c>
    </row>
    <row r="60" spans="1:13" x14ac:dyDescent="0.3">
      <c r="A60" s="13" t="s">
        <v>116</v>
      </c>
      <c r="B60" s="13" t="s">
        <v>543</v>
      </c>
      <c r="C60" s="13" t="s">
        <v>285</v>
      </c>
      <c r="D60" s="13" t="s">
        <v>544</v>
      </c>
      <c r="E60" s="13" t="s">
        <v>549</v>
      </c>
      <c r="F60" s="13" t="s">
        <v>373</v>
      </c>
      <c r="G60" s="13" t="s">
        <v>432</v>
      </c>
      <c r="H60" s="13" t="s">
        <v>433</v>
      </c>
      <c r="I60" s="14">
        <v>1</v>
      </c>
      <c r="J60" s="13" t="s">
        <v>115</v>
      </c>
      <c r="K60" s="13" t="s">
        <v>550</v>
      </c>
      <c r="L60" s="13" t="s">
        <v>435</v>
      </c>
      <c r="M60" s="13" t="s">
        <v>436</v>
      </c>
    </row>
    <row r="61" spans="1:13" x14ac:dyDescent="0.3">
      <c r="A61" s="13" t="s">
        <v>30</v>
      </c>
      <c r="B61" s="13" t="s">
        <v>551</v>
      </c>
      <c r="C61" s="13" t="s">
        <v>285</v>
      </c>
      <c r="D61" s="13" t="s">
        <v>552</v>
      </c>
      <c r="E61" s="13" t="s">
        <v>553</v>
      </c>
      <c r="F61" s="13" t="s">
        <v>373</v>
      </c>
      <c r="G61" s="13" t="s">
        <v>554</v>
      </c>
      <c r="H61" s="13" t="s">
        <v>555</v>
      </c>
      <c r="I61" s="14">
        <v>2</v>
      </c>
      <c r="J61" s="13" t="s">
        <v>29</v>
      </c>
      <c r="K61" s="13" t="s">
        <v>556</v>
      </c>
      <c r="L61" s="13" t="s">
        <v>435</v>
      </c>
      <c r="M61" s="13" t="s">
        <v>557</v>
      </c>
    </row>
    <row r="62" spans="1:13" x14ac:dyDescent="0.3">
      <c r="A62" s="13" t="s">
        <v>86</v>
      </c>
      <c r="B62" s="13" t="s">
        <v>558</v>
      </c>
      <c r="C62" s="13" t="s">
        <v>285</v>
      </c>
      <c r="D62" s="13" t="s">
        <v>559</v>
      </c>
      <c r="E62" s="13" t="s">
        <v>560</v>
      </c>
      <c r="F62" s="13" t="s">
        <v>373</v>
      </c>
      <c r="G62" s="13" t="s">
        <v>432</v>
      </c>
      <c r="H62" s="13" t="s">
        <v>433</v>
      </c>
      <c r="I62" s="14">
        <v>1</v>
      </c>
      <c r="J62" s="13" t="s">
        <v>85</v>
      </c>
      <c r="K62" s="13" t="s">
        <v>447</v>
      </c>
      <c r="L62" s="13" t="s">
        <v>435</v>
      </c>
      <c r="M62" s="13" t="s">
        <v>436</v>
      </c>
    </row>
    <row r="63" spans="1:13" x14ac:dyDescent="0.3">
      <c r="A63" s="13" t="s">
        <v>86</v>
      </c>
      <c r="B63" s="13" t="s">
        <v>558</v>
      </c>
      <c r="C63" s="13" t="s">
        <v>285</v>
      </c>
      <c r="D63" s="13" t="s">
        <v>559</v>
      </c>
      <c r="E63" s="13" t="s">
        <v>561</v>
      </c>
      <c r="F63" s="13" t="s">
        <v>373</v>
      </c>
      <c r="G63" s="13" t="s">
        <v>432</v>
      </c>
      <c r="H63" s="13" t="s">
        <v>433</v>
      </c>
      <c r="I63" s="14">
        <v>1</v>
      </c>
      <c r="J63" s="13" t="s">
        <v>85</v>
      </c>
      <c r="K63" s="13" t="s">
        <v>453</v>
      </c>
      <c r="L63" s="13" t="s">
        <v>435</v>
      </c>
      <c r="M63" s="13" t="s">
        <v>436</v>
      </c>
    </row>
    <row r="64" spans="1:13" x14ac:dyDescent="0.3">
      <c r="A64" s="13" t="s">
        <v>86</v>
      </c>
      <c r="B64" s="13" t="s">
        <v>558</v>
      </c>
      <c r="C64" s="13" t="s">
        <v>285</v>
      </c>
      <c r="D64" s="13" t="s">
        <v>559</v>
      </c>
      <c r="E64" s="13" t="s">
        <v>562</v>
      </c>
      <c r="F64" s="13" t="s">
        <v>297</v>
      </c>
      <c r="G64" s="13" t="s">
        <v>484</v>
      </c>
      <c r="H64" s="13" t="s">
        <v>485</v>
      </c>
      <c r="I64" s="14">
        <v>3</v>
      </c>
      <c r="J64" s="13" t="s">
        <v>85</v>
      </c>
      <c r="K64" s="13" t="s">
        <v>563</v>
      </c>
      <c r="L64" s="13" t="s">
        <v>435</v>
      </c>
      <c r="M64" s="13" t="s">
        <v>486</v>
      </c>
    </row>
    <row r="65" spans="1:13" x14ac:dyDescent="0.3">
      <c r="A65" s="13" t="s">
        <v>86</v>
      </c>
      <c r="B65" s="13" t="s">
        <v>558</v>
      </c>
      <c r="C65" s="13" t="s">
        <v>285</v>
      </c>
      <c r="D65" s="13" t="s">
        <v>559</v>
      </c>
      <c r="E65" s="13" t="s">
        <v>564</v>
      </c>
      <c r="F65" s="13" t="s">
        <v>373</v>
      </c>
      <c r="G65" s="13" t="s">
        <v>432</v>
      </c>
      <c r="H65" s="13" t="s">
        <v>433</v>
      </c>
      <c r="I65" s="14">
        <v>1</v>
      </c>
      <c r="J65" s="13" t="s">
        <v>85</v>
      </c>
      <c r="K65" s="13" t="s">
        <v>461</v>
      </c>
      <c r="L65" s="13" t="s">
        <v>435</v>
      </c>
      <c r="M65" s="13" t="s">
        <v>436</v>
      </c>
    </row>
    <row r="66" spans="1:13" x14ac:dyDescent="0.3">
      <c r="A66" s="13" t="s">
        <v>16</v>
      </c>
      <c r="B66" s="13" t="s">
        <v>335</v>
      </c>
      <c r="C66" s="13" t="s">
        <v>285</v>
      </c>
      <c r="D66" s="13" t="s">
        <v>336</v>
      </c>
      <c r="E66" s="13" t="s">
        <v>565</v>
      </c>
      <c r="F66" s="13" t="s">
        <v>297</v>
      </c>
      <c r="G66" s="13" t="s">
        <v>566</v>
      </c>
      <c r="H66" s="13" t="s">
        <v>567</v>
      </c>
      <c r="I66" s="14">
        <v>2</v>
      </c>
      <c r="J66" s="13" t="s">
        <v>15</v>
      </c>
      <c r="K66" s="13" t="s">
        <v>334</v>
      </c>
      <c r="L66" s="13" t="s">
        <v>435</v>
      </c>
      <c r="M66" s="13" t="s">
        <v>293</v>
      </c>
    </row>
    <row r="67" spans="1:13" x14ac:dyDescent="0.3">
      <c r="A67" s="13" t="s">
        <v>16</v>
      </c>
      <c r="B67" s="13" t="s">
        <v>335</v>
      </c>
      <c r="C67" s="13" t="s">
        <v>285</v>
      </c>
      <c r="D67" s="13" t="s">
        <v>336</v>
      </c>
      <c r="E67" s="13" t="s">
        <v>568</v>
      </c>
      <c r="F67" s="13" t="s">
        <v>297</v>
      </c>
      <c r="G67" s="13" t="s">
        <v>484</v>
      </c>
      <c r="H67" s="13" t="s">
        <v>485</v>
      </c>
      <c r="I67" s="14">
        <v>6</v>
      </c>
      <c r="J67" s="13" t="s">
        <v>15</v>
      </c>
      <c r="K67" s="13" t="s">
        <v>354</v>
      </c>
      <c r="L67" s="13" t="s">
        <v>435</v>
      </c>
      <c r="M67" s="13" t="s">
        <v>486</v>
      </c>
    </row>
    <row r="68" spans="1:13" x14ac:dyDescent="0.3">
      <c r="A68" s="13" t="s">
        <v>16</v>
      </c>
      <c r="B68" s="13" t="s">
        <v>335</v>
      </c>
      <c r="C68" s="13" t="s">
        <v>285</v>
      </c>
      <c r="D68" s="13" t="s">
        <v>336</v>
      </c>
      <c r="E68" s="13" t="s">
        <v>569</v>
      </c>
      <c r="F68" s="13" t="s">
        <v>373</v>
      </c>
      <c r="G68" s="13" t="s">
        <v>457</v>
      </c>
      <c r="H68" s="13" t="s">
        <v>458</v>
      </c>
      <c r="I68" s="14">
        <v>3</v>
      </c>
      <c r="J68" s="13" t="s">
        <v>15</v>
      </c>
      <c r="K68" s="13" t="s">
        <v>570</v>
      </c>
      <c r="L68" s="13" t="s">
        <v>435</v>
      </c>
      <c r="M68" s="13" t="s">
        <v>436</v>
      </c>
    </row>
    <row r="69" spans="1:13" x14ac:dyDescent="0.3">
      <c r="A69" s="13" t="s">
        <v>122</v>
      </c>
      <c r="B69" s="13" t="s">
        <v>284</v>
      </c>
      <c r="C69" s="13" t="s">
        <v>285</v>
      </c>
      <c r="D69" s="13" t="s">
        <v>571</v>
      </c>
      <c r="E69" s="13" t="s">
        <v>572</v>
      </c>
      <c r="F69" s="13" t="s">
        <v>373</v>
      </c>
      <c r="G69" s="13" t="s">
        <v>432</v>
      </c>
      <c r="H69" s="13" t="s">
        <v>433</v>
      </c>
      <c r="I69" s="14">
        <v>1</v>
      </c>
      <c r="J69" s="13" t="s">
        <v>121</v>
      </c>
      <c r="K69" s="13" t="s">
        <v>467</v>
      </c>
      <c r="L69" s="13" t="s">
        <v>435</v>
      </c>
      <c r="M69" s="13" t="s">
        <v>436</v>
      </c>
    </row>
    <row r="70" spans="1:13" x14ac:dyDescent="0.3">
      <c r="A70" s="13" t="s">
        <v>122</v>
      </c>
      <c r="B70" s="13" t="s">
        <v>284</v>
      </c>
      <c r="C70" s="13" t="s">
        <v>285</v>
      </c>
      <c r="D70" s="13" t="s">
        <v>571</v>
      </c>
      <c r="E70" s="13" t="s">
        <v>573</v>
      </c>
      <c r="F70" s="13" t="s">
        <v>373</v>
      </c>
      <c r="G70" s="13" t="s">
        <v>432</v>
      </c>
      <c r="H70" s="13" t="s">
        <v>433</v>
      </c>
      <c r="I70" s="14">
        <v>1</v>
      </c>
      <c r="J70" s="13" t="s">
        <v>121</v>
      </c>
      <c r="K70" s="13" t="s">
        <v>455</v>
      </c>
      <c r="L70" s="13" t="s">
        <v>435</v>
      </c>
      <c r="M70" s="13" t="s">
        <v>436</v>
      </c>
    </row>
    <row r="71" spans="1:13" x14ac:dyDescent="0.3">
      <c r="A71" s="13" t="s">
        <v>122</v>
      </c>
      <c r="B71" s="13" t="s">
        <v>284</v>
      </c>
      <c r="C71" s="13" t="s">
        <v>285</v>
      </c>
      <c r="D71" s="13" t="s">
        <v>571</v>
      </c>
      <c r="E71" s="13" t="s">
        <v>574</v>
      </c>
      <c r="F71" s="13" t="s">
        <v>373</v>
      </c>
      <c r="G71" s="13" t="s">
        <v>432</v>
      </c>
      <c r="H71" s="13" t="s">
        <v>433</v>
      </c>
      <c r="I71" s="14">
        <v>1</v>
      </c>
      <c r="J71" s="13" t="s">
        <v>121</v>
      </c>
      <c r="K71" s="13" t="s">
        <v>570</v>
      </c>
      <c r="L71" s="13" t="s">
        <v>435</v>
      </c>
      <c r="M71" s="13" t="s">
        <v>436</v>
      </c>
    </row>
    <row r="72" spans="1:13" x14ac:dyDescent="0.3">
      <c r="A72" s="13" t="s">
        <v>122</v>
      </c>
      <c r="B72" s="13" t="s">
        <v>284</v>
      </c>
      <c r="C72" s="13" t="s">
        <v>285</v>
      </c>
      <c r="D72" s="13" t="s">
        <v>571</v>
      </c>
      <c r="E72" s="13" t="s">
        <v>575</v>
      </c>
      <c r="F72" s="13" t="s">
        <v>373</v>
      </c>
      <c r="G72" s="13" t="s">
        <v>432</v>
      </c>
      <c r="H72" s="13" t="s">
        <v>433</v>
      </c>
      <c r="I72" s="14">
        <v>1</v>
      </c>
      <c r="J72" s="13" t="s">
        <v>121</v>
      </c>
      <c r="K72" s="13" t="s">
        <v>444</v>
      </c>
      <c r="L72" s="13" t="s">
        <v>435</v>
      </c>
      <c r="M72" s="13" t="s">
        <v>436</v>
      </c>
    </row>
    <row r="73" spans="1:13" x14ac:dyDescent="0.3">
      <c r="A73" s="13" t="s">
        <v>122</v>
      </c>
      <c r="B73" s="13" t="s">
        <v>284</v>
      </c>
      <c r="C73" s="13" t="s">
        <v>285</v>
      </c>
      <c r="D73" s="13" t="s">
        <v>571</v>
      </c>
      <c r="E73" s="13" t="s">
        <v>576</v>
      </c>
      <c r="F73" s="13" t="s">
        <v>373</v>
      </c>
      <c r="G73" s="13" t="s">
        <v>432</v>
      </c>
      <c r="H73" s="13" t="s">
        <v>433</v>
      </c>
      <c r="I73" s="14">
        <v>1</v>
      </c>
      <c r="J73" s="13" t="s">
        <v>121</v>
      </c>
      <c r="K73" s="13" t="s">
        <v>577</v>
      </c>
      <c r="L73" s="13" t="s">
        <v>435</v>
      </c>
      <c r="M73" s="13" t="s">
        <v>436</v>
      </c>
    </row>
    <row r="74" spans="1:13" x14ac:dyDescent="0.3">
      <c r="A74" s="13" t="s">
        <v>112</v>
      </c>
      <c r="B74" s="13" t="s">
        <v>578</v>
      </c>
      <c r="C74" s="13" t="s">
        <v>285</v>
      </c>
      <c r="D74" s="13" t="s">
        <v>579</v>
      </c>
      <c r="E74" s="13" t="s">
        <v>580</v>
      </c>
      <c r="F74" s="13" t="s">
        <v>373</v>
      </c>
      <c r="G74" s="13" t="s">
        <v>432</v>
      </c>
      <c r="H74" s="13" t="s">
        <v>433</v>
      </c>
      <c r="I74" s="14">
        <v>1</v>
      </c>
      <c r="J74" s="13" t="s">
        <v>111</v>
      </c>
      <c r="K74" s="13" t="s">
        <v>581</v>
      </c>
      <c r="L74" s="13" t="s">
        <v>435</v>
      </c>
      <c r="M74" s="13" t="s">
        <v>436</v>
      </c>
    </row>
    <row r="75" spans="1:13" x14ac:dyDescent="0.3">
      <c r="A75" s="13" t="s">
        <v>112</v>
      </c>
      <c r="B75" s="13" t="s">
        <v>578</v>
      </c>
      <c r="C75" s="13" t="s">
        <v>285</v>
      </c>
      <c r="D75" s="13" t="s">
        <v>579</v>
      </c>
      <c r="E75" s="13" t="s">
        <v>582</v>
      </c>
      <c r="F75" s="13" t="s">
        <v>373</v>
      </c>
      <c r="G75" s="13" t="s">
        <v>432</v>
      </c>
      <c r="H75" s="13" t="s">
        <v>433</v>
      </c>
      <c r="I75" s="14">
        <v>1</v>
      </c>
      <c r="J75" s="13" t="s">
        <v>111</v>
      </c>
      <c r="K75" s="13" t="s">
        <v>455</v>
      </c>
      <c r="L75" s="13" t="s">
        <v>435</v>
      </c>
      <c r="M75" s="13" t="s">
        <v>436</v>
      </c>
    </row>
    <row r="76" spans="1:13" x14ac:dyDescent="0.3">
      <c r="A76" s="13" t="s">
        <v>112</v>
      </c>
      <c r="B76" s="13" t="s">
        <v>578</v>
      </c>
      <c r="C76" s="13" t="s">
        <v>285</v>
      </c>
      <c r="D76" s="13" t="s">
        <v>579</v>
      </c>
      <c r="E76" s="13" t="s">
        <v>583</v>
      </c>
      <c r="F76" s="13" t="s">
        <v>373</v>
      </c>
      <c r="G76" s="13" t="s">
        <v>432</v>
      </c>
      <c r="H76" s="13" t="s">
        <v>433</v>
      </c>
      <c r="I76" s="14">
        <v>1</v>
      </c>
      <c r="J76" s="13" t="s">
        <v>111</v>
      </c>
      <c r="K76" s="13" t="s">
        <v>300</v>
      </c>
      <c r="L76" s="13" t="s">
        <v>435</v>
      </c>
      <c r="M76" s="13" t="s">
        <v>436</v>
      </c>
    </row>
    <row r="77" spans="1:13" x14ac:dyDescent="0.3">
      <c r="A77" s="13" t="s">
        <v>112</v>
      </c>
      <c r="B77" s="13" t="s">
        <v>578</v>
      </c>
      <c r="C77" s="13" t="s">
        <v>285</v>
      </c>
      <c r="D77" s="13" t="s">
        <v>579</v>
      </c>
      <c r="E77" s="13" t="s">
        <v>584</v>
      </c>
      <c r="F77" s="13" t="s">
        <v>373</v>
      </c>
      <c r="G77" s="13" t="s">
        <v>432</v>
      </c>
      <c r="H77" s="13" t="s">
        <v>433</v>
      </c>
      <c r="I77" s="14">
        <v>1</v>
      </c>
      <c r="J77" s="13" t="s">
        <v>111</v>
      </c>
      <c r="K77" s="13" t="s">
        <v>444</v>
      </c>
      <c r="L77" s="13" t="s">
        <v>435</v>
      </c>
      <c r="M77" s="13" t="s">
        <v>436</v>
      </c>
    </row>
    <row r="78" spans="1:13" x14ac:dyDescent="0.3">
      <c r="A78" s="13" t="s">
        <v>112</v>
      </c>
      <c r="B78" s="13" t="s">
        <v>578</v>
      </c>
      <c r="C78" s="13" t="s">
        <v>285</v>
      </c>
      <c r="D78" s="13" t="s">
        <v>579</v>
      </c>
      <c r="E78" s="13" t="s">
        <v>585</v>
      </c>
      <c r="F78" s="13" t="s">
        <v>373</v>
      </c>
      <c r="G78" s="13" t="s">
        <v>432</v>
      </c>
      <c r="H78" s="13" t="s">
        <v>433</v>
      </c>
      <c r="I78" s="14">
        <v>1</v>
      </c>
      <c r="J78" s="13" t="s">
        <v>111</v>
      </c>
      <c r="K78" s="13" t="s">
        <v>444</v>
      </c>
      <c r="L78" s="13" t="s">
        <v>435</v>
      </c>
      <c r="M78" s="13" t="s">
        <v>436</v>
      </c>
    </row>
    <row r="79" spans="1:13" x14ac:dyDescent="0.3">
      <c r="A79" s="13" t="s">
        <v>186</v>
      </c>
      <c r="B79" s="13" t="s">
        <v>586</v>
      </c>
      <c r="C79" s="13" t="s">
        <v>285</v>
      </c>
      <c r="D79" s="13" t="s">
        <v>587</v>
      </c>
      <c r="E79" s="13" t="s">
        <v>588</v>
      </c>
      <c r="F79" s="13" t="s">
        <v>373</v>
      </c>
      <c r="G79" s="13" t="s">
        <v>432</v>
      </c>
      <c r="H79" s="13" t="s">
        <v>433</v>
      </c>
      <c r="I79" s="14">
        <v>1</v>
      </c>
      <c r="J79" s="13" t="s">
        <v>185</v>
      </c>
      <c r="K79" s="13" t="s">
        <v>447</v>
      </c>
      <c r="L79" s="13" t="s">
        <v>435</v>
      </c>
      <c r="M79" s="13" t="s">
        <v>436</v>
      </c>
    </row>
    <row r="80" spans="1:13" x14ac:dyDescent="0.3">
      <c r="A80" s="13" t="s">
        <v>186</v>
      </c>
      <c r="B80" s="13" t="s">
        <v>586</v>
      </c>
      <c r="C80" s="13" t="s">
        <v>285</v>
      </c>
      <c r="D80" s="13" t="s">
        <v>587</v>
      </c>
      <c r="E80" s="13" t="s">
        <v>589</v>
      </c>
      <c r="F80" s="13" t="s">
        <v>373</v>
      </c>
      <c r="G80" s="13" t="s">
        <v>432</v>
      </c>
      <c r="H80" s="13" t="s">
        <v>433</v>
      </c>
      <c r="I80" s="14">
        <v>1</v>
      </c>
      <c r="J80" s="13" t="s">
        <v>185</v>
      </c>
      <c r="K80" s="13" t="s">
        <v>453</v>
      </c>
      <c r="L80" s="13" t="s">
        <v>435</v>
      </c>
      <c r="M80" s="13" t="s">
        <v>436</v>
      </c>
    </row>
    <row r="81" spans="1:13" x14ac:dyDescent="0.3">
      <c r="A81" s="13" t="s">
        <v>186</v>
      </c>
      <c r="B81" s="13" t="s">
        <v>586</v>
      </c>
      <c r="C81" s="13" t="s">
        <v>285</v>
      </c>
      <c r="D81" s="13" t="s">
        <v>587</v>
      </c>
      <c r="E81" s="13" t="s">
        <v>590</v>
      </c>
      <c r="F81" s="13" t="s">
        <v>373</v>
      </c>
      <c r="G81" s="13" t="s">
        <v>432</v>
      </c>
      <c r="H81" s="13" t="s">
        <v>433</v>
      </c>
      <c r="I81" s="14">
        <v>1</v>
      </c>
      <c r="J81" s="13" t="s">
        <v>185</v>
      </c>
      <c r="K81" s="13" t="s">
        <v>461</v>
      </c>
      <c r="L81" s="13" t="s">
        <v>435</v>
      </c>
      <c r="M81" s="13" t="s">
        <v>436</v>
      </c>
    </row>
    <row r="82" spans="1:13" x14ac:dyDescent="0.3">
      <c r="A82" s="13" t="s">
        <v>239</v>
      </c>
      <c r="B82" s="13" t="s">
        <v>341</v>
      </c>
      <c r="C82" s="13" t="s">
        <v>285</v>
      </c>
      <c r="D82" s="13" t="s">
        <v>342</v>
      </c>
      <c r="E82" s="13" t="s">
        <v>591</v>
      </c>
      <c r="F82" s="13" t="s">
        <v>297</v>
      </c>
      <c r="G82" s="13" t="s">
        <v>592</v>
      </c>
      <c r="H82" s="13" t="s">
        <v>593</v>
      </c>
      <c r="I82" s="14">
        <v>6</v>
      </c>
      <c r="J82" s="13" t="s">
        <v>238</v>
      </c>
      <c r="K82" s="13" t="s">
        <v>533</v>
      </c>
      <c r="L82" s="13" t="s">
        <v>435</v>
      </c>
      <c r="M82" s="13" t="s">
        <v>520</v>
      </c>
    </row>
    <row r="83" spans="1:13" x14ac:dyDescent="0.3">
      <c r="A83" s="13" t="s">
        <v>140</v>
      </c>
      <c r="B83" s="13" t="s">
        <v>594</v>
      </c>
      <c r="C83" s="13" t="s">
        <v>285</v>
      </c>
      <c r="D83" s="13" t="s">
        <v>595</v>
      </c>
      <c r="E83" s="13" t="s">
        <v>596</v>
      </c>
      <c r="F83" s="13" t="s">
        <v>373</v>
      </c>
      <c r="G83" s="13" t="s">
        <v>432</v>
      </c>
      <c r="H83" s="13" t="s">
        <v>433</v>
      </c>
      <c r="I83" s="14">
        <v>1</v>
      </c>
      <c r="J83" s="13" t="s">
        <v>139</v>
      </c>
      <c r="K83" s="13" t="s">
        <v>581</v>
      </c>
      <c r="L83" s="13" t="s">
        <v>435</v>
      </c>
      <c r="M83" s="13" t="s">
        <v>436</v>
      </c>
    </row>
    <row r="84" spans="1:13" x14ac:dyDescent="0.3">
      <c r="A84" s="13" t="s">
        <v>140</v>
      </c>
      <c r="B84" s="13" t="s">
        <v>594</v>
      </c>
      <c r="C84" s="13" t="s">
        <v>285</v>
      </c>
      <c r="D84" s="13" t="s">
        <v>595</v>
      </c>
      <c r="E84" s="13" t="s">
        <v>597</v>
      </c>
      <c r="F84" s="13" t="s">
        <v>297</v>
      </c>
      <c r="G84" s="13" t="s">
        <v>484</v>
      </c>
      <c r="H84" s="13" t="s">
        <v>485</v>
      </c>
      <c r="I84" s="14">
        <v>4</v>
      </c>
      <c r="J84" s="13" t="s">
        <v>139</v>
      </c>
      <c r="K84" s="13" t="s">
        <v>354</v>
      </c>
      <c r="L84" s="13" t="s">
        <v>435</v>
      </c>
      <c r="M84" s="13" t="s">
        <v>486</v>
      </c>
    </row>
    <row r="85" spans="1:13" x14ac:dyDescent="0.3">
      <c r="A85" s="13" t="s">
        <v>140</v>
      </c>
      <c r="B85" s="13" t="s">
        <v>594</v>
      </c>
      <c r="C85" s="13" t="s">
        <v>285</v>
      </c>
      <c r="D85" s="13" t="s">
        <v>595</v>
      </c>
      <c r="E85" s="13" t="s">
        <v>598</v>
      </c>
      <c r="F85" s="13" t="s">
        <v>373</v>
      </c>
      <c r="G85" s="13" t="s">
        <v>432</v>
      </c>
      <c r="H85" s="13" t="s">
        <v>433</v>
      </c>
      <c r="I85" s="14">
        <v>1</v>
      </c>
      <c r="J85" s="13" t="s">
        <v>139</v>
      </c>
      <c r="K85" s="13" t="s">
        <v>455</v>
      </c>
      <c r="L85" s="13" t="s">
        <v>435</v>
      </c>
      <c r="M85" s="13" t="s">
        <v>436</v>
      </c>
    </row>
    <row r="86" spans="1:13" x14ac:dyDescent="0.3">
      <c r="A86" s="13" t="s">
        <v>140</v>
      </c>
      <c r="B86" s="13" t="s">
        <v>594</v>
      </c>
      <c r="C86" s="13" t="s">
        <v>285</v>
      </c>
      <c r="D86" s="13" t="s">
        <v>595</v>
      </c>
      <c r="E86" s="13" t="s">
        <v>599</v>
      </c>
      <c r="F86" s="13" t="s">
        <v>373</v>
      </c>
      <c r="G86" s="13" t="s">
        <v>432</v>
      </c>
      <c r="H86" s="13" t="s">
        <v>433</v>
      </c>
      <c r="I86" s="14">
        <v>1</v>
      </c>
      <c r="J86" s="13" t="s">
        <v>139</v>
      </c>
      <c r="K86" s="13" t="s">
        <v>300</v>
      </c>
      <c r="L86" s="13" t="s">
        <v>435</v>
      </c>
      <c r="M86" s="13" t="s">
        <v>436</v>
      </c>
    </row>
    <row r="87" spans="1:13" x14ac:dyDescent="0.3">
      <c r="A87" s="13" t="s">
        <v>140</v>
      </c>
      <c r="B87" s="13" t="s">
        <v>594</v>
      </c>
      <c r="C87" s="13" t="s">
        <v>285</v>
      </c>
      <c r="D87" s="13" t="s">
        <v>595</v>
      </c>
      <c r="E87" s="13" t="s">
        <v>600</v>
      </c>
      <c r="F87" s="13" t="s">
        <v>373</v>
      </c>
      <c r="G87" s="13" t="s">
        <v>432</v>
      </c>
      <c r="H87" s="13" t="s">
        <v>433</v>
      </c>
      <c r="I87" s="14">
        <v>1</v>
      </c>
      <c r="J87" s="13" t="s">
        <v>139</v>
      </c>
      <c r="K87" s="13" t="s">
        <v>444</v>
      </c>
      <c r="L87" s="13" t="s">
        <v>435</v>
      </c>
      <c r="M87" s="13" t="s">
        <v>436</v>
      </c>
    </row>
    <row r="88" spans="1:13" x14ac:dyDescent="0.3">
      <c r="A88" s="13" t="s">
        <v>140</v>
      </c>
      <c r="B88" s="13" t="s">
        <v>594</v>
      </c>
      <c r="C88" s="13" t="s">
        <v>285</v>
      </c>
      <c r="D88" s="13" t="s">
        <v>595</v>
      </c>
      <c r="E88" s="13" t="s">
        <v>601</v>
      </c>
      <c r="F88" s="13" t="s">
        <v>373</v>
      </c>
      <c r="G88" s="13" t="s">
        <v>432</v>
      </c>
      <c r="H88" s="13" t="s">
        <v>433</v>
      </c>
      <c r="I88" s="14">
        <v>1</v>
      </c>
      <c r="J88" s="13" t="s">
        <v>139</v>
      </c>
      <c r="K88" s="13" t="s">
        <v>444</v>
      </c>
      <c r="L88" s="13" t="s">
        <v>435</v>
      </c>
      <c r="M88" s="13" t="s">
        <v>436</v>
      </c>
    </row>
    <row r="89" spans="1:13" x14ac:dyDescent="0.3">
      <c r="A89" s="13" t="s">
        <v>14</v>
      </c>
      <c r="B89" s="13" t="s">
        <v>322</v>
      </c>
      <c r="C89" s="13" t="s">
        <v>285</v>
      </c>
      <c r="D89" s="13" t="s">
        <v>602</v>
      </c>
      <c r="E89" s="13" t="s">
        <v>603</v>
      </c>
      <c r="F89" s="13" t="s">
        <v>297</v>
      </c>
      <c r="G89" s="13" t="s">
        <v>604</v>
      </c>
      <c r="H89" s="13" t="s">
        <v>605</v>
      </c>
      <c r="I89" s="14">
        <v>1</v>
      </c>
      <c r="J89" s="13" t="s">
        <v>13</v>
      </c>
      <c r="K89" s="13" t="s">
        <v>451</v>
      </c>
      <c r="L89" s="13" t="s">
        <v>435</v>
      </c>
      <c r="M89" s="13" t="s">
        <v>293</v>
      </c>
    </row>
    <row r="90" spans="1:13" x14ac:dyDescent="0.3">
      <c r="A90" s="13" t="s">
        <v>14</v>
      </c>
      <c r="B90" s="13" t="s">
        <v>322</v>
      </c>
      <c r="C90" s="13" t="s">
        <v>285</v>
      </c>
      <c r="D90" s="13" t="s">
        <v>602</v>
      </c>
      <c r="E90" s="13" t="s">
        <v>606</v>
      </c>
      <c r="F90" s="13" t="s">
        <v>297</v>
      </c>
      <c r="G90" s="13" t="s">
        <v>484</v>
      </c>
      <c r="H90" s="13" t="s">
        <v>485</v>
      </c>
      <c r="I90" s="14">
        <v>10</v>
      </c>
      <c r="J90" s="13" t="s">
        <v>13</v>
      </c>
      <c r="K90" s="13" t="s">
        <v>354</v>
      </c>
      <c r="L90" s="13" t="s">
        <v>435</v>
      </c>
      <c r="M90" s="13" t="s">
        <v>486</v>
      </c>
    </row>
    <row r="91" spans="1:13" x14ac:dyDescent="0.3">
      <c r="A91" s="13" t="s">
        <v>14</v>
      </c>
      <c r="B91" s="13" t="s">
        <v>322</v>
      </c>
      <c r="C91" s="13" t="s">
        <v>285</v>
      </c>
      <c r="D91" s="13" t="s">
        <v>602</v>
      </c>
      <c r="E91" s="13" t="s">
        <v>607</v>
      </c>
      <c r="F91" s="13" t="s">
        <v>373</v>
      </c>
      <c r="G91" s="13" t="s">
        <v>457</v>
      </c>
      <c r="H91" s="13" t="s">
        <v>458</v>
      </c>
      <c r="I91" s="14">
        <v>3</v>
      </c>
      <c r="J91" s="13" t="s">
        <v>13</v>
      </c>
      <c r="K91" s="13" t="s">
        <v>459</v>
      </c>
      <c r="L91" s="13" t="s">
        <v>435</v>
      </c>
      <c r="M91" s="13" t="s">
        <v>436</v>
      </c>
    </row>
    <row r="92" spans="1:13" x14ac:dyDescent="0.3">
      <c r="A92" s="13" t="s">
        <v>235</v>
      </c>
      <c r="B92" s="13" t="s">
        <v>335</v>
      </c>
      <c r="C92" s="13" t="s">
        <v>285</v>
      </c>
      <c r="D92" s="13" t="s">
        <v>336</v>
      </c>
      <c r="E92" s="13" t="s">
        <v>608</v>
      </c>
      <c r="F92" s="13" t="s">
        <v>297</v>
      </c>
      <c r="G92" s="13" t="s">
        <v>518</v>
      </c>
      <c r="H92" s="13" t="s">
        <v>519</v>
      </c>
      <c r="I92" s="14">
        <v>3</v>
      </c>
      <c r="J92" s="13" t="s">
        <v>234</v>
      </c>
      <c r="K92" s="13" t="s">
        <v>447</v>
      </c>
      <c r="L92" s="13" t="s">
        <v>435</v>
      </c>
      <c r="M92" s="13" t="s">
        <v>520</v>
      </c>
    </row>
    <row r="93" spans="1:13" x14ac:dyDescent="0.3">
      <c r="A93" s="13" t="s">
        <v>235</v>
      </c>
      <c r="B93" s="13" t="s">
        <v>335</v>
      </c>
      <c r="C93" s="13" t="s">
        <v>285</v>
      </c>
      <c r="D93" s="13" t="s">
        <v>336</v>
      </c>
      <c r="E93" s="13" t="s">
        <v>608</v>
      </c>
      <c r="F93" s="13" t="s">
        <v>297</v>
      </c>
      <c r="G93" s="13" t="s">
        <v>609</v>
      </c>
      <c r="H93" s="13" t="s">
        <v>610</v>
      </c>
      <c r="I93" s="14">
        <v>3</v>
      </c>
      <c r="J93" s="13" t="s">
        <v>234</v>
      </c>
      <c r="K93" s="13" t="s">
        <v>447</v>
      </c>
      <c r="L93" s="13" t="s">
        <v>435</v>
      </c>
      <c r="M93" s="13" t="s">
        <v>520</v>
      </c>
    </row>
    <row r="94" spans="1:13" x14ac:dyDescent="0.3">
      <c r="A94" s="13" t="s">
        <v>235</v>
      </c>
      <c r="B94" s="13" t="s">
        <v>335</v>
      </c>
      <c r="C94" s="13" t="s">
        <v>285</v>
      </c>
      <c r="D94" s="13" t="s">
        <v>336</v>
      </c>
      <c r="E94" s="13" t="s">
        <v>611</v>
      </c>
      <c r="F94" s="13" t="s">
        <v>297</v>
      </c>
      <c r="G94" s="13" t="s">
        <v>518</v>
      </c>
      <c r="H94" s="13" t="s">
        <v>519</v>
      </c>
      <c r="I94" s="14">
        <v>3</v>
      </c>
      <c r="J94" s="13" t="s">
        <v>234</v>
      </c>
      <c r="K94" s="13" t="s">
        <v>467</v>
      </c>
      <c r="L94" s="13" t="s">
        <v>435</v>
      </c>
      <c r="M94" s="13" t="s">
        <v>520</v>
      </c>
    </row>
    <row r="95" spans="1:13" x14ac:dyDescent="0.3">
      <c r="A95" s="13" t="s">
        <v>235</v>
      </c>
      <c r="B95" s="13" t="s">
        <v>335</v>
      </c>
      <c r="C95" s="13" t="s">
        <v>285</v>
      </c>
      <c r="D95" s="13" t="s">
        <v>336</v>
      </c>
      <c r="E95" s="13" t="s">
        <v>612</v>
      </c>
      <c r="F95" s="13" t="s">
        <v>297</v>
      </c>
      <c r="G95" s="13" t="s">
        <v>518</v>
      </c>
      <c r="H95" s="13" t="s">
        <v>519</v>
      </c>
      <c r="I95" s="14">
        <v>3</v>
      </c>
      <c r="J95" s="13" t="s">
        <v>234</v>
      </c>
      <c r="K95" s="13" t="s">
        <v>438</v>
      </c>
      <c r="L95" s="13" t="s">
        <v>435</v>
      </c>
      <c r="M95" s="13" t="s">
        <v>520</v>
      </c>
    </row>
    <row r="96" spans="1:13" x14ac:dyDescent="0.3">
      <c r="A96" s="13" t="s">
        <v>235</v>
      </c>
      <c r="B96" s="13" t="s">
        <v>335</v>
      </c>
      <c r="C96" s="13" t="s">
        <v>285</v>
      </c>
      <c r="D96" s="13" t="s">
        <v>336</v>
      </c>
      <c r="E96" s="13" t="s">
        <v>613</v>
      </c>
      <c r="F96" s="13" t="s">
        <v>297</v>
      </c>
      <c r="G96" s="13" t="s">
        <v>518</v>
      </c>
      <c r="H96" s="13" t="s">
        <v>519</v>
      </c>
      <c r="I96" s="14">
        <v>3</v>
      </c>
      <c r="J96" s="13" t="s">
        <v>234</v>
      </c>
      <c r="K96" s="13" t="s">
        <v>459</v>
      </c>
      <c r="L96" s="13" t="s">
        <v>435</v>
      </c>
      <c r="M96" s="13" t="s">
        <v>520</v>
      </c>
    </row>
    <row r="97" spans="1:13" x14ac:dyDescent="0.3">
      <c r="A97" s="13" t="s">
        <v>60</v>
      </c>
      <c r="B97" s="13" t="s">
        <v>614</v>
      </c>
      <c r="C97" s="13" t="s">
        <v>285</v>
      </c>
      <c r="D97" s="13" t="s">
        <v>615</v>
      </c>
      <c r="E97" s="13" t="s">
        <v>616</v>
      </c>
      <c r="F97" s="13" t="s">
        <v>373</v>
      </c>
      <c r="G97" s="13" t="s">
        <v>432</v>
      </c>
      <c r="H97" s="13" t="s">
        <v>433</v>
      </c>
      <c r="I97" s="14">
        <v>1</v>
      </c>
      <c r="J97" s="13" t="s">
        <v>59</v>
      </c>
      <c r="K97" s="13" t="s">
        <v>617</v>
      </c>
      <c r="L97" s="13" t="s">
        <v>435</v>
      </c>
      <c r="M97" s="13" t="s">
        <v>436</v>
      </c>
    </row>
    <row r="98" spans="1:13" x14ac:dyDescent="0.3">
      <c r="A98" s="13" t="s">
        <v>60</v>
      </c>
      <c r="B98" s="13" t="s">
        <v>614</v>
      </c>
      <c r="C98" s="13" t="s">
        <v>285</v>
      </c>
      <c r="D98" s="13" t="s">
        <v>615</v>
      </c>
      <c r="E98" s="13" t="s">
        <v>618</v>
      </c>
      <c r="F98" s="13" t="s">
        <v>373</v>
      </c>
      <c r="G98" s="13" t="s">
        <v>432</v>
      </c>
      <c r="H98" s="13" t="s">
        <v>433</v>
      </c>
      <c r="I98" s="14">
        <v>1</v>
      </c>
      <c r="J98" s="13" t="s">
        <v>59</v>
      </c>
      <c r="K98" s="13" t="s">
        <v>455</v>
      </c>
      <c r="L98" s="13" t="s">
        <v>435</v>
      </c>
      <c r="M98" s="13" t="s">
        <v>436</v>
      </c>
    </row>
    <row r="99" spans="1:13" x14ac:dyDescent="0.3">
      <c r="A99" s="13" t="s">
        <v>60</v>
      </c>
      <c r="B99" s="13" t="s">
        <v>614</v>
      </c>
      <c r="C99" s="13" t="s">
        <v>285</v>
      </c>
      <c r="D99" s="13" t="s">
        <v>615</v>
      </c>
      <c r="E99" s="13" t="s">
        <v>619</v>
      </c>
      <c r="F99" s="13" t="s">
        <v>373</v>
      </c>
      <c r="G99" s="13" t="s">
        <v>432</v>
      </c>
      <c r="H99" s="13" t="s">
        <v>433</v>
      </c>
      <c r="I99" s="14">
        <v>1</v>
      </c>
      <c r="J99" s="13" t="s">
        <v>59</v>
      </c>
      <c r="K99" s="13" t="s">
        <v>327</v>
      </c>
      <c r="L99" s="13" t="s">
        <v>435</v>
      </c>
      <c r="M99" s="13" t="s">
        <v>436</v>
      </c>
    </row>
    <row r="100" spans="1:13" x14ac:dyDescent="0.3">
      <c r="A100" s="13" t="s">
        <v>60</v>
      </c>
      <c r="B100" s="13" t="s">
        <v>614</v>
      </c>
      <c r="C100" s="13" t="s">
        <v>285</v>
      </c>
      <c r="D100" s="13" t="s">
        <v>615</v>
      </c>
      <c r="E100" s="13" t="s">
        <v>620</v>
      </c>
      <c r="F100" s="13" t="s">
        <v>373</v>
      </c>
      <c r="G100" s="13" t="s">
        <v>432</v>
      </c>
      <c r="H100" s="13" t="s">
        <v>433</v>
      </c>
      <c r="I100" s="14">
        <v>1</v>
      </c>
      <c r="J100" s="13" t="s">
        <v>59</v>
      </c>
      <c r="K100" s="13" t="s">
        <v>444</v>
      </c>
      <c r="L100" s="13" t="s">
        <v>435</v>
      </c>
      <c r="M100" s="13" t="s">
        <v>436</v>
      </c>
    </row>
    <row r="101" spans="1:13" x14ac:dyDescent="0.3">
      <c r="A101" s="13" t="s">
        <v>60</v>
      </c>
      <c r="B101" s="13" t="s">
        <v>614</v>
      </c>
      <c r="C101" s="13" t="s">
        <v>285</v>
      </c>
      <c r="D101" s="13" t="s">
        <v>615</v>
      </c>
      <c r="E101" s="13" t="s">
        <v>621</v>
      </c>
      <c r="F101" s="13" t="s">
        <v>373</v>
      </c>
      <c r="G101" s="13" t="s">
        <v>432</v>
      </c>
      <c r="H101" s="13" t="s">
        <v>433</v>
      </c>
      <c r="I101" s="14">
        <v>1</v>
      </c>
      <c r="J101" s="13" t="s">
        <v>59</v>
      </c>
      <c r="K101" s="13" t="s">
        <v>550</v>
      </c>
      <c r="L101" s="13" t="s">
        <v>435</v>
      </c>
      <c r="M101" s="13" t="s">
        <v>436</v>
      </c>
    </row>
    <row r="102" spans="1:13" x14ac:dyDescent="0.3">
      <c r="A102" s="13" t="s">
        <v>40</v>
      </c>
      <c r="B102" s="13" t="s">
        <v>622</v>
      </c>
      <c r="C102" s="13" t="s">
        <v>285</v>
      </c>
      <c r="D102" s="13" t="s">
        <v>623</v>
      </c>
      <c r="E102" s="13" t="s">
        <v>624</v>
      </c>
      <c r="F102" s="13" t="s">
        <v>373</v>
      </c>
      <c r="G102" s="13" t="s">
        <v>457</v>
      </c>
      <c r="H102" s="13" t="s">
        <v>458</v>
      </c>
      <c r="I102" s="14">
        <v>3</v>
      </c>
      <c r="J102" s="13" t="s">
        <v>39</v>
      </c>
      <c r="K102" s="13" t="s">
        <v>447</v>
      </c>
      <c r="L102" s="13" t="s">
        <v>435</v>
      </c>
      <c r="M102" s="13" t="s">
        <v>436</v>
      </c>
    </row>
    <row r="103" spans="1:13" x14ac:dyDescent="0.3">
      <c r="A103" s="13" t="s">
        <v>40</v>
      </c>
      <c r="B103" s="13" t="s">
        <v>622</v>
      </c>
      <c r="C103" s="13" t="s">
        <v>285</v>
      </c>
      <c r="D103" s="13" t="s">
        <v>623</v>
      </c>
      <c r="E103" s="13" t="s">
        <v>625</v>
      </c>
      <c r="F103" s="13" t="s">
        <v>373</v>
      </c>
      <c r="G103" s="13" t="s">
        <v>457</v>
      </c>
      <c r="H103" s="13" t="s">
        <v>458</v>
      </c>
      <c r="I103" s="14">
        <v>3</v>
      </c>
      <c r="J103" s="13" t="s">
        <v>39</v>
      </c>
      <c r="K103" s="13" t="s">
        <v>303</v>
      </c>
      <c r="L103" s="13" t="s">
        <v>435</v>
      </c>
      <c r="M103" s="13" t="s">
        <v>436</v>
      </c>
    </row>
    <row r="104" spans="1:13" x14ac:dyDescent="0.3">
      <c r="A104" s="13" t="s">
        <v>40</v>
      </c>
      <c r="B104" s="13" t="s">
        <v>622</v>
      </c>
      <c r="C104" s="13" t="s">
        <v>285</v>
      </c>
      <c r="D104" s="13" t="s">
        <v>623</v>
      </c>
      <c r="E104" s="13" t="s">
        <v>626</v>
      </c>
      <c r="F104" s="13" t="s">
        <v>297</v>
      </c>
      <c r="G104" s="13" t="s">
        <v>484</v>
      </c>
      <c r="H104" s="13" t="s">
        <v>485</v>
      </c>
      <c r="I104" s="14">
        <v>4</v>
      </c>
      <c r="J104" s="13" t="s">
        <v>39</v>
      </c>
      <c r="K104" s="13" t="s">
        <v>305</v>
      </c>
      <c r="L104" s="13" t="s">
        <v>435</v>
      </c>
      <c r="M104" s="13" t="s">
        <v>486</v>
      </c>
    </row>
    <row r="105" spans="1:13" x14ac:dyDescent="0.3">
      <c r="A105" s="13" t="s">
        <v>102</v>
      </c>
      <c r="B105" s="13" t="s">
        <v>627</v>
      </c>
      <c r="C105" s="13" t="s">
        <v>285</v>
      </c>
      <c r="D105" s="13" t="s">
        <v>628</v>
      </c>
      <c r="E105" s="13" t="s">
        <v>629</v>
      </c>
      <c r="F105" s="13" t="s">
        <v>297</v>
      </c>
      <c r="G105" s="13" t="s">
        <v>484</v>
      </c>
      <c r="H105" s="13" t="s">
        <v>485</v>
      </c>
      <c r="I105" s="14">
        <v>3</v>
      </c>
      <c r="J105" s="13" t="s">
        <v>101</v>
      </c>
      <c r="K105" s="13" t="s">
        <v>563</v>
      </c>
      <c r="L105" s="13" t="s">
        <v>435</v>
      </c>
      <c r="M105" s="13" t="s">
        <v>486</v>
      </c>
    </row>
    <row r="106" spans="1:13" x14ac:dyDescent="0.3">
      <c r="A106" s="13" t="s">
        <v>126</v>
      </c>
      <c r="B106" s="13" t="s">
        <v>614</v>
      </c>
      <c r="C106" s="13" t="s">
        <v>285</v>
      </c>
      <c r="D106" s="13" t="s">
        <v>630</v>
      </c>
      <c r="E106" s="13" t="s">
        <v>631</v>
      </c>
      <c r="F106" s="13" t="s">
        <v>373</v>
      </c>
      <c r="G106" s="13" t="s">
        <v>432</v>
      </c>
      <c r="H106" s="13" t="s">
        <v>433</v>
      </c>
      <c r="I106" s="14">
        <v>1</v>
      </c>
      <c r="J106" s="13" t="s">
        <v>125</v>
      </c>
      <c r="K106" s="13" t="s">
        <v>434</v>
      </c>
      <c r="L106" s="13" t="s">
        <v>435</v>
      </c>
      <c r="M106" s="13" t="s">
        <v>436</v>
      </c>
    </row>
    <row r="107" spans="1:13" x14ac:dyDescent="0.3">
      <c r="A107" s="13" t="s">
        <v>126</v>
      </c>
      <c r="B107" s="13" t="s">
        <v>614</v>
      </c>
      <c r="C107" s="13" t="s">
        <v>285</v>
      </c>
      <c r="D107" s="13" t="s">
        <v>630</v>
      </c>
      <c r="E107" s="13" t="s">
        <v>632</v>
      </c>
      <c r="F107" s="13" t="s">
        <v>373</v>
      </c>
      <c r="G107" s="13" t="s">
        <v>432</v>
      </c>
      <c r="H107" s="13" t="s">
        <v>433</v>
      </c>
      <c r="I107" s="14">
        <v>1</v>
      </c>
      <c r="J107" s="13" t="s">
        <v>125</v>
      </c>
      <c r="K107" s="13" t="s">
        <v>617</v>
      </c>
      <c r="L107" s="13" t="s">
        <v>435</v>
      </c>
      <c r="M107" s="13" t="s">
        <v>436</v>
      </c>
    </row>
    <row r="108" spans="1:13" x14ac:dyDescent="0.3">
      <c r="A108" s="13" t="s">
        <v>126</v>
      </c>
      <c r="B108" s="13" t="s">
        <v>614</v>
      </c>
      <c r="C108" s="13" t="s">
        <v>285</v>
      </c>
      <c r="D108" s="13" t="s">
        <v>630</v>
      </c>
      <c r="E108" s="13" t="s">
        <v>633</v>
      </c>
      <c r="F108" s="13" t="s">
        <v>373</v>
      </c>
      <c r="G108" s="13" t="s">
        <v>432</v>
      </c>
      <c r="H108" s="13" t="s">
        <v>433</v>
      </c>
      <c r="I108" s="14">
        <v>1</v>
      </c>
      <c r="J108" s="13" t="s">
        <v>125</v>
      </c>
      <c r="K108" s="13" t="s">
        <v>438</v>
      </c>
      <c r="L108" s="13" t="s">
        <v>435</v>
      </c>
      <c r="M108" s="13" t="s">
        <v>436</v>
      </c>
    </row>
    <row r="109" spans="1:13" x14ac:dyDescent="0.3">
      <c r="A109" s="13" t="s">
        <v>126</v>
      </c>
      <c r="B109" s="13" t="s">
        <v>614</v>
      </c>
      <c r="C109" s="13" t="s">
        <v>285</v>
      </c>
      <c r="D109" s="13" t="s">
        <v>630</v>
      </c>
      <c r="E109" s="13" t="s">
        <v>634</v>
      </c>
      <c r="F109" s="13" t="s">
        <v>373</v>
      </c>
      <c r="G109" s="13" t="s">
        <v>432</v>
      </c>
      <c r="H109" s="13" t="s">
        <v>433</v>
      </c>
      <c r="I109" s="14">
        <v>1</v>
      </c>
      <c r="J109" s="13" t="s">
        <v>125</v>
      </c>
      <c r="K109" s="13" t="s">
        <v>455</v>
      </c>
      <c r="L109" s="13" t="s">
        <v>435</v>
      </c>
      <c r="M109" s="13" t="s">
        <v>436</v>
      </c>
    </row>
    <row r="110" spans="1:13" x14ac:dyDescent="0.3">
      <c r="A110" s="13" t="s">
        <v>126</v>
      </c>
      <c r="B110" s="13" t="s">
        <v>614</v>
      </c>
      <c r="C110" s="13" t="s">
        <v>285</v>
      </c>
      <c r="D110" s="13" t="s">
        <v>630</v>
      </c>
      <c r="E110" s="13" t="s">
        <v>635</v>
      </c>
      <c r="F110" s="13" t="s">
        <v>373</v>
      </c>
      <c r="G110" s="13" t="s">
        <v>432</v>
      </c>
      <c r="H110" s="13" t="s">
        <v>433</v>
      </c>
      <c r="I110" s="14">
        <v>1</v>
      </c>
      <c r="J110" s="13" t="s">
        <v>125</v>
      </c>
      <c r="K110" s="13" t="s">
        <v>440</v>
      </c>
      <c r="L110" s="13" t="s">
        <v>435</v>
      </c>
      <c r="M110" s="13" t="s">
        <v>436</v>
      </c>
    </row>
    <row r="111" spans="1:13" x14ac:dyDescent="0.3">
      <c r="A111" s="13" t="s">
        <v>126</v>
      </c>
      <c r="B111" s="13" t="s">
        <v>614</v>
      </c>
      <c r="C111" s="13" t="s">
        <v>285</v>
      </c>
      <c r="D111" s="13" t="s">
        <v>630</v>
      </c>
      <c r="E111" s="13" t="s">
        <v>636</v>
      </c>
      <c r="F111" s="13" t="s">
        <v>373</v>
      </c>
      <c r="G111" s="13" t="s">
        <v>432</v>
      </c>
      <c r="H111" s="13" t="s">
        <v>433</v>
      </c>
      <c r="I111" s="14">
        <v>1</v>
      </c>
      <c r="J111" s="13" t="s">
        <v>125</v>
      </c>
      <c r="K111" s="13" t="s">
        <v>444</v>
      </c>
      <c r="L111" s="13" t="s">
        <v>435</v>
      </c>
      <c r="M111" s="13" t="s">
        <v>436</v>
      </c>
    </row>
    <row r="112" spans="1:13" x14ac:dyDescent="0.3">
      <c r="A112" s="13" t="s">
        <v>128</v>
      </c>
      <c r="B112" s="13" t="s">
        <v>515</v>
      </c>
      <c r="C112" s="13" t="s">
        <v>285</v>
      </c>
      <c r="D112" s="13" t="s">
        <v>516</v>
      </c>
      <c r="E112" s="13" t="s">
        <v>637</v>
      </c>
      <c r="F112" s="13" t="s">
        <v>373</v>
      </c>
      <c r="G112" s="13" t="s">
        <v>432</v>
      </c>
      <c r="H112" s="13" t="s">
        <v>433</v>
      </c>
      <c r="I112" s="14">
        <v>1</v>
      </c>
      <c r="J112" s="13" t="s">
        <v>127</v>
      </c>
      <c r="K112" s="13" t="s">
        <v>447</v>
      </c>
      <c r="L112" s="13" t="s">
        <v>435</v>
      </c>
      <c r="M112" s="13" t="s">
        <v>436</v>
      </c>
    </row>
    <row r="113" spans="1:13" x14ac:dyDescent="0.3">
      <c r="A113" s="13" t="s">
        <v>128</v>
      </c>
      <c r="B113" s="13" t="s">
        <v>515</v>
      </c>
      <c r="C113" s="13" t="s">
        <v>285</v>
      </c>
      <c r="D113" s="13" t="s">
        <v>516</v>
      </c>
      <c r="E113" s="13" t="s">
        <v>638</v>
      </c>
      <c r="F113" s="13" t="s">
        <v>373</v>
      </c>
      <c r="G113" s="13" t="s">
        <v>432</v>
      </c>
      <c r="H113" s="13" t="s">
        <v>433</v>
      </c>
      <c r="I113" s="14">
        <v>1</v>
      </c>
      <c r="J113" s="13" t="s">
        <v>127</v>
      </c>
      <c r="K113" s="13" t="s">
        <v>453</v>
      </c>
      <c r="L113" s="13" t="s">
        <v>435</v>
      </c>
      <c r="M113" s="13" t="s">
        <v>436</v>
      </c>
    </row>
    <row r="114" spans="1:13" x14ac:dyDescent="0.3">
      <c r="A114" s="13" t="s">
        <v>128</v>
      </c>
      <c r="B114" s="13" t="s">
        <v>515</v>
      </c>
      <c r="C114" s="13" t="s">
        <v>285</v>
      </c>
      <c r="D114" s="13" t="s">
        <v>516</v>
      </c>
      <c r="E114" s="13" t="s">
        <v>639</v>
      </c>
      <c r="F114" s="13" t="s">
        <v>373</v>
      </c>
      <c r="G114" s="13" t="s">
        <v>432</v>
      </c>
      <c r="H114" s="13" t="s">
        <v>433</v>
      </c>
      <c r="I114" s="14">
        <v>1</v>
      </c>
      <c r="J114" s="13" t="s">
        <v>127</v>
      </c>
      <c r="K114" s="13" t="s">
        <v>461</v>
      </c>
      <c r="L114" s="13" t="s">
        <v>435</v>
      </c>
      <c r="M114" s="13" t="s">
        <v>436</v>
      </c>
    </row>
    <row r="115" spans="1:13" x14ac:dyDescent="0.3">
      <c r="A115" s="13" t="s">
        <v>249</v>
      </c>
      <c r="B115" s="13" t="s">
        <v>640</v>
      </c>
      <c r="C115" s="13" t="s">
        <v>285</v>
      </c>
      <c r="D115" s="13" t="s">
        <v>641</v>
      </c>
      <c r="E115" s="13" t="s">
        <v>642</v>
      </c>
      <c r="F115" s="13" t="s">
        <v>297</v>
      </c>
      <c r="G115" s="13" t="s">
        <v>609</v>
      </c>
      <c r="H115" s="13" t="s">
        <v>610</v>
      </c>
      <c r="I115" s="14">
        <v>1</v>
      </c>
      <c r="J115" s="13" t="s">
        <v>248</v>
      </c>
      <c r="K115" s="13" t="s">
        <v>447</v>
      </c>
      <c r="L115" s="13" t="s">
        <v>435</v>
      </c>
      <c r="M115" s="13" t="s">
        <v>520</v>
      </c>
    </row>
    <row r="116" spans="1:13" x14ac:dyDescent="0.3">
      <c r="A116" s="13" t="s">
        <v>249</v>
      </c>
      <c r="B116" s="13" t="s">
        <v>640</v>
      </c>
      <c r="C116" s="13" t="s">
        <v>285</v>
      </c>
      <c r="D116" s="13" t="s">
        <v>641</v>
      </c>
      <c r="E116" s="13" t="s">
        <v>643</v>
      </c>
      <c r="F116" s="13" t="s">
        <v>297</v>
      </c>
      <c r="G116" s="13" t="s">
        <v>518</v>
      </c>
      <c r="H116" s="13" t="s">
        <v>519</v>
      </c>
      <c r="I116" s="14">
        <v>1</v>
      </c>
      <c r="J116" s="13" t="s">
        <v>248</v>
      </c>
      <c r="K116" s="13" t="s">
        <v>644</v>
      </c>
      <c r="L116" s="13" t="s">
        <v>435</v>
      </c>
      <c r="M116" s="13" t="s">
        <v>520</v>
      </c>
    </row>
    <row r="117" spans="1:13" x14ac:dyDescent="0.3">
      <c r="A117" s="13" t="s">
        <v>249</v>
      </c>
      <c r="B117" s="13" t="s">
        <v>640</v>
      </c>
      <c r="C117" s="13" t="s">
        <v>285</v>
      </c>
      <c r="D117" s="13" t="s">
        <v>641</v>
      </c>
      <c r="E117" s="13" t="s">
        <v>645</v>
      </c>
      <c r="F117" s="13" t="s">
        <v>297</v>
      </c>
      <c r="G117" s="13" t="s">
        <v>518</v>
      </c>
      <c r="H117" s="13" t="s">
        <v>519</v>
      </c>
      <c r="I117" s="14">
        <v>1</v>
      </c>
      <c r="J117" s="13" t="s">
        <v>248</v>
      </c>
      <c r="K117" s="13" t="s">
        <v>646</v>
      </c>
      <c r="L117" s="13" t="s">
        <v>435</v>
      </c>
      <c r="M117" s="13" t="s">
        <v>520</v>
      </c>
    </row>
    <row r="118" spans="1:13" x14ac:dyDescent="0.3">
      <c r="A118" s="13" t="s">
        <v>90</v>
      </c>
      <c r="B118" s="13" t="s">
        <v>647</v>
      </c>
      <c r="C118" s="13" t="s">
        <v>285</v>
      </c>
      <c r="D118" s="13" t="s">
        <v>648</v>
      </c>
      <c r="E118" s="13" t="s">
        <v>649</v>
      </c>
      <c r="F118" s="13" t="s">
        <v>373</v>
      </c>
      <c r="G118" s="13" t="s">
        <v>432</v>
      </c>
      <c r="H118" s="13" t="s">
        <v>433</v>
      </c>
      <c r="I118" s="14">
        <v>1</v>
      </c>
      <c r="J118" s="13" t="s">
        <v>89</v>
      </c>
      <c r="K118" s="13" t="s">
        <v>650</v>
      </c>
      <c r="L118" s="13" t="s">
        <v>435</v>
      </c>
      <c r="M118" s="13" t="s">
        <v>436</v>
      </c>
    </row>
    <row r="119" spans="1:13" x14ac:dyDescent="0.3">
      <c r="A119" s="13" t="s">
        <v>90</v>
      </c>
      <c r="B119" s="13" t="s">
        <v>647</v>
      </c>
      <c r="C119" s="13" t="s">
        <v>285</v>
      </c>
      <c r="D119" s="13" t="s">
        <v>648</v>
      </c>
      <c r="E119" s="13" t="s">
        <v>651</v>
      </c>
      <c r="F119" s="13" t="s">
        <v>373</v>
      </c>
      <c r="G119" s="13" t="s">
        <v>432</v>
      </c>
      <c r="H119" s="13" t="s">
        <v>433</v>
      </c>
      <c r="I119" s="14">
        <v>1</v>
      </c>
      <c r="J119" s="13" t="s">
        <v>89</v>
      </c>
      <c r="K119" s="13" t="s">
        <v>563</v>
      </c>
      <c r="L119" s="13" t="s">
        <v>435</v>
      </c>
      <c r="M119" s="13" t="s">
        <v>436</v>
      </c>
    </row>
    <row r="120" spans="1:13" x14ac:dyDescent="0.3">
      <c r="A120" s="13" t="s">
        <v>90</v>
      </c>
      <c r="B120" s="13" t="s">
        <v>647</v>
      </c>
      <c r="C120" s="13" t="s">
        <v>285</v>
      </c>
      <c r="D120" s="13" t="s">
        <v>648</v>
      </c>
      <c r="E120" s="13" t="s">
        <v>652</v>
      </c>
      <c r="F120" s="13" t="s">
        <v>297</v>
      </c>
      <c r="G120" s="13" t="s">
        <v>484</v>
      </c>
      <c r="H120" s="13" t="s">
        <v>485</v>
      </c>
      <c r="I120" s="14">
        <v>5</v>
      </c>
      <c r="J120" s="13" t="s">
        <v>89</v>
      </c>
      <c r="K120" s="13" t="s">
        <v>428</v>
      </c>
      <c r="L120" s="13" t="s">
        <v>435</v>
      </c>
      <c r="M120" s="13" t="s">
        <v>486</v>
      </c>
    </row>
    <row r="121" spans="1:13" x14ac:dyDescent="0.3">
      <c r="A121" s="13" t="s">
        <v>90</v>
      </c>
      <c r="B121" s="13" t="s">
        <v>647</v>
      </c>
      <c r="C121" s="13" t="s">
        <v>285</v>
      </c>
      <c r="D121" s="13" t="s">
        <v>648</v>
      </c>
      <c r="E121" s="13" t="s">
        <v>653</v>
      </c>
      <c r="F121" s="13" t="s">
        <v>373</v>
      </c>
      <c r="G121" s="13" t="s">
        <v>432</v>
      </c>
      <c r="H121" s="13" t="s">
        <v>433</v>
      </c>
      <c r="I121" s="14">
        <v>1</v>
      </c>
      <c r="J121" s="13" t="s">
        <v>89</v>
      </c>
      <c r="K121" s="13" t="s">
        <v>461</v>
      </c>
      <c r="L121" s="13" t="s">
        <v>435</v>
      </c>
      <c r="M121" s="13" t="s">
        <v>436</v>
      </c>
    </row>
    <row r="122" spans="1:13" x14ac:dyDescent="0.3">
      <c r="A122" s="13" t="s">
        <v>219</v>
      </c>
      <c r="B122" s="13" t="s">
        <v>654</v>
      </c>
      <c r="C122" s="13" t="s">
        <v>285</v>
      </c>
      <c r="D122" s="13" t="s">
        <v>655</v>
      </c>
      <c r="E122" s="13" t="s">
        <v>656</v>
      </c>
      <c r="F122" s="13" t="s">
        <v>297</v>
      </c>
      <c r="G122" s="13" t="s">
        <v>518</v>
      </c>
      <c r="H122" s="13" t="s">
        <v>519</v>
      </c>
      <c r="I122" s="14">
        <v>2</v>
      </c>
      <c r="J122" s="13" t="s">
        <v>218</v>
      </c>
      <c r="K122" s="13" t="s">
        <v>617</v>
      </c>
      <c r="L122" s="13" t="s">
        <v>435</v>
      </c>
      <c r="M122" s="13" t="s">
        <v>520</v>
      </c>
    </row>
    <row r="123" spans="1:13" x14ac:dyDescent="0.3">
      <c r="A123" s="13" t="s">
        <v>158</v>
      </c>
      <c r="B123" s="13" t="s">
        <v>355</v>
      </c>
      <c r="C123" s="13" t="s">
        <v>285</v>
      </c>
      <c r="D123" s="13" t="s">
        <v>356</v>
      </c>
      <c r="E123" s="13" t="s">
        <v>657</v>
      </c>
      <c r="F123" s="13" t="s">
        <v>373</v>
      </c>
      <c r="G123" s="13" t="s">
        <v>432</v>
      </c>
      <c r="H123" s="13" t="s">
        <v>433</v>
      </c>
      <c r="I123" s="14">
        <v>1</v>
      </c>
      <c r="J123" s="13" t="s">
        <v>157</v>
      </c>
      <c r="K123" s="13" t="s">
        <v>346</v>
      </c>
      <c r="L123" s="13" t="s">
        <v>435</v>
      </c>
      <c r="M123" s="13" t="s">
        <v>436</v>
      </c>
    </row>
    <row r="124" spans="1:13" x14ac:dyDescent="0.3">
      <c r="A124" s="13" t="s">
        <v>158</v>
      </c>
      <c r="B124" s="13" t="s">
        <v>355</v>
      </c>
      <c r="C124" s="13" t="s">
        <v>285</v>
      </c>
      <c r="D124" s="13" t="s">
        <v>356</v>
      </c>
      <c r="E124" s="13" t="s">
        <v>658</v>
      </c>
      <c r="F124" s="13" t="s">
        <v>373</v>
      </c>
      <c r="G124" s="13" t="s">
        <v>432</v>
      </c>
      <c r="H124" s="13" t="s">
        <v>433</v>
      </c>
      <c r="I124" s="14">
        <v>1</v>
      </c>
      <c r="J124" s="13" t="s">
        <v>157</v>
      </c>
      <c r="K124" s="13" t="s">
        <v>434</v>
      </c>
      <c r="L124" s="13" t="s">
        <v>435</v>
      </c>
      <c r="M124" s="13" t="s">
        <v>436</v>
      </c>
    </row>
    <row r="125" spans="1:13" x14ac:dyDescent="0.3">
      <c r="A125" s="13" t="s">
        <v>158</v>
      </c>
      <c r="B125" s="13" t="s">
        <v>355</v>
      </c>
      <c r="C125" s="13" t="s">
        <v>285</v>
      </c>
      <c r="D125" s="13" t="s">
        <v>356</v>
      </c>
      <c r="E125" s="13" t="s">
        <v>659</v>
      </c>
      <c r="F125" s="13" t="s">
        <v>373</v>
      </c>
      <c r="G125" s="13" t="s">
        <v>432</v>
      </c>
      <c r="H125" s="13" t="s">
        <v>433</v>
      </c>
      <c r="I125" s="14">
        <v>1</v>
      </c>
      <c r="J125" s="13" t="s">
        <v>157</v>
      </c>
      <c r="K125" s="13" t="s">
        <v>660</v>
      </c>
      <c r="L125" s="13" t="s">
        <v>435</v>
      </c>
      <c r="M125" s="13" t="s">
        <v>436</v>
      </c>
    </row>
    <row r="126" spans="1:13" x14ac:dyDescent="0.3">
      <c r="A126" s="13" t="s">
        <v>158</v>
      </c>
      <c r="B126" s="13" t="s">
        <v>355</v>
      </c>
      <c r="C126" s="13" t="s">
        <v>285</v>
      </c>
      <c r="D126" s="13" t="s">
        <v>356</v>
      </c>
      <c r="E126" s="13" t="s">
        <v>661</v>
      </c>
      <c r="F126" s="13" t="s">
        <v>373</v>
      </c>
      <c r="G126" s="13" t="s">
        <v>432</v>
      </c>
      <c r="H126" s="13" t="s">
        <v>433</v>
      </c>
      <c r="I126" s="14">
        <v>1</v>
      </c>
      <c r="J126" s="13" t="s">
        <v>157</v>
      </c>
      <c r="K126" s="13" t="s">
        <v>438</v>
      </c>
      <c r="L126" s="13" t="s">
        <v>435</v>
      </c>
      <c r="M126" s="13" t="s">
        <v>436</v>
      </c>
    </row>
    <row r="127" spans="1:13" x14ac:dyDescent="0.3">
      <c r="A127" s="13" t="s">
        <v>158</v>
      </c>
      <c r="B127" s="13" t="s">
        <v>355</v>
      </c>
      <c r="C127" s="13" t="s">
        <v>285</v>
      </c>
      <c r="D127" s="13" t="s">
        <v>356</v>
      </c>
      <c r="E127" s="13" t="s">
        <v>662</v>
      </c>
      <c r="F127" s="13" t="s">
        <v>373</v>
      </c>
      <c r="G127" s="13" t="s">
        <v>432</v>
      </c>
      <c r="H127" s="13" t="s">
        <v>433</v>
      </c>
      <c r="I127" s="14">
        <v>1</v>
      </c>
      <c r="J127" s="13" t="s">
        <v>157</v>
      </c>
      <c r="K127" s="13" t="s">
        <v>533</v>
      </c>
      <c r="L127" s="13" t="s">
        <v>435</v>
      </c>
      <c r="M127" s="13" t="s">
        <v>436</v>
      </c>
    </row>
    <row r="128" spans="1:13" x14ac:dyDescent="0.3">
      <c r="A128" s="13" t="s">
        <v>158</v>
      </c>
      <c r="B128" s="13" t="s">
        <v>355</v>
      </c>
      <c r="C128" s="13" t="s">
        <v>285</v>
      </c>
      <c r="D128" s="13" t="s">
        <v>356</v>
      </c>
      <c r="E128" s="13" t="s">
        <v>663</v>
      </c>
      <c r="F128" s="13" t="s">
        <v>373</v>
      </c>
      <c r="G128" s="13" t="s">
        <v>432</v>
      </c>
      <c r="H128" s="13" t="s">
        <v>433</v>
      </c>
      <c r="I128" s="14">
        <v>1</v>
      </c>
      <c r="J128" s="13" t="s">
        <v>157</v>
      </c>
      <c r="K128" s="13" t="s">
        <v>440</v>
      </c>
      <c r="L128" s="13" t="s">
        <v>435</v>
      </c>
      <c r="M128" s="13" t="s">
        <v>436</v>
      </c>
    </row>
    <row r="129" spans="1:13" x14ac:dyDescent="0.3">
      <c r="A129" s="13" t="s">
        <v>46</v>
      </c>
      <c r="B129" s="13" t="s">
        <v>358</v>
      </c>
      <c r="C129" s="13" t="s">
        <v>285</v>
      </c>
      <c r="D129" s="13" t="s">
        <v>359</v>
      </c>
      <c r="E129" s="13" t="s">
        <v>664</v>
      </c>
      <c r="F129" s="13" t="s">
        <v>373</v>
      </c>
      <c r="G129" s="13" t="s">
        <v>432</v>
      </c>
      <c r="H129" s="13" t="s">
        <v>433</v>
      </c>
      <c r="I129" s="14">
        <v>1</v>
      </c>
      <c r="J129" s="13" t="s">
        <v>45</v>
      </c>
      <c r="K129" s="13" t="s">
        <v>505</v>
      </c>
      <c r="L129" s="13" t="s">
        <v>435</v>
      </c>
      <c r="M129" s="13" t="s">
        <v>436</v>
      </c>
    </row>
    <row r="130" spans="1:13" x14ac:dyDescent="0.3">
      <c r="A130" s="13" t="s">
        <v>46</v>
      </c>
      <c r="B130" s="13" t="s">
        <v>358</v>
      </c>
      <c r="C130" s="13" t="s">
        <v>285</v>
      </c>
      <c r="D130" s="13" t="s">
        <v>359</v>
      </c>
      <c r="E130" s="13" t="s">
        <v>665</v>
      </c>
      <c r="F130" s="13" t="s">
        <v>373</v>
      </c>
      <c r="G130" s="13" t="s">
        <v>432</v>
      </c>
      <c r="H130" s="13" t="s">
        <v>433</v>
      </c>
      <c r="I130" s="14">
        <v>1</v>
      </c>
      <c r="J130" s="13" t="s">
        <v>45</v>
      </c>
      <c r="K130" s="13" t="s">
        <v>303</v>
      </c>
      <c r="L130" s="13" t="s">
        <v>435</v>
      </c>
      <c r="M130" s="13" t="s">
        <v>436</v>
      </c>
    </row>
    <row r="131" spans="1:13" x14ac:dyDescent="0.3">
      <c r="A131" s="13" t="s">
        <v>164</v>
      </c>
      <c r="B131" s="13" t="s">
        <v>341</v>
      </c>
      <c r="C131" s="13" t="s">
        <v>285</v>
      </c>
      <c r="D131" s="13" t="s">
        <v>666</v>
      </c>
      <c r="E131" s="13" t="s">
        <v>667</v>
      </c>
      <c r="F131" s="13" t="s">
        <v>373</v>
      </c>
      <c r="G131" s="13" t="s">
        <v>432</v>
      </c>
      <c r="H131" s="13" t="s">
        <v>433</v>
      </c>
      <c r="I131" s="14">
        <v>1</v>
      </c>
      <c r="J131" s="13" t="s">
        <v>163</v>
      </c>
      <c r="K131" s="13" t="s">
        <v>346</v>
      </c>
      <c r="L131" s="13" t="s">
        <v>435</v>
      </c>
      <c r="M131" s="13" t="s">
        <v>436</v>
      </c>
    </row>
    <row r="132" spans="1:13" x14ac:dyDescent="0.3">
      <c r="A132" s="13" t="s">
        <v>164</v>
      </c>
      <c r="B132" s="13" t="s">
        <v>341</v>
      </c>
      <c r="C132" s="13" t="s">
        <v>285</v>
      </c>
      <c r="D132" s="13" t="s">
        <v>666</v>
      </c>
      <c r="E132" s="13" t="s">
        <v>668</v>
      </c>
      <c r="F132" s="13" t="s">
        <v>373</v>
      </c>
      <c r="G132" s="13" t="s">
        <v>432</v>
      </c>
      <c r="H132" s="13" t="s">
        <v>433</v>
      </c>
      <c r="I132" s="14">
        <v>1</v>
      </c>
      <c r="J132" s="13" t="s">
        <v>163</v>
      </c>
      <c r="K132" s="13" t="s">
        <v>434</v>
      </c>
      <c r="L132" s="13" t="s">
        <v>435</v>
      </c>
      <c r="M132" s="13" t="s">
        <v>436</v>
      </c>
    </row>
    <row r="133" spans="1:13" x14ac:dyDescent="0.3">
      <c r="A133" s="13" t="s">
        <v>164</v>
      </c>
      <c r="B133" s="13" t="s">
        <v>341</v>
      </c>
      <c r="C133" s="13" t="s">
        <v>285</v>
      </c>
      <c r="D133" s="13" t="s">
        <v>666</v>
      </c>
      <c r="E133" s="13" t="s">
        <v>669</v>
      </c>
      <c r="F133" s="13" t="s">
        <v>373</v>
      </c>
      <c r="G133" s="13" t="s">
        <v>432</v>
      </c>
      <c r="H133" s="13" t="s">
        <v>433</v>
      </c>
      <c r="I133" s="14">
        <v>1</v>
      </c>
      <c r="J133" s="13" t="s">
        <v>163</v>
      </c>
      <c r="K133" s="13" t="s">
        <v>660</v>
      </c>
      <c r="L133" s="13" t="s">
        <v>435</v>
      </c>
      <c r="M133" s="13" t="s">
        <v>436</v>
      </c>
    </row>
    <row r="134" spans="1:13" x14ac:dyDescent="0.3">
      <c r="A134" s="13" t="s">
        <v>164</v>
      </c>
      <c r="B134" s="13" t="s">
        <v>341</v>
      </c>
      <c r="C134" s="13" t="s">
        <v>285</v>
      </c>
      <c r="D134" s="13" t="s">
        <v>666</v>
      </c>
      <c r="E134" s="13" t="s">
        <v>670</v>
      </c>
      <c r="F134" s="13" t="s">
        <v>373</v>
      </c>
      <c r="G134" s="13" t="s">
        <v>432</v>
      </c>
      <c r="H134" s="13" t="s">
        <v>433</v>
      </c>
      <c r="I134" s="14">
        <v>1</v>
      </c>
      <c r="J134" s="13" t="s">
        <v>163</v>
      </c>
      <c r="K134" s="13" t="s">
        <v>438</v>
      </c>
      <c r="L134" s="13" t="s">
        <v>435</v>
      </c>
      <c r="M134" s="13" t="s">
        <v>436</v>
      </c>
    </row>
    <row r="135" spans="1:13" x14ac:dyDescent="0.3">
      <c r="A135" s="13" t="s">
        <v>164</v>
      </c>
      <c r="B135" s="13" t="s">
        <v>341</v>
      </c>
      <c r="C135" s="13" t="s">
        <v>285</v>
      </c>
      <c r="D135" s="13" t="s">
        <v>666</v>
      </c>
      <c r="E135" s="13" t="s">
        <v>671</v>
      </c>
      <c r="F135" s="13" t="s">
        <v>373</v>
      </c>
      <c r="G135" s="13" t="s">
        <v>432</v>
      </c>
      <c r="H135" s="13" t="s">
        <v>433</v>
      </c>
      <c r="I135" s="14">
        <v>1</v>
      </c>
      <c r="J135" s="13" t="s">
        <v>163</v>
      </c>
      <c r="K135" s="13" t="s">
        <v>533</v>
      </c>
      <c r="L135" s="13" t="s">
        <v>435</v>
      </c>
      <c r="M135" s="13" t="s">
        <v>436</v>
      </c>
    </row>
    <row r="136" spans="1:13" x14ac:dyDescent="0.3">
      <c r="A136" s="13" t="s">
        <v>164</v>
      </c>
      <c r="B136" s="13" t="s">
        <v>341</v>
      </c>
      <c r="C136" s="13" t="s">
        <v>285</v>
      </c>
      <c r="D136" s="13" t="s">
        <v>666</v>
      </c>
      <c r="E136" s="13" t="s">
        <v>672</v>
      </c>
      <c r="F136" s="13" t="s">
        <v>373</v>
      </c>
      <c r="G136" s="13" t="s">
        <v>432</v>
      </c>
      <c r="H136" s="13" t="s">
        <v>433</v>
      </c>
      <c r="I136" s="14">
        <v>1</v>
      </c>
      <c r="J136" s="13" t="s">
        <v>163</v>
      </c>
      <c r="K136" s="13" t="s">
        <v>440</v>
      </c>
      <c r="L136" s="13" t="s">
        <v>435</v>
      </c>
      <c r="M136" s="13" t="s">
        <v>436</v>
      </c>
    </row>
    <row r="137" spans="1:13" x14ac:dyDescent="0.3">
      <c r="A137" s="13" t="s">
        <v>269</v>
      </c>
      <c r="B137" s="13" t="s">
        <v>322</v>
      </c>
      <c r="C137" s="13" t="s">
        <v>285</v>
      </c>
      <c r="D137" s="13" t="s">
        <v>323</v>
      </c>
      <c r="E137" s="13" t="s">
        <v>673</v>
      </c>
      <c r="F137" s="13" t="s">
        <v>373</v>
      </c>
      <c r="G137" s="13" t="s">
        <v>442</v>
      </c>
      <c r="H137" s="13" t="s">
        <v>443</v>
      </c>
      <c r="I137" s="14">
        <v>3</v>
      </c>
      <c r="J137" s="13" t="s">
        <v>268</v>
      </c>
      <c r="K137" s="13" t="s">
        <v>674</v>
      </c>
      <c r="L137" s="13" t="s">
        <v>435</v>
      </c>
      <c r="M137" s="13" t="s">
        <v>436</v>
      </c>
    </row>
    <row r="138" spans="1:13" x14ac:dyDescent="0.3">
      <c r="A138" s="13" t="s">
        <v>269</v>
      </c>
      <c r="B138" s="13" t="s">
        <v>322</v>
      </c>
      <c r="C138" s="13" t="s">
        <v>285</v>
      </c>
      <c r="D138" s="13" t="s">
        <v>323</v>
      </c>
      <c r="E138" s="13" t="s">
        <v>675</v>
      </c>
      <c r="F138" s="13" t="s">
        <v>373</v>
      </c>
      <c r="G138" s="13" t="s">
        <v>442</v>
      </c>
      <c r="H138" s="13" t="s">
        <v>443</v>
      </c>
      <c r="I138" s="14">
        <v>3</v>
      </c>
      <c r="J138" s="13" t="s">
        <v>268</v>
      </c>
      <c r="K138" s="13" t="s">
        <v>461</v>
      </c>
      <c r="L138" s="13" t="s">
        <v>435</v>
      </c>
      <c r="M138" s="13" t="s">
        <v>436</v>
      </c>
    </row>
    <row r="139" spans="1:13" x14ac:dyDescent="0.3">
      <c r="A139" s="13" t="s">
        <v>267</v>
      </c>
      <c r="B139" s="13" t="s">
        <v>284</v>
      </c>
      <c r="C139" s="13" t="s">
        <v>285</v>
      </c>
      <c r="D139" s="13" t="s">
        <v>676</v>
      </c>
      <c r="E139" s="13" t="s">
        <v>677</v>
      </c>
      <c r="F139" s="13" t="s">
        <v>373</v>
      </c>
      <c r="G139" s="13" t="s">
        <v>432</v>
      </c>
      <c r="H139" s="13" t="s">
        <v>433</v>
      </c>
      <c r="I139" s="14">
        <v>1</v>
      </c>
      <c r="J139" s="13" t="s">
        <v>266</v>
      </c>
      <c r="K139" s="13" t="s">
        <v>491</v>
      </c>
      <c r="L139" s="13" t="s">
        <v>435</v>
      </c>
      <c r="M139" s="13" t="s">
        <v>436</v>
      </c>
    </row>
    <row r="140" spans="1:13" x14ac:dyDescent="0.3">
      <c r="A140" s="13" t="s">
        <v>267</v>
      </c>
      <c r="B140" s="13" t="s">
        <v>284</v>
      </c>
      <c r="C140" s="13" t="s">
        <v>285</v>
      </c>
      <c r="D140" s="13" t="s">
        <v>676</v>
      </c>
      <c r="E140" s="13" t="s">
        <v>678</v>
      </c>
      <c r="F140" s="13" t="s">
        <v>373</v>
      </c>
      <c r="G140" s="13" t="s">
        <v>432</v>
      </c>
      <c r="H140" s="13" t="s">
        <v>433</v>
      </c>
      <c r="I140" s="14">
        <v>1</v>
      </c>
      <c r="J140" s="13" t="s">
        <v>266</v>
      </c>
      <c r="K140" s="13" t="s">
        <v>354</v>
      </c>
      <c r="L140" s="13" t="s">
        <v>435</v>
      </c>
      <c r="M140" s="13" t="s">
        <v>436</v>
      </c>
    </row>
    <row r="141" spans="1:13" x14ac:dyDescent="0.3">
      <c r="A141" s="13" t="s">
        <v>267</v>
      </c>
      <c r="B141" s="13" t="s">
        <v>284</v>
      </c>
      <c r="C141" s="13" t="s">
        <v>285</v>
      </c>
      <c r="D141" s="13" t="s">
        <v>676</v>
      </c>
      <c r="E141" s="13" t="s">
        <v>679</v>
      </c>
      <c r="F141" s="13" t="s">
        <v>373</v>
      </c>
      <c r="G141" s="13" t="s">
        <v>432</v>
      </c>
      <c r="H141" s="13" t="s">
        <v>433</v>
      </c>
      <c r="I141" s="14">
        <v>1</v>
      </c>
      <c r="J141" s="13" t="s">
        <v>266</v>
      </c>
      <c r="K141" s="13" t="s">
        <v>461</v>
      </c>
      <c r="L141" s="13" t="s">
        <v>435</v>
      </c>
      <c r="M141" s="13" t="s">
        <v>436</v>
      </c>
    </row>
    <row r="142" spans="1:13" x14ac:dyDescent="0.3">
      <c r="A142" s="13" t="s">
        <v>80</v>
      </c>
      <c r="B142" s="13" t="s">
        <v>680</v>
      </c>
      <c r="C142" s="13" t="s">
        <v>285</v>
      </c>
      <c r="D142" s="13" t="s">
        <v>681</v>
      </c>
      <c r="E142" s="13" t="s">
        <v>682</v>
      </c>
      <c r="F142" s="13" t="s">
        <v>373</v>
      </c>
      <c r="G142" s="13" t="s">
        <v>432</v>
      </c>
      <c r="H142" s="13" t="s">
        <v>433</v>
      </c>
      <c r="I142" s="14">
        <v>1</v>
      </c>
      <c r="J142" s="13" t="s">
        <v>79</v>
      </c>
      <c r="K142" s="13" t="s">
        <v>513</v>
      </c>
      <c r="L142" s="13" t="s">
        <v>435</v>
      </c>
      <c r="M142" s="13" t="s">
        <v>436</v>
      </c>
    </row>
    <row r="143" spans="1:13" x14ac:dyDescent="0.3">
      <c r="A143" s="13" t="s">
        <v>80</v>
      </c>
      <c r="B143" s="13" t="s">
        <v>680</v>
      </c>
      <c r="C143" s="13" t="s">
        <v>285</v>
      </c>
      <c r="D143" s="13" t="s">
        <v>681</v>
      </c>
      <c r="E143" s="13" t="s">
        <v>683</v>
      </c>
      <c r="F143" s="13" t="s">
        <v>373</v>
      </c>
      <c r="G143" s="13" t="s">
        <v>432</v>
      </c>
      <c r="H143" s="13" t="s">
        <v>433</v>
      </c>
      <c r="I143" s="14">
        <v>1</v>
      </c>
      <c r="J143" s="13" t="s">
        <v>79</v>
      </c>
      <c r="K143" s="13" t="s">
        <v>415</v>
      </c>
      <c r="L143" s="13" t="s">
        <v>435</v>
      </c>
      <c r="M143" s="13" t="s">
        <v>436</v>
      </c>
    </row>
    <row r="144" spans="1:13" x14ac:dyDescent="0.3">
      <c r="A144" s="13" t="s">
        <v>50</v>
      </c>
      <c r="B144" s="13" t="s">
        <v>684</v>
      </c>
      <c r="C144" s="13" t="s">
        <v>285</v>
      </c>
      <c r="D144" s="13" t="s">
        <v>685</v>
      </c>
      <c r="E144" s="13" t="s">
        <v>686</v>
      </c>
      <c r="F144" s="13" t="s">
        <v>373</v>
      </c>
      <c r="G144" s="13" t="s">
        <v>457</v>
      </c>
      <c r="H144" s="13" t="s">
        <v>458</v>
      </c>
      <c r="I144" s="14">
        <v>3</v>
      </c>
      <c r="J144" s="13" t="s">
        <v>49</v>
      </c>
      <c r="K144" s="13" t="s">
        <v>398</v>
      </c>
      <c r="L144" s="13" t="s">
        <v>435</v>
      </c>
      <c r="M144" s="13" t="s">
        <v>436</v>
      </c>
    </row>
    <row r="145" spans="1:13" x14ac:dyDescent="0.3">
      <c r="A145" s="13" t="s">
        <v>50</v>
      </c>
      <c r="B145" s="13" t="s">
        <v>684</v>
      </c>
      <c r="C145" s="13" t="s">
        <v>285</v>
      </c>
      <c r="D145" s="13" t="s">
        <v>685</v>
      </c>
      <c r="E145" s="13" t="s">
        <v>687</v>
      </c>
      <c r="F145" s="13" t="s">
        <v>297</v>
      </c>
      <c r="G145" s="13" t="s">
        <v>484</v>
      </c>
      <c r="H145" s="13" t="s">
        <v>485</v>
      </c>
      <c r="I145" s="14">
        <v>10</v>
      </c>
      <c r="J145" s="13" t="s">
        <v>49</v>
      </c>
      <c r="K145" s="13" t="s">
        <v>300</v>
      </c>
      <c r="L145" s="13" t="s">
        <v>435</v>
      </c>
      <c r="M145" s="13" t="s">
        <v>486</v>
      </c>
    </row>
    <row r="146" spans="1:13" x14ac:dyDescent="0.3">
      <c r="A146" s="13" t="s">
        <v>50</v>
      </c>
      <c r="B146" s="13" t="s">
        <v>684</v>
      </c>
      <c r="C146" s="13" t="s">
        <v>285</v>
      </c>
      <c r="D146" s="13" t="s">
        <v>685</v>
      </c>
      <c r="E146" s="13" t="s">
        <v>688</v>
      </c>
      <c r="F146" s="13" t="s">
        <v>373</v>
      </c>
      <c r="G146" s="13" t="s">
        <v>457</v>
      </c>
      <c r="H146" s="13" t="s">
        <v>458</v>
      </c>
      <c r="I146" s="14">
        <v>3</v>
      </c>
      <c r="J146" s="13" t="s">
        <v>49</v>
      </c>
      <c r="K146" s="13" t="s">
        <v>481</v>
      </c>
      <c r="L146" s="13" t="s">
        <v>435</v>
      </c>
      <c r="M146" s="13" t="s">
        <v>436</v>
      </c>
    </row>
    <row r="147" spans="1:13" x14ac:dyDescent="0.3">
      <c r="A147" s="13" t="s">
        <v>150</v>
      </c>
      <c r="B147" s="13" t="s">
        <v>477</v>
      </c>
      <c r="C147" s="13" t="s">
        <v>285</v>
      </c>
      <c r="D147" s="13" t="s">
        <v>689</v>
      </c>
      <c r="E147" s="13" t="s">
        <v>690</v>
      </c>
      <c r="F147" s="13" t="s">
        <v>373</v>
      </c>
      <c r="G147" s="13" t="s">
        <v>432</v>
      </c>
      <c r="H147" s="13" t="s">
        <v>433</v>
      </c>
      <c r="I147" s="14">
        <v>1</v>
      </c>
      <c r="J147" s="13" t="s">
        <v>149</v>
      </c>
      <c r="K147" s="13" t="s">
        <v>467</v>
      </c>
      <c r="L147" s="13" t="s">
        <v>435</v>
      </c>
      <c r="M147" s="13" t="s">
        <v>436</v>
      </c>
    </row>
    <row r="148" spans="1:13" x14ac:dyDescent="0.3">
      <c r="A148" s="13" t="s">
        <v>150</v>
      </c>
      <c r="B148" s="13" t="s">
        <v>477</v>
      </c>
      <c r="C148" s="13" t="s">
        <v>285</v>
      </c>
      <c r="D148" s="13" t="s">
        <v>689</v>
      </c>
      <c r="E148" s="13" t="s">
        <v>691</v>
      </c>
      <c r="F148" s="13" t="s">
        <v>373</v>
      </c>
      <c r="G148" s="13" t="s">
        <v>432</v>
      </c>
      <c r="H148" s="13" t="s">
        <v>433</v>
      </c>
      <c r="I148" s="14">
        <v>1</v>
      </c>
      <c r="J148" s="13" t="s">
        <v>149</v>
      </c>
      <c r="K148" s="13" t="s">
        <v>570</v>
      </c>
      <c r="L148" s="13" t="s">
        <v>435</v>
      </c>
      <c r="M148" s="13" t="s">
        <v>436</v>
      </c>
    </row>
    <row r="149" spans="1:13" x14ac:dyDescent="0.3">
      <c r="A149" s="13" t="s">
        <v>150</v>
      </c>
      <c r="B149" s="13" t="s">
        <v>477</v>
      </c>
      <c r="C149" s="13" t="s">
        <v>285</v>
      </c>
      <c r="D149" s="13" t="s">
        <v>689</v>
      </c>
      <c r="E149" s="13" t="s">
        <v>692</v>
      </c>
      <c r="F149" s="13" t="s">
        <v>373</v>
      </c>
      <c r="G149" s="13" t="s">
        <v>432</v>
      </c>
      <c r="H149" s="13" t="s">
        <v>433</v>
      </c>
      <c r="I149" s="14">
        <v>1</v>
      </c>
      <c r="J149" s="13" t="s">
        <v>149</v>
      </c>
      <c r="K149" s="13" t="s">
        <v>577</v>
      </c>
      <c r="L149" s="13" t="s">
        <v>435</v>
      </c>
      <c r="M149" s="13" t="s">
        <v>436</v>
      </c>
    </row>
    <row r="150" spans="1:13" x14ac:dyDescent="0.3">
      <c r="A150" s="13" t="s">
        <v>132</v>
      </c>
      <c r="B150" s="13" t="s">
        <v>693</v>
      </c>
      <c r="C150" s="13" t="s">
        <v>285</v>
      </c>
      <c r="D150" s="13" t="s">
        <v>694</v>
      </c>
      <c r="E150" s="13" t="s">
        <v>695</v>
      </c>
      <c r="F150" s="13" t="s">
        <v>373</v>
      </c>
      <c r="G150" s="13" t="s">
        <v>432</v>
      </c>
      <c r="H150" s="13" t="s">
        <v>433</v>
      </c>
      <c r="I150" s="14">
        <v>1</v>
      </c>
      <c r="J150" s="13" t="s">
        <v>131</v>
      </c>
      <c r="K150" s="13" t="s">
        <v>447</v>
      </c>
      <c r="L150" s="13" t="s">
        <v>435</v>
      </c>
      <c r="M150" s="13" t="s">
        <v>436</v>
      </c>
    </row>
    <row r="151" spans="1:13" x14ac:dyDescent="0.3">
      <c r="A151" s="13" t="s">
        <v>132</v>
      </c>
      <c r="B151" s="13" t="s">
        <v>693</v>
      </c>
      <c r="C151" s="13" t="s">
        <v>285</v>
      </c>
      <c r="D151" s="13" t="s">
        <v>694</v>
      </c>
      <c r="E151" s="13" t="s">
        <v>696</v>
      </c>
      <c r="F151" s="13" t="s">
        <v>373</v>
      </c>
      <c r="G151" s="13" t="s">
        <v>432</v>
      </c>
      <c r="H151" s="13" t="s">
        <v>433</v>
      </c>
      <c r="I151" s="14">
        <v>1</v>
      </c>
      <c r="J151" s="13" t="s">
        <v>131</v>
      </c>
      <c r="K151" s="13" t="s">
        <v>453</v>
      </c>
      <c r="L151" s="13" t="s">
        <v>435</v>
      </c>
      <c r="M151" s="13" t="s">
        <v>436</v>
      </c>
    </row>
    <row r="152" spans="1:13" x14ac:dyDescent="0.3">
      <c r="A152" s="13" t="s">
        <v>132</v>
      </c>
      <c r="B152" s="13" t="s">
        <v>693</v>
      </c>
      <c r="C152" s="13" t="s">
        <v>285</v>
      </c>
      <c r="D152" s="13" t="s">
        <v>694</v>
      </c>
      <c r="E152" s="13" t="s">
        <v>697</v>
      </c>
      <c r="F152" s="13" t="s">
        <v>373</v>
      </c>
      <c r="G152" s="13" t="s">
        <v>432</v>
      </c>
      <c r="H152" s="13" t="s">
        <v>433</v>
      </c>
      <c r="I152" s="14">
        <v>1</v>
      </c>
      <c r="J152" s="13" t="s">
        <v>131</v>
      </c>
      <c r="K152" s="13" t="s">
        <v>455</v>
      </c>
      <c r="L152" s="13" t="s">
        <v>435</v>
      </c>
      <c r="M152" s="13" t="s">
        <v>436</v>
      </c>
    </row>
    <row r="153" spans="1:13" x14ac:dyDescent="0.3">
      <c r="A153" s="13" t="s">
        <v>132</v>
      </c>
      <c r="B153" s="13" t="s">
        <v>693</v>
      </c>
      <c r="C153" s="13" t="s">
        <v>285</v>
      </c>
      <c r="D153" s="13" t="s">
        <v>694</v>
      </c>
      <c r="E153" s="13" t="s">
        <v>698</v>
      </c>
      <c r="F153" s="13" t="s">
        <v>373</v>
      </c>
      <c r="G153" s="13" t="s">
        <v>432</v>
      </c>
      <c r="H153" s="13" t="s">
        <v>433</v>
      </c>
      <c r="I153" s="14">
        <v>1</v>
      </c>
      <c r="J153" s="13" t="s">
        <v>131</v>
      </c>
      <c r="K153" s="13" t="s">
        <v>461</v>
      </c>
      <c r="L153" s="13" t="s">
        <v>435</v>
      </c>
      <c r="M153" s="13" t="s">
        <v>436</v>
      </c>
    </row>
    <row r="154" spans="1:13" x14ac:dyDescent="0.3">
      <c r="A154" s="13" t="s">
        <v>132</v>
      </c>
      <c r="B154" s="13" t="s">
        <v>693</v>
      </c>
      <c r="C154" s="13" t="s">
        <v>285</v>
      </c>
      <c r="D154" s="13" t="s">
        <v>694</v>
      </c>
      <c r="E154" s="13" t="s">
        <v>699</v>
      </c>
      <c r="F154" s="13" t="s">
        <v>373</v>
      </c>
      <c r="G154" s="13" t="s">
        <v>432</v>
      </c>
      <c r="H154" s="13" t="s">
        <v>433</v>
      </c>
      <c r="I154" s="14">
        <v>1</v>
      </c>
      <c r="J154" s="13" t="s">
        <v>131</v>
      </c>
      <c r="K154" s="13" t="s">
        <v>444</v>
      </c>
      <c r="L154" s="13" t="s">
        <v>435</v>
      </c>
      <c r="M154" s="13" t="s">
        <v>436</v>
      </c>
    </row>
    <row r="155" spans="1:13" x14ac:dyDescent="0.3">
      <c r="A155" s="13" t="s">
        <v>48</v>
      </c>
      <c r="B155" s="13" t="s">
        <v>366</v>
      </c>
      <c r="C155" s="13" t="s">
        <v>285</v>
      </c>
      <c r="D155" s="13" t="s">
        <v>367</v>
      </c>
      <c r="E155" s="13" t="s">
        <v>700</v>
      </c>
      <c r="F155" s="13" t="s">
        <v>373</v>
      </c>
      <c r="G155" s="13" t="s">
        <v>432</v>
      </c>
      <c r="H155" s="13" t="s">
        <v>433</v>
      </c>
      <c r="I155" s="14">
        <v>1</v>
      </c>
      <c r="J155" s="13" t="s">
        <v>47</v>
      </c>
      <c r="K155" s="13" t="s">
        <v>447</v>
      </c>
      <c r="L155" s="13" t="s">
        <v>435</v>
      </c>
      <c r="M155" s="13" t="s">
        <v>436</v>
      </c>
    </row>
    <row r="156" spans="1:13" x14ac:dyDescent="0.3">
      <c r="A156" s="13" t="s">
        <v>48</v>
      </c>
      <c r="B156" s="13" t="s">
        <v>366</v>
      </c>
      <c r="C156" s="13" t="s">
        <v>285</v>
      </c>
      <c r="D156" s="13" t="s">
        <v>367</v>
      </c>
      <c r="E156" s="13" t="s">
        <v>701</v>
      </c>
      <c r="F156" s="13" t="s">
        <v>373</v>
      </c>
      <c r="G156" s="13" t="s">
        <v>432</v>
      </c>
      <c r="H156" s="13" t="s">
        <v>433</v>
      </c>
      <c r="I156" s="14">
        <v>1</v>
      </c>
      <c r="J156" s="13" t="s">
        <v>47</v>
      </c>
      <c r="K156" s="13" t="s">
        <v>453</v>
      </c>
      <c r="L156" s="13" t="s">
        <v>435</v>
      </c>
      <c r="M156" s="13" t="s">
        <v>436</v>
      </c>
    </row>
    <row r="157" spans="1:13" x14ac:dyDescent="0.3">
      <c r="A157" s="13" t="s">
        <v>48</v>
      </c>
      <c r="B157" s="13" t="s">
        <v>366</v>
      </c>
      <c r="C157" s="13" t="s">
        <v>285</v>
      </c>
      <c r="D157" s="13" t="s">
        <v>367</v>
      </c>
      <c r="E157" s="13" t="s">
        <v>702</v>
      </c>
      <c r="F157" s="13" t="s">
        <v>373</v>
      </c>
      <c r="G157" s="13" t="s">
        <v>432</v>
      </c>
      <c r="H157" s="13" t="s">
        <v>433</v>
      </c>
      <c r="I157" s="14">
        <v>1</v>
      </c>
      <c r="J157" s="13" t="s">
        <v>47</v>
      </c>
      <c r="K157" s="13" t="s">
        <v>461</v>
      </c>
      <c r="L157" s="13" t="s">
        <v>435</v>
      </c>
      <c r="M157" s="13" t="s">
        <v>436</v>
      </c>
    </row>
    <row r="158" spans="1:13" x14ac:dyDescent="0.3">
      <c r="A158" s="13" t="s">
        <v>56</v>
      </c>
      <c r="B158" s="13" t="s">
        <v>614</v>
      </c>
      <c r="C158" s="13" t="s">
        <v>285</v>
      </c>
      <c r="D158" s="13" t="s">
        <v>703</v>
      </c>
      <c r="E158" s="13" t="s">
        <v>704</v>
      </c>
      <c r="F158" s="13" t="s">
        <v>373</v>
      </c>
      <c r="G158" s="13" t="s">
        <v>432</v>
      </c>
      <c r="H158" s="13" t="s">
        <v>433</v>
      </c>
      <c r="I158" s="14">
        <v>1</v>
      </c>
      <c r="J158" s="13" t="s">
        <v>55</v>
      </c>
      <c r="K158" s="13" t="s">
        <v>705</v>
      </c>
      <c r="L158" s="13" t="s">
        <v>435</v>
      </c>
      <c r="M158" s="13" t="s">
        <v>436</v>
      </c>
    </row>
    <row r="159" spans="1:13" x14ac:dyDescent="0.3">
      <c r="A159" s="13" t="s">
        <v>56</v>
      </c>
      <c r="B159" s="13" t="s">
        <v>614</v>
      </c>
      <c r="C159" s="13" t="s">
        <v>285</v>
      </c>
      <c r="D159" s="13" t="s">
        <v>703</v>
      </c>
      <c r="E159" s="13" t="s">
        <v>706</v>
      </c>
      <c r="F159" s="13" t="s">
        <v>373</v>
      </c>
      <c r="G159" s="13" t="s">
        <v>432</v>
      </c>
      <c r="H159" s="13" t="s">
        <v>433</v>
      </c>
      <c r="I159" s="14">
        <v>1</v>
      </c>
      <c r="J159" s="13" t="s">
        <v>55</v>
      </c>
      <c r="K159" s="13" t="s">
        <v>438</v>
      </c>
      <c r="L159" s="13" t="s">
        <v>435</v>
      </c>
      <c r="M159" s="13" t="s">
        <v>436</v>
      </c>
    </row>
    <row r="160" spans="1:13" x14ac:dyDescent="0.3">
      <c r="A160" s="13" t="s">
        <v>56</v>
      </c>
      <c r="B160" s="13" t="s">
        <v>614</v>
      </c>
      <c r="C160" s="13" t="s">
        <v>285</v>
      </c>
      <c r="D160" s="13" t="s">
        <v>703</v>
      </c>
      <c r="E160" s="13" t="s">
        <v>707</v>
      </c>
      <c r="F160" s="13" t="s">
        <v>373</v>
      </c>
      <c r="G160" s="13" t="s">
        <v>432</v>
      </c>
      <c r="H160" s="13" t="s">
        <v>433</v>
      </c>
      <c r="I160" s="14">
        <v>1</v>
      </c>
      <c r="J160" s="13" t="s">
        <v>55</v>
      </c>
      <c r="K160" s="13" t="s">
        <v>526</v>
      </c>
      <c r="L160" s="13" t="s">
        <v>435</v>
      </c>
      <c r="M160" s="13" t="s">
        <v>436</v>
      </c>
    </row>
    <row r="161" spans="1:13" x14ac:dyDescent="0.3">
      <c r="A161" s="13" t="s">
        <v>32</v>
      </c>
      <c r="B161" s="13" t="s">
        <v>375</v>
      </c>
      <c r="C161" s="13" t="s">
        <v>285</v>
      </c>
      <c r="D161" s="13" t="s">
        <v>376</v>
      </c>
      <c r="E161" s="13" t="s">
        <v>708</v>
      </c>
      <c r="F161" s="13" t="s">
        <v>373</v>
      </c>
      <c r="G161" s="13" t="s">
        <v>457</v>
      </c>
      <c r="H161" s="13" t="s">
        <v>458</v>
      </c>
      <c r="I161" s="14">
        <v>3</v>
      </c>
      <c r="J161" s="13" t="s">
        <v>31</v>
      </c>
      <c r="K161" s="13" t="s">
        <v>459</v>
      </c>
      <c r="L161" s="13" t="s">
        <v>435</v>
      </c>
      <c r="M161" s="13" t="s">
        <v>436</v>
      </c>
    </row>
    <row r="162" spans="1:13" x14ac:dyDescent="0.3">
      <c r="A162" s="13" t="s">
        <v>172</v>
      </c>
      <c r="B162" s="13" t="s">
        <v>709</v>
      </c>
      <c r="C162" s="13" t="s">
        <v>710</v>
      </c>
      <c r="D162" s="13" t="s">
        <v>711</v>
      </c>
      <c r="E162" s="13" t="s">
        <v>712</v>
      </c>
      <c r="F162" s="13" t="s">
        <v>373</v>
      </c>
      <c r="G162" s="13" t="s">
        <v>432</v>
      </c>
      <c r="H162" s="13" t="s">
        <v>433</v>
      </c>
      <c r="I162" s="14">
        <v>1</v>
      </c>
      <c r="J162" s="13" t="s">
        <v>171</v>
      </c>
      <c r="K162" s="13" t="s">
        <v>581</v>
      </c>
      <c r="L162" s="13" t="s">
        <v>435</v>
      </c>
      <c r="M162" s="13" t="s">
        <v>436</v>
      </c>
    </row>
    <row r="163" spans="1:13" x14ac:dyDescent="0.3">
      <c r="A163" s="13" t="s">
        <v>172</v>
      </c>
      <c r="B163" s="13" t="s">
        <v>709</v>
      </c>
      <c r="C163" s="13" t="s">
        <v>710</v>
      </c>
      <c r="D163" s="13" t="s">
        <v>711</v>
      </c>
      <c r="E163" s="13" t="s">
        <v>713</v>
      </c>
      <c r="F163" s="13" t="s">
        <v>373</v>
      </c>
      <c r="G163" s="13" t="s">
        <v>432</v>
      </c>
      <c r="H163" s="13" t="s">
        <v>433</v>
      </c>
      <c r="I163" s="14">
        <v>1</v>
      </c>
      <c r="J163" s="13" t="s">
        <v>171</v>
      </c>
      <c r="K163" s="13" t="s">
        <v>300</v>
      </c>
      <c r="L163" s="13" t="s">
        <v>435</v>
      </c>
      <c r="M163" s="13" t="s">
        <v>436</v>
      </c>
    </row>
    <row r="164" spans="1:13" x14ac:dyDescent="0.3">
      <c r="A164" s="13" t="s">
        <v>172</v>
      </c>
      <c r="B164" s="13" t="s">
        <v>709</v>
      </c>
      <c r="C164" s="13" t="s">
        <v>710</v>
      </c>
      <c r="D164" s="13" t="s">
        <v>711</v>
      </c>
      <c r="E164" s="13" t="s">
        <v>714</v>
      </c>
      <c r="F164" s="13" t="s">
        <v>373</v>
      </c>
      <c r="G164" s="13" t="s">
        <v>432</v>
      </c>
      <c r="H164" s="13" t="s">
        <v>433</v>
      </c>
      <c r="I164" s="14">
        <v>1</v>
      </c>
      <c r="J164" s="13" t="s">
        <v>171</v>
      </c>
      <c r="K164" s="13" t="s">
        <v>444</v>
      </c>
      <c r="L164" s="13" t="s">
        <v>435</v>
      </c>
      <c r="M164" s="13" t="s">
        <v>436</v>
      </c>
    </row>
    <row r="165" spans="1:13" x14ac:dyDescent="0.3">
      <c r="A165" s="13" t="s">
        <v>54</v>
      </c>
      <c r="B165" s="13" t="s">
        <v>378</v>
      </c>
      <c r="C165" s="13" t="s">
        <v>285</v>
      </c>
      <c r="D165" s="13" t="s">
        <v>379</v>
      </c>
      <c r="E165" s="13" t="s">
        <v>715</v>
      </c>
      <c r="F165" s="13" t="s">
        <v>297</v>
      </c>
      <c r="G165" s="13" t="s">
        <v>484</v>
      </c>
      <c r="H165" s="13" t="s">
        <v>485</v>
      </c>
      <c r="I165" s="14">
        <v>3</v>
      </c>
      <c r="J165" s="13" t="s">
        <v>53</v>
      </c>
      <c r="K165" s="13" t="s">
        <v>354</v>
      </c>
      <c r="L165" s="13" t="s">
        <v>435</v>
      </c>
      <c r="M165" s="13" t="s">
        <v>486</v>
      </c>
    </row>
    <row r="166" spans="1:13" x14ac:dyDescent="0.3">
      <c r="A166" s="13" t="s">
        <v>54</v>
      </c>
      <c r="B166" s="13" t="s">
        <v>378</v>
      </c>
      <c r="C166" s="13" t="s">
        <v>285</v>
      </c>
      <c r="D166" s="13" t="s">
        <v>379</v>
      </c>
      <c r="E166" s="13" t="s">
        <v>716</v>
      </c>
      <c r="F166" s="13" t="s">
        <v>373</v>
      </c>
      <c r="G166" s="13" t="s">
        <v>457</v>
      </c>
      <c r="H166" s="13" t="s">
        <v>458</v>
      </c>
      <c r="I166" s="14">
        <v>3</v>
      </c>
      <c r="J166" s="13" t="s">
        <v>53</v>
      </c>
      <c r="K166" s="13" t="s">
        <v>459</v>
      </c>
      <c r="L166" s="13" t="s">
        <v>435</v>
      </c>
      <c r="M166" s="13" t="s">
        <v>436</v>
      </c>
    </row>
    <row r="167" spans="1:13" x14ac:dyDescent="0.3">
      <c r="A167" s="13" t="s">
        <v>54</v>
      </c>
      <c r="B167" s="13" t="s">
        <v>378</v>
      </c>
      <c r="C167" s="13" t="s">
        <v>285</v>
      </c>
      <c r="D167" s="13" t="s">
        <v>379</v>
      </c>
      <c r="E167" s="13" t="s">
        <v>717</v>
      </c>
      <c r="F167" s="13" t="s">
        <v>297</v>
      </c>
      <c r="G167" s="13" t="s">
        <v>484</v>
      </c>
      <c r="H167" s="13" t="s">
        <v>485</v>
      </c>
      <c r="I167" s="14">
        <v>5</v>
      </c>
      <c r="J167" s="13" t="s">
        <v>53</v>
      </c>
      <c r="K167" s="13" t="s">
        <v>303</v>
      </c>
      <c r="L167" s="13" t="s">
        <v>435</v>
      </c>
      <c r="M167" s="13" t="s">
        <v>486</v>
      </c>
    </row>
    <row r="168" spans="1:13" x14ac:dyDescent="0.3">
      <c r="A168" s="13" t="s">
        <v>98</v>
      </c>
      <c r="B168" s="13" t="s">
        <v>614</v>
      </c>
      <c r="C168" s="13" t="s">
        <v>285</v>
      </c>
      <c r="D168" s="13" t="s">
        <v>718</v>
      </c>
      <c r="E168" s="13" t="s">
        <v>719</v>
      </c>
      <c r="F168" s="13" t="s">
        <v>373</v>
      </c>
      <c r="G168" s="13" t="s">
        <v>432</v>
      </c>
      <c r="H168" s="13" t="s">
        <v>433</v>
      </c>
      <c r="I168" s="14">
        <v>1</v>
      </c>
      <c r="J168" s="13" t="s">
        <v>97</v>
      </c>
      <c r="K168" s="13" t="s">
        <v>351</v>
      </c>
      <c r="L168" s="13" t="s">
        <v>435</v>
      </c>
      <c r="M168" s="13" t="s">
        <v>436</v>
      </c>
    </row>
    <row r="169" spans="1:13" x14ac:dyDescent="0.3">
      <c r="A169" s="13" t="s">
        <v>98</v>
      </c>
      <c r="B169" s="13" t="s">
        <v>614</v>
      </c>
      <c r="C169" s="13" t="s">
        <v>285</v>
      </c>
      <c r="D169" s="13" t="s">
        <v>718</v>
      </c>
      <c r="E169" s="13" t="s">
        <v>720</v>
      </c>
      <c r="F169" s="13" t="s">
        <v>373</v>
      </c>
      <c r="G169" s="13" t="s">
        <v>432</v>
      </c>
      <c r="H169" s="13" t="s">
        <v>433</v>
      </c>
      <c r="I169" s="14">
        <v>1</v>
      </c>
      <c r="J169" s="13" t="s">
        <v>97</v>
      </c>
      <c r="K169" s="13" t="s">
        <v>428</v>
      </c>
      <c r="L169" s="13" t="s">
        <v>435</v>
      </c>
      <c r="M169" s="13" t="s">
        <v>436</v>
      </c>
    </row>
    <row r="170" spans="1:13" x14ac:dyDescent="0.3">
      <c r="A170" s="13" t="s">
        <v>98</v>
      </c>
      <c r="B170" s="13" t="s">
        <v>614</v>
      </c>
      <c r="C170" s="13" t="s">
        <v>285</v>
      </c>
      <c r="D170" s="13" t="s">
        <v>718</v>
      </c>
      <c r="E170" s="13" t="s">
        <v>721</v>
      </c>
      <c r="F170" s="13" t="s">
        <v>373</v>
      </c>
      <c r="G170" s="13" t="s">
        <v>432</v>
      </c>
      <c r="H170" s="13" t="s">
        <v>433</v>
      </c>
      <c r="I170" s="14">
        <v>1</v>
      </c>
      <c r="J170" s="13" t="s">
        <v>97</v>
      </c>
      <c r="K170" s="13" t="s">
        <v>320</v>
      </c>
      <c r="L170" s="13" t="s">
        <v>435</v>
      </c>
      <c r="M170" s="13" t="s">
        <v>436</v>
      </c>
    </row>
    <row r="171" spans="1:13" x14ac:dyDescent="0.3">
      <c r="A171" s="13" t="s">
        <v>138</v>
      </c>
      <c r="B171" s="13" t="s">
        <v>382</v>
      </c>
      <c r="C171" s="13" t="s">
        <v>383</v>
      </c>
      <c r="D171" s="13" t="s">
        <v>384</v>
      </c>
      <c r="E171" s="13" t="s">
        <v>722</v>
      </c>
      <c r="F171" s="13" t="s">
        <v>373</v>
      </c>
      <c r="G171" s="13" t="s">
        <v>432</v>
      </c>
      <c r="H171" s="13" t="s">
        <v>433</v>
      </c>
      <c r="I171" s="14">
        <v>1</v>
      </c>
      <c r="J171" s="13" t="s">
        <v>137</v>
      </c>
      <c r="K171" s="13" t="s">
        <v>346</v>
      </c>
      <c r="L171" s="13" t="s">
        <v>435</v>
      </c>
      <c r="M171" s="13" t="s">
        <v>436</v>
      </c>
    </row>
    <row r="172" spans="1:13" x14ac:dyDescent="0.3">
      <c r="A172" s="13" t="s">
        <v>138</v>
      </c>
      <c r="B172" s="13" t="s">
        <v>382</v>
      </c>
      <c r="C172" s="13" t="s">
        <v>383</v>
      </c>
      <c r="D172" s="13" t="s">
        <v>384</v>
      </c>
      <c r="E172" s="13" t="s">
        <v>723</v>
      </c>
      <c r="F172" s="13" t="s">
        <v>373</v>
      </c>
      <c r="G172" s="13" t="s">
        <v>432</v>
      </c>
      <c r="H172" s="13" t="s">
        <v>433</v>
      </c>
      <c r="I172" s="14">
        <v>1</v>
      </c>
      <c r="J172" s="13" t="s">
        <v>137</v>
      </c>
      <c r="K172" s="13" t="s">
        <v>674</v>
      </c>
      <c r="L172" s="13" t="s">
        <v>435</v>
      </c>
      <c r="M172" s="13" t="s">
        <v>436</v>
      </c>
    </row>
    <row r="173" spans="1:13" x14ac:dyDescent="0.3">
      <c r="A173" s="13" t="s">
        <v>138</v>
      </c>
      <c r="B173" s="13" t="s">
        <v>382</v>
      </c>
      <c r="C173" s="13" t="s">
        <v>383</v>
      </c>
      <c r="D173" s="13" t="s">
        <v>384</v>
      </c>
      <c r="E173" s="13" t="s">
        <v>724</v>
      </c>
      <c r="F173" s="13" t="s">
        <v>373</v>
      </c>
      <c r="G173" s="13" t="s">
        <v>432</v>
      </c>
      <c r="H173" s="13" t="s">
        <v>433</v>
      </c>
      <c r="I173" s="14">
        <v>1</v>
      </c>
      <c r="J173" s="13" t="s">
        <v>137</v>
      </c>
      <c r="K173" s="13" t="s">
        <v>725</v>
      </c>
      <c r="L173" s="13" t="s">
        <v>435</v>
      </c>
      <c r="M173" s="13" t="s">
        <v>436</v>
      </c>
    </row>
    <row r="174" spans="1:13" x14ac:dyDescent="0.3">
      <c r="A174" s="13" t="s">
        <v>64</v>
      </c>
      <c r="B174" s="13" t="s">
        <v>726</v>
      </c>
      <c r="C174" s="13" t="s">
        <v>285</v>
      </c>
      <c r="D174" s="13" t="s">
        <v>727</v>
      </c>
      <c r="E174" s="13" t="s">
        <v>728</v>
      </c>
      <c r="F174" s="13" t="s">
        <v>373</v>
      </c>
      <c r="G174" s="13" t="s">
        <v>432</v>
      </c>
      <c r="H174" s="13" t="s">
        <v>433</v>
      </c>
      <c r="I174" s="14">
        <v>1</v>
      </c>
      <c r="J174" s="13" t="s">
        <v>63</v>
      </c>
      <c r="K174" s="13" t="s">
        <v>505</v>
      </c>
      <c r="L174" s="13" t="s">
        <v>435</v>
      </c>
      <c r="M174" s="13" t="s">
        <v>436</v>
      </c>
    </row>
    <row r="175" spans="1:13" x14ac:dyDescent="0.3">
      <c r="A175" s="13" t="s">
        <v>64</v>
      </c>
      <c r="B175" s="13" t="s">
        <v>726</v>
      </c>
      <c r="C175" s="13" t="s">
        <v>285</v>
      </c>
      <c r="D175" s="13" t="s">
        <v>727</v>
      </c>
      <c r="E175" s="13" t="s">
        <v>729</v>
      </c>
      <c r="F175" s="13" t="s">
        <v>373</v>
      </c>
      <c r="G175" s="13" t="s">
        <v>432</v>
      </c>
      <c r="H175" s="13" t="s">
        <v>433</v>
      </c>
      <c r="I175" s="14">
        <v>1</v>
      </c>
      <c r="J175" s="13" t="s">
        <v>63</v>
      </c>
      <c r="K175" s="13" t="s">
        <v>303</v>
      </c>
      <c r="L175" s="13" t="s">
        <v>435</v>
      </c>
      <c r="M175" s="13" t="s">
        <v>436</v>
      </c>
    </row>
    <row r="176" spans="1:13" x14ac:dyDescent="0.3">
      <c r="A176" s="13" t="s">
        <v>156</v>
      </c>
      <c r="B176" s="13" t="s">
        <v>378</v>
      </c>
      <c r="C176" s="13" t="s">
        <v>285</v>
      </c>
      <c r="D176" s="13" t="s">
        <v>379</v>
      </c>
      <c r="E176" s="13" t="s">
        <v>730</v>
      </c>
      <c r="F176" s="13" t="s">
        <v>373</v>
      </c>
      <c r="G176" s="13" t="s">
        <v>432</v>
      </c>
      <c r="H176" s="13" t="s">
        <v>433</v>
      </c>
      <c r="I176" s="14">
        <v>1</v>
      </c>
      <c r="J176" s="13" t="s">
        <v>155</v>
      </c>
      <c r="K176" s="13" t="s">
        <v>617</v>
      </c>
      <c r="L176" s="13" t="s">
        <v>435</v>
      </c>
      <c r="M176" s="13" t="s">
        <v>436</v>
      </c>
    </row>
    <row r="177" spans="1:13" x14ac:dyDescent="0.3">
      <c r="A177" s="13" t="s">
        <v>156</v>
      </c>
      <c r="B177" s="13" t="s">
        <v>378</v>
      </c>
      <c r="C177" s="13" t="s">
        <v>285</v>
      </c>
      <c r="D177" s="13" t="s">
        <v>379</v>
      </c>
      <c r="E177" s="13" t="s">
        <v>731</v>
      </c>
      <c r="F177" s="13" t="s">
        <v>373</v>
      </c>
      <c r="G177" s="13" t="s">
        <v>432</v>
      </c>
      <c r="H177" s="13" t="s">
        <v>433</v>
      </c>
      <c r="I177" s="14">
        <v>1</v>
      </c>
      <c r="J177" s="13" t="s">
        <v>155</v>
      </c>
      <c r="K177" s="13" t="s">
        <v>455</v>
      </c>
      <c r="L177" s="13" t="s">
        <v>435</v>
      </c>
      <c r="M177" s="13" t="s">
        <v>436</v>
      </c>
    </row>
    <row r="178" spans="1:13" x14ac:dyDescent="0.3">
      <c r="A178" s="13" t="s">
        <v>156</v>
      </c>
      <c r="B178" s="13" t="s">
        <v>378</v>
      </c>
      <c r="C178" s="13" t="s">
        <v>285</v>
      </c>
      <c r="D178" s="13" t="s">
        <v>379</v>
      </c>
      <c r="E178" s="13" t="s">
        <v>732</v>
      </c>
      <c r="F178" s="13" t="s">
        <v>373</v>
      </c>
      <c r="G178" s="13" t="s">
        <v>432</v>
      </c>
      <c r="H178" s="13" t="s">
        <v>433</v>
      </c>
      <c r="I178" s="14">
        <v>1</v>
      </c>
      <c r="J178" s="13" t="s">
        <v>155</v>
      </c>
      <c r="K178" s="13" t="s">
        <v>455</v>
      </c>
      <c r="L178" s="13" t="s">
        <v>435</v>
      </c>
      <c r="M178" s="13" t="s">
        <v>436</v>
      </c>
    </row>
    <row r="179" spans="1:13" x14ac:dyDescent="0.3">
      <c r="A179" s="13" t="s">
        <v>156</v>
      </c>
      <c r="B179" s="13" t="s">
        <v>378</v>
      </c>
      <c r="C179" s="13" t="s">
        <v>285</v>
      </c>
      <c r="D179" s="13" t="s">
        <v>379</v>
      </c>
      <c r="E179" s="13" t="s">
        <v>733</v>
      </c>
      <c r="F179" s="13" t="s">
        <v>373</v>
      </c>
      <c r="G179" s="13" t="s">
        <v>432</v>
      </c>
      <c r="H179" s="13" t="s">
        <v>433</v>
      </c>
      <c r="I179" s="14">
        <v>1</v>
      </c>
      <c r="J179" s="13" t="s">
        <v>155</v>
      </c>
      <c r="K179" s="13" t="s">
        <v>444</v>
      </c>
      <c r="L179" s="13" t="s">
        <v>435</v>
      </c>
      <c r="M179" s="13" t="s">
        <v>436</v>
      </c>
    </row>
    <row r="180" spans="1:13" x14ac:dyDescent="0.3">
      <c r="A180" s="13" t="s">
        <v>156</v>
      </c>
      <c r="B180" s="13" t="s">
        <v>378</v>
      </c>
      <c r="C180" s="13" t="s">
        <v>285</v>
      </c>
      <c r="D180" s="13" t="s">
        <v>379</v>
      </c>
      <c r="E180" s="13" t="s">
        <v>734</v>
      </c>
      <c r="F180" s="13" t="s">
        <v>373</v>
      </c>
      <c r="G180" s="13" t="s">
        <v>432</v>
      </c>
      <c r="H180" s="13" t="s">
        <v>433</v>
      </c>
      <c r="I180" s="14">
        <v>1</v>
      </c>
      <c r="J180" s="13" t="s">
        <v>155</v>
      </c>
      <c r="K180" s="13" t="s">
        <v>444</v>
      </c>
      <c r="L180" s="13" t="s">
        <v>435</v>
      </c>
      <c r="M180" s="13" t="s">
        <v>436</v>
      </c>
    </row>
    <row r="181" spans="1:13" x14ac:dyDescent="0.3">
      <c r="A181" s="13" t="s">
        <v>144</v>
      </c>
      <c r="B181" s="13" t="s">
        <v>735</v>
      </c>
      <c r="C181" s="13" t="s">
        <v>285</v>
      </c>
      <c r="D181" s="13" t="s">
        <v>736</v>
      </c>
      <c r="E181" s="13" t="s">
        <v>737</v>
      </c>
      <c r="F181" s="13" t="s">
        <v>373</v>
      </c>
      <c r="G181" s="13" t="s">
        <v>432</v>
      </c>
      <c r="H181" s="13" t="s">
        <v>433</v>
      </c>
      <c r="I181" s="14">
        <v>1</v>
      </c>
      <c r="J181" s="13" t="s">
        <v>143</v>
      </c>
      <c r="K181" s="13" t="s">
        <v>451</v>
      </c>
      <c r="L181" s="13" t="s">
        <v>435</v>
      </c>
      <c r="M181" s="13" t="s">
        <v>436</v>
      </c>
    </row>
    <row r="182" spans="1:13" x14ac:dyDescent="0.3">
      <c r="A182" s="13" t="s">
        <v>144</v>
      </c>
      <c r="B182" s="13" t="s">
        <v>735</v>
      </c>
      <c r="C182" s="13" t="s">
        <v>285</v>
      </c>
      <c r="D182" s="13" t="s">
        <v>736</v>
      </c>
      <c r="E182" s="13" t="s">
        <v>738</v>
      </c>
      <c r="F182" s="13" t="s">
        <v>297</v>
      </c>
      <c r="G182" s="13" t="s">
        <v>484</v>
      </c>
      <c r="H182" s="13" t="s">
        <v>485</v>
      </c>
      <c r="I182" s="14">
        <v>1</v>
      </c>
      <c r="J182" s="13" t="s">
        <v>143</v>
      </c>
      <c r="K182" s="13" t="s">
        <v>563</v>
      </c>
      <c r="L182" s="13" t="s">
        <v>435</v>
      </c>
      <c r="M182" s="13" t="s">
        <v>486</v>
      </c>
    </row>
    <row r="183" spans="1:13" x14ac:dyDescent="0.3">
      <c r="A183" s="13" t="s">
        <v>144</v>
      </c>
      <c r="B183" s="13" t="s">
        <v>735</v>
      </c>
      <c r="C183" s="13" t="s">
        <v>285</v>
      </c>
      <c r="D183" s="13" t="s">
        <v>736</v>
      </c>
      <c r="E183" s="13" t="s">
        <v>739</v>
      </c>
      <c r="F183" s="13" t="s">
        <v>373</v>
      </c>
      <c r="G183" s="13" t="s">
        <v>432</v>
      </c>
      <c r="H183" s="13" t="s">
        <v>433</v>
      </c>
      <c r="I183" s="14">
        <v>1</v>
      </c>
      <c r="J183" s="13" t="s">
        <v>143</v>
      </c>
      <c r="K183" s="13" t="s">
        <v>438</v>
      </c>
      <c r="L183" s="13" t="s">
        <v>435</v>
      </c>
      <c r="M183" s="13" t="s">
        <v>436</v>
      </c>
    </row>
    <row r="184" spans="1:13" x14ac:dyDescent="0.3">
      <c r="A184" s="13" t="s">
        <v>144</v>
      </c>
      <c r="B184" s="13" t="s">
        <v>735</v>
      </c>
      <c r="C184" s="13" t="s">
        <v>285</v>
      </c>
      <c r="D184" s="13" t="s">
        <v>736</v>
      </c>
      <c r="E184" s="13" t="s">
        <v>740</v>
      </c>
      <c r="F184" s="13" t="s">
        <v>297</v>
      </c>
      <c r="G184" s="13" t="s">
        <v>484</v>
      </c>
      <c r="H184" s="13" t="s">
        <v>485</v>
      </c>
      <c r="I184" s="14">
        <v>1</v>
      </c>
      <c r="J184" s="13" t="s">
        <v>143</v>
      </c>
      <c r="K184" s="13" t="s">
        <v>461</v>
      </c>
      <c r="L184" s="13" t="s">
        <v>435</v>
      </c>
      <c r="M184" s="13" t="s">
        <v>486</v>
      </c>
    </row>
    <row r="185" spans="1:13" x14ac:dyDescent="0.3">
      <c r="A185" s="13" t="s">
        <v>144</v>
      </c>
      <c r="B185" s="13" t="s">
        <v>735</v>
      </c>
      <c r="C185" s="13" t="s">
        <v>285</v>
      </c>
      <c r="D185" s="13" t="s">
        <v>736</v>
      </c>
      <c r="E185" s="13" t="s">
        <v>741</v>
      </c>
      <c r="F185" s="13" t="s">
        <v>373</v>
      </c>
      <c r="G185" s="13" t="s">
        <v>432</v>
      </c>
      <c r="H185" s="13" t="s">
        <v>433</v>
      </c>
      <c r="I185" s="14">
        <v>1</v>
      </c>
      <c r="J185" s="13" t="s">
        <v>143</v>
      </c>
      <c r="K185" s="13" t="s">
        <v>533</v>
      </c>
      <c r="L185" s="13" t="s">
        <v>435</v>
      </c>
      <c r="M185" s="13" t="s">
        <v>436</v>
      </c>
    </row>
    <row r="186" spans="1:13" x14ac:dyDescent="0.3">
      <c r="A186" s="13" t="s">
        <v>209</v>
      </c>
      <c r="B186" s="13" t="s">
        <v>647</v>
      </c>
      <c r="C186" s="13" t="s">
        <v>285</v>
      </c>
      <c r="D186" s="13" t="s">
        <v>742</v>
      </c>
      <c r="E186" s="13" t="s">
        <v>743</v>
      </c>
      <c r="F186" s="13" t="s">
        <v>373</v>
      </c>
      <c r="G186" s="13" t="s">
        <v>432</v>
      </c>
      <c r="H186" s="13" t="s">
        <v>433</v>
      </c>
      <c r="I186" s="14">
        <v>1</v>
      </c>
      <c r="J186" s="13" t="s">
        <v>208</v>
      </c>
      <c r="K186" s="13" t="s">
        <v>455</v>
      </c>
      <c r="L186" s="13" t="s">
        <v>435</v>
      </c>
      <c r="M186" s="13" t="s">
        <v>436</v>
      </c>
    </row>
    <row r="187" spans="1:13" x14ac:dyDescent="0.3">
      <c r="A187" s="13" t="s">
        <v>209</v>
      </c>
      <c r="B187" s="13" t="s">
        <v>647</v>
      </c>
      <c r="C187" s="13" t="s">
        <v>285</v>
      </c>
      <c r="D187" s="13" t="s">
        <v>742</v>
      </c>
      <c r="E187" s="13" t="s">
        <v>744</v>
      </c>
      <c r="F187" s="13" t="s">
        <v>373</v>
      </c>
      <c r="G187" s="13" t="s">
        <v>432</v>
      </c>
      <c r="H187" s="13" t="s">
        <v>433</v>
      </c>
      <c r="I187" s="14">
        <v>1</v>
      </c>
      <c r="J187" s="13" t="s">
        <v>208</v>
      </c>
      <c r="K187" s="13" t="s">
        <v>444</v>
      </c>
      <c r="L187" s="13" t="s">
        <v>435</v>
      </c>
      <c r="M187" s="13" t="s">
        <v>436</v>
      </c>
    </row>
    <row r="188" spans="1:13" x14ac:dyDescent="0.3">
      <c r="A188" s="13" t="s">
        <v>118</v>
      </c>
      <c r="B188" s="13" t="s">
        <v>389</v>
      </c>
      <c r="C188" s="13" t="s">
        <v>390</v>
      </c>
      <c r="D188" s="13" t="s">
        <v>391</v>
      </c>
      <c r="E188" s="13" t="s">
        <v>745</v>
      </c>
      <c r="F188" s="13" t="s">
        <v>373</v>
      </c>
      <c r="G188" s="13" t="s">
        <v>432</v>
      </c>
      <c r="H188" s="13" t="s">
        <v>433</v>
      </c>
      <c r="I188" s="14">
        <v>1</v>
      </c>
      <c r="J188" s="13" t="s">
        <v>117</v>
      </c>
      <c r="K188" s="13" t="s">
        <v>491</v>
      </c>
      <c r="L188" s="13" t="s">
        <v>435</v>
      </c>
      <c r="M188" s="13" t="s">
        <v>436</v>
      </c>
    </row>
    <row r="189" spans="1:13" x14ac:dyDescent="0.3">
      <c r="A189" s="13" t="s">
        <v>118</v>
      </c>
      <c r="B189" s="13" t="s">
        <v>389</v>
      </c>
      <c r="C189" s="13" t="s">
        <v>390</v>
      </c>
      <c r="D189" s="13" t="s">
        <v>391</v>
      </c>
      <c r="E189" s="13" t="s">
        <v>746</v>
      </c>
      <c r="F189" s="13" t="s">
        <v>373</v>
      </c>
      <c r="G189" s="13" t="s">
        <v>432</v>
      </c>
      <c r="H189" s="13" t="s">
        <v>433</v>
      </c>
      <c r="I189" s="14">
        <v>1</v>
      </c>
      <c r="J189" s="13" t="s">
        <v>117</v>
      </c>
      <c r="K189" s="13" t="s">
        <v>453</v>
      </c>
      <c r="L189" s="13" t="s">
        <v>435</v>
      </c>
      <c r="M189" s="13" t="s">
        <v>436</v>
      </c>
    </row>
    <row r="190" spans="1:13" x14ac:dyDescent="0.3">
      <c r="A190" s="13" t="s">
        <v>118</v>
      </c>
      <c r="B190" s="13" t="s">
        <v>389</v>
      </c>
      <c r="C190" s="13" t="s">
        <v>390</v>
      </c>
      <c r="D190" s="13" t="s">
        <v>391</v>
      </c>
      <c r="E190" s="13" t="s">
        <v>747</v>
      </c>
      <c r="F190" s="13" t="s">
        <v>373</v>
      </c>
      <c r="G190" s="13" t="s">
        <v>432</v>
      </c>
      <c r="H190" s="13" t="s">
        <v>433</v>
      </c>
      <c r="I190" s="14">
        <v>1</v>
      </c>
      <c r="J190" s="13" t="s">
        <v>117</v>
      </c>
      <c r="K190" s="13" t="s">
        <v>461</v>
      </c>
      <c r="L190" s="13" t="s">
        <v>435</v>
      </c>
      <c r="M190" s="13" t="s">
        <v>436</v>
      </c>
    </row>
    <row r="191" spans="1:13" x14ac:dyDescent="0.3">
      <c r="A191" s="13" t="s">
        <v>174</v>
      </c>
      <c r="B191" s="13" t="s">
        <v>401</v>
      </c>
      <c r="C191" s="13" t="s">
        <v>390</v>
      </c>
      <c r="D191" s="13" t="s">
        <v>402</v>
      </c>
      <c r="E191" s="13" t="s">
        <v>748</v>
      </c>
      <c r="F191" s="13" t="s">
        <v>373</v>
      </c>
      <c r="G191" s="13" t="s">
        <v>432</v>
      </c>
      <c r="H191" s="13" t="s">
        <v>433</v>
      </c>
      <c r="I191" s="14">
        <v>1</v>
      </c>
      <c r="J191" s="13" t="s">
        <v>173</v>
      </c>
      <c r="K191" s="13" t="s">
        <v>491</v>
      </c>
      <c r="L191" s="13" t="s">
        <v>435</v>
      </c>
      <c r="M191" s="13" t="s">
        <v>436</v>
      </c>
    </row>
    <row r="192" spans="1:13" x14ac:dyDescent="0.3">
      <c r="A192" s="13" t="s">
        <v>174</v>
      </c>
      <c r="B192" s="13" t="s">
        <v>401</v>
      </c>
      <c r="C192" s="13" t="s">
        <v>390</v>
      </c>
      <c r="D192" s="13" t="s">
        <v>402</v>
      </c>
      <c r="E192" s="13" t="s">
        <v>749</v>
      </c>
      <c r="F192" s="13" t="s">
        <v>373</v>
      </c>
      <c r="G192" s="13" t="s">
        <v>432</v>
      </c>
      <c r="H192" s="13" t="s">
        <v>433</v>
      </c>
      <c r="I192" s="14">
        <v>1</v>
      </c>
      <c r="J192" s="13" t="s">
        <v>173</v>
      </c>
      <c r="K192" s="13" t="s">
        <v>453</v>
      </c>
      <c r="L192" s="13" t="s">
        <v>435</v>
      </c>
      <c r="M192" s="13" t="s">
        <v>436</v>
      </c>
    </row>
    <row r="193" spans="1:13" x14ac:dyDescent="0.3">
      <c r="A193" s="13" t="s">
        <v>174</v>
      </c>
      <c r="B193" s="13" t="s">
        <v>401</v>
      </c>
      <c r="C193" s="13" t="s">
        <v>390</v>
      </c>
      <c r="D193" s="13" t="s">
        <v>402</v>
      </c>
      <c r="E193" s="13" t="s">
        <v>750</v>
      </c>
      <c r="F193" s="13" t="s">
        <v>373</v>
      </c>
      <c r="G193" s="13" t="s">
        <v>432</v>
      </c>
      <c r="H193" s="13" t="s">
        <v>433</v>
      </c>
      <c r="I193" s="14">
        <v>1</v>
      </c>
      <c r="J193" s="13" t="s">
        <v>173</v>
      </c>
      <c r="K193" s="13" t="s">
        <v>461</v>
      </c>
      <c r="L193" s="13" t="s">
        <v>435</v>
      </c>
      <c r="M193" s="13" t="s">
        <v>436</v>
      </c>
    </row>
    <row r="194" spans="1:13" x14ac:dyDescent="0.3">
      <c r="A194" s="13" t="s">
        <v>134</v>
      </c>
      <c r="B194" s="13" t="s">
        <v>751</v>
      </c>
      <c r="C194" s="13" t="s">
        <v>710</v>
      </c>
      <c r="D194" s="13" t="s">
        <v>752</v>
      </c>
      <c r="E194" s="13" t="s">
        <v>753</v>
      </c>
      <c r="F194" s="13" t="s">
        <v>373</v>
      </c>
      <c r="G194" s="13" t="s">
        <v>457</v>
      </c>
      <c r="H194" s="13" t="s">
        <v>458</v>
      </c>
      <c r="I194" s="14">
        <v>3</v>
      </c>
      <c r="J194" s="13" t="s">
        <v>133</v>
      </c>
      <c r="K194" s="13" t="s">
        <v>459</v>
      </c>
      <c r="L194" s="13" t="s">
        <v>435</v>
      </c>
      <c r="M194" s="13" t="s">
        <v>436</v>
      </c>
    </row>
    <row r="195" spans="1:13" x14ac:dyDescent="0.3">
      <c r="A195" s="13" t="s">
        <v>146</v>
      </c>
      <c r="B195" s="13" t="s">
        <v>754</v>
      </c>
      <c r="C195" s="13" t="s">
        <v>285</v>
      </c>
      <c r="D195" s="13" t="s">
        <v>755</v>
      </c>
      <c r="E195" s="13" t="s">
        <v>756</v>
      </c>
      <c r="F195" s="13" t="s">
        <v>373</v>
      </c>
      <c r="G195" s="13" t="s">
        <v>432</v>
      </c>
      <c r="H195" s="13" t="s">
        <v>433</v>
      </c>
      <c r="I195" s="14">
        <v>1</v>
      </c>
      <c r="J195" s="13" t="s">
        <v>145</v>
      </c>
      <c r="K195" s="13" t="s">
        <v>505</v>
      </c>
      <c r="L195" s="13" t="s">
        <v>435</v>
      </c>
      <c r="M195" s="13" t="s">
        <v>436</v>
      </c>
    </row>
    <row r="196" spans="1:13" x14ac:dyDescent="0.3">
      <c r="A196" s="13" t="s">
        <v>146</v>
      </c>
      <c r="B196" s="13" t="s">
        <v>754</v>
      </c>
      <c r="C196" s="13" t="s">
        <v>285</v>
      </c>
      <c r="D196" s="13" t="s">
        <v>755</v>
      </c>
      <c r="E196" s="13" t="s">
        <v>757</v>
      </c>
      <c r="F196" s="13" t="s">
        <v>373</v>
      </c>
      <c r="G196" s="13" t="s">
        <v>432</v>
      </c>
      <c r="H196" s="13" t="s">
        <v>433</v>
      </c>
      <c r="I196" s="14">
        <v>1</v>
      </c>
      <c r="J196" s="13" t="s">
        <v>145</v>
      </c>
      <c r="K196" s="13" t="s">
        <v>303</v>
      </c>
      <c r="L196" s="13" t="s">
        <v>435</v>
      </c>
      <c r="M196" s="13" t="s">
        <v>436</v>
      </c>
    </row>
    <row r="197" spans="1:13" x14ac:dyDescent="0.3">
      <c r="A197" s="13" t="s">
        <v>76</v>
      </c>
      <c r="B197" s="13" t="s">
        <v>382</v>
      </c>
      <c r="C197" s="13" t="s">
        <v>383</v>
      </c>
      <c r="D197" s="13" t="s">
        <v>405</v>
      </c>
      <c r="E197" s="13" t="s">
        <v>758</v>
      </c>
      <c r="F197" s="13" t="s">
        <v>373</v>
      </c>
      <c r="G197" s="13" t="s">
        <v>432</v>
      </c>
      <c r="H197" s="13" t="s">
        <v>433</v>
      </c>
      <c r="I197" s="14">
        <v>1</v>
      </c>
      <c r="J197" s="13" t="s">
        <v>75</v>
      </c>
      <c r="K197" s="13" t="s">
        <v>759</v>
      </c>
      <c r="L197" s="13" t="s">
        <v>435</v>
      </c>
      <c r="M197" s="13" t="s">
        <v>436</v>
      </c>
    </row>
    <row r="198" spans="1:13" x14ac:dyDescent="0.3">
      <c r="A198" s="13" t="s">
        <v>76</v>
      </c>
      <c r="B198" s="13" t="s">
        <v>382</v>
      </c>
      <c r="C198" s="13" t="s">
        <v>383</v>
      </c>
      <c r="D198" s="13" t="s">
        <v>405</v>
      </c>
      <c r="E198" s="13" t="s">
        <v>760</v>
      </c>
      <c r="F198" s="13" t="s">
        <v>373</v>
      </c>
      <c r="G198" s="13" t="s">
        <v>432</v>
      </c>
      <c r="H198" s="13" t="s">
        <v>433</v>
      </c>
      <c r="I198" s="14">
        <v>1</v>
      </c>
      <c r="J198" s="13" t="s">
        <v>75</v>
      </c>
      <c r="K198" s="13" t="s">
        <v>327</v>
      </c>
      <c r="L198" s="13" t="s">
        <v>435</v>
      </c>
      <c r="M198" s="13" t="s">
        <v>436</v>
      </c>
    </row>
    <row r="199" spans="1:13" x14ac:dyDescent="0.3">
      <c r="A199" s="13" t="s">
        <v>76</v>
      </c>
      <c r="B199" s="13" t="s">
        <v>382</v>
      </c>
      <c r="C199" s="13" t="s">
        <v>383</v>
      </c>
      <c r="D199" s="13" t="s">
        <v>405</v>
      </c>
      <c r="E199" s="13" t="s">
        <v>761</v>
      </c>
      <c r="F199" s="13" t="s">
        <v>373</v>
      </c>
      <c r="G199" s="13" t="s">
        <v>432</v>
      </c>
      <c r="H199" s="13" t="s">
        <v>433</v>
      </c>
      <c r="I199" s="14">
        <v>1</v>
      </c>
      <c r="J199" s="13" t="s">
        <v>75</v>
      </c>
      <c r="K199" s="13" t="s">
        <v>481</v>
      </c>
      <c r="L199" s="13" t="s">
        <v>435</v>
      </c>
      <c r="M199" s="13" t="s">
        <v>436</v>
      </c>
    </row>
    <row r="200" spans="1:13" x14ac:dyDescent="0.3">
      <c r="A200" s="13" t="s">
        <v>184</v>
      </c>
      <c r="B200" s="13" t="s">
        <v>762</v>
      </c>
      <c r="C200" s="13" t="s">
        <v>285</v>
      </c>
      <c r="D200" s="13" t="s">
        <v>763</v>
      </c>
      <c r="E200" s="13" t="s">
        <v>764</v>
      </c>
      <c r="F200" s="13" t="s">
        <v>373</v>
      </c>
      <c r="G200" s="13" t="s">
        <v>432</v>
      </c>
      <c r="H200" s="13" t="s">
        <v>433</v>
      </c>
      <c r="I200" s="14">
        <v>1</v>
      </c>
      <c r="J200" s="13" t="s">
        <v>183</v>
      </c>
      <c r="K200" s="13" t="s">
        <v>447</v>
      </c>
      <c r="L200" s="13" t="s">
        <v>435</v>
      </c>
      <c r="M200" s="13" t="s">
        <v>436</v>
      </c>
    </row>
    <row r="201" spans="1:13" x14ac:dyDescent="0.3">
      <c r="A201" s="13" t="s">
        <v>184</v>
      </c>
      <c r="B201" s="13" t="s">
        <v>762</v>
      </c>
      <c r="C201" s="13" t="s">
        <v>285</v>
      </c>
      <c r="D201" s="13" t="s">
        <v>763</v>
      </c>
      <c r="E201" s="13" t="s">
        <v>765</v>
      </c>
      <c r="F201" s="13" t="s">
        <v>297</v>
      </c>
      <c r="G201" s="13" t="s">
        <v>484</v>
      </c>
      <c r="H201" s="13" t="s">
        <v>485</v>
      </c>
      <c r="I201" s="14">
        <v>3</v>
      </c>
      <c r="J201" s="13" t="s">
        <v>183</v>
      </c>
      <c r="K201" s="13" t="s">
        <v>313</v>
      </c>
      <c r="L201" s="13" t="s">
        <v>435</v>
      </c>
      <c r="M201" s="13" t="s">
        <v>486</v>
      </c>
    </row>
    <row r="202" spans="1:13" x14ac:dyDescent="0.3">
      <c r="A202" s="13" t="s">
        <v>184</v>
      </c>
      <c r="B202" s="13" t="s">
        <v>762</v>
      </c>
      <c r="C202" s="13" t="s">
        <v>285</v>
      </c>
      <c r="D202" s="13" t="s">
        <v>763</v>
      </c>
      <c r="E202" s="13" t="s">
        <v>766</v>
      </c>
      <c r="F202" s="13" t="s">
        <v>373</v>
      </c>
      <c r="G202" s="13" t="s">
        <v>432</v>
      </c>
      <c r="H202" s="13" t="s">
        <v>433</v>
      </c>
      <c r="I202" s="14">
        <v>1</v>
      </c>
      <c r="J202" s="13" t="s">
        <v>183</v>
      </c>
      <c r="K202" s="13" t="s">
        <v>453</v>
      </c>
      <c r="L202" s="13" t="s">
        <v>435</v>
      </c>
      <c r="M202" s="13" t="s">
        <v>436</v>
      </c>
    </row>
    <row r="203" spans="1:13" x14ac:dyDescent="0.3">
      <c r="A203" s="13" t="s">
        <v>184</v>
      </c>
      <c r="B203" s="13" t="s">
        <v>762</v>
      </c>
      <c r="C203" s="13" t="s">
        <v>285</v>
      </c>
      <c r="D203" s="13" t="s">
        <v>763</v>
      </c>
      <c r="E203" s="13" t="s">
        <v>767</v>
      </c>
      <c r="F203" s="13" t="s">
        <v>373</v>
      </c>
      <c r="G203" s="13" t="s">
        <v>432</v>
      </c>
      <c r="H203" s="13" t="s">
        <v>433</v>
      </c>
      <c r="I203" s="14">
        <v>1</v>
      </c>
      <c r="J203" s="13" t="s">
        <v>183</v>
      </c>
      <c r="K203" s="13" t="s">
        <v>461</v>
      </c>
      <c r="L203" s="13" t="s">
        <v>435</v>
      </c>
      <c r="M203" s="13" t="s">
        <v>436</v>
      </c>
    </row>
    <row r="204" spans="1:13" x14ac:dyDescent="0.3">
      <c r="A204" s="13" t="s">
        <v>154</v>
      </c>
      <c r="B204" s="13" t="s">
        <v>473</v>
      </c>
      <c r="C204" s="13" t="s">
        <v>285</v>
      </c>
      <c r="D204" s="13" t="s">
        <v>768</v>
      </c>
      <c r="E204" s="13" t="s">
        <v>769</v>
      </c>
      <c r="F204" s="13" t="s">
        <v>373</v>
      </c>
      <c r="G204" s="13" t="s">
        <v>432</v>
      </c>
      <c r="H204" s="13" t="s">
        <v>433</v>
      </c>
      <c r="I204" s="14">
        <v>1</v>
      </c>
      <c r="J204" s="13" t="s">
        <v>153</v>
      </c>
      <c r="K204" s="13" t="s">
        <v>455</v>
      </c>
      <c r="L204" s="13" t="s">
        <v>435</v>
      </c>
      <c r="M204" s="13" t="s">
        <v>436</v>
      </c>
    </row>
    <row r="205" spans="1:13" x14ac:dyDescent="0.3">
      <c r="A205" s="13" t="s">
        <v>154</v>
      </c>
      <c r="B205" s="13" t="s">
        <v>473</v>
      </c>
      <c r="C205" s="13" t="s">
        <v>285</v>
      </c>
      <c r="D205" s="13" t="s">
        <v>768</v>
      </c>
      <c r="E205" s="13" t="s">
        <v>770</v>
      </c>
      <c r="F205" s="13" t="s">
        <v>373</v>
      </c>
      <c r="G205" s="13" t="s">
        <v>432</v>
      </c>
      <c r="H205" s="13" t="s">
        <v>433</v>
      </c>
      <c r="I205" s="14">
        <v>1</v>
      </c>
      <c r="J205" s="13" t="s">
        <v>153</v>
      </c>
      <c r="K205" s="13" t="s">
        <v>444</v>
      </c>
      <c r="L205" s="13" t="s">
        <v>435</v>
      </c>
      <c r="M205" s="13" t="s">
        <v>436</v>
      </c>
    </row>
    <row r="206" spans="1:13" x14ac:dyDescent="0.3">
      <c r="A206" s="13" t="s">
        <v>28</v>
      </c>
      <c r="B206" s="13" t="s">
        <v>771</v>
      </c>
      <c r="C206" s="13" t="s">
        <v>285</v>
      </c>
      <c r="D206" s="13" t="s">
        <v>772</v>
      </c>
      <c r="E206" s="13" t="s">
        <v>773</v>
      </c>
      <c r="F206" s="13" t="s">
        <v>373</v>
      </c>
      <c r="G206" s="13" t="s">
        <v>432</v>
      </c>
      <c r="H206" s="13" t="s">
        <v>433</v>
      </c>
      <c r="I206" s="14">
        <v>1</v>
      </c>
      <c r="J206" s="13" t="s">
        <v>27</v>
      </c>
      <c r="K206" s="13" t="s">
        <v>650</v>
      </c>
      <c r="L206" s="13" t="s">
        <v>435</v>
      </c>
      <c r="M206" s="13" t="s">
        <v>436</v>
      </c>
    </row>
    <row r="207" spans="1:13" x14ac:dyDescent="0.3">
      <c r="A207" s="13" t="s">
        <v>28</v>
      </c>
      <c r="B207" s="13" t="s">
        <v>771</v>
      </c>
      <c r="C207" s="13" t="s">
        <v>285</v>
      </c>
      <c r="D207" s="13" t="s">
        <v>772</v>
      </c>
      <c r="E207" s="13" t="s">
        <v>774</v>
      </c>
      <c r="F207" s="13" t="s">
        <v>373</v>
      </c>
      <c r="G207" s="13" t="s">
        <v>432</v>
      </c>
      <c r="H207" s="13" t="s">
        <v>433</v>
      </c>
      <c r="I207" s="14">
        <v>1</v>
      </c>
      <c r="J207" s="13" t="s">
        <v>27</v>
      </c>
      <c r="K207" s="13" t="s">
        <v>563</v>
      </c>
      <c r="L207" s="13" t="s">
        <v>435</v>
      </c>
      <c r="M207" s="13" t="s">
        <v>436</v>
      </c>
    </row>
    <row r="208" spans="1:13" x14ac:dyDescent="0.3">
      <c r="A208" s="13" t="s">
        <v>28</v>
      </c>
      <c r="B208" s="13" t="s">
        <v>771</v>
      </c>
      <c r="C208" s="13" t="s">
        <v>285</v>
      </c>
      <c r="D208" s="13" t="s">
        <v>772</v>
      </c>
      <c r="E208" s="13" t="s">
        <v>775</v>
      </c>
      <c r="F208" s="13" t="s">
        <v>373</v>
      </c>
      <c r="G208" s="13" t="s">
        <v>432</v>
      </c>
      <c r="H208" s="13" t="s">
        <v>433</v>
      </c>
      <c r="I208" s="14">
        <v>1</v>
      </c>
      <c r="J208" s="13" t="s">
        <v>27</v>
      </c>
      <c r="K208" s="13" t="s">
        <v>455</v>
      </c>
      <c r="L208" s="13" t="s">
        <v>435</v>
      </c>
      <c r="M208" s="13" t="s">
        <v>436</v>
      </c>
    </row>
    <row r="209" spans="1:13" x14ac:dyDescent="0.3">
      <c r="A209" s="13" t="s">
        <v>28</v>
      </c>
      <c r="B209" s="13" t="s">
        <v>771</v>
      </c>
      <c r="C209" s="13" t="s">
        <v>285</v>
      </c>
      <c r="D209" s="13" t="s">
        <v>772</v>
      </c>
      <c r="E209" s="13" t="s">
        <v>776</v>
      </c>
      <c r="F209" s="13" t="s">
        <v>373</v>
      </c>
      <c r="G209" s="13" t="s">
        <v>432</v>
      </c>
      <c r="H209" s="13" t="s">
        <v>433</v>
      </c>
      <c r="I209" s="14">
        <v>1</v>
      </c>
      <c r="J209" s="13" t="s">
        <v>27</v>
      </c>
      <c r="K209" s="13" t="s">
        <v>461</v>
      </c>
      <c r="L209" s="13" t="s">
        <v>435</v>
      </c>
      <c r="M209" s="13" t="s">
        <v>436</v>
      </c>
    </row>
    <row r="210" spans="1:13" x14ac:dyDescent="0.3">
      <c r="A210" s="13" t="s">
        <v>28</v>
      </c>
      <c r="B210" s="13" t="s">
        <v>771</v>
      </c>
      <c r="C210" s="13" t="s">
        <v>285</v>
      </c>
      <c r="D210" s="13" t="s">
        <v>772</v>
      </c>
      <c r="E210" s="13" t="s">
        <v>777</v>
      </c>
      <c r="F210" s="13" t="s">
        <v>297</v>
      </c>
      <c r="G210" s="13" t="s">
        <v>484</v>
      </c>
      <c r="H210" s="13" t="s">
        <v>485</v>
      </c>
      <c r="I210" s="14">
        <v>4</v>
      </c>
      <c r="J210" s="13" t="s">
        <v>27</v>
      </c>
      <c r="K210" s="13" t="s">
        <v>444</v>
      </c>
      <c r="L210" s="13" t="s">
        <v>435</v>
      </c>
      <c r="M210" s="13" t="s">
        <v>486</v>
      </c>
    </row>
    <row r="211" spans="1:13" x14ac:dyDescent="0.3">
      <c r="A211" s="13" t="s">
        <v>204</v>
      </c>
      <c r="B211" s="13" t="s">
        <v>501</v>
      </c>
      <c r="C211" s="13" t="s">
        <v>285</v>
      </c>
      <c r="D211" s="13" t="s">
        <v>778</v>
      </c>
      <c r="E211" s="13" t="s">
        <v>779</v>
      </c>
      <c r="F211" s="13" t="s">
        <v>373</v>
      </c>
      <c r="G211" s="13" t="s">
        <v>432</v>
      </c>
      <c r="H211" s="13" t="s">
        <v>433</v>
      </c>
      <c r="I211" s="14">
        <v>1</v>
      </c>
      <c r="J211" s="13" t="s">
        <v>203</v>
      </c>
      <c r="K211" s="13" t="s">
        <v>434</v>
      </c>
      <c r="L211" s="13" t="s">
        <v>435</v>
      </c>
      <c r="M211" s="13" t="s">
        <v>436</v>
      </c>
    </row>
    <row r="212" spans="1:13" x14ac:dyDescent="0.3">
      <c r="A212" s="13" t="s">
        <v>204</v>
      </c>
      <c r="B212" s="13" t="s">
        <v>501</v>
      </c>
      <c r="C212" s="13" t="s">
        <v>285</v>
      </c>
      <c r="D212" s="13" t="s">
        <v>778</v>
      </c>
      <c r="E212" s="13" t="s">
        <v>780</v>
      </c>
      <c r="F212" s="13" t="s">
        <v>373</v>
      </c>
      <c r="G212" s="13" t="s">
        <v>432</v>
      </c>
      <c r="H212" s="13" t="s">
        <v>433</v>
      </c>
      <c r="I212" s="14">
        <v>1</v>
      </c>
      <c r="J212" s="13" t="s">
        <v>203</v>
      </c>
      <c r="K212" s="13" t="s">
        <v>438</v>
      </c>
      <c r="L212" s="13" t="s">
        <v>435</v>
      </c>
      <c r="M212" s="13" t="s">
        <v>436</v>
      </c>
    </row>
    <row r="213" spans="1:13" x14ac:dyDescent="0.3">
      <c r="A213" s="13" t="s">
        <v>204</v>
      </c>
      <c r="B213" s="13" t="s">
        <v>501</v>
      </c>
      <c r="C213" s="13" t="s">
        <v>285</v>
      </c>
      <c r="D213" s="13" t="s">
        <v>778</v>
      </c>
      <c r="E213" s="13" t="s">
        <v>781</v>
      </c>
      <c r="F213" s="13" t="s">
        <v>373</v>
      </c>
      <c r="G213" s="13" t="s">
        <v>432</v>
      </c>
      <c r="H213" s="13" t="s">
        <v>433</v>
      </c>
      <c r="I213" s="14">
        <v>1</v>
      </c>
      <c r="J213" s="13" t="s">
        <v>203</v>
      </c>
      <c r="K213" s="13" t="s">
        <v>440</v>
      </c>
      <c r="L213" s="13" t="s">
        <v>435</v>
      </c>
      <c r="M213" s="13" t="s">
        <v>436</v>
      </c>
    </row>
    <row r="214" spans="1:13" x14ac:dyDescent="0.3">
      <c r="A214" s="13" t="s">
        <v>34</v>
      </c>
      <c r="B214" s="13" t="s">
        <v>407</v>
      </c>
      <c r="C214" s="13" t="s">
        <v>285</v>
      </c>
      <c r="D214" s="13" t="s">
        <v>408</v>
      </c>
      <c r="E214" s="13" t="s">
        <v>782</v>
      </c>
      <c r="F214" s="13" t="s">
        <v>297</v>
      </c>
      <c r="G214" s="13" t="s">
        <v>484</v>
      </c>
      <c r="H214" s="13" t="s">
        <v>485</v>
      </c>
      <c r="I214" s="14">
        <v>3</v>
      </c>
      <c r="J214" s="13" t="s">
        <v>33</v>
      </c>
      <c r="K214" s="13" t="s">
        <v>313</v>
      </c>
      <c r="L214" s="13" t="s">
        <v>435</v>
      </c>
      <c r="M214" s="13" t="s">
        <v>486</v>
      </c>
    </row>
    <row r="215" spans="1:13" x14ac:dyDescent="0.3">
      <c r="A215" s="13" t="s">
        <v>34</v>
      </c>
      <c r="B215" s="13" t="s">
        <v>407</v>
      </c>
      <c r="C215" s="13" t="s">
        <v>285</v>
      </c>
      <c r="D215" s="13" t="s">
        <v>408</v>
      </c>
      <c r="E215" s="13" t="s">
        <v>783</v>
      </c>
      <c r="F215" s="13" t="s">
        <v>373</v>
      </c>
      <c r="G215" s="13" t="s">
        <v>457</v>
      </c>
      <c r="H215" s="13" t="s">
        <v>458</v>
      </c>
      <c r="I215" s="14">
        <v>3</v>
      </c>
      <c r="J215" s="13" t="s">
        <v>33</v>
      </c>
      <c r="K215" s="13" t="s">
        <v>459</v>
      </c>
      <c r="L215" s="13" t="s">
        <v>435</v>
      </c>
      <c r="M215" s="13" t="s">
        <v>436</v>
      </c>
    </row>
    <row r="216" spans="1:13" x14ac:dyDescent="0.3">
      <c r="A216" s="13" t="s">
        <v>190</v>
      </c>
      <c r="B216" s="13" t="s">
        <v>510</v>
      </c>
      <c r="C216" s="13" t="s">
        <v>285</v>
      </c>
      <c r="D216" s="13" t="s">
        <v>784</v>
      </c>
      <c r="E216" s="13" t="s">
        <v>785</v>
      </c>
      <c r="F216" s="13" t="s">
        <v>373</v>
      </c>
      <c r="G216" s="13" t="s">
        <v>432</v>
      </c>
      <c r="H216" s="13" t="s">
        <v>433</v>
      </c>
      <c r="I216" s="14">
        <v>1</v>
      </c>
      <c r="J216" s="13" t="s">
        <v>189</v>
      </c>
      <c r="K216" s="13" t="s">
        <v>455</v>
      </c>
      <c r="L216" s="13" t="s">
        <v>435</v>
      </c>
      <c r="M216" s="13" t="s">
        <v>436</v>
      </c>
    </row>
    <row r="217" spans="1:13" x14ac:dyDescent="0.3">
      <c r="A217" s="13" t="s">
        <v>190</v>
      </c>
      <c r="B217" s="13" t="s">
        <v>510</v>
      </c>
      <c r="C217" s="13" t="s">
        <v>285</v>
      </c>
      <c r="D217" s="13" t="s">
        <v>784</v>
      </c>
      <c r="E217" s="13" t="s">
        <v>786</v>
      </c>
      <c r="F217" s="13" t="s">
        <v>373</v>
      </c>
      <c r="G217" s="13" t="s">
        <v>432</v>
      </c>
      <c r="H217" s="13" t="s">
        <v>433</v>
      </c>
      <c r="I217" s="14">
        <v>1</v>
      </c>
      <c r="J217" s="13" t="s">
        <v>189</v>
      </c>
      <c r="K217" s="13" t="s">
        <v>444</v>
      </c>
      <c r="L217" s="13" t="s">
        <v>435</v>
      </c>
      <c r="M217" s="13" t="s">
        <v>436</v>
      </c>
    </row>
    <row r="218" spans="1:13" x14ac:dyDescent="0.3">
      <c r="A218" s="13" t="s">
        <v>100</v>
      </c>
      <c r="B218" s="13" t="s">
        <v>410</v>
      </c>
      <c r="C218" s="13" t="s">
        <v>285</v>
      </c>
      <c r="D218" s="13" t="s">
        <v>411</v>
      </c>
      <c r="E218" s="13" t="s">
        <v>787</v>
      </c>
      <c r="F218" s="13" t="s">
        <v>373</v>
      </c>
      <c r="G218" s="13" t="s">
        <v>457</v>
      </c>
      <c r="H218" s="13" t="s">
        <v>458</v>
      </c>
      <c r="I218" s="14">
        <v>3</v>
      </c>
      <c r="J218" s="13" t="s">
        <v>99</v>
      </c>
      <c r="K218" s="13" t="s">
        <v>459</v>
      </c>
      <c r="L218" s="13" t="s">
        <v>435</v>
      </c>
      <c r="M218" s="13" t="s">
        <v>436</v>
      </c>
    </row>
    <row r="219" spans="1:13" x14ac:dyDescent="0.3">
      <c r="A219" s="13" t="s">
        <v>92</v>
      </c>
      <c r="B219" s="13" t="s">
        <v>654</v>
      </c>
      <c r="C219" s="13" t="s">
        <v>285</v>
      </c>
      <c r="D219" s="13" t="s">
        <v>788</v>
      </c>
      <c r="E219" s="13" t="s">
        <v>789</v>
      </c>
      <c r="F219" s="13" t="s">
        <v>373</v>
      </c>
      <c r="G219" s="13" t="s">
        <v>432</v>
      </c>
      <c r="H219" s="13" t="s">
        <v>433</v>
      </c>
      <c r="I219" s="14">
        <v>1</v>
      </c>
      <c r="J219" s="13" t="s">
        <v>91</v>
      </c>
      <c r="K219" s="13" t="s">
        <v>346</v>
      </c>
      <c r="L219" s="13" t="s">
        <v>435</v>
      </c>
      <c r="M219" s="13" t="s">
        <v>436</v>
      </c>
    </row>
    <row r="220" spans="1:13" x14ac:dyDescent="0.3">
      <c r="A220" s="13" t="s">
        <v>92</v>
      </c>
      <c r="B220" s="13" t="s">
        <v>654</v>
      </c>
      <c r="C220" s="13" t="s">
        <v>285</v>
      </c>
      <c r="D220" s="13" t="s">
        <v>788</v>
      </c>
      <c r="E220" s="13" t="s">
        <v>790</v>
      </c>
      <c r="F220" s="13" t="s">
        <v>373</v>
      </c>
      <c r="G220" s="13" t="s">
        <v>432</v>
      </c>
      <c r="H220" s="13" t="s">
        <v>433</v>
      </c>
      <c r="I220" s="14">
        <v>1</v>
      </c>
      <c r="J220" s="13" t="s">
        <v>91</v>
      </c>
      <c r="K220" s="13" t="s">
        <v>434</v>
      </c>
      <c r="L220" s="13" t="s">
        <v>435</v>
      </c>
      <c r="M220" s="13" t="s">
        <v>436</v>
      </c>
    </row>
    <row r="221" spans="1:13" x14ac:dyDescent="0.3">
      <c r="A221" s="13" t="s">
        <v>92</v>
      </c>
      <c r="B221" s="13" t="s">
        <v>654</v>
      </c>
      <c r="C221" s="13" t="s">
        <v>285</v>
      </c>
      <c r="D221" s="13" t="s">
        <v>788</v>
      </c>
      <c r="E221" s="13" t="s">
        <v>791</v>
      </c>
      <c r="F221" s="13" t="s">
        <v>373</v>
      </c>
      <c r="G221" s="13" t="s">
        <v>432</v>
      </c>
      <c r="H221" s="13" t="s">
        <v>433</v>
      </c>
      <c r="I221" s="14">
        <v>1</v>
      </c>
      <c r="J221" s="13" t="s">
        <v>91</v>
      </c>
      <c r="K221" s="13" t="s">
        <v>792</v>
      </c>
      <c r="L221" s="13" t="s">
        <v>435</v>
      </c>
      <c r="M221" s="13" t="s">
        <v>436</v>
      </c>
    </row>
    <row r="222" spans="1:13" x14ac:dyDescent="0.3">
      <c r="A222" s="13" t="s">
        <v>92</v>
      </c>
      <c r="B222" s="13" t="s">
        <v>654</v>
      </c>
      <c r="C222" s="13" t="s">
        <v>285</v>
      </c>
      <c r="D222" s="13" t="s">
        <v>788</v>
      </c>
      <c r="E222" s="13" t="s">
        <v>793</v>
      </c>
      <c r="F222" s="13" t="s">
        <v>373</v>
      </c>
      <c r="G222" s="13" t="s">
        <v>432</v>
      </c>
      <c r="H222" s="13" t="s">
        <v>433</v>
      </c>
      <c r="I222" s="14">
        <v>1</v>
      </c>
      <c r="J222" s="13" t="s">
        <v>91</v>
      </c>
      <c r="K222" s="13" t="s">
        <v>438</v>
      </c>
      <c r="L222" s="13" t="s">
        <v>435</v>
      </c>
      <c r="M222" s="13" t="s">
        <v>436</v>
      </c>
    </row>
    <row r="223" spans="1:13" x14ac:dyDescent="0.3">
      <c r="A223" s="13" t="s">
        <v>92</v>
      </c>
      <c r="B223" s="13" t="s">
        <v>654</v>
      </c>
      <c r="C223" s="13" t="s">
        <v>285</v>
      </c>
      <c r="D223" s="13" t="s">
        <v>788</v>
      </c>
      <c r="E223" s="13" t="s">
        <v>794</v>
      </c>
      <c r="F223" s="13" t="s">
        <v>373</v>
      </c>
      <c r="G223" s="13" t="s">
        <v>432</v>
      </c>
      <c r="H223" s="13" t="s">
        <v>433</v>
      </c>
      <c r="I223" s="14">
        <v>1</v>
      </c>
      <c r="J223" s="13" t="s">
        <v>91</v>
      </c>
      <c r="K223" s="13" t="s">
        <v>644</v>
      </c>
      <c r="L223" s="13" t="s">
        <v>435</v>
      </c>
      <c r="M223" s="13" t="s">
        <v>436</v>
      </c>
    </row>
    <row r="224" spans="1:13" x14ac:dyDescent="0.3">
      <c r="A224" s="13" t="s">
        <v>92</v>
      </c>
      <c r="B224" s="13" t="s">
        <v>654</v>
      </c>
      <c r="C224" s="13" t="s">
        <v>285</v>
      </c>
      <c r="D224" s="13" t="s">
        <v>788</v>
      </c>
      <c r="E224" s="13" t="s">
        <v>795</v>
      </c>
      <c r="F224" s="13" t="s">
        <v>373</v>
      </c>
      <c r="G224" s="13" t="s">
        <v>432</v>
      </c>
      <c r="H224" s="13" t="s">
        <v>433</v>
      </c>
      <c r="I224" s="14">
        <v>1</v>
      </c>
      <c r="J224" s="13" t="s">
        <v>91</v>
      </c>
      <c r="K224" s="13" t="s">
        <v>440</v>
      </c>
      <c r="L224" s="13" t="s">
        <v>435</v>
      </c>
      <c r="M224" s="13" t="s">
        <v>436</v>
      </c>
    </row>
    <row r="225" spans="1:13" x14ac:dyDescent="0.3">
      <c r="A225" s="13" t="s">
        <v>104</v>
      </c>
      <c r="B225" s="13" t="s">
        <v>684</v>
      </c>
      <c r="C225" s="13" t="s">
        <v>285</v>
      </c>
      <c r="D225" s="13" t="s">
        <v>796</v>
      </c>
      <c r="E225" s="13" t="s">
        <v>797</v>
      </c>
      <c r="F225" s="13" t="s">
        <v>373</v>
      </c>
      <c r="G225" s="13" t="s">
        <v>432</v>
      </c>
      <c r="H225" s="13" t="s">
        <v>433</v>
      </c>
      <c r="I225" s="14">
        <v>1</v>
      </c>
      <c r="J225" s="13" t="s">
        <v>103</v>
      </c>
      <c r="K225" s="13" t="s">
        <v>447</v>
      </c>
      <c r="L225" s="13" t="s">
        <v>435</v>
      </c>
      <c r="M225" s="13" t="s">
        <v>436</v>
      </c>
    </row>
    <row r="226" spans="1:13" x14ac:dyDescent="0.3">
      <c r="A226" s="13" t="s">
        <v>104</v>
      </c>
      <c r="B226" s="13" t="s">
        <v>684</v>
      </c>
      <c r="C226" s="13" t="s">
        <v>285</v>
      </c>
      <c r="D226" s="13" t="s">
        <v>796</v>
      </c>
      <c r="E226" s="13" t="s">
        <v>798</v>
      </c>
      <c r="F226" s="13" t="s">
        <v>373</v>
      </c>
      <c r="G226" s="13" t="s">
        <v>432</v>
      </c>
      <c r="H226" s="13" t="s">
        <v>433</v>
      </c>
      <c r="I226" s="14">
        <v>1</v>
      </c>
      <c r="J226" s="13" t="s">
        <v>103</v>
      </c>
      <c r="K226" s="13" t="s">
        <v>453</v>
      </c>
      <c r="L226" s="13" t="s">
        <v>435</v>
      </c>
      <c r="M226" s="13" t="s">
        <v>436</v>
      </c>
    </row>
    <row r="227" spans="1:13" x14ac:dyDescent="0.3">
      <c r="A227" s="13" t="s">
        <v>104</v>
      </c>
      <c r="B227" s="13" t="s">
        <v>684</v>
      </c>
      <c r="C227" s="13" t="s">
        <v>285</v>
      </c>
      <c r="D227" s="13" t="s">
        <v>796</v>
      </c>
      <c r="E227" s="13" t="s">
        <v>799</v>
      </c>
      <c r="F227" s="13" t="s">
        <v>373</v>
      </c>
      <c r="G227" s="13" t="s">
        <v>432</v>
      </c>
      <c r="H227" s="13" t="s">
        <v>433</v>
      </c>
      <c r="I227" s="14">
        <v>1</v>
      </c>
      <c r="J227" s="13" t="s">
        <v>103</v>
      </c>
      <c r="K227" s="13" t="s">
        <v>455</v>
      </c>
      <c r="L227" s="13" t="s">
        <v>435</v>
      </c>
      <c r="M227" s="13" t="s">
        <v>436</v>
      </c>
    </row>
    <row r="228" spans="1:13" x14ac:dyDescent="0.3">
      <c r="A228" s="13" t="s">
        <v>104</v>
      </c>
      <c r="B228" s="13" t="s">
        <v>684</v>
      </c>
      <c r="C228" s="13" t="s">
        <v>285</v>
      </c>
      <c r="D228" s="13" t="s">
        <v>796</v>
      </c>
      <c r="E228" s="13" t="s">
        <v>800</v>
      </c>
      <c r="F228" s="13" t="s">
        <v>373</v>
      </c>
      <c r="G228" s="13" t="s">
        <v>432</v>
      </c>
      <c r="H228" s="13" t="s">
        <v>433</v>
      </c>
      <c r="I228" s="14">
        <v>1</v>
      </c>
      <c r="J228" s="13" t="s">
        <v>103</v>
      </c>
      <c r="K228" s="13" t="s">
        <v>461</v>
      </c>
      <c r="L228" s="13" t="s">
        <v>435</v>
      </c>
      <c r="M228" s="13" t="s">
        <v>436</v>
      </c>
    </row>
    <row r="229" spans="1:13" x14ac:dyDescent="0.3">
      <c r="A229" s="13" t="s">
        <v>104</v>
      </c>
      <c r="B229" s="13" t="s">
        <v>684</v>
      </c>
      <c r="C229" s="13" t="s">
        <v>285</v>
      </c>
      <c r="D229" s="13" t="s">
        <v>796</v>
      </c>
      <c r="E229" s="13" t="s">
        <v>801</v>
      </c>
      <c r="F229" s="13" t="s">
        <v>373</v>
      </c>
      <c r="G229" s="13" t="s">
        <v>432</v>
      </c>
      <c r="H229" s="13" t="s">
        <v>433</v>
      </c>
      <c r="I229" s="14">
        <v>1</v>
      </c>
      <c r="J229" s="13" t="s">
        <v>103</v>
      </c>
      <c r="K229" s="13" t="s">
        <v>444</v>
      </c>
      <c r="L229" s="13" t="s">
        <v>435</v>
      </c>
      <c r="M229" s="13" t="s">
        <v>436</v>
      </c>
    </row>
    <row r="230" spans="1:13" x14ac:dyDescent="0.3">
      <c r="A230" s="13" t="s">
        <v>42</v>
      </c>
      <c r="B230" s="13" t="s">
        <v>802</v>
      </c>
      <c r="C230" s="13" t="s">
        <v>285</v>
      </c>
      <c r="D230" s="13" t="s">
        <v>803</v>
      </c>
      <c r="E230" s="13" t="s">
        <v>804</v>
      </c>
      <c r="F230" s="13" t="s">
        <v>373</v>
      </c>
      <c r="G230" s="13" t="s">
        <v>432</v>
      </c>
      <c r="H230" s="13" t="s">
        <v>433</v>
      </c>
      <c r="I230" s="14">
        <v>1</v>
      </c>
      <c r="J230" s="13" t="s">
        <v>41</v>
      </c>
      <c r="K230" s="13" t="s">
        <v>346</v>
      </c>
      <c r="L230" s="13" t="s">
        <v>435</v>
      </c>
      <c r="M230" s="13" t="s">
        <v>436</v>
      </c>
    </row>
    <row r="231" spans="1:13" x14ac:dyDescent="0.3">
      <c r="A231" s="13" t="s">
        <v>42</v>
      </c>
      <c r="B231" s="13" t="s">
        <v>802</v>
      </c>
      <c r="C231" s="13" t="s">
        <v>285</v>
      </c>
      <c r="D231" s="13" t="s">
        <v>803</v>
      </c>
      <c r="E231" s="13" t="s">
        <v>805</v>
      </c>
      <c r="F231" s="13" t="s">
        <v>373</v>
      </c>
      <c r="G231" s="13" t="s">
        <v>432</v>
      </c>
      <c r="H231" s="13" t="s">
        <v>433</v>
      </c>
      <c r="I231" s="14">
        <v>1</v>
      </c>
      <c r="J231" s="13" t="s">
        <v>41</v>
      </c>
      <c r="K231" s="13" t="s">
        <v>792</v>
      </c>
      <c r="L231" s="13" t="s">
        <v>435</v>
      </c>
      <c r="M231" s="13" t="s">
        <v>436</v>
      </c>
    </row>
    <row r="232" spans="1:13" x14ac:dyDescent="0.3">
      <c r="A232" s="13" t="s">
        <v>42</v>
      </c>
      <c r="B232" s="13" t="s">
        <v>802</v>
      </c>
      <c r="C232" s="13" t="s">
        <v>285</v>
      </c>
      <c r="D232" s="13" t="s">
        <v>803</v>
      </c>
      <c r="E232" s="13" t="s">
        <v>806</v>
      </c>
      <c r="F232" s="13" t="s">
        <v>297</v>
      </c>
      <c r="G232" s="13" t="s">
        <v>484</v>
      </c>
      <c r="H232" s="13" t="s">
        <v>485</v>
      </c>
      <c r="I232" s="14">
        <v>2</v>
      </c>
      <c r="J232" s="13" t="s">
        <v>41</v>
      </c>
      <c r="K232" s="13" t="s">
        <v>300</v>
      </c>
      <c r="L232" s="13" t="s">
        <v>435</v>
      </c>
      <c r="M232" s="13" t="s">
        <v>486</v>
      </c>
    </row>
    <row r="233" spans="1:13" x14ac:dyDescent="0.3">
      <c r="A233" s="13" t="s">
        <v>42</v>
      </c>
      <c r="B233" s="13" t="s">
        <v>802</v>
      </c>
      <c r="C233" s="13" t="s">
        <v>285</v>
      </c>
      <c r="D233" s="13" t="s">
        <v>803</v>
      </c>
      <c r="E233" s="13" t="s">
        <v>807</v>
      </c>
      <c r="F233" s="13" t="s">
        <v>297</v>
      </c>
      <c r="G233" s="13" t="s">
        <v>484</v>
      </c>
      <c r="H233" s="13" t="s">
        <v>485</v>
      </c>
      <c r="I233" s="14">
        <v>3</v>
      </c>
      <c r="J233" s="13" t="s">
        <v>41</v>
      </c>
      <c r="K233" s="13" t="s">
        <v>303</v>
      </c>
      <c r="L233" s="13" t="s">
        <v>435</v>
      </c>
      <c r="M233" s="13" t="s">
        <v>486</v>
      </c>
    </row>
    <row r="234" spans="1:13" x14ac:dyDescent="0.3">
      <c r="A234" s="13" t="s">
        <v>42</v>
      </c>
      <c r="B234" s="13" t="s">
        <v>802</v>
      </c>
      <c r="C234" s="13" t="s">
        <v>285</v>
      </c>
      <c r="D234" s="13" t="s">
        <v>803</v>
      </c>
      <c r="E234" s="13" t="s">
        <v>808</v>
      </c>
      <c r="F234" s="13" t="s">
        <v>373</v>
      </c>
      <c r="G234" s="13" t="s">
        <v>432</v>
      </c>
      <c r="H234" s="13" t="s">
        <v>433</v>
      </c>
      <c r="I234" s="14">
        <v>1</v>
      </c>
      <c r="J234" s="13" t="s">
        <v>41</v>
      </c>
      <c r="K234" s="13" t="s">
        <v>644</v>
      </c>
      <c r="L234" s="13" t="s">
        <v>435</v>
      </c>
      <c r="M234" s="13" t="s">
        <v>436</v>
      </c>
    </row>
    <row r="235" spans="1:13" x14ac:dyDescent="0.3">
      <c r="A235" s="13" t="s">
        <v>130</v>
      </c>
      <c r="B235" s="13" t="s">
        <v>809</v>
      </c>
      <c r="C235" s="13" t="s">
        <v>285</v>
      </c>
      <c r="D235" s="13" t="s">
        <v>810</v>
      </c>
      <c r="E235" s="13" t="s">
        <v>811</v>
      </c>
      <c r="F235" s="13" t="s">
        <v>373</v>
      </c>
      <c r="G235" s="13" t="s">
        <v>432</v>
      </c>
      <c r="H235" s="13" t="s">
        <v>433</v>
      </c>
      <c r="I235" s="14">
        <v>1</v>
      </c>
      <c r="J235" s="13" t="s">
        <v>129</v>
      </c>
      <c r="K235" s="13" t="s">
        <v>346</v>
      </c>
      <c r="L235" s="13" t="s">
        <v>435</v>
      </c>
      <c r="M235" s="13" t="s">
        <v>436</v>
      </c>
    </row>
    <row r="236" spans="1:13" x14ac:dyDescent="0.3">
      <c r="A236" s="13" t="s">
        <v>130</v>
      </c>
      <c r="B236" s="13" t="s">
        <v>809</v>
      </c>
      <c r="C236" s="13" t="s">
        <v>285</v>
      </c>
      <c r="D236" s="13" t="s">
        <v>810</v>
      </c>
      <c r="E236" s="13" t="s">
        <v>812</v>
      </c>
      <c r="F236" s="13" t="s">
        <v>373</v>
      </c>
      <c r="G236" s="13" t="s">
        <v>432</v>
      </c>
      <c r="H236" s="13" t="s">
        <v>433</v>
      </c>
      <c r="I236" s="14">
        <v>1</v>
      </c>
      <c r="J236" s="13" t="s">
        <v>129</v>
      </c>
      <c r="K236" s="13" t="s">
        <v>792</v>
      </c>
      <c r="L236" s="13" t="s">
        <v>435</v>
      </c>
      <c r="M236" s="13" t="s">
        <v>436</v>
      </c>
    </row>
    <row r="237" spans="1:13" x14ac:dyDescent="0.3">
      <c r="A237" s="13" t="s">
        <v>130</v>
      </c>
      <c r="B237" s="13" t="s">
        <v>809</v>
      </c>
      <c r="C237" s="13" t="s">
        <v>285</v>
      </c>
      <c r="D237" s="13" t="s">
        <v>810</v>
      </c>
      <c r="E237" s="13" t="s">
        <v>813</v>
      </c>
      <c r="F237" s="13" t="s">
        <v>373</v>
      </c>
      <c r="G237" s="13" t="s">
        <v>432</v>
      </c>
      <c r="H237" s="13" t="s">
        <v>433</v>
      </c>
      <c r="I237" s="14">
        <v>1</v>
      </c>
      <c r="J237" s="13" t="s">
        <v>129</v>
      </c>
      <c r="K237" s="13" t="s">
        <v>644</v>
      </c>
      <c r="L237" s="13" t="s">
        <v>435</v>
      </c>
      <c r="M237" s="13" t="s">
        <v>436</v>
      </c>
    </row>
    <row r="238" spans="1:13" x14ac:dyDescent="0.3">
      <c r="A238" s="13" t="s">
        <v>96</v>
      </c>
      <c r="B238" s="13" t="s">
        <v>477</v>
      </c>
      <c r="C238" s="13" t="s">
        <v>285</v>
      </c>
      <c r="D238" s="13" t="s">
        <v>814</v>
      </c>
      <c r="E238" s="13" t="s">
        <v>815</v>
      </c>
      <c r="F238" s="13" t="s">
        <v>373</v>
      </c>
      <c r="G238" s="13" t="s">
        <v>432</v>
      </c>
      <c r="H238" s="13" t="s">
        <v>433</v>
      </c>
      <c r="I238" s="14">
        <v>1</v>
      </c>
      <c r="J238" s="13" t="s">
        <v>95</v>
      </c>
      <c r="K238" s="13" t="s">
        <v>434</v>
      </c>
      <c r="L238" s="13" t="s">
        <v>435</v>
      </c>
      <c r="M238" s="13" t="s">
        <v>436</v>
      </c>
    </row>
    <row r="239" spans="1:13" x14ac:dyDescent="0.3">
      <c r="A239" s="13" t="s">
        <v>96</v>
      </c>
      <c r="B239" s="13" t="s">
        <v>477</v>
      </c>
      <c r="C239" s="13" t="s">
        <v>285</v>
      </c>
      <c r="D239" s="13" t="s">
        <v>814</v>
      </c>
      <c r="E239" s="13" t="s">
        <v>816</v>
      </c>
      <c r="F239" s="13" t="s">
        <v>373</v>
      </c>
      <c r="G239" s="13" t="s">
        <v>432</v>
      </c>
      <c r="H239" s="13" t="s">
        <v>433</v>
      </c>
      <c r="I239" s="14">
        <v>1</v>
      </c>
      <c r="J239" s="13" t="s">
        <v>95</v>
      </c>
      <c r="K239" s="13" t="s">
        <v>438</v>
      </c>
      <c r="L239" s="13" t="s">
        <v>435</v>
      </c>
      <c r="M239" s="13" t="s">
        <v>436</v>
      </c>
    </row>
    <row r="240" spans="1:13" x14ac:dyDescent="0.3">
      <c r="A240" s="13" t="s">
        <v>96</v>
      </c>
      <c r="B240" s="13" t="s">
        <v>477</v>
      </c>
      <c r="C240" s="13" t="s">
        <v>285</v>
      </c>
      <c r="D240" s="13" t="s">
        <v>814</v>
      </c>
      <c r="E240" s="13" t="s">
        <v>817</v>
      </c>
      <c r="F240" s="13" t="s">
        <v>373</v>
      </c>
      <c r="G240" s="13" t="s">
        <v>432</v>
      </c>
      <c r="H240" s="13" t="s">
        <v>433</v>
      </c>
      <c r="I240" s="14">
        <v>1</v>
      </c>
      <c r="J240" s="13" t="s">
        <v>95</v>
      </c>
      <c r="K240" s="13" t="s">
        <v>440</v>
      </c>
      <c r="L240" s="13" t="s">
        <v>435</v>
      </c>
      <c r="M240" s="13" t="s">
        <v>436</v>
      </c>
    </row>
    <row r="241" spans="1:13" x14ac:dyDescent="0.3">
      <c r="A241" s="13" t="s">
        <v>72</v>
      </c>
      <c r="B241" s="13" t="s">
        <v>416</v>
      </c>
      <c r="C241" s="13" t="s">
        <v>285</v>
      </c>
      <c r="D241" s="13" t="s">
        <v>417</v>
      </c>
      <c r="E241" s="13" t="s">
        <v>818</v>
      </c>
      <c r="F241" s="13" t="s">
        <v>373</v>
      </c>
      <c r="G241" s="13" t="s">
        <v>457</v>
      </c>
      <c r="H241" s="13" t="s">
        <v>458</v>
      </c>
      <c r="I241" s="14">
        <v>3</v>
      </c>
      <c r="J241" s="13" t="s">
        <v>71</v>
      </c>
      <c r="K241" s="13" t="s">
        <v>398</v>
      </c>
      <c r="L241" s="13" t="s">
        <v>435</v>
      </c>
      <c r="M241" s="13" t="s">
        <v>436</v>
      </c>
    </row>
    <row r="242" spans="1:13" x14ac:dyDescent="0.3">
      <c r="A242" s="13" t="s">
        <v>72</v>
      </c>
      <c r="B242" s="13" t="s">
        <v>416</v>
      </c>
      <c r="C242" s="13" t="s">
        <v>285</v>
      </c>
      <c r="D242" s="13" t="s">
        <v>417</v>
      </c>
      <c r="E242" s="13" t="s">
        <v>819</v>
      </c>
      <c r="F242" s="13" t="s">
        <v>373</v>
      </c>
      <c r="G242" s="13" t="s">
        <v>457</v>
      </c>
      <c r="H242" s="13" t="s">
        <v>458</v>
      </c>
      <c r="I242" s="14">
        <v>3</v>
      </c>
      <c r="J242" s="13" t="s">
        <v>71</v>
      </c>
      <c r="K242" s="13" t="s">
        <v>481</v>
      </c>
      <c r="L242" s="13" t="s">
        <v>435</v>
      </c>
      <c r="M242" s="13" t="s">
        <v>436</v>
      </c>
    </row>
    <row r="243" spans="1:13" x14ac:dyDescent="0.3">
      <c r="A243" s="13" t="s">
        <v>108</v>
      </c>
      <c r="B243" s="13" t="s">
        <v>416</v>
      </c>
      <c r="C243" s="13" t="s">
        <v>285</v>
      </c>
      <c r="D243" s="13" t="s">
        <v>421</v>
      </c>
      <c r="E243" s="13" t="s">
        <v>820</v>
      </c>
      <c r="F243" s="13" t="s">
        <v>373</v>
      </c>
      <c r="G243" s="13" t="s">
        <v>432</v>
      </c>
      <c r="H243" s="13" t="s">
        <v>433</v>
      </c>
      <c r="I243" s="14">
        <v>1</v>
      </c>
      <c r="J243" s="13" t="s">
        <v>107</v>
      </c>
      <c r="K243" s="13" t="s">
        <v>467</v>
      </c>
      <c r="L243" s="13" t="s">
        <v>435</v>
      </c>
      <c r="M243" s="13" t="s">
        <v>436</v>
      </c>
    </row>
    <row r="244" spans="1:13" x14ac:dyDescent="0.3">
      <c r="A244" s="13" t="s">
        <v>108</v>
      </c>
      <c r="B244" s="13" t="s">
        <v>416</v>
      </c>
      <c r="C244" s="13" t="s">
        <v>285</v>
      </c>
      <c r="D244" s="13" t="s">
        <v>421</v>
      </c>
      <c r="E244" s="13" t="s">
        <v>821</v>
      </c>
      <c r="F244" s="13" t="s">
        <v>373</v>
      </c>
      <c r="G244" s="13" t="s">
        <v>432</v>
      </c>
      <c r="H244" s="13" t="s">
        <v>433</v>
      </c>
      <c r="I244" s="14">
        <v>1</v>
      </c>
      <c r="J244" s="13" t="s">
        <v>107</v>
      </c>
      <c r="K244" s="13" t="s">
        <v>570</v>
      </c>
      <c r="L244" s="13" t="s">
        <v>435</v>
      </c>
      <c r="M244" s="13" t="s">
        <v>436</v>
      </c>
    </row>
    <row r="245" spans="1:13" x14ac:dyDescent="0.3">
      <c r="A245" s="13" t="s">
        <v>108</v>
      </c>
      <c r="B245" s="13" t="s">
        <v>416</v>
      </c>
      <c r="C245" s="13" t="s">
        <v>285</v>
      </c>
      <c r="D245" s="13" t="s">
        <v>421</v>
      </c>
      <c r="E245" s="13" t="s">
        <v>822</v>
      </c>
      <c r="F245" s="13" t="s">
        <v>373</v>
      </c>
      <c r="G245" s="13" t="s">
        <v>432</v>
      </c>
      <c r="H245" s="13" t="s">
        <v>433</v>
      </c>
      <c r="I245" s="14">
        <v>1</v>
      </c>
      <c r="J245" s="13" t="s">
        <v>107</v>
      </c>
      <c r="K245" s="13" t="s">
        <v>577</v>
      </c>
      <c r="L245" s="13" t="s">
        <v>435</v>
      </c>
      <c r="M245" s="13" t="s">
        <v>436</v>
      </c>
    </row>
    <row r="246" spans="1:13" x14ac:dyDescent="0.3">
      <c r="A246" s="13" t="s">
        <v>78</v>
      </c>
      <c r="B246" s="13" t="s">
        <v>335</v>
      </c>
      <c r="C246" s="13" t="s">
        <v>285</v>
      </c>
      <c r="D246" s="13" t="s">
        <v>823</v>
      </c>
      <c r="E246" s="13" t="s">
        <v>824</v>
      </c>
      <c r="F246" s="13" t="s">
        <v>373</v>
      </c>
      <c r="G246" s="13" t="s">
        <v>457</v>
      </c>
      <c r="H246" s="13" t="s">
        <v>458</v>
      </c>
      <c r="I246" s="14">
        <v>3</v>
      </c>
      <c r="J246" s="13" t="s">
        <v>77</v>
      </c>
      <c r="K246" s="13" t="s">
        <v>570</v>
      </c>
      <c r="L246" s="13" t="s">
        <v>435</v>
      </c>
      <c r="M246" s="13" t="s">
        <v>436</v>
      </c>
    </row>
    <row r="247" spans="1:13" x14ac:dyDescent="0.3">
      <c r="A247" s="13" t="s">
        <v>94</v>
      </c>
      <c r="B247" s="13" t="s">
        <v>825</v>
      </c>
      <c r="C247" s="13" t="s">
        <v>285</v>
      </c>
      <c r="D247" s="13" t="s">
        <v>826</v>
      </c>
      <c r="E247" s="13" t="s">
        <v>827</v>
      </c>
      <c r="F247" s="13" t="s">
        <v>373</v>
      </c>
      <c r="G247" s="13" t="s">
        <v>432</v>
      </c>
      <c r="H247" s="13" t="s">
        <v>433</v>
      </c>
      <c r="I247" s="14">
        <v>1</v>
      </c>
      <c r="J247" s="13" t="s">
        <v>93</v>
      </c>
      <c r="K247" s="13" t="s">
        <v>546</v>
      </c>
      <c r="L247" s="13" t="s">
        <v>435</v>
      </c>
      <c r="M247" s="13" t="s">
        <v>436</v>
      </c>
    </row>
    <row r="248" spans="1:13" x14ac:dyDescent="0.3">
      <c r="A248" s="13" t="s">
        <v>94</v>
      </c>
      <c r="B248" s="13" t="s">
        <v>825</v>
      </c>
      <c r="C248" s="13" t="s">
        <v>285</v>
      </c>
      <c r="D248" s="13" t="s">
        <v>826</v>
      </c>
      <c r="E248" s="13" t="s">
        <v>828</v>
      </c>
      <c r="F248" s="13" t="s">
        <v>373</v>
      </c>
      <c r="G248" s="13" t="s">
        <v>432</v>
      </c>
      <c r="H248" s="13" t="s">
        <v>433</v>
      </c>
      <c r="I248" s="14">
        <v>1</v>
      </c>
      <c r="J248" s="13" t="s">
        <v>93</v>
      </c>
      <c r="K248" s="13" t="s">
        <v>428</v>
      </c>
      <c r="L248" s="13" t="s">
        <v>435</v>
      </c>
      <c r="M248" s="13" t="s">
        <v>436</v>
      </c>
    </row>
    <row r="249" spans="1:13" x14ac:dyDescent="0.3">
      <c r="A249" s="13" t="s">
        <v>94</v>
      </c>
      <c r="B249" s="13" t="s">
        <v>825</v>
      </c>
      <c r="C249" s="13" t="s">
        <v>285</v>
      </c>
      <c r="D249" s="13" t="s">
        <v>826</v>
      </c>
      <c r="E249" s="13" t="s">
        <v>829</v>
      </c>
      <c r="F249" s="13" t="s">
        <v>373</v>
      </c>
      <c r="G249" s="13" t="s">
        <v>432</v>
      </c>
      <c r="H249" s="13" t="s">
        <v>433</v>
      </c>
      <c r="I249" s="14">
        <v>1</v>
      </c>
      <c r="J249" s="13" t="s">
        <v>93</v>
      </c>
      <c r="K249" s="13" t="s">
        <v>327</v>
      </c>
      <c r="L249" s="13" t="s">
        <v>435</v>
      </c>
      <c r="M249" s="13" t="s">
        <v>436</v>
      </c>
    </row>
    <row r="250" spans="1:13" x14ac:dyDescent="0.3">
      <c r="A250" s="13" t="s">
        <v>94</v>
      </c>
      <c r="B250" s="13" t="s">
        <v>825</v>
      </c>
      <c r="C250" s="13" t="s">
        <v>285</v>
      </c>
      <c r="D250" s="13" t="s">
        <v>826</v>
      </c>
      <c r="E250" s="13" t="s">
        <v>830</v>
      </c>
      <c r="F250" s="13" t="s">
        <v>373</v>
      </c>
      <c r="G250" s="13" t="s">
        <v>432</v>
      </c>
      <c r="H250" s="13" t="s">
        <v>433</v>
      </c>
      <c r="I250" s="14">
        <v>1</v>
      </c>
      <c r="J250" s="13" t="s">
        <v>93</v>
      </c>
      <c r="K250" s="13" t="s">
        <v>320</v>
      </c>
      <c r="L250" s="13" t="s">
        <v>435</v>
      </c>
      <c r="M250" s="13" t="s">
        <v>436</v>
      </c>
    </row>
    <row r="251" spans="1:13" x14ac:dyDescent="0.3">
      <c r="A251" s="13" t="s">
        <v>94</v>
      </c>
      <c r="B251" s="13" t="s">
        <v>825</v>
      </c>
      <c r="C251" s="13" t="s">
        <v>285</v>
      </c>
      <c r="D251" s="13" t="s">
        <v>826</v>
      </c>
      <c r="E251" s="13" t="s">
        <v>831</v>
      </c>
      <c r="F251" s="13" t="s">
        <v>373</v>
      </c>
      <c r="G251" s="13" t="s">
        <v>432</v>
      </c>
      <c r="H251" s="13" t="s">
        <v>433</v>
      </c>
      <c r="I251" s="14">
        <v>1</v>
      </c>
      <c r="J251" s="13" t="s">
        <v>93</v>
      </c>
      <c r="K251" s="13" t="s">
        <v>550</v>
      </c>
      <c r="L251" s="13" t="s">
        <v>435</v>
      </c>
      <c r="M251" s="13" t="s">
        <v>436</v>
      </c>
    </row>
    <row r="252" spans="1:13" x14ac:dyDescent="0.3">
      <c r="A252" s="13" t="s">
        <v>178</v>
      </c>
      <c r="B252" s="13" t="s">
        <v>515</v>
      </c>
      <c r="C252" s="13" t="s">
        <v>285</v>
      </c>
      <c r="D252" s="13" t="s">
        <v>832</v>
      </c>
      <c r="E252" s="13" t="s">
        <v>833</v>
      </c>
      <c r="F252" s="13" t="s">
        <v>373</v>
      </c>
      <c r="G252" s="13" t="s">
        <v>432</v>
      </c>
      <c r="H252" s="13" t="s">
        <v>433</v>
      </c>
      <c r="I252" s="14">
        <v>1</v>
      </c>
      <c r="J252" s="13" t="s">
        <v>177</v>
      </c>
      <c r="K252" s="13" t="s">
        <v>491</v>
      </c>
      <c r="L252" s="13" t="s">
        <v>435</v>
      </c>
      <c r="M252" s="13" t="s">
        <v>436</v>
      </c>
    </row>
    <row r="253" spans="1:13" x14ac:dyDescent="0.3">
      <c r="A253" s="13" t="s">
        <v>178</v>
      </c>
      <c r="B253" s="13" t="s">
        <v>515</v>
      </c>
      <c r="C253" s="13" t="s">
        <v>285</v>
      </c>
      <c r="D253" s="13" t="s">
        <v>832</v>
      </c>
      <c r="E253" s="13" t="s">
        <v>834</v>
      </c>
      <c r="F253" s="13" t="s">
        <v>373</v>
      </c>
      <c r="G253" s="13" t="s">
        <v>432</v>
      </c>
      <c r="H253" s="13" t="s">
        <v>433</v>
      </c>
      <c r="I253" s="14">
        <v>1</v>
      </c>
      <c r="J253" s="13" t="s">
        <v>177</v>
      </c>
      <c r="K253" s="13" t="s">
        <v>451</v>
      </c>
      <c r="L253" s="13" t="s">
        <v>435</v>
      </c>
      <c r="M253" s="13" t="s">
        <v>436</v>
      </c>
    </row>
    <row r="254" spans="1:13" x14ac:dyDescent="0.3">
      <c r="A254" s="13" t="s">
        <v>178</v>
      </c>
      <c r="B254" s="13" t="s">
        <v>515</v>
      </c>
      <c r="C254" s="13" t="s">
        <v>285</v>
      </c>
      <c r="D254" s="13" t="s">
        <v>832</v>
      </c>
      <c r="E254" s="13" t="s">
        <v>835</v>
      </c>
      <c r="F254" s="13" t="s">
        <v>373</v>
      </c>
      <c r="G254" s="13" t="s">
        <v>432</v>
      </c>
      <c r="H254" s="13" t="s">
        <v>433</v>
      </c>
      <c r="I254" s="14">
        <v>1</v>
      </c>
      <c r="J254" s="13" t="s">
        <v>177</v>
      </c>
      <c r="K254" s="13" t="s">
        <v>354</v>
      </c>
      <c r="L254" s="13" t="s">
        <v>435</v>
      </c>
      <c r="M254" s="13" t="s">
        <v>436</v>
      </c>
    </row>
    <row r="255" spans="1:13" x14ac:dyDescent="0.3">
      <c r="A255" s="13" t="s">
        <v>178</v>
      </c>
      <c r="B255" s="13" t="s">
        <v>515</v>
      </c>
      <c r="C255" s="13" t="s">
        <v>285</v>
      </c>
      <c r="D255" s="13" t="s">
        <v>832</v>
      </c>
      <c r="E255" s="13" t="s">
        <v>836</v>
      </c>
      <c r="F255" s="13" t="s">
        <v>373</v>
      </c>
      <c r="G255" s="13" t="s">
        <v>432</v>
      </c>
      <c r="H255" s="13" t="s">
        <v>433</v>
      </c>
      <c r="I255" s="14">
        <v>1</v>
      </c>
      <c r="J255" s="13" t="s">
        <v>177</v>
      </c>
      <c r="K255" s="13" t="s">
        <v>438</v>
      </c>
      <c r="L255" s="13" t="s">
        <v>435</v>
      </c>
      <c r="M255" s="13" t="s">
        <v>436</v>
      </c>
    </row>
    <row r="256" spans="1:13" x14ac:dyDescent="0.3">
      <c r="A256" s="13" t="s">
        <v>178</v>
      </c>
      <c r="B256" s="13" t="s">
        <v>515</v>
      </c>
      <c r="C256" s="13" t="s">
        <v>285</v>
      </c>
      <c r="D256" s="13" t="s">
        <v>832</v>
      </c>
      <c r="E256" s="13" t="s">
        <v>837</v>
      </c>
      <c r="F256" s="13" t="s">
        <v>373</v>
      </c>
      <c r="G256" s="13" t="s">
        <v>432</v>
      </c>
      <c r="H256" s="13" t="s">
        <v>433</v>
      </c>
      <c r="I256" s="14">
        <v>1</v>
      </c>
      <c r="J256" s="13" t="s">
        <v>177</v>
      </c>
      <c r="K256" s="13" t="s">
        <v>461</v>
      </c>
      <c r="L256" s="13" t="s">
        <v>435</v>
      </c>
      <c r="M256" s="13" t="s">
        <v>436</v>
      </c>
    </row>
    <row r="257" spans="1:13" x14ac:dyDescent="0.3">
      <c r="A257" s="13" t="s">
        <v>178</v>
      </c>
      <c r="B257" s="13" t="s">
        <v>515</v>
      </c>
      <c r="C257" s="13" t="s">
        <v>285</v>
      </c>
      <c r="D257" s="13" t="s">
        <v>832</v>
      </c>
      <c r="E257" s="13" t="s">
        <v>838</v>
      </c>
      <c r="F257" s="13" t="s">
        <v>373</v>
      </c>
      <c r="G257" s="13" t="s">
        <v>432</v>
      </c>
      <c r="H257" s="13" t="s">
        <v>433</v>
      </c>
      <c r="I257" s="14">
        <v>1</v>
      </c>
      <c r="J257" s="13" t="s">
        <v>177</v>
      </c>
      <c r="K257" s="13" t="s">
        <v>533</v>
      </c>
      <c r="L257" s="13" t="s">
        <v>435</v>
      </c>
      <c r="M257" s="13" t="s">
        <v>436</v>
      </c>
    </row>
    <row r="258" spans="1:13" x14ac:dyDescent="0.3">
      <c r="A258" s="13" t="s">
        <v>70</v>
      </c>
      <c r="B258" s="13" t="s">
        <v>839</v>
      </c>
      <c r="C258" s="13" t="s">
        <v>285</v>
      </c>
      <c r="D258" s="13" t="s">
        <v>840</v>
      </c>
      <c r="E258" s="13" t="s">
        <v>841</v>
      </c>
      <c r="F258" s="13" t="s">
        <v>373</v>
      </c>
      <c r="G258" s="13" t="s">
        <v>432</v>
      </c>
      <c r="H258" s="13" t="s">
        <v>433</v>
      </c>
      <c r="I258" s="14">
        <v>1</v>
      </c>
      <c r="J258" s="13" t="s">
        <v>69</v>
      </c>
      <c r="K258" s="13" t="s">
        <v>546</v>
      </c>
      <c r="L258" s="13" t="s">
        <v>435</v>
      </c>
      <c r="M258" s="13" t="s">
        <v>436</v>
      </c>
    </row>
    <row r="259" spans="1:13" x14ac:dyDescent="0.3">
      <c r="A259" s="13" t="s">
        <v>70</v>
      </c>
      <c r="B259" s="13" t="s">
        <v>839</v>
      </c>
      <c r="C259" s="13" t="s">
        <v>285</v>
      </c>
      <c r="D259" s="13" t="s">
        <v>840</v>
      </c>
      <c r="E259" s="13" t="s">
        <v>842</v>
      </c>
      <c r="F259" s="13" t="s">
        <v>373</v>
      </c>
      <c r="G259" s="13" t="s">
        <v>432</v>
      </c>
      <c r="H259" s="13" t="s">
        <v>433</v>
      </c>
      <c r="I259" s="14">
        <v>1</v>
      </c>
      <c r="J259" s="13" t="s">
        <v>69</v>
      </c>
      <c r="K259" s="13" t="s">
        <v>327</v>
      </c>
      <c r="L259" s="13" t="s">
        <v>435</v>
      </c>
      <c r="M259" s="13" t="s">
        <v>436</v>
      </c>
    </row>
    <row r="260" spans="1:13" x14ac:dyDescent="0.3">
      <c r="A260" s="13" t="s">
        <v>70</v>
      </c>
      <c r="B260" s="13" t="s">
        <v>839</v>
      </c>
      <c r="C260" s="13" t="s">
        <v>285</v>
      </c>
      <c r="D260" s="13" t="s">
        <v>840</v>
      </c>
      <c r="E260" s="13" t="s">
        <v>843</v>
      </c>
      <c r="F260" s="13" t="s">
        <v>373</v>
      </c>
      <c r="G260" s="13" t="s">
        <v>432</v>
      </c>
      <c r="H260" s="13" t="s">
        <v>433</v>
      </c>
      <c r="I260" s="14">
        <v>1</v>
      </c>
      <c r="J260" s="13" t="s">
        <v>69</v>
      </c>
      <c r="K260" s="13" t="s">
        <v>327</v>
      </c>
      <c r="L260" s="13" t="s">
        <v>435</v>
      </c>
      <c r="M260" s="13" t="s">
        <v>436</v>
      </c>
    </row>
    <row r="261" spans="1:13" x14ac:dyDescent="0.3">
      <c r="A261" s="13" t="s">
        <v>70</v>
      </c>
      <c r="B261" s="13" t="s">
        <v>839</v>
      </c>
      <c r="C261" s="13" t="s">
        <v>285</v>
      </c>
      <c r="D261" s="13" t="s">
        <v>840</v>
      </c>
      <c r="E261" s="13" t="s">
        <v>844</v>
      </c>
      <c r="F261" s="13" t="s">
        <v>373</v>
      </c>
      <c r="G261" s="13" t="s">
        <v>432</v>
      </c>
      <c r="H261" s="13" t="s">
        <v>433</v>
      </c>
      <c r="I261" s="14">
        <v>1</v>
      </c>
      <c r="J261" s="13" t="s">
        <v>69</v>
      </c>
      <c r="K261" s="13" t="s">
        <v>550</v>
      </c>
      <c r="L261" s="13" t="s">
        <v>435</v>
      </c>
      <c r="M261" s="13" t="s">
        <v>436</v>
      </c>
    </row>
    <row r="262" spans="1:13" x14ac:dyDescent="0.3">
      <c r="A262" s="13" t="s">
        <v>70</v>
      </c>
      <c r="B262" s="13" t="s">
        <v>839</v>
      </c>
      <c r="C262" s="13" t="s">
        <v>285</v>
      </c>
      <c r="D262" s="13" t="s">
        <v>840</v>
      </c>
      <c r="E262" s="13" t="s">
        <v>845</v>
      </c>
      <c r="F262" s="13" t="s">
        <v>373</v>
      </c>
      <c r="G262" s="13" t="s">
        <v>432</v>
      </c>
      <c r="H262" s="13" t="s">
        <v>433</v>
      </c>
      <c r="I262" s="14">
        <v>1</v>
      </c>
      <c r="J262" s="13" t="s">
        <v>69</v>
      </c>
      <c r="K262" s="13" t="s">
        <v>550</v>
      </c>
      <c r="L262" s="13" t="s">
        <v>435</v>
      </c>
      <c r="M262" s="13" t="s">
        <v>436</v>
      </c>
    </row>
    <row r="263" spans="1:13" x14ac:dyDescent="0.3">
      <c r="A263" s="13" t="s">
        <v>74</v>
      </c>
      <c r="B263" s="13" t="s">
        <v>329</v>
      </c>
      <c r="C263" s="13" t="s">
        <v>285</v>
      </c>
      <c r="D263" s="13" t="s">
        <v>426</v>
      </c>
      <c r="E263" s="13" t="s">
        <v>846</v>
      </c>
      <c r="F263" s="13" t="s">
        <v>373</v>
      </c>
      <c r="G263" s="13" t="s">
        <v>432</v>
      </c>
      <c r="H263" s="13" t="s">
        <v>433</v>
      </c>
      <c r="I263" s="14">
        <v>1</v>
      </c>
      <c r="J263" s="13" t="s">
        <v>73</v>
      </c>
      <c r="K263" s="13" t="s">
        <v>451</v>
      </c>
      <c r="L263" s="13" t="s">
        <v>435</v>
      </c>
      <c r="M263" s="13" t="s">
        <v>436</v>
      </c>
    </row>
    <row r="264" spans="1:13" x14ac:dyDescent="0.3">
      <c r="A264" s="13" t="s">
        <v>74</v>
      </c>
      <c r="B264" s="13" t="s">
        <v>329</v>
      </c>
      <c r="C264" s="13" t="s">
        <v>285</v>
      </c>
      <c r="D264" s="13" t="s">
        <v>426</v>
      </c>
      <c r="E264" s="13" t="s">
        <v>847</v>
      </c>
      <c r="F264" s="13" t="s">
        <v>373</v>
      </c>
      <c r="G264" s="13" t="s">
        <v>432</v>
      </c>
      <c r="H264" s="13" t="s">
        <v>433</v>
      </c>
      <c r="I264" s="14">
        <v>1</v>
      </c>
      <c r="J264" s="13" t="s">
        <v>73</v>
      </c>
      <c r="K264" s="13" t="s">
        <v>617</v>
      </c>
      <c r="L264" s="13" t="s">
        <v>435</v>
      </c>
      <c r="M264" s="13" t="s">
        <v>436</v>
      </c>
    </row>
    <row r="265" spans="1:13" x14ac:dyDescent="0.3">
      <c r="A265" s="13" t="s">
        <v>74</v>
      </c>
      <c r="B265" s="13" t="s">
        <v>329</v>
      </c>
      <c r="C265" s="13" t="s">
        <v>285</v>
      </c>
      <c r="D265" s="13" t="s">
        <v>426</v>
      </c>
      <c r="E265" s="13" t="s">
        <v>848</v>
      </c>
      <c r="F265" s="13" t="s">
        <v>373</v>
      </c>
      <c r="G265" s="13" t="s">
        <v>432</v>
      </c>
      <c r="H265" s="13" t="s">
        <v>433</v>
      </c>
      <c r="I265" s="14">
        <v>1</v>
      </c>
      <c r="J265" s="13" t="s">
        <v>73</v>
      </c>
      <c r="K265" s="13" t="s">
        <v>438</v>
      </c>
      <c r="L265" s="13" t="s">
        <v>435</v>
      </c>
      <c r="M265" s="13" t="s">
        <v>436</v>
      </c>
    </row>
    <row r="266" spans="1:13" x14ac:dyDescent="0.3">
      <c r="A266" s="13" t="s">
        <v>74</v>
      </c>
      <c r="B266" s="13" t="s">
        <v>329</v>
      </c>
      <c r="C266" s="13" t="s">
        <v>285</v>
      </c>
      <c r="D266" s="13" t="s">
        <v>426</v>
      </c>
      <c r="E266" s="13" t="s">
        <v>849</v>
      </c>
      <c r="F266" s="13" t="s">
        <v>373</v>
      </c>
      <c r="G266" s="13" t="s">
        <v>432</v>
      </c>
      <c r="H266" s="13" t="s">
        <v>433</v>
      </c>
      <c r="I266" s="14">
        <v>1</v>
      </c>
      <c r="J266" s="13" t="s">
        <v>73</v>
      </c>
      <c r="K266" s="13" t="s">
        <v>455</v>
      </c>
      <c r="L266" s="13" t="s">
        <v>435</v>
      </c>
      <c r="M266" s="13" t="s">
        <v>436</v>
      </c>
    </row>
    <row r="267" spans="1:13" x14ac:dyDescent="0.3">
      <c r="A267" s="13" t="s">
        <v>74</v>
      </c>
      <c r="B267" s="13" t="s">
        <v>329</v>
      </c>
      <c r="C267" s="13" t="s">
        <v>285</v>
      </c>
      <c r="D267" s="13" t="s">
        <v>426</v>
      </c>
      <c r="E267" s="13" t="s">
        <v>850</v>
      </c>
      <c r="F267" s="13" t="s">
        <v>373</v>
      </c>
      <c r="G267" s="13" t="s">
        <v>432</v>
      </c>
      <c r="H267" s="13" t="s">
        <v>433</v>
      </c>
      <c r="I267" s="14">
        <v>1</v>
      </c>
      <c r="J267" s="13" t="s">
        <v>73</v>
      </c>
      <c r="K267" s="13" t="s">
        <v>533</v>
      </c>
      <c r="L267" s="13" t="s">
        <v>435</v>
      </c>
      <c r="M267" s="13" t="s">
        <v>436</v>
      </c>
    </row>
    <row r="268" spans="1:13" x14ac:dyDescent="0.3">
      <c r="A268" s="13" t="s">
        <v>74</v>
      </c>
      <c r="B268" s="13" t="s">
        <v>329</v>
      </c>
      <c r="C268" s="13" t="s">
        <v>285</v>
      </c>
      <c r="D268" s="13" t="s">
        <v>426</v>
      </c>
      <c r="E268" s="13" t="s">
        <v>851</v>
      </c>
      <c r="F268" s="13" t="s">
        <v>373</v>
      </c>
      <c r="G268" s="13" t="s">
        <v>432</v>
      </c>
      <c r="H268" s="13" t="s">
        <v>433</v>
      </c>
      <c r="I268" s="14">
        <v>1</v>
      </c>
      <c r="J268" s="13" t="s">
        <v>73</v>
      </c>
      <c r="K268" s="13" t="s">
        <v>444</v>
      </c>
      <c r="L268" s="13" t="s">
        <v>435</v>
      </c>
      <c r="M268" s="13" t="s">
        <v>436</v>
      </c>
    </row>
    <row r="269" spans="1:13" x14ac:dyDescent="0.3">
      <c r="A269" s="13" t="s">
        <v>58</v>
      </c>
      <c r="B269" s="13" t="s">
        <v>654</v>
      </c>
      <c r="C269" s="13" t="s">
        <v>285</v>
      </c>
      <c r="D269" s="13" t="s">
        <v>655</v>
      </c>
      <c r="E269" s="13" t="s">
        <v>852</v>
      </c>
      <c r="F269" s="13" t="s">
        <v>373</v>
      </c>
      <c r="G269" s="13" t="s">
        <v>457</v>
      </c>
      <c r="H269" s="13" t="s">
        <v>458</v>
      </c>
      <c r="I269" s="14">
        <v>3</v>
      </c>
      <c r="J269" s="13" t="s">
        <v>57</v>
      </c>
      <c r="K269" s="13" t="s">
        <v>398</v>
      </c>
      <c r="L269" s="13" t="s">
        <v>435</v>
      </c>
      <c r="M269" s="13" t="s">
        <v>436</v>
      </c>
    </row>
    <row r="270" spans="1:13" x14ac:dyDescent="0.3">
      <c r="A270" s="13" t="s">
        <v>58</v>
      </c>
      <c r="B270" s="13" t="s">
        <v>654</v>
      </c>
      <c r="C270" s="13" t="s">
        <v>285</v>
      </c>
      <c r="D270" s="13" t="s">
        <v>655</v>
      </c>
      <c r="E270" s="13" t="s">
        <v>853</v>
      </c>
      <c r="F270" s="13" t="s">
        <v>373</v>
      </c>
      <c r="G270" s="13" t="s">
        <v>457</v>
      </c>
      <c r="H270" s="13" t="s">
        <v>458</v>
      </c>
      <c r="I270" s="14">
        <v>3</v>
      </c>
      <c r="J270" s="13" t="s">
        <v>57</v>
      </c>
      <c r="K270" s="13" t="s">
        <v>481</v>
      </c>
      <c r="L270" s="13" t="s">
        <v>435</v>
      </c>
      <c r="M270" s="13" t="s">
        <v>436</v>
      </c>
    </row>
    <row r="271" spans="1:13" x14ac:dyDescent="0.3">
      <c r="A271" s="13" t="s">
        <v>152</v>
      </c>
      <c r="B271" s="13" t="s">
        <v>839</v>
      </c>
      <c r="C271" s="13" t="s">
        <v>285</v>
      </c>
      <c r="D271" s="13" t="s">
        <v>854</v>
      </c>
      <c r="E271" s="13" t="s">
        <v>855</v>
      </c>
      <c r="F271" s="13" t="s">
        <v>373</v>
      </c>
      <c r="G271" s="13" t="s">
        <v>432</v>
      </c>
      <c r="H271" s="13" t="s">
        <v>433</v>
      </c>
      <c r="I271" s="14">
        <v>1</v>
      </c>
      <c r="J271" s="13" t="s">
        <v>151</v>
      </c>
      <c r="K271" s="13" t="s">
        <v>447</v>
      </c>
      <c r="L271" s="13" t="s">
        <v>435</v>
      </c>
      <c r="M271" s="13" t="s">
        <v>436</v>
      </c>
    </row>
    <row r="272" spans="1:13" x14ac:dyDescent="0.3">
      <c r="A272" s="13" t="s">
        <v>152</v>
      </c>
      <c r="B272" s="13" t="s">
        <v>839</v>
      </c>
      <c r="C272" s="13" t="s">
        <v>285</v>
      </c>
      <c r="D272" s="13" t="s">
        <v>854</v>
      </c>
      <c r="E272" s="13" t="s">
        <v>856</v>
      </c>
      <c r="F272" s="13" t="s">
        <v>373</v>
      </c>
      <c r="G272" s="13" t="s">
        <v>432</v>
      </c>
      <c r="H272" s="13" t="s">
        <v>433</v>
      </c>
      <c r="I272" s="14">
        <v>1</v>
      </c>
      <c r="J272" s="13" t="s">
        <v>151</v>
      </c>
      <c r="K272" s="13" t="s">
        <v>453</v>
      </c>
      <c r="L272" s="13" t="s">
        <v>435</v>
      </c>
      <c r="M272" s="13" t="s">
        <v>436</v>
      </c>
    </row>
    <row r="273" spans="1:13" x14ac:dyDescent="0.3">
      <c r="A273" s="13" t="s">
        <v>152</v>
      </c>
      <c r="B273" s="13" t="s">
        <v>839</v>
      </c>
      <c r="C273" s="13" t="s">
        <v>285</v>
      </c>
      <c r="D273" s="13" t="s">
        <v>854</v>
      </c>
      <c r="E273" s="13" t="s">
        <v>857</v>
      </c>
      <c r="F273" s="13" t="s">
        <v>373</v>
      </c>
      <c r="G273" s="13" t="s">
        <v>432</v>
      </c>
      <c r="H273" s="13" t="s">
        <v>433</v>
      </c>
      <c r="I273" s="14">
        <v>1</v>
      </c>
      <c r="J273" s="13" t="s">
        <v>151</v>
      </c>
      <c r="K273" s="13" t="s">
        <v>461</v>
      </c>
      <c r="L273" s="13" t="s">
        <v>435</v>
      </c>
      <c r="M273" s="13" t="s">
        <v>436</v>
      </c>
    </row>
    <row r="274" spans="1:13" x14ac:dyDescent="0.3">
      <c r="A274" s="13" t="s">
        <v>136</v>
      </c>
      <c r="B274" s="13" t="s">
        <v>858</v>
      </c>
      <c r="C274" s="13" t="s">
        <v>285</v>
      </c>
      <c r="D274" s="13" t="s">
        <v>859</v>
      </c>
      <c r="E274" s="13" t="s">
        <v>860</v>
      </c>
      <c r="F274" s="13" t="s">
        <v>373</v>
      </c>
      <c r="G274" s="13" t="s">
        <v>457</v>
      </c>
      <c r="H274" s="13" t="s">
        <v>458</v>
      </c>
      <c r="I274" s="14">
        <v>3</v>
      </c>
      <c r="J274" s="13" t="s">
        <v>135</v>
      </c>
      <c r="K274" s="13" t="s">
        <v>398</v>
      </c>
      <c r="L274" s="13" t="s">
        <v>435</v>
      </c>
      <c r="M274" s="13" t="s">
        <v>436</v>
      </c>
    </row>
    <row r="275" spans="1:13" x14ac:dyDescent="0.3">
      <c r="A275" s="13" t="s">
        <v>136</v>
      </c>
      <c r="B275" s="13" t="s">
        <v>858</v>
      </c>
      <c r="C275" s="13" t="s">
        <v>285</v>
      </c>
      <c r="D275" s="13" t="s">
        <v>859</v>
      </c>
      <c r="E275" s="13" t="s">
        <v>861</v>
      </c>
      <c r="F275" s="13" t="s">
        <v>373</v>
      </c>
      <c r="G275" s="13" t="s">
        <v>457</v>
      </c>
      <c r="H275" s="13" t="s">
        <v>458</v>
      </c>
      <c r="I275" s="14">
        <v>3</v>
      </c>
      <c r="J275" s="13" t="s">
        <v>135</v>
      </c>
      <c r="K275" s="13" t="s">
        <v>481</v>
      </c>
      <c r="L275" s="13" t="s">
        <v>435</v>
      </c>
      <c r="M275" s="13" t="s">
        <v>436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9"/>
  <sheetViews>
    <sheetView topLeftCell="A2" workbookViewId="0">
      <selection activeCell="D2" sqref="D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7.109375" bestFit="1" customWidth="1"/>
  </cols>
  <sheetData>
    <row r="1" spans="1:14" x14ac:dyDescent="0.3">
      <c r="A1" s="68" t="s">
        <v>862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4" ht="27.45" customHeight="1" x14ac:dyDescent="0.3">
      <c r="A2" s="15" t="s">
        <v>277</v>
      </c>
      <c r="B2" s="15" t="s">
        <v>863</v>
      </c>
      <c r="C2" s="15" t="s">
        <v>864</v>
      </c>
      <c r="D2" s="15" t="s">
        <v>865</v>
      </c>
      <c r="E2" s="15" t="s">
        <v>283</v>
      </c>
      <c r="F2" s="15" t="s">
        <v>866</v>
      </c>
      <c r="G2" s="16" t="s">
        <v>867</v>
      </c>
      <c r="H2" s="16" t="s">
        <v>279</v>
      </c>
      <c r="I2" s="16" t="s">
        <v>868</v>
      </c>
      <c r="J2" s="16" t="s">
        <v>869</v>
      </c>
      <c r="K2" s="16" t="s">
        <v>870</v>
      </c>
      <c r="L2" s="16" t="s">
        <v>871</v>
      </c>
      <c r="M2" s="37" t="s">
        <v>1662</v>
      </c>
      <c r="N2" s="37" t="s">
        <v>1663</v>
      </c>
    </row>
    <row r="3" spans="1:14" x14ac:dyDescent="0.3">
      <c r="A3" s="17" t="s">
        <v>432</v>
      </c>
      <c r="B3" s="17" t="s">
        <v>872</v>
      </c>
      <c r="C3" s="17" t="s">
        <v>873</v>
      </c>
      <c r="D3" s="17" t="s">
        <v>874</v>
      </c>
      <c r="E3" s="17" t="s">
        <v>436</v>
      </c>
      <c r="F3" s="17" t="s">
        <v>875</v>
      </c>
      <c r="G3" s="18">
        <v>199</v>
      </c>
      <c r="H3" s="18">
        <v>199</v>
      </c>
      <c r="I3" s="19">
        <v>0</v>
      </c>
      <c r="J3" s="20">
        <v>0</v>
      </c>
      <c r="K3" s="21">
        <v>0</v>
      </c>
      <c r="L3" s="22">
        <v>1</v>
      </c>
      <c r="M3" s="38" t="s">
        <v>1671</v>
      </c>
      <c r="N3" s="38"/>
    </row>
    <row r="4" spans="1:14" x14ac:dyDescent="0.3">
      <c r="A4" s="17" t="s">
        <v>876</v>
      </c>
      <c r="B4" s="17" t="s">
        <v>877</v>
      </c>
      <c r="C4" s="17" t="s">
        <v>878</v>
      </c>
      <c r="D4" s="17" t="s">
        <v>879</v>
      </c>
      <c r="E4" s="17" t="s">
        <v>880</v>
      </c>
      <c r="F4" s="17" t="s">
        <v>881</v>
      </c>
      <c r="G4" s="18">
        <v>94</v>
      </c>
      <c r="H4" s="18">
        <v>256</v>
      </c>
      <c r="I4" s="19">
        <v>1.0638297872340425E-2</v>
      </c>
      <c r="J4" s="20">
        <v>0.98936170212765961</v>
      </c>
      <c r="K4" s="21">
        <v>0</v>
      </c>
      <c r="L4" s="22">
        <v>0</v>
      </c>
      <c r="M4" s="38" t="s">
        <v>1664</v>
      </c>
      <c r="N4" s="38"/>
    </row>
    <row r="5" spans="1:14" x14ac:dyDescent="0.3">
      <c r="A5" s="17" t="s">
        <v>882</v>
      </c>
      <c r="B5" s="17" t="s">
        <v>883</v>
      </c>
      <c r="C5" s="17" t="s">
        <v>884</v>
      </c>
      <c r="D5" s="17" t="s">
        <v>874</v>
      </c>
      <c r="E5" s="17" t="s">
        <v>557</v>
      </c>
      <c r="F5" s="17" t="s">
        <v>885</v>
      </c>
      <c r="G5" s="18">
        <v>57</v>
      </c>
      <c r="H5" s="18">
        <v>4769</v>
      </c>
      <c r="I5" s="19">
        <v>0.50877192982456132</v>
      </c>
      <c r="J5" s="20">
        <v>0.49122807017543862</v>
      </c>
      <c r="K5" s="21">
        <v>0</v>
      </c>
      <c r="L5" s="22">
        <v>0</v>
      </c>
      <c r="M5" s="38" t="s">
        <v>1664</v>
      </c>
      <c r="N5" s="38"/>
    </row>
    <row r="6" spans="1:14" x14ac:dyDescent="0.3">
      <c r="A6" s="17" t="s">
        <v>886</v>
      </c>
      <c r="B6" s="17" t="s">
        <v>887</v>
      </c>
      <c r="C6" s="17" t="s">
        <v>888</v>
      </c>
      <c r="D6" s="17" t="s">
        <v>889</v>
      </c>
      <c r="E6" s="17" t="s">
        <v>890</v>
      </c>
      <c r="F6" s="17" t="s">
        <v>891</v>
      </c>
      <c r="G6" s="18">
        <v>52</v>
      </c>
      <c r="H6" s="18">
        <v>73</v>
      </c>
      <c r="I6" s="19">
        <v>0.96153846153846156</v>
      </c>
      <c r="J6" s="20">
        <v>3.8461538461538464E-2</v>
      </c>
      <c r="K6" s="21">
        <v>0</v>
      </c>
      <c r="L6" s="22">
        <v>0</v>
      </c>
      <c r="M6" s="38" t="s">
        <v>1664</v>
      </c>
      <c r="N6" s="38"/>
    </row>
    <row r="7" spans="1:14" x14ac:dyDescent="0.3">
      <c r="A7" s="17" t="s">
        <v>892</v>
      </c>
      <c r="B7" s="17" t="s">
        <v>893</v>
      </c>
      <c r="C7" s="17" t="s">
        <v>894</v>
      </c>
      <c r="D7" s="17" t="s">
        <v>895</v>
      </c>
      <c r="E7" s="17" t="s">
        <v>880</v>
      </c>
      <c r="F7" s="17" t="s">
        <v>896</v>
      </c>
      <c r="G7" s="18">
        <v>45</v>
      </c>
      <c r="H7" s="18">
        <v>117</v>
      </c>
      <c r="I7" s="19">
        <v>0.68888888888888888</v>
      </c>
      <c r="J7" s="20">
        <v>0.31111111111111112</v>
      </c>
      <c r="K7" s="21">
        <v>0</v>
      </c>
      <c r="L7" s="22">
        <v>0</v>
      </c>
      <c r="M7" s="38" t="s">
        <v>1664</v>
      </c>
      <c r="N7" s="38"/>
    </row>
    <row r="8" spans="1:14" x14ac:dyDescent="0.3">
      <c r="A8" s="17" t="s">
        <v>897</v>
      </c>
      <c r="B8" s="17" t="s">
        <v>898</v>
      </c>
      <c r="C8" s="17" t="s">
        <v>899</v>
      </c>
      <c r="D8" s="17" t="s">
        <v>874</v>
      </c>
      <c r="E8" s="17" t="s">
        <v>557</v>
      </c>
      <c r="F8" s="17" t="s">
        <v>900</v>
      </c>
      <c r="G8" s="18">
        <v>35</v>
      </c>
      <c r="H8" s="18">
        <v>984</v>
      </c>
      <c r="I8" s="19">
        <v>0.77142857142857135</v>
      </c>
      <c r="J8" s="20">
        <v>0.22857142857142856</v>
      </c>
      <c r="K8" s="21">
        <v>0</v>
      </c>
      <c r="L8" s="22">
        <v>0</v>
      </c>
      <c r="M8" s="38" t="s">
        <v>1664</v>
      </c>
      <c r="N8" s="38"/>
    </row>
    <row r="9" spans="1:14" x14ac:dyDescent="0.3">
      <c r="A9" s="17" t="s">
        <v>901</v>
      </c>
      <c r="B9" s="17" t="s">
        <v>902</v>
      </c>
      <c r="C9" s="17" t="s">
        <v>903</v>
      </c>
      <c r="D9" s="17" t="s">
        <v>904</v>
      </c>
      <c r="E9" s="17" t="s">
        <v>557</v>
      </c>
      <c r="F9" s="17" t="s">
        <v>905</v>
      </c>
      <c r="G9" s="18">
        <v>35</v>
      </c>
      <c r="H9" s="18">
        <v>7594</v>
      </c>
      <c r="I9" s="19">
        <v>5.7142857142857141E-2</v>
      </c>
      <c r="J9" s="20">
        <v>0.94285714285714295</v>
      </c>
      <c r="K9" s="21">
        <v>0</v>
      </c>
      <c r="L9" s="22">
        <v>0</v>
      </c>
      <c r="M9" s="38" t="s">
        <v>1664</v>
      </c>
      <c r="N9" s="38"/>
    </row>
    <row r="10" spans="1:14" x14ac:dyDescent="0.3">
      <c r="A10" s="17" t="s">
        <v>906</v>
      </c>
      <c r="B10" s="17" t="s">
        <v>907</v>
      </c>
      <c r="C10" s="17" t="s">
        <v>908</v>
      </c>
      <c r="D10" s="17" t="s">
        <v>909</v>
      </c>
      <c r="E10" s="17" t="s">
        <v>890</v>
      </c>
      <c r="F10" s="17" t="s">
        <v>910</v>
      </c>
      <c r="G10" s="18">
        <v>29</v>
      </c>
      <c r="H10" s="18">
        <v>29</v>
      </c>
      <c r="I10" s="19">
        <v>0.48275862068965514</v>
      </c>
      <c r="J10" s="20">
        <v>0.51724137931034486</v>
      </c>
      <c r="K10" s="21">
        <v>0</v>
      </c>
      <c r="L10" s="22">
        <v>0</v>
      </c>
      <c r="M10" s="38" t="s">
        <v>1664</v>
      </c>
      <c r="N10" s="38"/>
    </row>
    <row r="11" spans="1:14" x14ac:dyDescent="0.3">
      <c r="A11" s="17" t="s">
        <v>911</v>
      </c>
      <c r="B11" s="17" t="s">
        <v>912</v>
      </c>
      <c r="C11" s="17" t="s">
        <v>913</v>
      </c>
      <c r="D11" s="17" t="s">
        <v>895</v>
      </c>
      <c r="E11" s="17" t="s">
        <v>880</v>
      </c>
      <c r="F11" s="17" t="s">
        <v>914</v>
      </c>
      <c r="G11" s="18">
        <v>29</v>
      </c>
      <c r="H11" s="18">
        <v>53</v>
      </c>
      <c r="I11" s="19">
        <v>6.8965517241379309E-2</v>
      </c>
      <c r="J11" s="20">
        <v>0.93103448275862066</v>
      </c>
      <c r="K11" s="21">
        <v>0</v>
      </c>
      <c r="L11" s="22">
        <v>0</v>
      </c>
      <c r="M11" s="38" t="s">
        <v>1664</v>
      </c>
      <c r="N11" s="38"/>
    </row>
    <row r="12" spans="1:14" x14ac:dyDescent="0.3">
      <c r="A12" s="17" t="s">
        <v>457</v>
      </c>
      <c r="B12" s="17" t="s">
        <v>915</v>
      </c>
      <c r="C12" s="17" t="s">
        <v>916</v>
      </c>
      <c r="D12" s="17" t="s">
        <v>874</v>
      </c>
      <c r="E12" s="17" t="s">
        <v>436</v>
      </c>
      <c r="F12" s="17" t="s">
        <v>917</v>
      </c>
      <c r="G12" s="18">
        <v>28</v>
      </c>
      <c r="H12" s="18">
        <v>84</v>
      </c>
      <c r="I12" s="19">
        <v>0</v>
      </c>
      <c r="J12" s="20">
        <v>0</v>
      </c>
      <c r="K12" s="21">
        <v>0</v>
      </c>
      <c r="L12" s="22">
        <v>1</v>
      </c>
      <c r="M12" s="38" t="s">
        <v>1671</v>
      </c>
      <c r="N12" s="38"/>
    </row>
    <row r="13" spans="1:14" x14ac:dyDescent="0.3">
      <c r="A13" s="17" t="s">
        <v>918</v>
      </c>
      <c r="B13" s="17" t="s">
        <v>919</v>
      </c>
      <c r="C13" s="17" t="s">
        <v>920</v>
      </c>
      <c r="D13" s="17" t="s">
        <v>921</v>
      </c>
      <c r="E13" s="17" t="s">
        <v>922</v>
      </c>
      <c r="F13" s="17" t="s">
        <v>923</v>
      </c>
      <c r="G13" s="18">
        <v>28</v>
      </c>
      <c r="H13" s="18">
        <v>175</v>
      </c>
      <c r="I13" s="19">
        <v>0.17857142857142858</v>
      </c>
      <c r="J13" s="20">
        <v>0.8214285714285714</v>
      </c>
      <c r="K13" s="21">
        <v>0</v>
      </c>
      <c r="L13" s="22">
        <v>0</v>
      </c>
      <c r="M13" s="38" t="s">
        <v>1664</v>
      </c>
      <c r="N13" s="38"/>
    </row>
    <row r="14" spans="1:14" x14ac:dyDescent="0.3">
      <c r="A14" s="17" t="s">
        <v>924</v>
      </c>
      <c r="B14" s="17" t="s">
        <v>925</v>
      </c>
      <c r="C14" s="17" t="s">
        <v>926</v>
      </c>
      <c r="D14" s="17" t="s">
        <v>927</v>
      </c>
      <c r="E14" s="17" t="s">
        <v>557</v>
      </c>
      <c r="F14" s="17" t="s">
        <v>928</v>
      </c>
      <c r="G14" s="18">
        <v>27</v>
      </c>
      <c r="H14" s="18">
        <v>273</v>
      </c>
      <c r="I14" s="19">
        <v>0.85185185185185186</v>
      </c>
      <c r="J14" s="20">
        <v>0.14814814814814814</v>
      </c>
      <c r="K14" s="21">
        <v>0</v>
      </c>
      <c r="L14" s="22">
        <v>0</v>
      </c>
      <c r="M14" s="38" t="s">
        <v>1664</v>
      </c>
      <c r="N14" s="38"/>
    </row>
    <row r="15" spans="1:14" x14ac:dyDescent="0.3">
      <c r="A15" s="17" t="s">
        <v>929</v>
      </c>
      <c r="B15" s="17" t="s">
        <v>930</v>
      </c>
      <c r="C15" s="17" t="s">
        <v>931</v>
      </c>
      <c r="D15" s="17" t="s">
        <v>932</v>
      </c>
      <c r="E15" s="17" t="s">
        <v>880</v>
      </c>
      <c r="F15" s="17" t="s">
        <v>933</v>
      </c>
      <c r="G15" s="18">
        <v>27</v>
      </c>
      <c r="H15" s="18">
        <v>127</v>
      </c>
      <c r="I15" s="19">
        <v>0.88888888888888884</v>
      </c>
      <c r="J15" s="20">
        <v>0.1111111111111111</v>
      </c>
      <c r="K15" s="21">
        <v>0</v>
      </c>
      <c r="L15" s="22">
        <v>0</v>
      </c>
      <c r="M15" s="38" t="s">
        <v>1664</v>
      </c>
      <c r="N15" s="38"/>
    </row>
    <row r="16" spans="1:14" x14ac:dyDescent="0.3">
      <c r="A16" s="17" t="s">
        <v>934</v>
      </c>
      <c r="B16" s="17" t="s">
        <v>935</v>
      </c>
      <c r="C16" s="17" t="s">
        <v>936</v>
      </c>
      <c r="D16" s="17" t="s">
        <v>895</v>
      </c>
      <c r="E16" s="17" t="s">
        <v>880</v>
      </c>
      <c r="F16" s="17" t="s">
        <v>937</v>
      </c>
      <c r="G16" s="18">
        <v>27</v>
      </c>
      <c r="H16" s="18">
        <v>86</v>
      </c>
      <c r="I16" s="19">
        <v>3.7037037037037035E-2</v>
      </c>
      <c r="J16" s="20">
        <v>0.96296296296296291</v>
      </c>
      <c r="K16" s="21">
        <v>0</v>
      </c>
      <c r="L16" s="22">
        <v>0</v>
      </c>
      <c r="M16" s="38" t="s">
        <v>1664</v>
      </c>
      <c r="N16" s="38"/>
    </row>
    <row r="17" spans="1:14" x14ac:dyDescent="0.3">
      <c r="A17" s="17" t="s">
        <v>484</v>
      </c>
      <c r="B17" s="17" t="s">
        <v>938</v>
      </c>
      <c r="C17" s="17" t="s">
        <v>913</v>
      </c>
      <c r="D17" s="17" t="s">
        <v>874</v>
      </c>
      <c r="E17" s="17" t="s">
        <v>486</v>
      </c>
      <c r="F17" s="17" t="s">
        <v>939</v>
      </c>
      <c r="G17" s="18">
        <v>24</v>
      </c>
      <c r="H17" s="18">
        <v>113</v>
      </c>
      <c r="I17" s="19">
        <v>0</v>
      </c>
      <c r="J17" s="20">
        <v>0</v>
      </c>
      <c r="K17" s="21">
        <v>0</v>
      </c>
      <c r="L17" s="22">
        <v>1</v>
      </c>
      <c r="M17" s="38" t="s">
        <v>1668</v>
      </c>
      <c r="N17" s="38"/>
    </row>
    <row r="18" spans="1:14" x14ac:dyDescent="0.3">
      <c r="A18" s="17" t="s">
        <v>940</v>
      </c>
      <c r="B18" s="17" t="s">
        <v>941</v>
      </c>
      <c r="C18" s="17" t="s">
        <v>942</v>
      </c>
      <c r="D18" s="17" t="s">
        <v>943</v>
      </c>
      <c r="E18" s="17" t="s">
        <v>890</v>
      </c>
      <c r="F18" s="17" t="s">
        <v>944</v>
      </c>
      <c r="G18" s="18">
        <v>21</v>
      </c>
      <c r="H18" s="18">
        <v>31</v>
      </c>
      <c r="I18" s="19">
        <v>0.7142857142857143</v>
      </c>
      <c r="J18" s="20">
        <v>0.28571428571428575</v>
      </c>
      <c r="K18" s="21">
        <v>0</v>
      </c>
      <c r="L18" s="22">
        <v>0</v>
      </c>
      <c r="M18" s="38" t="s">
        <v>1664</v>
      </c>
      <c r="N18" s="38"/>
    </row>
    <row r="19" spans="1:14" x14ac:dyDescent="0.3">
      <c r="A19" s="17" t="s">
        <v>945</v>
      </c>
      <c r="B19" s="17" t="s">
        <v>925</v>
      </c>
      <c r="C19" s="17" t="s">
        <v>946</v>
      </c>
      <c r="D19" s="17" t="s">
        <v>947</v>
      </c>
      <c r="E19" s="17" t="s">
        <v>557</v>
      </c>
      <c r="F19" s="17" t="s">
        <v>948</v>
      </c>
      <c r="G19" s="18">
        <v>20</v>
      </c>
      <c r="H19" s="18">
        <v>160</v>
      </c>
      <c r="I19" s="19">
        <v>0.8</v>
      </c>
      <c r="J19" s="20">
        <v>0.2</v>
      </c>
      <c r="K19" s="21">
        <v>0</v>
      </c>
      <c r="L19" s="22">
        <v>0</v>
      </c>
      <c r="M19" s="38" t="s">
        <v>1664</v>
      </c>
      <c r="N19" s="38"/>
    </row>
    <row r="20" spans="1:14" x14ac:dyDescent="0.3">
      <c r="A20" s="17" t="s">
        <v>949</v>
      </c>
      <c r="B20" s="17" t="s">
        <v>950</v>
      </c>
      <c r="C20" s="17" t="s">
        <v>951</v>
      </c>
      <c r="D20" s="17" t="s">
        <v>952</v>
      </c>
      <c r="E20" s="17" t="s">
        <v>953</v>
      </c>
      <c r="F20" s="17" t="s">
        <v>954</v>
      </c>
      <c r="G20" s="18">
        <v>19</v>
      </c>
      <c r="H20" s="18">
        <v>111</v>
      </c>
      <c r="I20" s="19">
        <v>0.52631578947368418</v>
      </c>
      <c r="J20" s="20">
        <v>0.47368421052631582</v>
      </c>
      <c r="K20" s="21">
        <v>0</v>
      </c>
      <c r="L20" s="22">
        <v>0</v>
      </c>
      <c r="M20" s="38" t="s">
        <v>1673</v>
      </c>
      <c r="N20" s="38"/>
    </row>
    <row r="21" spans="1:14" x14ac:dyDescent="0.3">
      <c r="A21" s="17" t="s">
        <v>955</v>
      </c>
      <c r="B21" s="17" t="s">
        <v>956</v>
      </c>
      <c r="C21" s="17" t="s">
        <v>957</v>
      </c>
      <c r="D21" s="17" t="s">
        <v>895</v>
      </c>
      <c r="E21" s="17" t="s">
        <v>880</v>
      </c>
      <c r="F21" s="17" t="s">
        <v>958</v>
      </c>
      <c r="G21" s="18">
        <v>19</v>
      </c>
      <c r="H21" s="18">
        <v>220</v>
      </c>
      <c r="I21" s="19">
        <v>0</v>
      </c>
      <c r="J21" s="20">
        <v>1</v>
      </c>
      <c r="K21" s="21">
        <v>0</v>
      </c>
      <c r="L21" s="22">
        <v>0</v>
      </c>
      <c r="M21" s="38" t="s">
        <v>1664</v>
      </c>
      <c r="N21" s="38"/>
    </row>
    <row r="22" spans="1:14" x14ac:dyDescent="0.3">
      <c r="A22" s="17" t="s">
        <v>959</v>
      </c>
      <c r="B22" s="17" t="s">
        <v>960</v>
      </c>
      <c r="C22" s="17" t="s">
        <v>961</v>
      </c>
      <c r="D22" s="17" t="s">
        <v>962</v>
      </c>
      <c r="E22" s="17" t="s">
        <v>963</v>
      </c>
      <c r="F22" s="17" t="s">
        <v>964</v>
      </c>
      <c r="G22" s="18">
        <v>16</v>
      </c>
      <c r="H22" s="18">
        <v>134</v>
      </c>
      <c r="I22" s="19">
        <v>0.125</v>
      </c>
      <c r="J22" s="20">
        <v>0.875</v>
      </c>
      <c r="K22" s="21">
        <v>0</v>
      </c>
      <c r="L22" s="22">
        <v>0</v>
      </c>
      <c r="M22" s="38" t="s">
        <v>1664</v>
      </c>
      <c r="N22" s="38"/>
    </row>
    <row r="23" spans="1:14" x14ac:dyDescent="0.3">
      <c r="A23" s="17" t="s">
        <v>965</v>
      </c>
      <c r="B23" s="17" t="s">
        <v>966</v>
      </c>
      <c r="C23" s="17" t="s">
        <v>967</v>
      </c>
      <c r="D23" s="17" t="s">
        <v>968</v>
      </c>
      <c r="E23" s="17" t="s">
        <v>557</v>
      </c>
      <c r="F23" s="17" t="s">
        <v>969</v>
      </c>
      <c r="G23" s="18">
        <v>16</v>
      </c>
      <c r="H23" s="18">
        <v>48</v>
      </c>
      <c r="I23" s="19">
        <v>0.8125</v>
      </c>
      <c r="J23" s="20">
        <v>0.1875</v>
      </c>
      <c r="K23" s="21">
        <v>0</v>
      </c>
      <c r="L23" s="22">
        <v>0</v>
      </c>
      <c r="M23" s="38" t="s">
        <v>1664</v>
      </c>
      <c r="N23" s="38"/>
    </row>
    <row r="24" spans="1:14" x14ac:dyDescent="0.3">
      <c r="A24" s="17" t="s">
        <v>970</v>
      </c>
      <c r="B24" s="17" t="s">
        <v>971</v>
      </c>
      <c r="C24" s="17" t="s">
        <v>942</v>
      </c>
      <c r="D24" s="17" t="s">
        <v>874</v>
      </c>
      <c r="E24" s="17" t="s">
        <v>972</v>
      </c>
      <c r="F24" s="17" t="s">
        <v>973</v>
      </c>
      <c r="G24" s="18">
        <v>16</v>
      </c>
      <c r="H24" s="18">
        <v>144</v>
      </c>
      <c r="I24" s="19">
        <v>0.6875</v>
      </c>
      <c r="J24" s="20">
        <v>0.3125</v>
      </c>
      <c r="K24" s="21">
        <v>0</v>
      </c>
      <c r="L24" s="22">
        <v>0</v>
      </c>
      <c r="M24" s="38" t="s">
        <v>1664</v>
      </c>
      <c r="N24" s="38"/>
    </row>
    <row r="25" spans="1:14" x14ac:dyDescent="0.3">
      <c r="A25" s="17" t="s">
        <v>974</v>
      </c>
      <c r="B25" s="17" t="s">
        <v>975</v>
      </c>
      <c r="C25" s="17" t="s">
        <v>976</v>
      </c>
      <c r="D25" s="17" t="s">
        <v>977</v>
      </c>
      <c r="E25" s="17" t="s">
        <v>978</v>
      </c>
      <c r="F25" s="17" t="s">
        <v>974</v>
      </c>
      <c r="G25" s="18">
        <v>15</v>
      </c>
      <c r="H25" s="18">
        <v>19</v>
      </c>
      <c r="I25" s="19">
        <v>0.46666666666666662</v>
      </c>
      <c r="J25" s="20">
        <v>0.53333333333333333</v>
      </c>
      <c r="K25" s="21">
        <v>0</v>
      </c>
      <c r="L25" s="22">
        <v>0</v>
      </c>
      <c r="M25" s="38" t="s">
        <v>1664</v>
      </c>
      <c r="N25" s="38"/>
    </row>
    <row r="26" spans="1:14" x14ac:dyDescent="0.3">
      <c r="A26" s="17" t="s">
        <v>979</v>
      </c>
      <c r="B26" s="17" t="s">
        <v>980</v>
      </c>
      <c r="C26" s="17" t="s">
        <v>913</v>
      </c>
      <c r="D26" s="17" t="s">
        <v>874</v>
      </c>
      <c r="E26" s="17" t="s">
        <v>436</v>
      </c>
      <c r="F26" s="17" t="s">
        <v>981</v>
      </c>
      <c r="G26" s="18">
        <v>14</v>
      </c>
      <c r="H26" s="18">
        <v>20</v>
      </c>
      <c r="I26" s="19">
        <v>0.21428571428571427</v>
      </c>
      <c r="J26" s="20">
        <v>0.7857142857142857</v>
      </c>
      <c r="K26" s="21">
        <v>0</v>
      </c>
      <c r="L26" s="22">
        <v>0</v>
      </c>
      <c r="M26" s="38" t="s">
        <v>1664</v>
      </c>
      <c r="N26" s="38"/>
    </row>
    <row r="27" spans="1:14" x14ac:dyDescent="0.3">
      <c r="A27" s="17" t="s">
        <v>982</v>
      </c>
      <c r="B27" s="17" t="s">
        <v>983</v>
      </c>
      <c r="C27" s="17" t="s">
        <v>984</v>
      </c>
      <c r="D27" s="17" t="s">
        <v>985</v>
      </c>
      <c r="E27" s="17" t="s">
        <v>986</v>
      </c>
      <c r="F27" s="17" t="s">
        <v>987</v>
      </c>
      <c r="G27" s="18">
        <v>13</v>
      </c>
      <c r="H27" s="18">
        <v>43</v>
      </c>
      <c r="I27" s="19">
        <v>0.61538461538461542</v>
      </c>
      <c r="J27" s="20">
        <v>0.38461538461538458</v>
      </c>
      <c r="K27" s="21">
        <v>0</v>
      </c>
      <c r="L27" s="22">
        <v>0</v>
      </c>
      <c r="M27" s="38" t="s">
        <v>1665</v>
      </c>
      <c r="N27" s="38"/>
    </row>
    <row r="28" spans="1:14" x14ac:dyDescent="0.3">
      <c r="A28" s="17" t="s">
        <v>988</v>
      </c>
      <c r="B28" s="17" t="s">
        <v>989</v>
      </c>
      <c r="C28" s="17" t="s">
        <v>990</v>
      </c>
      <c r="D28" s="17" t="s">
        <v>991</v>
      </c>
      <c r="E28" s="17" t="s">
        <v>301</v>
      </c>
      <c r="F28" s="17" t="s">
        <v>992</v>
      </c>
      <c r="G28" s="18">
        <v>13</v>
      </c>
      <c r="H28" s="18">
        <v>104</v>
      </c>
      <c r="I28" s="19">
        <v>0.23076923076923075</v>
      </c>
      <c r="J28" s="20">
        <v>0.76923076923076916</v>
      </c>
      <c r="K28" s="21">
        <v>0</v>
      </c>
      <c r="L28" s="22">
        <v>0</v>
      </c>
      <c r="M28" s="38" t="s">
        <v>1664</v>
      </c>
      <c r="N28" s="38"/>
    </row>
    <row r="29" spans="1:14" x14ac:dyDescent="0.3">
      <c r="A29" s="17" t="s">
        <v>993</v>
      </c>
      <c r="B29" s="17" t="s">
        <v>994</v>
      </c>
      <c r="C29" s="17" t="s">
        <v>995</v>
      </c>
      <c r="D29" s="17" t="s">
        <v>996</v>
      </c>
      <c r="E29" s="17" t="s">
        <v>997</v>
      </c>
      <c r="F29" s="17" t="s">
        <v>998</v>
      </c>
      <c r="G29" s="18">
        <v>13</v>
      </c>
      <c r="H29" s="18">
        <v>16</v>
      </c>
      <c r="I29" s="19">
        <v>1</v>
      </c>
      <c r="J29" s="20">
        <v>0</v>
      </c>
      <c r="K29" s="21">
        <v>0</v>
      </c>
      <c r="L29" s="22">
        <v>0</v>
      </c>
      <c r="M29" s="38" t="s">
        <v>1664</v>
      </c>
      <c r="N29" s="38"/>
    </row>
    <row r="30" spans="1:14" x14ac:dyDescent="0.3">
      <c r="A30" s="17" t="s">
        <v>999</v>
      </c>
      <c r="B30" s="17" t="s">
        <v>1000</v>
      </c>
      <c r="C30" s="17" t="s">
        <v>1001</v>
      </c>
      <c r="D30" s="17" t="s">
        <v>874</v>
      </c>
      <c r="E30" s="17" t="s">
        <v>890</v>
      </c>
      <c r="F30" s="17" t="s">
        <v>1002</v>
      </c>
      <c r="G30" s="18">
        <v>12</v>
      </c>
      <c r="H30" s="18">
        <v>212</v>
      </c>
      <c r="I30" s="19">
        <v>0.5</v>
      </c>
      <c r="J30" s="20">
        <v>0.5</v>
      </c>
      <c r="K30" s="21">
        <v>0</v>
      </c>
      <c r="L30" s="22">
        <v>0</v>
      </c>
      <c r="M30" s="38" t="s">
        <v>1667</v>
      </c>
      <c r="N30" s="38"/>
    </row>
    <row r="31" spans="1:14" x14ac:dyDescent="0.3">
      <c r="A31" s="17" t="s">
        <v>1003</v>
      </c>
      <c r="B31" s="17" t="s">
        <v>960</v>
      </c>
      <c r="C31" s="17" t="s">
        <v>1004</v>
      </c>
      <c r="D31" s="17" t="s">
        <v>962</v>
      </c>
      <c r="E31" s="17" t="s">
        <v>963</v>
      </c>
      <c r="F31" s="17" t="s">
        <v>1005</v>
      </c>
      <c r="G31" s="18">
        <v>11</v>
      </c>
      <c r="H31" s="18">
        <v>69</v>
      </c>
      <c r="I31" s="19">
        <v>0</v>
      </c>
      <c r="J31" s="20">
        <v>1</v>
      </c>
      <c r="K31" s="21">
        <v>0</v>
      </c>
      <c r="L31" s="22">
        <v>0</v>
      </c>
      <c r="M31" s="38" t="s">
        <v>1664</v>
      </c>
      <c r="N31" s="38"/>
    </row>
    <row r="32" spans="1:14" x14ac:dyDescent="0.3">
      <c r="A32" s="17" t="s">
        <v>1006</v>
      </c>
      <c r="B32" s="17" t="s">
        <v>1007</v>
      </c>
      <c r="C32" s="17" t="s">
        <v>1008</v>
      </c>
      <c r="D32" s="17" t="s">
        <v>1009</v>
      </c>
      <c r="E32" s="17" t="s">
        <v>1010</v>
      </c>
      <c r="F32" s="17" t="s">
        <v>1011</v>
      </c>
      <c r="G32" s="18">
        <v>11</v>
      </c>
      <c r="H32" s="18">
        <v>70</v>
      </c>
      <c r="I32" s="19">
        <v>1</v>
      </c>
      <c r="J32" s="20">
        <v>0</v>
      </c>
      <c r="K32" s="21">
        <v>0</v>
      </c>
      <c r="L32" s="22">
        <v>0</v>
      </c>
      <c r="M32" s="38" t="s">
        <v>1664</v>
      </c>
      <c r="N32" s="38"/>
    </row>
    <row r="33" spans="1:14" x14ac:dyDescent="0.3">
      <c r="A33" s="17" t="s">
        <v>1012</v>
      </c>
      <c r="B33" s="17" t="s">
        <v>1013</v>
      </c>
      <c r="C33" s="17" t="s">
        <v>1014</v>
      </c>
      <c r="D33" s="17" t="s">
        <v>952</v>
      </c>
      <c r="E33" s="17" t="s">
        <v>953</v>
      </c>
      <c r="F33" s="17" t="s">
        <v>1015</v>
      </c>
      <c r="G33" s="18">
        <v>11</v>
      </c>
      <c r="H33" s="18">
        <v>41</v>
      </c>
      <c r="I33" s="19">
        <v>9.0909090909090912E-2</v>
      </c>
      <c r="J33" s="20">
        <v>0.90909090909090906</v>
      </c>
      <c r="K33" s="21">
        <v>0</v>
      </c>
      <c r="L33" s="22">
        <v>0</v>
      </c>
      <c r="M33" s="38" t="s">
        <v>1664</v>
      </c>
      <c r="N33" s="38"/>
    </row>
    <row r="34" spans="1:14" x14ac:dyDescent="0.3">
      <c r="A34" s="17" t="s">
        <v>1016</v>
      </c>
      <c r="B34" s="17" t="s">
        <v>1017</v>
      </c>
      <c r="C34" s="17" t="s">
        <v>913</v>
      </c>
      <c r="D34" s="17" t="s">
        <v>895</v>
      </c>
      <c r="E34" s="17" t="s">
        <v>890</v>
      </c>
      <c r="F34" s="17" t="s">
        <v>1018</v>
      </c>
      <c r="G34" s="18">
        <v>10</v>
      </c>
      <c r="H34" s="18">
        <v>12</v>
      </c>
      <c r="I34" s="19">
        <v>0.4</v>
      </c>
      <c r="J34" s="20">
        <v>0.6</v>
      </c>
      <c r="K34" s="21">
        <v>0</v>
      </c>
      <c r="L34" s="22">
        <v>0</v>
      </c>
      <c r="M34" s="38" t="s">
        <v>1664</v>
      </c>
      <c r="N34" s="38"/>
    </row>
    <row r="35" spans="1:14" x14ac:dyDescent="0.3">
      <c r="A35" s="17" t="s">
        <v>1019</v>
      </c>
      <c r="B35" s="17" t="s">
        <v>1020</v>
      </c>
      <c r="C35" s="17" t="s">
        <v>1021</v>
      </c>
      <c r="D35" s="17" t="s">
        <v>874</v>
      </c>
      <c r="E35" s="17" t="s">
        <v>880</v>
      </c>
      <c r="F35" s="17" t="s">
        <v>1022</v>
      </c>
      <c r="G35" s="18">
        <v>10</v>
      </c>
      <c r="H35" s="18">
        <v>100</v>
      </c>
      <c r="I35" s="19">
        <v>0.4</v>
      </c>
      <c r="J35" s="20">
        <v>0.6</v>
      </c>
      <c r="K35" s="21">
        <v>0</v>
      </c>
      <c r="L35" s="22">
        <v>0</v>
      </c>
      <c r="M35" s="38" t="s">
        <v>1664</v>
      </c>
      <c r="N35" s="38"/>
    </row>
    <row r="36" spans="1:14" x14ac:dyDescent="0.3">
      <c r="A36" s="17" t="s">
        <v>1023</v>
      </c>
      <c r="B36" s="17" t="s">
        <v>1024</v>
      </c>
      <c r="C36" s="17" t="s">
        <v>1025</v>
      </c>
      <c r="D36" s="17" t="s">
        <v>968</v>
      </c>
      <c r="E36" s="17" t="s">
        <v>557</v>
      </c>
      <c r="F36" s="17" t="s">
        <v>1026</v>
      </c>
      <c r="G36" s="18">
        <v>10</v>
      </c>
      <c r="H36" s="18">
        <v>55</v>
      </c>
      <c r="I36" s="19">
        <v>0.8</v>
      </c>
      <c r="J36" s="20">
        <v>0.2</v>
      </c>
      <c r="K36" s="21">
        <v>0</v>
      </c>
      <c r="L36" s="22">
        <v>0</v>
      </c>
      <c r="M36" s="38" t="s">
        <v>1664</v>
      </c>
      <c r="N36" s="38"/>
    </row>
    <row r="37" spans="1:14" x14ac:dyDescent="0.3">
      <c r="A37" s="17" t="s">
        <v>1027</v>
      </c>
      <c r="B37" s="17" t="s">
        <v>1028</v>
      </c>
      <c r="C37" s="17" t="s">
        <v>1029</v>
      </c>
      <c r="D37" s="17" t="s">
        <v>977</v>
      </c>
      <c r="E37" s="17" t="s">
        <v>1030</v>
      </c>
      <c r="F37" s="17" t="s">
        <v>1031</v>
      </c>
      <c r="G37" s="18">
        <v>10</v>
      </c>
      <c r="H37" s="18">
        <v>23</v>
      </c>
      <c r="I37" s="19">
        <v>0</v>
      </c>
      <c r="J37" s="20">
        <v>1</v>
      </c>
      <c r="K37" s="21">
        <v>0</v>
      </c>
      <c r="L37" s="22">
        <v>0</v>
      </c>
      <c r="M37" s="38" t="s">
        <v>1664</v>
      </c>
      <c r="N37" s="38"/>
    </row>
    <row r="38" spans="1:14" x14ac:dyDescent="0.3">
      <c r="A38" s="17" t="s">
        <v>1032</v>
      </c>
      <c r="B38" s="17" t="s">
        <v>919</v>
      </c>
      <c r="C38" s="17" t="s">
        <v>1033</v>
      </c>
      <c r="D38" s="17" t="s">
        <v>1034</v>
      </c>
      <c r="E38" s="17" t="s">
        <v>922</v>
      </c>
      <c r="F38" s="17" t="s">
        <v>1035</v>
      </c>
      <c r="G38" s="18">
        <v>10</v>
      </c>
      <c r="H38" s="18">
        <v>20</v>
      </c>
      <c r="I38" s="19">
        <v>0</v>
      </c>
      <c r="J38" s="20">
        <v>1</v>
      </c>
      <c r="K38" s="21">
        <v>0</v>
      </c>
      <c r="L38" s="22">
        <v>0</v>
      </c>
      <c r="M38" s="38" t="s">
        <v>1664</v>
      </c>
      <c r="N38" s="38"/>
    </row>
    <row r="39" spans="1:14" x14ac:dyDescent="0.3">
      <c r="A39" s="17" t="s">
        <v>1036</v>
      </c>
      <c r="B39" s="17" t="s">
        <v>1037</v>
      </c>
      <c r="C39" s="17" t="s">
        <v>1038</v>
      </c>
      <c r="D39" s="17" t="s">
        <v>874</v>
      </c>
      <c r="E39" s="17" t="s">
        <v>436</v>
      </c>
      <c r="F39" s="17" t="s">
        <v>1039</v>
      </c>
      <c r="G39" s="18">
        <v>10</v>
      </c>
      <c r="H39" s="18">
        <v>12</v>
      </c>
      <c r="I39" s="19">
        <v>0.2</v>
      </c>
      <c r="J39" s="20">
        <v>0.8</v>
      </c>
      <c r="K39" s="21">
        <v>0</v>
      </c>
      <c r="L39" s="22">
        <v>0</v>
      </c>
      <c r="M39" s="38" t="s">
        <v>1664</v>
      </c>
      <c r="N39" s="38"/>
    </row>
    <row r="40" spans="1:14" x14ac:dyDescent="0.3">
      <c r="A40" s="17" t="s">
        <v>1040</v>
      </c>
      <c r="B40" s="17" t="s">
        <v>1041</v>
      </c>
      <c r="C40" s="17" t="s">
        <v>1042</v>
      </c>
      <c r="D40" s="17" t="s">
        <v>1043</v>
      </c>
      <c r="E40" s="17" t="s">
        <v>1044</v>
      </c>
      <c r="F40" s="17" t="s">
        <v>1045</v>
      </c>
      <c r="G40" s="18">
        <v>9</v>
      </c>
      <c r="H40" s="18">
        <v>12</v>
      </c>
      <c r="I40" s="19">
        <v>0.55555555555555558</v>
      </c>
      <c r="J40" s="20">
        <v>0.44444444444444442</v>
      </c>
      <c r="K40" s="21">
        <v>0</v>
      </c>
      <c r="L40" s="22">
        <v>0</v>
      </c>
      <c r="M40" s="38" t="s">
        <v>1664</v>
      </c>
      <c r="N40" s="38"/>
    </row>
    <row r="41" spans="1:14" x14ac:dyDescent="0.3">
      <c r="A41" s="17" t="s">
        <v>386</v>
      </c>
      <c r="B41" s="17" t="s">
        <v>1046</v>
      </c>
      <c r="C41" s="17" t="s">
        <v>1047</v>
      </c>
      <c r="D41" s="17" t="s">
        <v>874</v>
      </c>
      <c r="E41" s="17" t="s">
        <v>388</v>
      </c>
      <c r="F41" s="17" t="s">
        <v>1048</v>
      </c>
      <c r="G41" s="18">
        <v>9</v>
      </c>
      <c r="H41" s="18">
        <v>17</v>
      </c>
      <c r="I41" s="19">
        <v>0</v>
      </c>
      <c r="J41" s="20">
        <v>0</v>
      </c>
      <c r="K41" s="21">
        <v>1</v>
      </c>
      <c r="L41" s="22">
        <v>0</v>
      </c>
      <c r="M41" s="38" t="s">
        <v>1665</v>
      </c>
      <c r="N41" s="38"/>
    </row>
    <row r="42" spans="1:14" x14ac:dyDescent="0.3">
      <c r="A42" s="17" t="s">
        <v>1049</v>
      </c>
      <c r="B42" s="17" t="s">
        <v>1050</v>
      </c>
      <c r="C42" s="17" t="s">
        <v>1051</v>
      </c>
      <c r="D42" s="17" t="s">
        <v>1052</v>
      </c>
      <c r="E42" s="17" t="s">
        <v>1053</v>
      </c>
      <c r="F42" s="17" t="s">
        <v>1054</v>
      </c>
      <c r="G42" s="18">
        <v>8</v>
      </c>
      <c r="H42" s="18">
        <v>17</v>
      </c>
      <c r="I42" s="19">
        <v>0.125</v>
      </c>
      <c r="J42" s="20">
        <v>0.875</v>
      </c>
      <c r="K42" s="21">
        <v>0</v>
      </c>
      <c r="L42" s="22">
        <v>0</v>
      </c>
      <c r="M42" s="38" t="s">
        <v>1664</v>
      </c>
      <c r="N42" s="38"/>
    </row>
    <row r="43" spans="1:14" x14ac:dyDescent="0.3">
      <c r="A43" s="17" t="s">
        <v>1055</v>
      </c>
      <c r="B43" s="17" t="s">
        <v>1056</v>
      </c>
      <c r="C43" s="17" t="s">
        <v>1051</v>
      </c>
      <c r="D43" s="17" t="s">
        <v>985</v>
      </c>
      <c r="E43" s="17" t="s">
        <v>557</v>
      </c>
      <c r="F43" s="17" t="s">
        <v>1057</v>
      </c>
      <c r="G43" s="18">
        <v>8</v>
      </c>
      <c r="H43" s="18">
        <v>11</v>
      </c>
      <c r="I43" s="19">
        <v>0</v>
      </c>
      <c r="J43" s="20">
        <v>1</v>
      </c>
      <c r="K43" s="21">
        <v>0</v>
      </c>
      <c r="L43" s="22">
        <v>0</v>
      </c>
      <c r="M43" s="38" t="s">
        <v>1664</v>
      </c>
      <c r="N43" s="38"/>
    </row>
    <row r="44" spans="1:14" x14ac:dyDescent="0.3">
      <c r="A44" s="17" t="s">
        <v>1058</v>
      </c>
      <c r="B44" s="17" t="s">
        <v>1059</v>
      </c>
      <c r="C44" s="17" t="s">
        <v>1004</v>
      </c>
      <c r="D44" s="17" t="s">
        <v>895</v>
      </c>
      <c r="E44" s="17" t="s">
        <v>963</v>
      </c>
      <c r="F44" s="17" t="s">
        <v>1060</v>
      </c>
      <c r="G44" s="18">
        <v>8</v>
      </c>
      <c r="H44" s="18">
        <v>62</v>
      </c>
      <c r="I44" s="19">
        <v>0</v>
      </c>
      <c r="J44" s="20">
        <v>1</v>
      </c>
      <c r="K44" s="21">
        <v>0</v>
      </c>
      <c r="L44" s="22">
        <v>0</v>
      </c>
      <c r="M44" s="38" t="s">
        <v>1664</v>
      </c>
      <c r="N44" s="38"/>
    </row>
    <row r="45" spans="1:14" x14ac:dyDescent="0.3">
      <c r="A45" s="17" t="s">
        <v>1061</v>
      </c>
      <c r="B45" s="17" t="s">
        <v>1062</v>
      </c>
      <c r="C45" s="17" t="s">
        <v>913</v>
      </c>
      <c r="D45" s="17" t="s">
        <v>1063</v>
      </c>
      <c r="E45" s="17" t="s">
        <v>890</v>
      </c>
      <c r="F45" s="17" t="s">
        <v>1064</v>
      </c>
      <c r="G45" s="18">
        <v>8</v>
      </c>
      <c r="H45" s="18">
        <v>10</v>
      </c>
      <c r="I45" s="19">
        <v>0.5</v>
      </c>
      <c r="J45" s="20">
        <v>0.5</v>
      </c>
      <c r="K45" s="21">
        <v>0</v>
      </c>
      <c r="L45" s="22">
        <v>0</v>
      </c>
      <c r="M45" s="38" t="s">
        <v>1664</v>
      </c>
      <c r="N45" s="38"/>
    </row>
    <row r="46" spans="1:14" x14ac:dyDescent="0.3">
      <c r="A46" s="17" t="s">
        <v>518</v>
      </c>
      <c r="B46" s="17" t="s">
        <v>1065</v>
      </c>
      <c r="C46" s="17" t="s">
        <v>1066</v>
      </c>
      <c r="D46" s="17" t="s">
        <v>1067</v>
      </c>
      <c r="E46" s="17" t="s">
        <v>520</v>
      </c>
      <c r="F46" s="17" t="s">
        <v>1068</v>
      </c>
      <c r="G46" s="18">
        <v>8</v>
      </c>
      <c r="H46" s="18">
        <v>18</v>
      </c>
      <c r="I46" s="19">
        <v>0</v>
      </c>
      <c r="J46" s="20">
        <v>0</v>
      </c>
      <c r="K46" s="21">
        <v>0</v>
      </c>
      <c r="L46" s="22">
        <v>1</v>
      </c>
      <c r="M46" s="38" t="s">
        <v>1672</v>
      </c>
      <c r="N46" s="38">
        <v>6</v>
      </c>
    </row>
    <row r="47" spans="1:14" x14ac:dyDescent="0.3">
      <c r="A47" s="17" t="s">
        <v>298</v>
      </c>
      <c r="B47" s="17" t="s">
        <v>299</v>
      </c>
      <c r="C47" s="17" t="s">
        <v>1069</v>
      </c>
      <c r="D47" s="17" t="s">
        <v>991</v>
      </c>
      <c r="E47" s="17" t="s">
        <v>301</v>
      </c>
      <c r="F47" s="17" t="s">
        <v>1070</v>
      </c>
      <c r="G47" s="18">
        <v>8</v>
      </c>
      <c r="H47" s="18">
        <v>23</v>
      </c>
      <c r="I47" s="19">
        <v>0</v>
      </c>
      <c r="J47" s="20">
        <v>0.125</v>
      </c>
      <c r="K47" s="21">
        <v>0.875</v>
      </c>
      <c r="L47" s="22">
        <v>0</v>
      </c>
      <c r="M47" s="38" t="s">
        <v>1668</v>
      </c>
      <c r="N47" s="38"/>
    </row>
    <row r="48" spans="1:14" x14ac:dyDescent="0.3">
      <c r="A48" s="17" t="s">
        <v>1071</v>
      </c>
      <c r="B48" s="17" t="s">
        <v>1072</v>
      </c>
      <c r="C48" s="17" t="s">
        <v>1073</v>
      </c>
      <c r="D48" s="17" t="s">
        <v>895</v>
      </c>
      <c r="E48" s="17" t="s">
        <v>963</v>
      </c>
      <c r="F48" s="17" t="s">
        <v>1074</v>
      </c>
      <c r="G48" s="18">
        <v>7</v>
      </c>
      <c r="H48" s="18">
        <v>33</v>
      </c>
      <c r="I48" s="19">
        <v>0.14285714285714288</v>
      </c>
      <c r="J48" s="20">
        <v>0.8571428571428571</v>
      </c>
      <c r="K48" s="21">
        <v>0</v>
      </c>
      <c r="L48" s="22">
        <v>0</v>
      </c>
      <c r="M48" s="38" t="s">
        <v>1664</v>
      </c>
      <c r="N48" s="38"/>
    </row>
    <row r="49" spans="1:14" x14ac:dyDescent="0.3">
      <c r="A49" s="17" t="s">
        <v>1075</v>
      </c>
      <c r="B49" s="17" t="s">
        <v>925</v>
      </c>
      <c r="C49" s="17" t="s">
        <v>884</v>
      </c>
      <c r="D49" s="17" t="s">
        <v>1076</v>
      </c>
      <c r="E49" s="17" t="s">
        <v>557</v>
      </c>
      <c r="F49" s="17" t="s">
        <v>1077</v>
      </c>
      <c r="G49" s="18">
        <v>6</v>
      </c>
      <c r="H49" s="18">
        <v>286</v>
      </c>
      <c r="I49" s="19">
        <v>0.83333333333333326</v>
      </c>
      <c r="J49" s="20">
        <v>0.16666666666666669</v>
      </c>
      <c r="K49" s="21">
        <v>0</v>
      </c>
      <c r="L49" s="22">
        <v>0</v>
      </c>
      <c r="M49" s="38" t="s">
        <v>1664</v>
      </c>
      <c r="N49" s="38"/>
    </row>
    <row r="50" spans="1:14" x14ac:dyDescent="0.3">
      <c r="A50" s="17" t="s">
        <v>1078</v>
      </c>
      <c r="B50" s="17" t="s">
        <v>1079</v>
      </c>
      <c r="C50" s="17" t="s">
        <v>1080</v>
      </c>
      <c r="D50" s="17" t="s">
        <v>895</v>
      </c>
      <c r="E50" s="17" t="s">
        <v>880</v>
      </c>
      <c r="F50" s="17" t="s">
        <v>1081</v>
      </c>
      <c r="G50" s="18">
        <v>6</v>
      </c>
      <c r="H50" s="18">
        <v>12</v>
      </c>
      <c r="I50" s="19">
        <v>0</v>
      </c>
      <c r="J50" s="20">
        <v>1</v>
      </c>
      <c r="K50" s="21">
        <v>0</v>
      </c>
      <c r="L50" s="22">
        <v>0</v>
      </c>
      <c r="M50" s="38" t="s">
        <v>1664</v>
      </c>
      <c r="N50" s="38"/>
    </row>
    <row r="51" spans="1:14" x14ac:dyDescent="0.3">
      <c r="A51" s="17" t="s">
        <v>1082</v>
      </c>
      <c r="B51" s="17" t="s">
        <v>1083</v>
      </c>
      <c r="C51" s="17" t="s">
        <v>913</v>
      </c>
      <c r="D51" s="17" t="s">
        <v>874</v>
      </c>
      <c r="E51" s="17" t="s">
        <v>388</v>
      </c>
      <c r="F51" s="17" t="s">
        <v>1084</v>
      </c>
      <c r="G51" s="18">
        <v>6</v>
      </c>
      <c r="H51" s="18">
        <v>12</v>
      </c>
      <c r="I51" s="19">
        <v>0.16666666666666669</v>
      </c>
      <c r="J51" s="20">
        <v>0.83333333333333326</v>
      </c>
      <c r="K51" s="21">
        <v>0</v>
      </c>
      <c r="L51" s="22">
        <v>0</v>
      </c>
      <c r="M51" s="38" t="s">
        <v>1664</v>
      </c>
      <c r="N51" s="38"/>
    </row>
    <row r="52" spans="1:14" x14ac:dyDescent="0.3">
      <c r="A52" s="17" t="s">
        <v>1085</v>
      </c>
      <c r="B52" s="17" t="s">
        <v>1086</v>
      </c>
      <c r="C52" s="17" t="s">
        <v>1087</v>
      </c>
      <c r="D52" s="17" t="s">
        <v>1088</v>
      </c>
      <c r="E52" s="17" t="s">
        <v>890</v>
      </c>
      <c r="F52" s="17" t="s">
        <v>1089</v>
      </c>
      <c r="G52" s="18">
        <v>6</v>
      </c>
      <c r="H52" s="18">
        <v>11</v>
      </c>
      <c r="I52" s="19">
        <v>0</v>
      </c>
      <c r="J52" s="20">
        <v>1</v>
      </c>
      <c r="K52" s="21">
        <v>0</v>
      </c>
      <c r="L52" s="22">
        <v>0</v>
      </c>
      <c r="M52" s="38" t="s">
        <v>1673</v>
      </c>
      <c r="N52" s="38"/>
    </row>
    <row r="53" spans="1:14" x14ac:dyDescent="0.3">
      <c r="A53" s="17" t="s">
        <v>1090</v>
      </c>
      <c r="B53" s="17" t="s">
        <v>1091</v>
      </c>
      <c r="C53" s="17" t="s">
        <v>1092</v>
      </c>
      <c r="D53" s="17" t="s">
        <v>1093</v>
      </c>
      <c r="E53" s="17" t="s">
        <v>557</v>
      </c>
      <c r="F53" s="17" t="s">
        <v>1094</v>
      </c>
      <c r="G53" s="18">
        <v>6</v>
      </c>
      <c r="H53" s="18">
        <v>769</v>
      </c>
      <c r="I53" s="19">
        <v>0.16666666666666669</v>
      </c>
      <c r="J53" s="20">
        <v>0.83333333333333326</v>
      </c>
      <c r="K53" s="21">
        <v>0</v>
      </c>
      <c r="L53" s="22">
        <v>0</v>
      </c>
      <c r="M53" s="38" t="s">
        <v>1664</v>
      </c>
      <c r="N53" s="38"/>
    </row>
    <row r="54" spans="1:14" x14ac:dyDescent="0.3">
      <c r="A54" s="17" t="s">
        <v>1095</v>
      </c>
      <c r="B54" s="17" t="s">
        <v>1096</v>
      </c>
      <c r="C54" s="17" t="s">
        <v>1097</v>
      </c>
      <c r="D54" s="17" t="s">
        <v>1098</v>
      </c>
      <c r="E54" s="17" t="s">
        <v>890</v>
      </c>
      <c r="F54" s="17" t="s">
        <v>1099</v>
      </c>
      <c r="G54" s="18">
        <v>6</v>
      </c>
      <c r="H54" s="18">
        <v>8</v>
      </c>
      <c r="I54" s="19">
        <v>0</v>
      </c>
      <c r="J54" s="20">
        <v>1</v>
      </c>
      <c r="K54" s="21">
        <v>0</v>
      </c>
      <c r="L54" s="22">
        <v>0</v>
      </c>
      <c r="M54" s="38" t="s">
        <v>1664</v>
      </c>
      <c r="N54" s="38"/>
    </row>
    <row r="55" spans="1:14" x14ac:dyDescent="0.3">
      <c r="A55" s="17" t="s">
        <v>1100</v>
      </c>
      <c r="B55" s="17" t="s">
        <v>1101</v>
      </c>
      <c r="C55" s="17" t="s">
        <v>1102</v>
      </c>
      <c r="D55" s="17" t="s">
        <v>1103</v>
      </c>
      <c r="E55" s="17" t="s">
        <v>890</v>
      </c>
      <c r="F55" s="17" t="s">
        <v>1104</v>
      </c>
      <c r="G55" s="18">
        <v>6</v>
      </c>
      <c r="H55" s="18">
        <v>11</v>
      </c>
      <c r="I55" s="19">
        <v>0.66666666666666674</v>
      </c>
      <c r="J55" s="20">
        <v>0.33333333333333337</v>
      </c>
      <c r="K55" s="21">
        <v>0</v>
      </c>
      <c r="L55" s="22">
        <v>0</v>
      </c>
      <c r="M55" s="38" t="s">
        <v>1664</v>
      </c>
      <c r="N55" s="38"/>
    </row>
    <row r="56" spans="1:14" x14ac:dyDescent="0.3">
      <c r="A56" s="17" t="s">
        <v>311</v>
      </c>
      <c r="B56" s="17" t="s">
        <v>1105</v>
      </c>
      <c r="C56" s="17" t="s">
        <v>913</v>
      </c>
      <c r="D56" s="17" t="s">
        <v>874</v>
      </c>
      <c r="E56" s="17" t="s">
        <v>293</v>
      </c>
      <c r="F56" s="17" t="s">
        <v>1106</v>
      </c>
      <c r="G56" s="18">
        <v>6</v>
      </c>
      <c r="H56" s="18">
        <v>11</v>
      </c>
      <c r="I56" s="19">
        <v>0.33333333333333337</v>
      </c>
      <c r="J56" s="20">
        <v>0.16666666666666669</v>
      </c>
      <c r="K56" s="21">
        <v>0.5</v>
      </c>
      <c r="L56" s="22">
        <v>0</v>
      </c>
      <c r="M56" s="38" t="s">
        <v>1673</v>
      </c>
      <c r="N56" s="38"/>
    </row>
    <row r="57" spans="1:14" x14ac:dyDescent="0.3">
      <c r="A57" s="17" t="s">
        <v>1107</v>
      </c>
      <c r="B57" s="17" t="s">
        <v>1108</v>
      </c>
      <c r="C57" s="17" t="s">
        <v>1109</v>
      </c>
      <c r="D57" s="17" t="s">
        <v>874</v>
      </c>
      <c r="E57" s="17" t="s">
        <v>890</v>
      </c>
      <c r="F57" s="17" t="s">
        <v>1110</v>
      </c>
      <c r="G57" s="18">
        <v>5</v>
      </c>
      <c r="H57" s="18">
        <v>67</v>
      </c>
      <c r="I57" s="19">
        <v>0.4</v>
      </c>
      <c r="J57" s="20">
        <v>0.6</v>
      </c>
      <c r="K57" s="21">
        <v>0</v>
      </c>
      <c r="L57" s="22">
        <v>0</v>
      </c>
      <c r="M57" s="38" t="s">
        <v>1667</v>
      </c>
      <c r="N57" s="38"/>
    </row>
    <row r="58" spans="1:14" x14ac:dyDescent="0.3">
      <c r="A58" s="17" t="s">
        <v>1111</v>
      </c>
      <c r="B58" s="17" t="s">
        <v>1112</v>
      </c>
      <c r="C58" s="17" t="s">
        <v>1113</v>
      </c>
      <c r="D58" s="17" t="s">
        <v>968</v>
      </c>
      <c r="E58" s="17" t="s">
        <v>557</v>
      </c>
      <c r="F58" s="17" t="s">
        <v>1114</v>
      </c>
      <c r="G58" s="18">
        <v>5</v>
      </c>
      <c r="H58" s="18">
        <v>7</v>
      </c>
      <c r="I58" s="19">
        <v>0.8</v>
      </c>
      <c r="J58" s="20">
        <v>0.2</v>
      </c>
      <c r="K58" s="21">
        <v>0</v>
      </c>
      <c r="L58" s="22">
        <v>0</v>
      </c>
      <c r="M58" s="38" t="s">
        <v>1664</v>
      </c>
      <c r="N58" s="38"/>
    </row>
    <row r="59" spans="1:14" x14ac:dyDescent="0.3">
      <c r="A59" s="17" t="s">
        <v>1115</v>
      </c>
      <c r="B59" s="17" t="s">
        <v>1116</v>
      </c>
      <c r="C59" s="17" t="s">
        <v>1117</v>
      </c>
      <c r="D59" s="17" t="s">
        <v>1118</v>
      </c>
      <c r="E59" s="17" t="s">
        <v>557</v>
      </c>
      <c r="F59" s="17" t="s">
        <v>1119</v>
      </c>
      <c r="G59" s="18">
        <v>5</v>
      </c>
      <c r="H59" s="18">
        <v>59</v>
      </c>
      <c r="I59" s="19">
        <v>0.8</v>
      </c>
      <c r="J59" s="20">
        <v>0.2</v>
      </c>
      <c r="K59" s="21">
        <v>0</v>
      </c>
      <c r="L59" s="22">
        <v>0</v>
      </c>
      <c r="M59" s="38" t="s">
        <v>1664</v>
      </c>
      <c r="N59" s="38"/>
    </row>
    <row r="60" spans="1:14" x14ac:dyDescent="0.3">
      <c r="A60" s="17" t="s">
        <v>1120</v>
      </c>
      <c r="B60" s="17" t="s">
        <v>1121</v>
      </c>
      <c r="C60" s="17" t="s">
        <v>1122</v>
      </c>
      <c r="D60" s="17" t="s">
        <v>874</v>
      </c>
      <c r="E60" s="17" t="s">
        <v>890</v>
      </c>
      <c r="F60" s="17" t="s">
        <v>1123</v>
      </c>
      <c r="G60" s="18">
        <v>5</v>
      </c>
      <c r="H60" s="18">
        <v>38</v>
      </c>
      <c r="I60" s="19">
        <v>0.4</v>
      </c>
      <c r="J60" s="20">
        <v>0.6</v>
      </c>
      <c r="K60" s="21">
        <v>0</v>
      </c>
      <c r="L60" s="22">
        <v>0</v>
      </c>
      <c r="M60" s="38" t="s">
        <v>1664</v>
      </c>
      <c r="N60" s="38"/>
    </row>
    <row r="61" spans="1:14" x14ac:dyDescent="0.3">
      <c r="A61" s="17" t="s">
        <v>1124</v>
      </c>
      <c r="B61" s="17" t="s">
        <v>1125</v>
      </c>
      <c r="C61" s="17" t="s">
        <v>1126</v>
      </c>
      <c r="D61" s="17" t="s">
        <v>968</v>
      </c>
      <c r="E61" s="17" t="s">
        <v>997</v>
      </c>
      <c r="F61" s="17" t="s">
        <v>1127</v>
      </c>
      <c r="G61" s="18">
        <v>5</v>
      </c>
      <c r="H61" s="18">
        <v>8</v>
      </c>
      <c r="I61" s="19">
        <v>0.8</v>
      </c>
      <c r="J61" s="20">
        <v>0.2</v>
      </c>
      <c r="K61" s="21">
        <v>0</v>
      </c>
      <c r="L61" s="22">
        <v>0</v>
      </c>
      <c r="M61" s="38" t="s">
        <v>1664</v>
      </c>
      <c r="N61" s="38"/>
    </row>
    <row r="62" spans="1:14" x14ac:dyDescent="0.3">
      <c r="A62" s="17" t="s">
        <v>1128</v>
      </c>
      <c r="B62" s="17" t="s">
        <v>960</v>
      </c>
      <c r="C62" s="17" t="s">
        <v>1129</v>
      </c>
      <c r="D62" s="17" t="s">
        <v>1130</v>
      </c>
      <c r="E62" s="17" t="s">
        <v>963</v>
      </c>
      <c r="F62" s="17" t="s">
        <v>1131</v>
      </c>
      <c r="G62" s="18">
        <v>5</v>
      </c>
      <c r="H62" s="18">
        <v>15</v>
      </c>
      <c r="I62" s="19">
        <v>0</v>
      </c>
      <c r="J62" s="20">
        <v>1</v>
      </c>
      <c r="K62" s="21">
        <v>0</v>
      </c>
      <c r="L62" s="22">
        <v>0</v>
      </c>
      <c r="M62" s="38" t="s">
        <v>1664</v>
      </c>
      <c r="N62" s="38"/>
    </row>
    <row r="63" spans="1:14" x14ac:dyDescent="0.3">
      <c r="A63" s="17" t="s">
        <v>1132</v>
      </c>
      <c r="B63" s="17" t="s">
        <v>935</v>
      </c>
      <c r="C63" s="17" t="s">
        <v>1133</v>
      </c>
      <c r="D63" s="17" t="s">
        <v>895</v>
      </c>
      <c r="E63" s="17" t="s">
        <v>880</v>
      </c>
      <c r="F63" s="17" t="s">
        <v>1134</v>
      </c>
      <c r="G63" s="18">
        <v>5</v>
      </c>
      <c r="H63" s="18">
        <v>15</v>
      </c>
      <c r="I63" s="19">
        <v>0</v>
      </c>
      <c r="J63" s="20">
        <v>1</v>
      </c>
      <c r="K63" s="21">
        <v>0</v>
      </c>
      <c r="L63" s="22">
        <v>0</v>
      </c>
      <c r="M63" s="38" t="s">
        <v>1664</v>
      </c>
      <c r="N63" s="38"/>
    </row>
    <row r="64" spans="1:14" x14ac:dyDescent="0.3">
      <c r="A64" s="17" t="s">
        <v>1135</v>
      </c>
      <c r="B64" s="17" t="s">
        <v>1136</v>
      </c>
      <c r="C64" s="17" t="s">
        <v>1137</v>
      </c>
      <c r="D64" s="17" t="s">
        <v>1138</v>
      </c>
      <c r="E64" s="17" t="s">
        <v>557</v>
      </c>
      <c r="F64" s="17" t="s">
        <v>1139</v>
      </c>
      <c r="G64" s="18">
        <v>5</v>
      </c>
      <c r="H64" s="18">
        <v>64</v>
      </c>
      <c r="I64" s="19">
        <v>0.2</v>
      </c>
      <c r="J64" s="20">
        <v>0.8</v>
      </c>
      <c r="K64" s="21">
        <v>0</v>
      </c>
      <c r="L64" s="22">
        <v>0</v>
      </c>
      <c r="M64" s="38" t="s">
        <v>1664</v>
      </c>
      <c r="N64" s="38"/>
    </row>
    <row r="65" spans="1:14" x14ac:dyDescent="0.3">
      <c r="A65" s="17" t="s">
        <v>1140</v>
      </c>
      <c r="B65" s="17" t="s">
        <v>1050</v>
      </c>
      <c r="C65" s="17" t="s">
        <v>1141</v>
      </c>
      <c r="D65" s="17" t="s">
        <v>1052</v>
      </c>
      <c r="E65" s="17" t="s">
        <v>1053</v>
      </c>
      <c r="F65" s="17" t="s">
        <v>1142</v>
      </c>
      <c r="G65" s="18">
        <v>5</v>
      </c>
      <c r="H65" s="18">
        <v>16</v>
      </c>
      <c r="I65" s="19">
        <v>0</v>
      </c>
      <c r="J65" s="20">
        <v>1</v>
      </c>
      <c r="K65" s="21">
        <v>0</v>
      </c>
      <c r="L65" s="22">
        <v>0</v>
      </c>
      <c r="M65" s="38" t="s">
        <v>1664</v>
      </c>
      <c r="N65" s="38"/>
    </row>
    <row r="66" spans="1:14" x14ac:dyDescent="0.3">
      <c r="A66" s="17" t="s">
        <v>1143</v>
      </c>
      <c r="B66" s="17" t="s">
        <v>960</v>
      </c>
      <c r="C66" s="17" t="s">
        <v>1144</v>
      </c>
      <c r="D66" s="17" t="s">
        <v>962</v>
      </c>
      <c r="E66" s="17" t="s">
        <v>963</v>
      </c>
      <c r="F66" s="17" t="s">
        <v>1145</v>
      </c>
      <c r="G66" s="18">
        <v>4</v>
      </c>
      <c r="H66" s="18">
        <v>17</v>
      </c>
      <c r="I66" s="19">
        <v>0</v>
      </c>
      <c r="J66" s="20">
        <v>1</v>
      </c>
      <c r="K66" s="21">
        <v>0</v>
      </c>
      <c r="L66" s="22">
        <v>0</v>
      </c>
      <c r="M66" s="38" t="s">
        <v>1664</v>
      </c>
      <c r="N66" s="38"/>
    </row>
    <row r="67" spans="1:14" x14ac:dyDescent="0.3">
      <c r="A67" s="17" t="s">
        <v>1146</v>
      </c>
      <c r="B67" s="17" t="s">
        <v>1147</v>
      </c>
      <c r="C67" s="17" t="s">
        <v>931</v>
      </c>
      <c r="D67" s="17" t="s">
        <v>874</v>
      </c>
      <c r="E67" s="17" t="s">
        <v>436</v>
      </c>
      <c r="F67" s="17" t="s">
        <v>1148</v>
      </c>
      <c r="G67" s="18">
        <v>4</v>
      </c>
      <c r="H67" s="18">
        <v>11</v>
      </c>
      <c r="I67" s="19">
        <v>0</v>
      </c>
      <c r="J67" s="20">
        <v>1</v>
      </c>
      <c r="K67" s="21">
        <v>0</v>
      </c>
      <c r="L67" s="22">
        <v>0</v>
      </c>
      <c r="M67" s="38" t="s">
        <v>1664</v>
      </c>
      <c r="N67" s="38"/>
    </row>
    <row r="68" spans="1:14" x14ac:dyDescent="0.3">
      <c r="A68" s="17" t="s">
        <v>1149</v>
      </c>
      <c r="B68" s="17" t="s">
        <v>1150</v>
      </c>
      <c r="C68" s="17" t="s">
        <v>1151</v>
      </c>
      <c r="D68" s="17" t="s">
        <v>985</v>
      </c>
      <c r="E68" s="17" t="s">
        <v>557</v>
      </c>
      <c r="F68" s="17" t="s">
        <v>1152</v>
      </c>
      <c r="G68" s="18">
        <v>4</v>
      </c>
      <c r="H68" s="18">
        <v>6</v>
      </c>
      <c r="I68" s="19">
        <v>0</v>
      </c>
      <c r="J68" s="20">
        <v>1</v>
      </c>
      <c r="K68" s="21">
        <v>0</v>
      </c>
      <c r="L68" s="22">
        <v>0</v>
      </c>
      <c r="M68" s="38" t="s">
        <v>1667</v>
      </c>
      <c r="N68" s="38"/>
    </row>
    <row r="69" spans="1:14" x14ac:dyDescent="0.3">
      <c r="A69" s="17" t="s">
        <v>1153</v>
      </c>
      <c r="B69" s="17" t="s">
        <v>1154</v>
      </c>
      <c r="C69" s="17" t="s">
        <v>1155</v>
      </c>
      <c r="D69" s="17" t="s">
        <v>968</v>
      </c>
      <c r="E69" s="17" t="s">
        <v>1156</v>
      </c>
      <c r="F69" s="17" t="s">
        <v>1157</v>
      </c>
      <c r="G69" s="18">
        <v>4</v>
      </c>
      <c r="H69" s="18">
        <v>6</v>
      </c>
      <c r="I69" s="19">
        <v>0</v>
      </c>
      <c r="J69" s="20">
        <v>1</v>
      </c>
      <c r="K69" s="21">
        <v>0</v>
      </c>
      <c r="L69" s="22">
        <v>0</v>
      </c>
      <c r="M69" s="38" t="s">
        <v>1664</v>
      </c>
      <c r="N69" s="38"/>
    </row>
    <row r="70" spans="1:14" x14ac:dyDescent="0.3">
      <c r="A70" s="17" t="s">
        <v>1158</v>
      </c>
      <c r="B70" s="17" t="s">
        <v>1159</v>
      </c>
      <c r="C70" s="17" t="s">
        <v>1160</v>
      </c>
      <c r="D70" s="17" t="s">
        <v>1161</v>
      </c>
      <c r="E70" s="17" t="s">
        <v>1162</v>
      </c>
      <c r="F70" s="17" t="s">
        <v>1163</v>
      </c>
      <c r="G70" s="18">
        <v>4</v>
      </c>
      <c r="H70" s="18">
        <v>7</v>
      </c>
      <c r="I70" s="19">
        <v>0</v>
      </c>
      <c r="J70" s="20">
        <v>1</v>
      </c>
      <c r="K70" s="21">
        <v>0</v>
      </c>
      <c r="L70" s="22">
        <v>0</v>
      </c>
      <c r="M70" s="38" t="s">
        <v>1664</v>
      </c>
      <c r="N70" s="38"/>
    </row>
    <row r="71" spans="1:14" x14ac:dyDescent="0.3">
      <c r="A71" s="17" t="s">
        <v>1164</v>
      </c>
      <c r="B71" s="17" t="s">
        <v>1165</v>
      </c>
      <c r="C71" s="17" t="s">
        <v>913</v>
      </c>
      <c r="D71" s="17" t="s">
        <v>952</v>
      </c>
      <c r="E71" s="17" t="s">
        <v>557</v>
      </c>
      <c r="F71" s="17" t="s">
        <v>1166</v>
      </c>
      <c r="G71" s="18">
        <v>4</v>
      </c>
      <c r="H71" s="18">
        <v>16</v>
      </c>
      <c r="I71" s="19">
        <v>0.5</v>
      </c>
      <c r="J71" s="20">
        <v>0.5</v>
      </c>
      <c r="K71" s="21">
        <v>0</v>
      </c>
      <c r="L71" s="22">
        <v>0</v>
      </c>
      <c r="M71" s="38" t="s">
        <v>1664</v>
      </c>
      <c r="N71" s="38"/>
    </row>
    <row r="72" spans="1:14" x14ac:dyDescent="0.3">
      <c r="A72" s="17" t="s">
        <v>442</v>
      </c>
      <c r="B72" s="17" t="s">
        <v>1167</v>
      </c>
      <c r="C72" s="17" t="s">
        <v>913</v>
      </c>
      <c r="D72" s="17" t="s">
        <v>874</v>
      </c>
      <c r="E72" s="17" t="s">
        <v>436</v>
      </c>
      <c r="F72" s="17" t="s">
        <v>1168</v>
      </c>
      <c r="G72" s="18">
        <v>4</v>
      </c>
      <c r="H72" s="18">
        <v>10</v>
      </c>
      <c r="I72" s="19">
        <v>0</v>
      </c>
      <c r="J72" s="20">
        <v>0</v>
      </c>
      <c r="K72" s="21">
        <v>0</v>
      </c>
      <c r="L72" s="22">
        <v>1</v>
      </c>
      <c r="M72" s="38" t="s">
        <v>1671</v>
      </c>
      <c r="N72" s="38"/>
    </row>
    <row r="73" spans="1:14" x14ac:dyDescent="0.3">
      <c r="A73" s="17" t="s">
        <v>1169</v>
      </c>
      <c r="B73" s="17" t="s">
        <v>1170</v>
      </c>
      <c r="C73" s="17" t="s">
        <v>913</v>
      </c>
      <c r="D73" s="17" t="s">
        <v>874</v>
      </c>
      <c r="E73" s="17" t="s">
        <v>1171</v>
      </c>
      <c r="F73" s="17" t="s">
        <v>1172</v>
      </c>
      <c r="G73" s="18">
        <v>3</v>
      </c>
      <c r="H73" s="18">
        <v>3</v>
      </c>
      <c r="I73" s="19">
        <v>0.66666666666666674</v>
      </c>
      <c r="J73" s="20">
        <v>0.33333333333333337</v>
      </c>
      <c r="K73" s="21">
        <v>0</v>
      </c>
      <c r="L73" s="22">
        <v>0</v>
      </c>
      <c r="M73" s="38" t="s">
        <v>1664</v>
      </c>
      <c r="N73" s="38"/>
    </row>
    <row r="74" spans="1:14" x14ac:dyDescent="0.3">
      <c r="A74" s="17" t="s">
        <v>1173</v>
      </c>
      <c r="B74" s="17" t="s">
        <v>1174</v>
      </c>
      <c r="C74" s="17" t="s">
        <v>913</v>
      </c>
      <c r="D74" s="17" t="s">
        <v>991</v>
      </c>
      <c r="E74" s="17" t="s">
        <v>1175</v>
      </c>
      <c r="F74" s="17" t="s">
        <v>1176</v>
      </c>
      <c r="G74" s="18">
        <v>3</v>
      </c>
      <c r="H74" s="18">
        <v>19</v>
      </c>
      <c r="I74" s="19">
        <v>0</v>
      </c>
      <c r="J74" s="20">
        <v>1</v>
      </c>
      <c r="K74" s="21">
        <v>0</v>
      </c>
      <c r="L74" s="22">
        <v>0</v>
      </c>
      <c r="M74" s="38" t="s">
        <v>1673</v>
      </c>
      <c r="N74" s="38"/>
    </row>
    <row r="75" spans="1:14" x14ac:dyDescent="0.3">
      <c r="A75" s="17" t="s">
        <v>1177</v>
      </c>
      <c r="B75" s="17" t="s">
        <v>1178</v>
      </c>
      <c r="C75" s="17" t="s">
        <v>1179</v>
      </c>
      <c r="D75" s="17" t="s">
        <v>895</v>
      </c>
      <c r="E75" s="17" t="s">
        <v>1180</v>
      </c>
      <c r="F75" s="17" t="s">
        <v>1181</v>
      </c>
      <c r="G75" s="18">
        <v>3</v>
      </c>
      <c r="H75" s="18">
        <v>5</v>
      </c>
      <c r="I75" s="19">
        <v>0</v>
      </c>
      <c r="J75" s="20">
        <v>1</v>
      </c>
      <c r="K75" s="21">
        <v>0</v>
      </c>
      <c r="L75" s="22">
        <v>0</v>
      </c>
      <c r="M75" s="38" t="s">
        <v>1664</v>
      </c>
      <c r="N75" s="38"/>
    </row>
    <row r="76" spans="1:14" x14ac:dyDescent="0.3">
      <c r="A76" s="17" t="s">
        <v>1182</v>
      </c>
      <c r="B76" s="17" t="s">
        <v>1183</v>
      </c>
      <c r="C76" s="17" t="s">
        <v>1184</v>
      </c>
      <c r="D76" s="17" t="s">
        <v>895</v>
      </c>
      <c r="E76" s="17" t="s">
        <v>880</v>
      </c>
      <c r="F76" s="17" t="s">
        <v>1185</v>
      </c>
      <c r="G76" s="18">
        <v>3</v>
      </c>
      <c r="H76" s="18">
        <v>3</v>
      </c>
      <c r="I76" s="19">
        <v>0</v>
      </c>
      <c r="J76" s="20">
        <v>1</v>
      </c>
      <c r="K76" s="21">
        <v>0</v>
      </c>
      <c r="L76" s="22">
        <v>0</v>
      </c>
      <c r="M76" s="38" t="s">
        <v>1664</v>
      </c>
      <c r="N76" s="38"/>
    </row>
    <row r="77" spans="1:14" x14ac:dyDescent="0.3">
      <c r="A77" s="17" t="s">
        <v>1186</v>
      </c>
      <c r="B77" s="17" t="s">
        <v>1187</v>
      </c>
      <c r="C77" s="17" t="s">
        <v>1188</v>
      </c>
      <c r="D77" s="17" t="s">
        <v>1052</v>
      </c>
      <c r="E77" s="17" t="s">
        <v>557</v>
      </c>
      <c r="F77" s="17" t="s">
        <v>1189</v>
      </c>
      <c r="G77" s="18">
        <v>3</v>
      </c>
      <c r="H77" s="18">
        <v>4</v>
      </c>
      <c r="I77" s="19">
        <v>0</v>
      </c>
      <c r="J77" s="20">
        <v>1</v>
      </c>
      <c r="K77" s="21">
        <v>0</v>
      </c>
      <c r="L77" s="22">
        <v>0</v>
      </c>
      <c r="M77" s="38" t="s">
        <v>1664</v>
      </c>
      <c r="N77" s="38"/>
    </row>
    <row r="78" spans="1:14" x14ac:dyDescent="0.3">
      <c r="A78" s="17" t="s">
        <v>1190</v>
      </c>
      <c r="B78" s="17" t="s">
        <v>1191</v>
      </c>
      <c r="C78" s="17" t="s">
        <v>1192</v>
      </c>
      <c r="D78" s="17" t="s">
        <v>1067</v>
      </c>
      <c r="E78" s="17" t="s">
        <v>557</v>
      </c>
      <c r="F78" s="17" t="s">
        <v>1193</v>
      </c>
      <c r="G78" s="18">
        <v>3</v>
      </c>
      <c r="H78" s="18">
        <v>6</v>
      </c>
      <c r="I78" s="19">
        <v>0</v>
      </c>
      <c r="J78" s="20">
        <v>1</v>
      </c>
      <c r="K78" s="21">
        <v>0</v>
      </c>
      <c r="L78" s="22">
        <v>0</v>
      </c>
      <c r="M78" s="38" t="s">
        <v>1667</v>
      </c>
      <c r="N78" s="38"/>
    </row>
    <row r="79" spans="1:14" x14ac:dyDescent="0.3">
      <c r="A79" s="17" t="s">
        <v>1194</v>
      </c>
      <c r="B79" s="17" t="s">
        <v>1195</v>
      </c>
      <c r="C79" s="17" t="s">
        <v>1196</v>
      </c>
      <c r="D79" s="17" t="s">
        <v>1197</v>
      </c>
      <c r="E79" s="17" t="s">
        <v>1198</v>
      </c>
      <c r="F79" s="17" t="s">
        <v>1199</v>
      </c>
      <c r="G79" s="18">
        <v>3</v>
      </c>
      <c r="H79" s="18">
        <v>3</v>
      </c>
      <c r="I79" s="19">
        <v>0</v>
      </c>
      <c r="J79" s="20">
        <v>1</v>
      </c>
      <c r="K79" s="21">
        <v>0</v>
      </c>
      <c r="L79" s="22">
        <v>0</v>
      </c>
      <c r="M79" s="38" t="s">
        <v>1664</v>
      </c>
      <c r="N79" s="38"/>
    </row>
    <row r="80" spans="1:14" x14ac:dyDescent="0.3">
      <c r="A80" s="17" t="s">
        <v>1200</v>
      </c>
      <c r="B80" s="17" t="s">
        <v>1201</v>
      </c>
      <c r="C80" s="17" t="s">
        <v>1202</v>
      </c>
      <c r="D80" s="17" t="s">
        <v>1203</v>
      </c>
      <c r="E80" s="17" t="s">
        <v>1204</v>
      </c>
      <c r="F80" s="17" t="s">
        <v>1200</v>
      </c>
      <c r="G80" s="18">
        <v>3</v>
      </c>
      <c r="H80" s="18">
        <v>3</v>
      </c>
      <c r="I80" s="19">
        <v>0</v>
      </c>
      <c r="J80" s="20">
        <v>1</v>
      </c>
      <c r="K80" s="21">
        <v>0</v>
      </c>
      <c r="L80" s="22">
        <v>0</v>
      </c>
      <c r="M80" s="38" t="s">
        <v>1665</v>
      </c>
      <c r="N80" s="38"/>
    </row>
    <row r="81" spans="1:14" x14ac:dyDescent="0.3">
      <c r="A81" s="17" t="s">
        <v>1205</v>
      </c>
      <c r="B81" s="17" t="s">
        <v>1206</v>
      </c>
      <c r="C81" s="17" t="s">
        <v>1207</v>
      </c>
      <c r="D81" s="17" t="s">
        <v>874</v>
      </c>
      <c r="E81" s="17" t="s">
        <v>557</v>
      </c>
      <c r="F81" s="17" t="s">
        <v>1208</v>
      </c>
      <c r="G81" s="18">
        <v>3</v>
      </c>
      <c r="H81" s="18">
        <v>68</v>
      </c>
      <c r="I81" s="19">
        <v>0</v>
      </c>
      <c r="J81" s="20">
        <v>1</v>
      </c>
      <c r="K81" s="21">
        <v>0</v>
      </c>
      <c r="L81" s="22">
        <v>0</v>
      </c>
      <c r="M81" s="38" t="s">
        <v>1664</v>
      </c>
      <c r="N81" s="38"/>
    </row>
    <row r="82" spans="1:14" x14ac:dyDescent="0.3">
      <c r="A82" s="17" t="s">
        <v>1209</v>
      </c>
      <c r="B82" s="17" t="s">
        <v>1210</v>
      </c>
      <c r="C82" s="17" t="s">
        <v>1211</v>
      </c>
      <c r="D82" s="17" t="s">
        <v>874</v>
      </c>
      <c r="E82" s="17" t="s">
        <v>1212</v>
      </c>
      <c r="F82" s="17" t="s">
        <v>1213</v>
      </c>
      <c r="G82" s="18">
        <v>3</v>
      </c>
      <c r="H82" s="18">
        <v>3</v>
      </c>
      <c r="I82" s="19">
        <v>0</v>
      </c>
      <c r="J82" s="20">
        <v>1</v>
      </c>
      <c r="K82" s="21">
        <v>0</v>
      </c>
      <c r="L82" s="22">
        <v>0</v>
      </c>
      <c r="M82" s="38" t="s">
        <v>1664</v>
      </c>
      <c r="N82" s="38"/>
    </row>
    <row r="83" spans="1:14" x14ac:dyDescent="0.3">
      <c r="A83" s="17" t="s">
        <v>1214</v>
      </c>
      <c r="B83" s="17" t="s">
        <v>1215</v>
      </c>
      <c r="C83" s="17" t="s">
        <v>1216</v>
      </c>
      <c r="D83" s="17" t="s">
        <v>1217</v>
      </c>
      <c r="E83" s="17" t="s">
        <v>1218</v>
      </c>
      <c r="F83" s="17" t="s">
        <v>1219</v>
      </c>
      <c r="G83" s="18">
        <v>3</v>
      </c>
      <c r="H83" s="18">
        <v>45</v>
      </c>
      <c r="I83" s="19">
        <v>0.33333333333333337</v>
      </c>
      <c r="J83" s="20">
        <v>0.66666666666666674</v>
      </c>
      <c r="K83" s="21">
        <v>0</v>
      </c>
      <c r="L83" s="22">
        <v>0</v>
      </c>
      <c r="M83" s="38" t="s">
        <v>1664</v>
      </c>
      <c r="N83" s="38"/>
    </row>
    <row r="84" spans="1:14" x14ac:dyDescent="0.3">
      <c r="A84" s="17" t="s">
        <v>1220</v>
      </c>
      <c r="B84" s="17" t="s">
        <v>1221</v>
      </c>
      <c r="C84" s="17" t="s">
        <v>1222</v>
      </c>
      <c r="D84" s="17" t="s">
        <v>874</v>
      </c>
      <c r="E84" s="17" t="s">
        <v>1223</v>
      </c>
      <c r="F84" s="17" t="s">
        <v>1224</v>
      </c>
      <c r="G84" s="18">
        <v>3</v>
      </c>
      <c r="H84" s="18">
        <v>8</v>
      </c>
      <c r="I84" s="19">
        <v>0</v>
      </c>
      <c r="J84" s="20">
        <v>1</v>
      </c>
      <c r="K84" s="21">
        <v>0</v>
      </c>
      <c r="L84" s="22">
        <v>0</v>
      </c>
      <c r="M84" s="38" t="s">
        <v>1664</v>
      </c>
      <c r="N84" s="38"/>
    </row>
    <row r="85" spans="1:14" x14ac:dyDescent="0.3">
      <c r="A85" s="17" t="s">
        <v>1225</v>
      </c>
      <c r="B85" s="17" t="s">
        <v>1226</v>
      </c>
      <c r="C85" s="17" t="s">
        <v>1227</v>
      </c>
      <c r="D85" s="17" t="s">
        <v>1228</v>
      </c>
      <c r="E85" s="17" t="s">
        <v>347</v>
      </c>
      <c r="F85" s="17" t="s">
        <v>1229</v>
      </c>
      <c r="G85" s="18">
        <v>3</v>
      </c>
      <c r="H85" s="18">
        <v>4</v>
      </c>
      <c r="I85" s="19">
        <v>0</v>
      </c>
      <c r="J85" s="20">
        <v>1</v>
      </c>
      <c r="K85" s="21">
        <v>0</v>
      </c>
      <c r="L85" s="22">
        <v>0</v>
      </c>
      <c r="M85" s="38" t="s">
        <v>1667</v>
      </c>
      <c r="N85" s="38"/>
    </row>
    <row r="86" spans="1:14" x14ac:dyDescent="0.3">
      <c r="A86" s="17" t="s">
        <v>349</v>
      </c>
      <c r="B86" s="17" t="s">
        <v>1230</v>
      </c>
      <c r="C86" s="17" t="s">
        <v>913</v>
      </c>
      <c r="D86" s="17" t="s">
        <v>1231</v>
      </c>
      <c r="E86" s="17" t="s">
        <v>352</v>
      </c>
      <c r="F86" s="17" t="s">
        <v>1232</v>
      </c>
      <c r="G86" s="18">
        <v>3</v>
      </c>
      <c r="H86" s="18">
        <v>3</v>
      </c>
      <c r="I86" s="19">
        <v>0</v>
      </c>
      <c r="J86" s="20">
        <v>0</v>
      </c>
      <c r="K86" s="21">
        <v>1</v>
      </c>
      <c r="L86" s="22">
        <v>0</v>
      </c>
      <c r="M86" s="38" t="s">
        <v>1668</v>
      </c>
      <c r="N86" s="38"/>
    </row>
    <row r="87" spans="1:14" x14ac:dyDescent="0.3">
      <c r="A87" s="17" t="s">
        <v>1233</v>
      </c>
      <c r="B87" s="17" t="s">
        <v>960</v>
      </c>
      <c r="C87" s="17" t="s">
        <v>1234</v>
      </c>
      <c r="D87" s="17" t="s">
        <v>962</v>
      </c>
      <c r="E87" s="17" t="s">
        <v>963</v>
      </c>
      <c r="F87" s="17" t="s">
        <v>1235</v>
      </c>
      <c r="G87" s="18">
        <v>3</v>
      </c>
      <c r="H87" s="18">
        <v>8</v>
      </c>
      <c r="I87" s="19">
        <v>0</v>
      </c>
      <c r="J87" s="20">
        <v>1</v>
      </c>
      <c r="K87" s="21">
        <v>0</v>
      </c>
      <c r="L87" s="22">
        <v>0</v>
      </c>
      <c r="M87" s="38" t="s">
        <v>1664</v>
      </c>
      <c r="N87" s="38"/>
    </row>
    <row r="88" spans="1:14" x14ac:dyDescent="0.3">
      <c r="A88" s="17" t="s">
        <v>1236</v>
      </c>
      <c r="B88" s="17" t="s">
        <v>1237</v>
      </c>
      <c r="C88" s="17" t="s">
        <v>1238</v>
      </c>
      <c r="D88" s="17" t="s">
        <v>874</v>
      </c>
      <c r="E88" s="17" t="s">
        <v>293</v>
      </c>
      <c r="F88" s="17" t="s">
        <v>1239</v>
      </c>
      <c r="G88" s="18">
        <v>3</v>
      </c>
      <c r="H88" s="18">
        <v>12</v>
      </c>
      <c r="I88" s="19">
        <v>0</v>
      </c>
      <c r="J88" s="20">
        <v>1</v>
      </c>
      <c r="K88" s="21">
        <v>0</v>
      </c>
      <c r="L88" s="22">
        <v>0</v>
      </c>
      <c r="M88" s="38" t="s">
        <v>1664</v>
      </c>
      <c r="N88" s="38"/>
    </row>
    <row r="89" spans="1:14" x14ac:dyDescent="0.3">
      <c r="A89" s="17" t="s">
        <v>1240</v>
      </c>
      <c r="B89" s="17" t="s">
        <v>1241</v>
      </c>
      <c r="C89" s="17" t="s">
        <v>1242</v>
      </c>
      <c r="D89" s="17" t="s">
        <v>1243</v>
      </c>
      <c r="E89" s="17" t="s">
        <v>1244</v>
      </c>
      <c r="F89" s="17" t="s">
        <v>1245</v>
      </c>
      <c r="G89" s="18">
        <v>3</v>
      </c>
      <c r="H89" s="18">
        <v>20</v>
      </c>
      <c r="I89" s="19">
        <v>0</v>
      </c>
      <c r="J89" s="20">
        <v>1</v>
      </c>
      <c r="K89" s="21">
        <v>0</v>
      </c>
      <c r="L89" s="22">
        <v>0</v>
      </c>
      <c r="M89" s="38" t="s">
        <v>1673</v>
      </c>
      <c r="N89" s="38"/>
    </row>
    <row r="90" spans="1:14" x14ac:dyDescent="0.3">
      <c r="A90" s="17" t="s">
        <v>1246</v>
      </c>
      <c r="B90" s="17" t="s">
        <v>1247</v>
      </c>
      <c r="C90" s="17" t="s">
        <v>1248</v>
      </c>
      <c r="D90" s="17" t="s">
        <v>874</v>
      </c>
      <c r="E90" s="17" t="s">
        <v>436</v>
      </c>
      <c r="F90" s="17" t="s">
        <v>1249</v>
      </c>
      <c r="G90" s="18">
        <v>3</v>
      </c>
      <c r="H90" s="18">
        <v>4</v>
      </c>
      <c r="I90" s="19">
        <v>0.33333333333333337</v>
      </c>
      <c r="J90" s="20">
        <v>0.66666666666666674</v>
      </c>
      <c r="K90" s="21">
        <v>0</v>
      </c>
      <c r="L90" s="22">
        <v>0</v>
      </c>
      <c r="M90" s="38" t="s">
        <v>1664</v>
      </c>
      <c r="N90" s="38"/>
    </row>
    <row r="91" spans="1:14" x14ac:dyDescent="0.3">
      <c r="A91" s="17" t="s">
        <v>1250</v>
      </c>
      <c r="B91" s="17" t="s">
        <v>1251</v>
      </c>
      <c r="C91" s="17" t="s">
        <v>1252</v>
      </c>
      <c r="D91" s="17" t="s">
        <v>1253</v>
      </c>
      <c r="E91" s="17" t="s">
        <v>1254</v>
      </c>
      <c r="F91" s="17" t="s">
        <v>1255</v>
      </c>
      <c r="G91" s="18">
        <v>3</v>
      </c>
      <c r="H91" s="18">
        <v>6</v>
      </c>
      <c r="I91" s="19">
        <v>0</v>
      </c>
      <c r="J91" s="20">
        <v>1</v>
      </c>
      <c r="K91" s="21">
        <v>0</v>
      </c>
      <c r="L91" s="22">
        <v>0</v>
      </c>
      <c r="M91" s="38" t="s">
        <v>1664</v>
      </c>
      <c r="N91" s="38"/>
    </row>
    <row r="92" spans="1:14" x14ac:dyDescent="0.3">
      <c r="A92" s="17" t="s">
        <v>1256</v>
      </c>
      <c r="B92" s="17" t="s">
        <v>1257</v>
      </c>
      <c r="C92" s="17" t="s">
        <v>913</v>
      </c>
      <c r="D92" s="17" t="s">
        <v>1258</v>
      </c>
      <c r="E92" s="17" t="s">
        <v>557</v>
      </c>
      <c r="F92" s="17" t="s">
        <v>1259</v>
      </c>
      <c r="G92" s="18">
        <v>3</v>
      </c>
      <c r="H92" s="18">
        <v>11</v>
      </c>
      <c r="I92" s="19">
        <v>0</v>
      </c>
      <c r="J92" s="20">
        <v>1</v>
      </c>
      <c r="K92" s="21">
        <v>0</v>
      </c>
      <c r="L92" s="22">
        <v>0</v>
      </c>
      <c r="M92" s="38" t="s">
        <v>1664</v>
      </c>
      <c r="N92" s="38"/>
    </row>
    <row r="93" spans="1:14" x14ac:dyDescent="0.3">
      <c r="A93" s="17" t="s">
        <v>1260</v>
      </c>
      <c r="B93" s="17" t="s">
        <v>1261</v>
      </c>
      <c r="C93" s="17" t="s">
        <v>1021</v>
      </c>
      <c r="D93" s="17" t="s">
        <v>874</v>
      </c>
      <c r="E93" s="17" t="s">
        <v>880</v>
      </c>
      <c r="F93" s="17" t="s">
        <v>1262</v>
      </c>
      <c r="G93" s="18">
        <v>3</v>
      </c>
      <c r="H93" s="18">
        <v>46</v>
      </c>
      <c r="I93" s="19">
        <v>0</v>
      </c>
      <c r="J93" s="20">
        <v>1</v>
      </c>
      <c r="K93" s="21">
        <v>0</v>
      </c>
      <c r="L93" s="22">
        <v>0</v>
      </c>
      <c r="M93" s="38" t="s">
        <v>1664</v>
      </c>
      <c r="N93" s="38"/>
    </row>
    <row r="94" spans="1:14" x14ac:dyDescent="0.3">
      <c r="A94" s="17" t="s">
        <v>1263</v>
      </c>
      <c r="B94" s="17" t="s">
        <v>1264</v>
      </c>
      <c r="C94" s="17" t="s">
        <v>1265</v>
      </c>
      <c r="D94" s="17" t="s">
        <v>1266</v>
      </c>
      <c r="E94" s="17" t="s">
        <v>557</v>
      </c>
      <c r="F94" s="17" t="s">
        <v>1267</v>
      </c>
      <c r="G94" s="18">
        <v>3</v>
      </c>
      <c r="H94" s="18">
        <v>9</v>
      </c>
      <c r="I94" s="19">
        <v>0</v>
      </c>
      <c r="J94" s="20">
        <v>1</v>
      </c>
      <c r="K94" s="21">
        <v>0</v>
      </c>
      <c r="L94" s="22">
        <v>0</v>
      </c>
      <c r="M94" s="38" t="s">
        <v>1664</v>
      </c>
      <c r="N94" s="38"/>
    </row>
    <row r="95" spans="1:14" x14ac:dyDescent="0.3">
      <c r="A95" s="17" t="s">
        <v>1268</v>
      </c>
      <c r="B95" s="17" t="s">
        <v>1269</v>
      </c>
      <c r="C95" s="17" t="s">
        <v>1270</v>
      </c>
      <c r="D95" s="17" t="s">
        <v>985</v>
      </c>
      <c r="E95" s="17" t="s">
        <v>880</v>
      </c>
      <c r="F95" s="17" t="s">
        <v>1271</v>
      </c>
      <c r="G95" s="18">
        <v>3</v>
      </c>
      <c r="H95" s="18">
        <v>12</v>
      </c>
      <c r="I95" s="19">
        <v>0</v>
      </c>
      <c r="J95" s="20">
        <v>1</v>
      </c>
      <c r="K95" s="21">
        <v>0</v>
      </c>
      <c r="L95" s="22">
        <v>0</v>
      </c>
      <c r="M95" s="38" t="s">
        <v>1664</v>
      </c>
      <c r="N95" s="38"/>
    </row>
    <row r="96" spans="1:14" x14ac:dyDescent="0.3">
      <c r="A96" s="17" t="s">
        <v>1272</v>
      </c>
      <c r="B96" s="17" t="s">
        <v>1273</v>
      </c>
      <c r="C96" s="17" t="s">
        <v>1274</v>
      </c>
      <c r="D96" s="17" t="s">
        <v>1275</v>
      </c>
      <c r="E96" s="17" t="s">
        <v>880</v>
      </c>
      <c r="F96" s="17" t="s">
        <v>1276</v>
      </c>
      <c r="G96" s="18">
        <v>3</v>
      </c>
      <c r="H96" s="18">
        <v>3</v>
      </c>
      <c r="I96" s="19">
        <v>0</v>
      </c>
      <c r="J96" s="20">
        <v>1</v>
      </c>
      <c r="K96" s="21">
        <v>0</v>
      </c>
      <c r="L96" s="22">
        <v>0</v>
      </c>
      <c r="M96" s="38" t="s">
        <v>1664</v>
      </c>
      <c r="N96" s="38"/>
    </row>
    <row r="97" spans="1:14" x14ac:dyDescent="0.3">
      <c r="A97" s="17" t="s">
        <v>1277</v>
      </c>
      <c r="B97" s="17" t="s">
        <v>1278</v>
      </c>
      <c r="C97" s="17" t="s">
        <v>1279</v>
      </c>
      <c r="D97" s="17" t="s">
        <v>874</v>
      </c>
      <c r="E97" s="17" t="s">
        <v>1280</v>
      </c>
      <c r="F97" s="17" t="s">
        <v>1281</v>
      </c>
      <c r="G97" s="18">
        <v>2</v>
      </c>
      <c r="H97" s="18">
        <v>3</v>
      </c>
      <c r="I97" s="19">
        <v>0</v>
      </c>
      <c r="J97" s="20">
        <v>1</v>
      </c>
      <c r="K97" s="21">
        <v>0</v>
      </c>
      <c r="L97" s="22">
        <v>0</v>
      </c>
      <c r="M97" s="38" t="s">
        <v>1666</v>
      </c>
      <c r="N97" s="38"/>
    </row>
    <row r="98" spans="1:14" x14ac:dyDescent="0.3">
      <c r="A98" s="17" t="s">
        <v>1282</v>
      </c>
      <c r="B98" s="17" t="s">
        <v>1283</v>
      </c>
      <c r="C98" s="17" t="s">
        <v>1284</v>
      </c>
      <c r="D98" s="17" t="s">
        <v>874</v>
      </c>
      <c r="E98" s="17" t="s">
        <v>890</v>
      </c>
      <c r="F98" s="17" t="s">
        <v>1285</v>
      </c>
      <c r="G98" s="18">
        <v>2</v>
      </c>
      <c r="H98" s="18">
        <v>10</v>
      </c>
      <c r="I98" s="19">
        <v>0</v>
      </c>
      <c r="J98" s="20">
        <v>1</v>
      </c>
      <c r="K98" s="21">
        <v>0</v>
      </c>
      <c r="L98" s="22">
        <v>0</v>
      </c>
      <c r="M98" s="38" t="s">
        <v>1666</v>
      </c>
      <c r="N98" s="38"/>
    </row>
    <row r="99" spans="1:14" x14ac:dyDescent="0.3">
      <c r="A99" s="17" t="s">
        <v>1286</v>
      </c>
      <c r="B99" s="17" t="s">
        <v>1287</v>
      </c>
      <c r="C99" s="17" t="s">
        <v>1288</v>
      </c>
      <c r="D99" s="17" t="s">
        <v>874</v>
      </c>
      <c r="E99" s="17" t="s">
        <v>890</v>
      </c>
      <c r="F99" s="17" t="s">
        <v>1289</v>
      </c>
      <c r="G99" s="18">
        <v>2</v>
      </c>
      <c r="H99" s="18">
        <v>4</v>
      </c>
      <c r="I99" s="19">
        <v>0</v>
      </c>
      <c r="J99" s="20">
        <v>1</v>
      </c>
      <c r="K99" s="21">
        <v>0</v>
      </c>
      <c r="L99" s="22">
        <v>0</v>
      </c>
      <c r="M99" s="38" t="s">
        <v>1666</v>
      </c>
      <c r="N99" s="38"/>
    </row>
    <row r="100" spans="1:14" x14ac:dyDescent="0.3">
      <c r="A100" s="17" t="s">
        <v>1290</v>
      </c>
      <c r="B100" s="17" t="s">
        <v>1291</v>
      </c>
      <c r="C100" s="17" t="s">
        <v>1292</v>
      </c>
      <c r="D100" s="17" t="s">
        <v>985</v>
      </c>
      <c r="E100" s="17" t="s">
        <v>880</v>
      </c>
      <c r="F100" s="17" t="s">
        <v>1293</v>
      </c>
      <c r="G100" s="18">
        <v>2</v>
      </c>
      <c r="H100" s="18">
        <v>3</v>
      </c>
      <c r="I100" s="19">
        <v>0.5</v>
      </c>
      <c r="J100" s="20">
        <v>0.5</v>
      </c>
      <c r="K100" s="21">
        <v>0</v>
      </c>
      <c r="L100" s="22">
        <v>0</v>
      </c>
      <c r="M100" s="38" t="s">
        <v>1666</v>
      </c>
      <c r="N100" s="38"/>
    </row>
    <row r="101" spans="1:14" x14ac:dyDescent="0.3">
      <c r="A101" s="17" t="s">
        <v>1294</v>
      </c>
      <c r="B101" s="17" t="s">
        <v>1295</v>
      </c>
      <c r="C101" s="17" t="s">
        <v>1296</v>
      </c>
      <c r="D101" s="17" t="s">
        <v>1297</v>
      </c>
      <c r="E101" s="17" t="s">
        <v>1298</v>
      </c>
      <c r="F101" s="17" t="s">
        <v>1299</v>
      </c>
      <c r="G101" s="18">
        <v>2</v>
      </c>
      <c r="H101" s="18">
        <v>4</v>
      </c>
      <c r="I101" s="19">
        <v>0</v>
      </c>
      <c r="J101" s="20">
        <v>1</v>
      </c>
      <c r="K101" s="21">
        <v>0</v>
      </c>
      <c r="L101" s="22">
        <v>0</v>
      </c>
      <c r="M101" s="38" t="s">
        <v>1667</v>
      </c>
      <c r="N101" s="38"/>
    </row>
    <row r="102" spans="1:14" x14ac:dyDescent="0.3">
      <c r="A102" s="17" t="s">
        <v>1300</v>
      </c>
      <c r="B102" s="17" t="s">
        <v>1301</v>
      </c>
      <c r="C102" s="17" t="s">
        <v>1302</v>
      </c>
      <c r="D102" s="17" t="s">
        <v>952</v>
      </c>
      <c r="E102" s="17" t="s">
        <v>1244</v>
      </c>
      <c r="F102" s="17" t="s">
        <v>1303</v>
      </c>
      <c r="G102" s="18">
        <v>2</v>
      </c>
      <c r="H102" s="18">
        <v>9</v>
      </c>
      <c r="I102" s="19">
        <v>0.5</v>
      </c>
      <c r="J102" s="20">
        <v>0.5</v>
      </c>
      <c r="K102" s="21">
        <v>0</v>
      </c>
      <c r="L102" s="22">
        <v>0</v>
      </c>
      <c r="M102" s="38" t="s">
        <v>1667</v>
      </c>
      <c r="N102" s="38"/>
    </row>
    <row r="103" spans="1:14" x14ac:dyDescent="0.3">
      <c r="A103" s="17" t="s">
        <v>1304</v>
      </c>
      <c r="B103" s="17" t="s">
        <v>1305</v>
      </c>
      <c r="C103" s="17" t="s">
        <v>1306</v>
      </c>
      <c r="D103" s="17" t="s">
        <v>1307</v>
      </c>
      <c r="E103" s="17" t="s">
        <v>1308</v>
      </c>
      <c r="F103" s="17" t="s">
        <v>1309</v>
      </c>
      <c r="G103" s="18">
        <v>2</v>
      </c>
      <c r="H103" s="18">
        <v>3</v>
      </c>
      <c r="I103" s="19">
        <v>0</v>
      </c>
      <c r="J103" s="20">
        <v>1</v>
      </c>
      <c r="K103" s="21">
        <v>0</v>
      </c>
      <c r="L103" s="22">
        <v>0</v>
      </c>
      <c r="M103" s="38" t="s">
        <v>1667</v>
      </c>
      <c r="N103" s="38"/>
    </row>
    <row r="104" spans="1:14" x14ac:dyDescent="0.3">
      <c r="A104" s="17" t="s">
        <v>1310</v>
      </c>
      <c r="B104" s="17" t="s">
        <v>1311</v>
      </c>
      <c r="C104" s="17" t="s">
        <v>1312</v>
      </c>
      <c r="D104" s="17" t="s">
        <v>895</v>
      </c>
      <c r="E104" s="17" t="s">
        <v>880</v>
      </c>
      <c r="F104" s="17" t="s">
        <v>1313</v>
      </c>
      <c r="G104" s="18">
        <v>2</v>
      </c>
      <c r="H104" s="18">
        <v>2</v>
      </c>
      <c r="I104" s="19">
        <v>0.5</v>
      </c>
      <c r="J104" s="20">
        <v>0.5</v>
      </c>
      <c r="K104" s="21">
        <v>0</v>
      </c>
      <c r="L104" s="22">
        <v>0</v>
      </c>
      <c r="M104" s="38" t="s">
        <v>1666</v>
      </c>
      <c r="N104" s="38"/>
    </row>
    <row r="105" spans="1:14" x14ac:dyDescent="0.3">
      <c r="A105" s="17" t="s">
        <v>1314</v>
      </c>
      <c r="B105" s="17" t="s">
        <v>1315</v>
      </c>
      <c r="C105" s="17" t="s">
        <v>913</v>
      </c>
      <c r="D105" s="17" t="s">
        <v>1258</v>
      </c>
      <c r="E105" s="17" t="s">
        <v>557</v>
      </c>
      <c r="F105" s="17" t="s">
        <v>1316</v>
      </c>
      <c r="G105" s="18">
        <v>2</v>
      </c>
      <c r="H105" s="18">
        <v>6</v>
      </c>
      <c r="I105" s="19">
        <v>0</v>
      </c>
      <c r="J105" s="20">
        <v>1</v>
      </c>
      <c r="K105" s="21">
        <v>0</v>
      </c>
      <c r="L105" s="22">
        <v>0</v>
      </c>
      <c r="M105" s="38" t="s">
        <v>1664</v>
      </c>
      <c r="N105" s="38"/>
    </row>
    <row r="106" spans="1:14" x14ac:dyDescent="0.3">
      <c r="A106" s="17" t="s">
        <v>522</v>
      </c>
      <c r="B106" s="17" t="s">
        <v>1317</v>
      </c>
      <c r="C106" s="17" t="s">
        <v>1318</v>
      </c>
      <c r="D106" s="17" t="s">
        <v>874</v>
      </c>
      <c r="E106" s="17" t="s">
        <v>524</v>
      </c>
      <c r="F106" s="17" t="s">
        <v>1319</v>
      </c>
      <c r="G106" s="18">
        <v>2</v>
      </c>
      <c r="H106" s="18">
        <v>2</v>
      </c>
      <c r="I106" s="19">
        <v>0</v>
      </c>
      <c r="J106" s="20">
        <v>0</v>
      </c>
      <c r="K106" s="21">
        <v>0</v>
      </c>
      <c r="L106" s="22">
        <v>1</v>
      </c>
      <c r="M106" s="38" t="s">
        <v>1668</v>
      </c>
      <c r="N106" s="38"/>
    </row>
    <row r="107" spans="1:14" x14ac:dyDescent="0.3">
      <c r="A107" s="17" t="s">
        <v>1320</v>
      </c>
      <c r="B107" s="17" t="s">
        <v>1321</v>
      </c>
      <c r="C107" s="17" t="s">
        <v>913</v>
      </c>
      <c r="D107" s="17" t="s">
        <v>1322</v>
      </c>
      <c r="E107" s="17" t="s">
        <v>890</v>
      </c>
      <c r="F107" s="17" t="s">
        <v>1323</v>
      </c>
      <c r="G107" s="18">
        <v>2</v>
      </c>
      <c r="H107" s="18">
        <v>2</v>
      </c>
      <c r="I107" s="19">
        <v>0</v>
      </c>
      <c r="J107" s="20">
        <v>1</v>
      </c>
      <c r="K107" s="21">
        <v>0</v>
      </c>
      <c r="L107" s="22">
        <v>0</v>
      </c>
      <c r="M107" s="38" t="s">
        <v>1666</v>
      </c>
      <c r="N107" s="38"/>
    </row>
    <row r="108" spans="1:14" x14ac:dyDescent="0.3">
      <c r="A108" s="17" t="s">
        <v>1324</v>
      </c>
      <c r="B108" s="17" t="s">
        <v>1325</v>
      </c>
      <c r="C108" s="17" t="s">
        <v>1326</v>
      </c>
      <c r="D108" s="17" t="s">
        <v>952</v>
      </c>
      <c r="E108" s="17" t="s">
        <v>557</v>
      </c>
      <c r="F108" s="17" t="s">
        <v>1327</v>
      </c>
      <c r="G108" s="18">
        <v>2</v>
      </c>
      <c r="H108" s="18">
        <v>2</v>
      </c>
      <c r="I108" s="19">
        <v>0</v>
      </c>
      <c r="J108" s="20">
        <v>1</v>
      </c>
      <c r="K108" s="21">
        <v>0</v>
      </c>
      <c r="L108" s="22">
        <v>0</v>
      </c>
      <c r="M108" s="38" t="s">
        <v>1667</v>
      </c>
      <c r="N108" s="38"/>
    </row>
    <row r="109" spans="1:14" x14ac:dyDescent="0.3">
      <c r="A109" s="17" t="s">
        <v>609</v>
      </c>
      <c r="B109" s="17" t="s">
        <v>1328</v>
      </c>
      <c r="C109" s="17" t="s">
        <v>1329</v>
      </c>
      <c r="D109" s="17" t="s">
        <v>1067</v>
      </c>
      <c r="E109" s="17" t="s">
        <v>520</v>
      </c>
      <c r="F109" s="17" t="s">
        <v>1330</v>
      </c>
      <c r="G109" s="18">
        <v>2</v>
      </c>
      <c r="H109" s="18">
        <v>4</v>
      </c>
      <c r="I109" s="19">
        <v>0</v>
      </c>
      <c r="J109" s="20">
        <v>0</v>
      </c>
      <c r="K109" s="21">
        <v>0</v>
      </c>
      <c r="L109" s="22">
        <v>1</v>
      </c>
      <c r="M109" s="38" t="s">
        <v>1668</v>
      </c>
      <c r="N109" s="38"/>
    </row>
    <row r="110" spans="1:14" x14ac:dyDescent="0.3">
      <c r="A110" s="17" t="s">
        <v>1331</v>
      </c>
      <c r="B110" s="17" t="s">
        <v>1332</v>
      </c>
      <c r="C110" s="17" t="s">
        <v>913</v>
      </c>
      <c r="D110" s="17" t="s">
        <v>874</v>
      </c>
      <c r="E110" s="17" t="s">
        <v>1333</v>
      </c>
      <c r="F110" s="17" t="s">
        <v>1334</v>
      </c>
      <c r="G110" s="18">
        <v>2</v>
      </c>
      <c r="H110" s="18">
        <v>2</v>
      </c>
      <c r="I110" s="19">
        <v>0</v>
      </c>
      <c r="J110" s="20">
        <v>1</v>
      </c>
      <c r="K110" s="21">
        <v>0</v>
      </c>
      <c r="L110" s="22">
        <v>0</v>
      </c>
      <c r="M110" s="38" t="s">
        <v>1666</v>
      </c>
      <c r="N110" s="38"/>
    </row>
    <row r="111" spans="1:14" x14ac:dyDescent="0.3">
      <c r="A111" s="17" t="s">
        <v>1335</v>
      </c>
      <c r="B111" s="17" t="s">
        <v>1150</v>
      </c>
      <c r="C111" s="17" t="s">
        <v>1336</v>
      </c>
      <c r="D111" s="17" t="s">
        <v>985</v>
      </c>
      <c r="E111" s="17" t="s">
        <v>557</v>
      </c>
      <c r="F111" s="17" t="s">
        <v>1337</v>
      </c>
      <c r="G111" s="18">
        <v>2</v>
      </c>
      <c r="H111" s="18">
        <v>20</v>
      </c>
      <c r="I111" s="19">
        <v>0</v>
      </c>
      <c r="J111" s="20">
        <v>1</v>
      </c>
      <c r="K111" s="21">
        <v>0</v>
      </c>
      <c r="L111" s="22">
        <v>0</v>
      </c>
      <c r="M111" s="38" t="s">
        <v>1664</v>
      </c>
      <c r="N111" s="38"/>
    </row>
    <row r="112" spans="1:14" x14ac:dyDescent="0.3">
      <c r="A112" s="17" t="s">
        <v>1338</v>
      </c>
      <c r="B112" s="17" t="s">
        <v>1339</v>
      </c>
      <c r="C112" s="17" t="s">
        <v>1340</v>
      </c>
      <c r="D112" s="17" t="s">
        <v>1341</v>
      </c>
      <c r="E112" s="17" t="s">
        <v>1342</v>
      </c>
      <c r="F112" s="17" t="s">
        <v>1343</v>
      </c>
      <c r="G112" s="18">
        <v>2</v>
      </c>
      <c r="H112" s="18">
        <v>20</v>
      </c>
      <c r="I112" s="19">
        <v>0</v>
      </c>
      <c r="J112" s="20">
        <v>1</v>
      </c>
      <c r="K112" s="21">
        <v>0</v>
      </c>
      <c r="L112" s="22">
        <v>0</v>
      </c>
      <c r="M112" s="38" t="s">
        <v>1670</v>
      </c>
      <c r="N112" s="38"/>
    </row>
    <row r="113" spans="1:14" x14ac:dyDescent="0.3">
      <c r="A113" s="17" t="s">
        <v>1344</v>
      </c>
      <c r="B113" s="17" t="s">
        <v>1345</v>
      </c>
      <c r="C113" s="17" t="s">
        <v>1346</v>
      </c>
      <c r="D113" s="17" t="s">
        <v>895</v>
      </c>
      <c r="E113" s="17" t="s">
        <v>880</v>
      </c>
      <c r="F113" s="17" t="s">
        <v>1347</v>
      </c>
      <c r="G113" s="18">
        <v>2</v>
      </c>
      <c r="H113" s="18">
        <v>3</v>
      </c>
      <c r="I113" s="19">
        <v>0</v>
      </c>
      <c r="J113" s="20">
        <v>1</v>
      </c>
      <c r="K113" s="21">
        <v>0</v>
      </c>
      <c r="L113" s="22">
        <v>0</v>
      </c>
      <c r="M113" s="38" t="s">
        <v>1666</v>
      </c>
      <c r="N113" s="38"/>
    </row>
    <row r="114" spans="1:14" x14ac:dyDescent="0.3">
      <c r="A114" s="17" t="s">
        <v>1348</v>
      </c>
      <c r="B114" s="17" t="s">
        <v>1349</v>
      </c>
      <c r="C114" s="17" t="s">
        <v>1350</v>
      </c>
      <c r="D114" s="17" t="s">
        <v>874</v>
      </c>
      <c r="E114" s="17" t="s">
        <v>1351</v>
      </c>
      <c r="F114" s="17" t="s">
        <v>1352</v>
      </c>
      <c r="G114" s="18">
        <v>2</v>
      </c>
      <c r="H114" s="18">
        <v>4</v>
      </c>
      <c r="I114" s="19">
        <v>0</v>
      </c>
      <c r="J114" s="20">
        <v>1</v>
      </c>
      <c r="K114" s="21">
        <v>0</v>
      </c>
      <c r="L114" s="22">
        <v>0</v>
      </c>
      <c r="M114" s="38" t="s">
        <v>1666</v>
      </c>
      <c r="N114" s="38"/>
    </row>
    <row r="115" spans="1:14" x14ac:dyDescent="0.3">
      <c r="A115" s="17" t="s">
        <v>1353</v>
      </c>
      <c r="B115" s="17" t="s">
        <v>1354</v>
      </c>
      <c r="C115" s="17" t="s">
        <v>1355</v>
      </c>
      <c r="D115" s="17" t="s">
        <v>874</v>
      </c>
      <c r="E115" s="17" t="s">
        <v>1254</v>
      </c>
      <c r="F115" s="17" t="s">
        <v>1356</v>
      </c>
      <c r="G115" s="18">
        <v>2</v>
      </c>
      <c r="H115" s="18">
        <v>30</v>
      </c>
      <c r="I115" s="19">
        <v>0.5</v>
      </c>
      <c r="J115" s="20">
        <v>0.5</v>
      </c>
      <c r="K115" s="21">
        <v>0</v>
      </c>
      <c r="L115" s="22">
        <v>0</v>
      </c>
      <c r="M115" s="38" t="s">
        <v>1666</v>
      </c>
      <c r="N115" s="38"/>
    </row>
    <row r="116" spans="1:14" x14ac:dyDescent="0.3">
      <c r="A116" s="17" t="s">
        <v>369</v>
      </c>
      <c r="B116" s="17" t="s">
        <v>1357</v>
      </c>
      <c r="C116" s="17" t="s">
        <v>1358</v>
      </c>
      <c r="D116" s="17" t="s">
        <v>874</v>
      </c>
      <c r="E116" s="17" t="s">
        <v>371</v>
      </c>
      <c r="F116" s="17" t="s">
        <v>1359</v>
      </c>
      <c r="G116" s="18">
        <v>2</v>
      </c>
      <c r="H116" s="18">
        <v>2</v>
      </c>
      <c r="I116" s="19">
        <v>0</v>
      </c>
      <c r="J116" s="20">
        <v>0</v>
      </c>
      <c r="K116" s="21">
        <v>1</v>
      </c>
      <c r="L116" s="22">
        <v>0</v>
      </c>
      <c r="M116" s="38" t="s">
        <v>1668</v>
      </c>
      <c r="N116" s="38"/>
    </row>
    <row r="117" spans="1:14" x14ac:dyDescent="0.3">
      <c r="A117" s="17" t="s">
        <v>1360</v>
      </c>
      <c r="B117" s="17" t="s">
        <v>1361</v>
      </c>
      <c r="C117" s="17" t="s">
        <v>1362</v>
      </c>
      <c r="D117" s="17" t="s">
        <v>991</v>
      </c>
      <c r="E117" s="17" t="s">
        <v>301</v>
      </c>
      <c r="F117" s="17" t="s">
        <v>1363</v>
      </c>
      <c r="G117" s="18">
        <v>2</v>
      </c>
      <c r="H117" s="18">
        <v>35</v>
      </c>
      <c r="I117" s="19">
        <v>0</v>
      </c>
      <c r="J117" s="20">
        <v>1</v>
      </c>
      <c r="K117" s="21">
        <v>0</v>
      </c>
      <c r="L117" s="22">
        <v>0</v>
      </c>
      <c r="M117" s="38" t="s">
        <v>1666</v>
      </c>
      <c r="N117" s="38"/>
    </row>
    <row r="118" spans="1:14" x14ac:dyDescent="0.3">
      <c r="A118" s="17" t="s">
        <v>1364</v>
      </c>
      <c r="B118" s="17" t="s">
        <v>1365</v>
      </c>
      <c r="C118" s="17" t="s">
        <v>1366</v>
      </c>
      <c r="D118" s="17" t="s">
        <v>874</v>
      </c>
      <c r="E118" s="17" t="s">
        <v>1162</v>
      </c>
      <c r="F118" s="17" t="s">
        <v>1367</v>
      </c>
      <c r="G118" s="18">
        <v>2</v>
      </c>
      <c r="H118" s="18">
        <v>4</v>
      </c>
      <c r="I118" s="19">
        <v>0</v>
      </c>
      <c r="J118" s="20">
        <v>1</v>
      </c>
      <c r="K118" s="21">
        <v>0</v>
      </c>
      <c r="L118" s="22">
        <v>0</v>
      </c>
      <c r="M118" s="38" t="s">
        <v>1666</v>
      </c>
      <c r="N118" s="38"/>
    </row>
    <row r="119" spans="1:14" x14ac:dyDescent="0.3">
      <c r="A119" s="17" t="s">
        <v>1368</v>
      </c>
      <c r="B119" s="17" t="s">
        <v>1369</v>
      </c>
      <c r="C119" s="17" t="s">
        <v>1306</v>
      </c>
      <c r="D119" s="17" t="s">
        <v>1370</v>
      </c>
      <c r="E119" s="17" t="s">
        <v>1371</v>
      </c>
      <c r="F119" s="17" t="s">
        <v>1368</v>
      </c>
      <c r="G119" s="18">
        <v>2</v>
      </c>
      <c r="H119" s="18">
        <v>2</v>
      </c>
      <c r="I119" s="19">
        <v>1</v>
      </c>
      <c r="J119" s="20">
        <v>0</v>
      </c>
      <c r="K119" s="21">
        <v>0</v>
      </c>
      <c r="L119" s="22">
        <v>0</v>
      </c>
      <c r="M119" s="38" t="s">
        <v>1666</v>
      </c>
      <c r="N119" s="38"/>
    </row>
    <row r="120" spans="1:14" x14ac:dyDescent="0.3">
      <c r="A120" s="17" t="s">
        <v>1372</v>
      </c>
      <c r="B120" s="17" t="s">
        <v>1373</v>
      </c>
      <c r="C120" s="17" t="s">
        <v>1374</v>
      </c>
      <c r="D120" s="17" t="s">
        <v>1034</v>
      </c>
      <c r="E120" s="17" t="s">
        <v>1375</v>
      </c>
      <c r="F120" s="17" t="s">
        <v>1376</v>
      </c>
      <c r="G120" s="18">
        <v>2</v>
      </c>
      <c r="H120" s="18">
        <v>3</v>
      </c>
      <c r="I120" s="19">
        <v>1</v>
      </c>
      <c r="J120" s="20">
        <v>0</v>
      </c>
      <c r="K120" s="21">
        <v>0</v>
      </c>
      <c r="L120" s="22">
        <v>0</v>
      </c>
      <c r="M120" s="38" t="s">
        <v>1665</v>
      </c>
      <c r="N120" s="38"/>
    </row>
    <row r="121" spans="1:14" x14ac:dyDescent="0.3">
      <c r="A121" s="17" t="s">
        <v>1377</v>
      </c>
      <c r="B121" s="17" t="s">
        <v>1378</v>
      </c>
      <c r="C121" s="17" t="s">
        <v>913</v>
      </c>
      <c r="D121" s="17" t="s">
        <v>874</v>
      </c>
      <c r="E121" s="17" t="s">
        <v>1379</v>
      </c>
      <c r="F121" s="17" t="s">
        <v>1380</v>
      </c>
      <c r="G121" s="18">
        <v>2</v>
      </c>
      <c r="H121" s="18">
        <v>2</v>
      </c>
      <c r="I121" s="19">
        <v>0</v>
      </c>
      <c r="J121" s="20">
        <v>1</v>
      </c>
      <c r="K121" s="21">
        <v>0</v>
      </c>
      <c r="L121" s="22">
        <v>0</v>
      </c>
      <c r="M121" s="38" t="s">
        <v>1667</v>
      </c>
      <c r="N121" s="38"/>
    </row>
    <row r="122" spans="1:14" x14ac:dyDescent="0.3">
      <c r="A122" s="17" t="s">
        <v>1381</v>
      </c>
      <c r="B122" s="17" t="s">
        <v>1382</v>
      </c>
      <c r="C122" s="17" t="s">
        <v>1383</v>
      </c>
      <c r="D122" s="17" t="s">
        <v>985</v>
      </c>
      <c r="E122" s="17" t="s">
        <v>1384</v>
      </c>
      <c r="F122" s="17" t="s">
        <v>1385</v>
      </c>
      <c r="G122" s="18">
        <v>2</v>
      </c>
      <c r="H122" s="18">
        <v>14</v>
      </c>
      <c r="I122" s="19">
        <v>0</v>
      </c>
      <c r="J122" s="20">
        <v>1</v>
      </c>
      <c r="K122" s="21">
        <v>0</v>
      </c>
      <c r="L122" s="22">
        <v>0</v>
      </c>
      <c r="M122" s="38" t="s">
        <v>1666</v>
      </c>
      <c r="N122" s="38"/>
    </row>
    <row r="123" spans="1:14" x14ac:dyDescent="0.3">
      <c r="A123" s="17" t="s">
        <v>1386</v>
      </c>
      <c r="B123" s="17" t="s">
        <v>1387</v>
      </c>
      <c r="C123" s="17" t="s">
        <v>1388</v>
      </c>
      <c r="D123" s="17" t="s">
        <v>1389</v>
      </c>
      <c r="E123" s="17" t="s">
        <v>388</v>
      </c>
      <c r="F123" s="17" t="s">
        <v>1390</v>
      </c>
      <c r="G123" s="18">
        <v>2</v>
      </c>
      <c r="H123" s="18">
        <v>2</v>
      </c>
      <c r="I123" s="19">
        <v>0</v>
      </c>
      <c r="J123" s="20">
        <v>1</v>
      </c>
      <c r="K123" s="21">
        <v>0</v>
      </c>
      <c r="L123" s="22">
        <v>0</v>
      </c>
      <c r="M123" s="38" t="s">
        <v>1665</v>
      </c>
      <c r="N123" s="38"/>
    </row>
    <row r="124" spans="1:14" x14ac:dyDescent="0.3">
      <c r="A124" s="17" t="s">
        <v>1391</v>
      </c>
      <c r="B124" s="17" t="s">
        <v>1392</v>
      </c>
      <c r="C124" s="17" t="s">
        <v>1004</v>
      </c>
      <c r="D124" s="17" t="s">
        <v>943</v>
      </c>
      <c r="E124" s="17" t="s">
        <v>890</v>
      </c>
      <c r="F124" s="17" t="s">
        <v>1393</v>
      </c>
      <c r="G124" s="18">
        <v>1</v>
      </c>
      <c r="H124" s="18">
        <v>1</v>
      </c>
      <c r="I124" s="19">
        <v>0</v>
      </c>
      <c r="J124" s="20">
        <v>1</v>
      </c>
      <c r="K124" s="21">
        <v>0</v>
      </c>
      <c r="L124" s="22">
        <v>0</v>
      </c>
      <c r="M124" s="38" t="s">
        <v>1667</v>
      </c>
      <c r="N124" s="38"/>
    </row>
    <row r="125" spans="1:14" x14ac:dyDescent="0.3">
      <c r="A125" s="17" t="s">
        <v>1394</v>
      </c>
      <c r="B125" s="17" t="s">
        <v>1395</v>
      </c>
      <c r="C125" s="17" t="s">
        <v>913</v>
      </c>
      <c r="D125" s="17" t="s">
        <v>1396</v>
      </c>
      <c r="E125" s="17" t="s">
        <v>520</v>
      </c>
      <c r="F125" s="17" t="s">
        <v>1397</v>
      </c>
      <c r="G125" s="18">
        <v>1</v>
      </c>
      <c r="H125" s="18">
        <v>36</v>
      </c>
      <c r="I125" s="19">
        <v>1</v>
      </c>
      <c r="J125" s="20">
        <v>0</v>
      </c>
      <c r="K125" s="21">
        <v>0</v>
      </c>
      <c r="L125" s="22">
        <v>0</v>
      </c>
      <c r="M125" s="38" t="s">
        <v>1667</v>
      </c>
      <c r="N125" s="38"/>
    </row>
    <row r="126" spans="1:14" x14ac:dyDescent="0.3">
      <c r="A126" s="17" t="s">
        <v>1398</v>
      </c>
      <c r="B126" s="17" t="s">
        <v>1399</v>
      </c>
      <c r="C126" s="17" t="s">
        <v>1400</v>
      </c>
      <c r="D126" s="17" t="s">
        <v>895</v>
      </c>
      <c r="E126" s="17" t="s">
        <v>880</v>
      </c>
      <c r="F126" s="17" t="s">
        <v>1401</v>
      </c>
      <c r="G126" s="18">
        <v>1</v>
      </c>
      <c r="H126" s="18">
        <v>1</v>
      </c>
      <c r="I126" s="19">
        <v>0</v>
      </c>
      <c r="J126" s="20">
        <v>1</v>
      </c>
      <c r="K126" s="21">
        <v>0</v>
      </c>
      <c r="L126" s="22">
        <v>0</v>
      </c>
      <c r="M126" s="38" t="s">
        <v>1666</v>
      </c>
      <c r="N126" s="38"/>
    </row>
    <row r="127" spans="1:14" x14ac:dyDescent="0.3">
      <c r="A127" s="17" t="s">
        <v>1402</v>
      </c>
      <c r="B127" s="17" t="s">
        <v>1101</v>
      </c>
      <c r="C127" s="17" t="s">
        <v>1004</v>
      </c>
      <c r="D127" s="17" t="s">
        <v>1103</v>
      </c>
      <c r="E127" s="17" t="s">
        <v>890</v>
      </c>
      <c r="F127" s="17" t="s">
        <v>1403</v>
      </c>
      <c r="G127" s="18">
        <v>1</v>
      </c>
      <c r="H127" s="18">
        <v>6</v>
      </c>
      <c r="I127" s="19">
        <v>1</v>
      </c>
      <c r="J127" s="20">
        <v>0</v>
      </c>
      <c r="K127" s="21">
        <v>0</v>
      </c>
      <c r="L127" s="22">
        <v>0</v>
      </c>
      <c r="M127" s="38" t="s">
        <v>1666</v>
      </c>
      <c r="N127" s="38"/>
    </row>
    <row r="128" spans="1:14" x14ac:dyDescent="0.3">
      <c r="A128" s="17" t="s">
        <v>1404</v>
      </c>
      <c r="B128" s="17" t="s">
        <v>1405</v>
      </c>
      <c r="C128" s="17" t="s">
        <v>1406</v>
      </c>
      <c r="D128" s="17" t="s">
        <v>895</v>
      </c>
      <c r="E128" s="17" t="s">
        <v>880</v>
      </c>
      <c r="F128" s="17" t="s">
        <v>1407</v>
      </c>
      <c r="G128" s="18">
        <v>1</v>
      </c>
      <c r="H128" s="18">
        <v>10</v>
      </c>
      <c r="I128" s="19">
        <v>0</v>
      </c>
      <c r="J128" s="20">
        <v>1</v>
      </c>
      <c r="K128" s="21">
        <v>0</v>
      </c>
      <c r="L128" s="22">
        <v>0</v>
      </c>
      <c r="M128" s="38" t="s">
        <v>1666</v>
      </c>
      <c r="N128" s="38"/>
    </row>
    <row r="129" spans="1:14" x14ac:dyDescent="0.3">
      <c r="A129" s="17" t="s">
        <v>1408</v>
      </c>
      <c r="B129" s="17" t="s">
        <v>1409</v>
      </c>
      <c r="C129" s="17" t="s">
        <v>913</v>
      </c>
      <c r="D129" s="17" t="s">
        <v>1410</v>
      </c>
      <c r="E129" s="17" t="s">
        <v>1411</v>
      </c>
      <c r="F129" s="17" t="s">
        <v>1412</v>
      </c>
      <c r="G129" s="18">
        <v>1</v>
      </c>
      <c r="H129" s="18">
        <v>5</v>
      </c>
      <c r="I129" s="19">
        <v>0</v>
      </c>
      <c r="J129" s="20">
        <v>1</v>
      </c>
      <c r="K129" s="21">
        <v>0</v>
      </c>
      <c r="L129" s="22">
        <v>0</v>
      </c>
      <c r="M129" s="38" t="s">
        <v>1667</v>
      </c>
      <c r="N129" s="38"/>
    </row>
    <row r="130" spans="1:14" x14ac:dyDescent="0.3">
      <c r="A130" s="17" t="s">
        <v>1413</v>
      </c>
      <c r="B130" s="17" t="s">
        <v>1414</v>
      </c>
      <c r="C130" s="17" t="s">
        <v>1415</v>
      </c>
      <c r="D130" s="17" t="s">
        <v>985</v>
      </c>
      <c r="E130" s="17" t="s">
        <v>890</v>
      </c>
      <c r="F130" s="17" t="s">
        <v>1416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38" t="s">
        <v>1667</v>
      </c>
      <c r="N130" s="38"/>
    </row>
    <row r="131" spans="1:14" x14ac:dyDescent="0.3">
      <c r="A131" s="17" t="s">
        <v>1417</v>
      </c>
      <c r="B131" s="17" t="s">
        <v>1418</v>
      </c>
      <c r="C131" s="17" t="s">
        <v>1419</v>
      </c>
      <c r="D131" s="17" t="s">
        <v>895</v>
      </c>
      <c r="E131" s="17" t="s">
        <v>1420</v>
      </c>
      <c r="F131" s="17" t="s">
        <v>1421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38" t="s">
        <v>1667</v>
      </c>
      <c r="N131" s="38"/>
    </row>
    <row r="132" spans="1:14" x14ac:dyDescent="0.3">
      <c r="A132" s="17" t="s">
        <v>1422</v>
      </c>
      <c r="B132" s="17" t="s">
        <v>1423</v>
      </c>
      <c r="C132" s="17" t="s">
        <v>1424</v>
      </c>
      <c r="D132" s="17" t="s">
        <v>1425</v>
      </c>
      <c r="E132" s="17" t="s">
        <v>1426</v>
      </c>
      <c r="F132" s="17" t="s">
        <v>1427</v>
      </c>
      <c r="G132" s="18">
        <v>1</v>
      </c>
      <c r="H132" s="18">
        <v>10</v>
      </c>
      <c r="I132" s="19">
        <v>0</v>
      </c>
      <c r="J132" s="20">
        <v>1</v>
      </c>
      <c r="K132" s="21">
        <v>0</v>
      </c>
      <c r="L132" s="22">
        <v>0</v>
      </c>
      <c r="M132" s="38" t="s">
        <v>1666</v>
      </c>
      <c r="N132" s="38"/>
    </row>
    <row r="133" spans="1:14" x14ac:dyDescent="0.3">
      <c r="A133" s="17" t="s">
        <v>1428</v>
      </c>
      <c r="B133" s="17" t="s">
        <v>1429</v>
      </c>
      <c r="C133" s="17" t="s">
        <v>1430</v>
      </c>
      <c r="D133" s="17" t="s">
        <v>1258</v>
      </c>
      <c r="E133" s="17" t="s">
        <v>1431</v>
      </c>
      <c r="F133" s="17" t="s">
        <v>1432</v>
      </c>
      <c r="G133" s="18">
        <v>1</v>
      </c>
      <c r="H133" s="18">
        <v>6</v>
      </c>
      <c r="I133" s="19">
        <v>0</v>
      </c>
      <c r="J133" s="20">
        <v>1</v>
      </c>
      <c r="K133" s="21">
        <v>0</v>
      </c>
      <c r="L133" s="22">
        <v>0</v>
      </c>
      <c r="M133" s="38" t="s">
        <v>1666</v>
      </c>
      <c r="N133" s="38"/>
    </row>
    <row r="134" spans="1:14" x14ac:dyDescent="0.3">
      <c r="A134" s="17" t="s">
        <v>1433</v>
      </c>
      <c r="B134" s="17" t="s">
        <v>1434</v>
      </c>
      <c r="C134" s="17" t="s">
        <v>1435</v>
      </c>
      <c r="D134" s="17" t="s">
        <v>874</v>
      </c>
      <c r="E134" s="17" t="s">
        <v>436</v>
      </c>
      <c r="F134" s="17" t="s">
        <v>1436</v>
      </c>
      <c r="G134" s="18">
        <v>1</v>
      </c>
      <c r="H134" s="18">
        <v>1</v>
      </c>
      <c r="I134" s="19">
        <v>0</v>
      </c>
      <c r="J134" s="20">
        <v>1</v>
      </c>
      <c r="K134" s="21">
        <v>0</v>
      </c>
      <c r="L134" s="22">
        <v>0</v>
      </c>
      <c r="M134" s="38" t="s">
        <v>1666</v>
      </c>
      <c r="N134" s="38"/>
    </row>
    <row r="135" spans="1:14" x14ac:dyDescent="0.3">
      <c r="A135" s="17" t="s">
        <v>1437</v>
      </c>
      <c r="B135" s="17" t="s">
        <v>1438</v>
      </c>
      <c r="C135" s="17" t="s">
        <v>913</v>
      </c>
      <c r="D135" s="17" t="s">
        <v>874</v>
      </c>
      <c r="E135" s="17" t="s">
        <v>1171</v>
      </c>
      <c r="F135" s="17" t="s">
        <v>1439</v>
      </c>
      <c r="G135" s="18">
        <v>1</v>
      </c>
      <c r="H135" s="18">
        <v>1</v>
      </c>
      <c r="I135" s="19">
        <v>0</v>
      </c>
      <c r="J135" s="20">
        <v>1</v>
      </c>
      <c r="K135" s="21">
        <v>0</v>
      </c>
      <c r="L135" s="22">
        <v>0</v>
      </c>
      <c r="M135" s="38" t="s">
        <v>1666</v>
      </c>
      <c r="N135" s="38"/>
    </row>
    <row r="136" spans="1:14" x14ac:dyDescent="0.3">
      <c r="A136" s="17" t="s">
        <v>604</v>
      </c>
      <c r="B136" s="17" t="s">
        <v>1440</v>
      </c>
      <c r="C136" s="17" t="s">
        <v>913</v>
      </c>
      <c r="D136" s="17" t="s">
        <v>874</v>
      </c>
      <c r="E136" s="17" t="s">
        <v>293</v>
      </c>
      <c r="F136" s="17" t="s">
        <v>1441</v>
      </c>
      <c r="G136" s="18">
        <v>1</v>
      </c>
      <c r="H136" s="18">
        <v>1</v>
      </c>
      <c r="I136" s="19">
        <v>0</v>
      </c>
      <c r="J136" s="20">
        <v>0</v>
      </c>
      <c r="K136" s="21">
        <v>0</v>
      </c>
      <c r="L136" s="22">
        <v>1</v>
      </c>
      <c r="M136" s="38" t="s">
        <v>1668</v>
      </c>
      <c r="N136" s="38"/>
    </row>
    <row r="137" spans="1:14" x14ac:dyDescent="0.3">
      <c r="A137" s="17" t="s">
        <v>1442</v>
      </c>
      <c r="B137" s="17" t="s">
        <v>1443</v>
      </c>
      <c r="C137" s="17" t="s">
        <v>1444</v>
      </c>
      <c r="D137" s="17" t="s">
        <v>1445</v>
      </c>
      <c r="E137" s="17" t="s">
        <v>1446</v>
      </c>
      <c r="F137" s="17" t="s">
        <v>1447</v>
      </c>
      <c r="G137" s="18">
        <v>1</v>
      </c>
      <c r="H137" s="18">
        <v>70</v>
      </c>
      <c r="I137" s="19">
        <v>0</v>
      </c>
      <c r="J137" s="20">
        <v>1</v>
      </c>
      <c r="K137" s="21">
        <v>0</v>
      </c>
      <c r="L137" s="22">
        <v>0</v>
      </c>
      <c r="M137" s="38" t="s">
        <v>1666</v>
      </c>
      <c r="N137" s="38"/>
    </row>
    <row r="138" spans="1:14" x14ac:dyDescent="0.3">
      <c r="A138" s="17" t="s">
        <v>1448</v>
      </c>
      <c r="B138" s="17" t="s">
        <v>1449</v>
      </c>
      <c r="C138" s="17" t="s">
        <v>913</v>
      </c>
      <c r="D138" s="17" t="s">
        <v>952</v>
      </c>
      <c r="E138" s="17" t="s">
        <v>340</v>
      </c>
      <c r="F138" s="17" t="s">
        <v>1450</v>
      </c>
      <c r="G138" s="18">
        <v>1</v>
      </c>
      <c r="H138" s="18">
        <v>1</v>
      </c>
      <c r="I138" s="19">
        <v>0</v>
      </c>
      <c r="J138" s="20">
        <v>1</v>
      </c>
      <c r="K138" s="21">
        <v>0</v>
      </c>
      <c r="L138" s="22">
        <v>0</v>
      </c>
      <c r="M138" s="38" t="s">
        <v>1666</v>
      </c>
      <c r="N138" s="38"/>
    </row>
    <row r="139" spans="1:14" x14ac:dyDescent="0.3">
      <c r="A139" s="17" t="s">
        <v>554</v>
      </c>
      <c r="B139" s="17" t="s">
        <v>1451</v>
      </c>
      <c r="C139" s="17" t="s">
        <v>913</v>
      </c>
      <c r="D139" s="17" t="s">
        <v>952</v>
      </c>
      <c r="E139" s="17" t="s">
        <v>557</v>
      </c>
      <c r="F139" s="17" t="s">
        <v>1452</v>
      </c>
      <c r="G139" s="18">
        <v>1</v>
      </c>
      <c r="H139" s="18">
        <v>2</v>
      </c>
      <c r="I139" s="19">
        <v>0</v>
      </c>
      <c r="J139" s="20">
        <v>0</v>
      </c>
      <c r="K139" s="21">
        <v>0</v>
      </c>
      <c r="L139" s="22">
        <v>1</v>
      </c>
      <c r="M139" s="38" t="s">
        <v>1668</v>
      </c>
      <c r="N139" s="38"/>
    </row>
    <row r="140" spans="1:14" x14ac:dyDescent="0.3">
      <c r="A140" s="17" t="s">
        <v>1453</v>
      </c>
      <c r="B140" s="17" t="s">
        <v>1454</v>
      </c>
      <c r="C140" s="17" t="s">
        <v>1038</v>
      </c>
      <c r="D140" s="17" t="s">
        <v>874</v>
      </c>
      <c r="E140" s="17" t="s">
        <v>436</v>
      </c>
      <c r="F140" s="17" t="s">
        <v>1455</v>
      </c>
      <c r="G140" s="18">
        <v>1</v>
      </c>
      <c r="H140" s="18">
        <v>2</v>
      </c>
      <c r="I140" s="19">
        <v>0</v>
      </c>
      <c r="J140" s="20">
        <v>1</v>
      </c>
      <c r="K140" s="21">
        <v>0</v>
      </c>
      <c r="L140" s="22">
        <v>0</v>
      </c>
      <c r="M140" s="38" t="s">
        <v>1666</v>
      </c>
      <c r="N140" s="38"/>
    </row>
    <row r="141" spans="1:14" x14ac:dyDescent="0.3">
      <c r="A141" s="17" t="s">
        <v>1456</v>
      </c>
      <c r="B141" s="17" t="s">
        <v>1457</v>
      </c>
      <c r="C141" s="17" t="s">
        <v>1458</v>
      </c>
      <c r="D141" s="17" t="s">
        <v>985</v>
      </c>
      <c r="E141" s="17" t="s">
        <v>557</v>
      </c>
      <c r="F141" s="17" t="s">
        <v>1459</v>
      </c>
      <c r="G141" s="18">
        <v>1</v>
      </c>
      <c r="H141" s="18">
        <v>1</v>
      </c>
      <c r="I141" s="19">
        <v>1</v>
      </c>
      <c r="J141" s="20">
        <v>0</v>
      </c>
      <c r="K141" s="21">
        <v>0</v>
      </c>
      <c r="L141" s="22">
        <v>0</v>
      </c>
      <c r="M141" s="38" t="s">
        <v>1664</v>
      </c>
      <c r="N141" s="38"/>
    </row>
    <row r="142" spans="1:14" x14ac:dyDescent="0.3">
      <c r="A142" s="17" t="s">
        <v>566</v>
      </c>
      <c r="B142" s="17" t="s">
        <v>1460</v>
      </c>
      <c r="C142" s="17" t="s">
        <v>1461</v>
      </c>
      <c r="D142" s="17" t="s">
        <v>874</v>
      </c>
      <c r="E142" s="17" t="s">
        <v>293</v>
      </c>
      <c r="F142" s="17" t="s">
        <v>1462</v>
      </c>
      <c r="G142" s="18">
        <v>1</v>
      </c>
      <c r="H142" s="18">
        <v>2</v>
      </c>
      <c r="I142" s="19">
        <v>0</v>
      </c>
      <c r="J142" s="20">
        <v>0</v>
      </c>
      <c r="K142" s="21">
        <v>0</v>
      </c>
      <c r="L142" s="22">
        <v>1</v>
      </c>
      <c r="M142" s="38" t="s">
        <v>1668</v>
      </c>
      <c r="N142" s="38"/>
    </row>
    <row r="143" spans="1:14" x14ac:dyDescent="0.3">
      <c r="A143" s="17" t="s">
        <v>1463</v>
      </c>
      <c r="B143" s="17" t="s">
        <v>1264</v>
      </c>
      <c r="C143" s="17" t="s">
        <v>1464</v>
      </c>
      <c r="D143" s="17" t="s">
        <v>1138</v>
      </c>
      <c r="E143" s="17" t="s">
        <v>557</v>
      </c>
      <c r="F143" s="17" t="s">
        <v>1465</v>
      </c>
      <c r="G143" s="18">
        <v>1</v>
      </c>
      <c r="H143" s="18">
        <v>12</v>
      </c>
      <c r="I143" s="19">
        <v>0</v>
      </c>
      <c r="J143" s="20">
        <v>1</v>
      </c>
      <c r="K143" s="21">
        <v>0</v>
      </c>
      <c r="L143" s="22">
        <v>0</v>
      </c>
      <c r="M143" s="38" t="s">
        <v>1664</v>
      </c>
      <c r="N143" s="38"/>
    </row>
    <row r="144" spans="1:14" x14ac:dyDescent="0.3">
      <c r="A144" s="17" t="s">
        <v>318</v>
      </c>
      <c r="B144" s="17" t="s">
        <v>1466</v>
      </c>
      <c r="C144" s="17" t="s">
        <v>1467</v>
      </c>
      <c r="D144" s="17" t="s">
        <v>874</v>
      </c>
      <c r="E144" s="17" t="s">
        <v>321</v>
      </c>
      <c r="F144" s="17" t="s">
        <v>1468</v>
      </c>
      <c r="G144" s="18">
        <v>1</v>
      </c>
      <c r="H144" s="18">
        <v>1</v>
      </c>
      <c r="I144" s="19">
        <v>0</v>
      </c>
      <c r="J144" s="20">
        <v>0</v>
      </c>
      <c r="K144" s="21">
        <v>1</v>
      </c>
      <c r="L144" s="22">
        <v>0</v>
      </c>
      <c r="M144" s="38" t="s">
        <v>1668</v>
      </c>
      <c r="N144" s="38"/>
    </row>
    <row r="145" spans="1:14" x14ac:dyDescent="0.3">
      <c r="A145" s="17" t="s">
        <v>1469</v>
      </c>
      <c r="B145" s="17" t="s">
        <v>1457</v>
      </c>
      <c r="C145" s="17" t="s">
        <v>1292</v>
      </c>
      <c r="D145" s="17" t="s">
        <v>985</v>
      </c>
      <c r="E145" s="17" t="s">
        <v>557</v>
      </c>
      <c r="F145" s="17" t="s">
        <v>1470</v>
      </c>
      <c r="G145" s="18">
        <v>1</v>
      </c>
      <c r="H145" s="18">
        <v>5</v>
      </c>
      <c r="I145" s="19">
        <v>0</v>
      </c>
      <c r="J145" s="20">
        <v>1</v>
      </c>
      <c r="K145" s="21">
        <v>0</v>
      </c>
      <c r="L145" s="22">
        <v>0</v>
      </c>
      <c r="M145" s="38" t="s">
        <v>1664</v>
      </c>
      <c r="N145" s="38"/>
    </row>
    <row r="146" spans="1:14" x14ac:dyDescent="0.3">
      <c r="A146" s="17" t="s">
        <v>1471</v>
      </c>
      <c r="B146" s="17" t="s">
        <v>1183</v>
      </c>
      <c r="C146" s="17" t="s">
        <v>894</v>
      </c>
      <c r="D146" s="17" t="s">
        <v>895</v>
      </c>
      <c r="E146" s="17" t="s">
        <v>880</v>
      </c>
      <c r="F146" s="17" t="s">
        <v>1472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38" t="s">
        <v>1666</v>
      </c>
      <c r="N146" s="38"/>
    </row>
    <row r="147" spans="1:14" x14ac:dyDescent="0.3">
      <c r="A147" s="17" t="s">
        <v>1473</v>
      </c>
      <c r="B147" s="17" t="s">
        <v>1474</v>
      </c>
      <c r="C147" s="17" t="s">
        <v>946</v>
      </c>
      <c r="D147" s="17" t="s">
        <v>947</v>
      </c>
      <c r="E147" s="17" t="s">
        <v>557</v>
      </c>
      <c r="F147" s="17" t="s">
        <v>1475</v>
      </c>
      <c r="G147" s="18">
        <v>1</v>
      </c>
      <c r="H147" s="18">
        <v>48</v>
      </c>
      <c r="I147" s="19">
        <v>0</v>
      </c>
      <c r="J147" s="20">
        <v>1</v>
      </c>
      <c r="K147" s="21">
        <v>0</v>
      </c>
      <c r="L147" s="22">
        <v>0</v>
      </c>
      <c r="M147" s="38" t="s">
        <v>1664</v>
      </c>
      <c r="N147" s="38"/>
    </row>
    <row r="148" spans="1:14" x14ac:dyDescent="0.3">
      <c r="A148" s="17" t="s">
        <v>361</v>
      </c>
      <c r="B148" s="17" t="s">
        <v>362</v>
      </c>
      <c r="C148" s="17" t="s">
        <v>913</v>
      </c>
      <c r="D148" s="17" t="s">
        <v>874</v>
      </c>
      <c r="E148" s="17" t="s">
        <v>293</v>
      </c>
      <c r="F148" s="17" t="s">
        <v>1476</v>
      </c>
      <c r="G148" s="18">
        <v>1</v>
      </c>
      <c r="H148" s="18">
        <v>2</v>
      </c>
      <c r="I148" s="19">
        <v>0</v>
      </c>
      <c r="J148" s="20">
        <v>0</v>
      </c>
      <c r="K148" s="21">
        <v>1</v>
      </c>
      <c r="L148" s="22">
        <v>0</v>
      </c>
      <c r="M148" s="38" t="s">
        <v>1668</v>
      </c>
      <c r="N148" s="38"/>
    </row>
    <row r="149" spans="1:14" x14ac:dyDescent="0.3">
      <c r="A149" s="17" t="s">
        <v>289</v>
      </c>
      <c r="B149" s="17" t="s">
        <v>1477</v>
      </c>
      <c r="C149" s="17" t="s">
        <v>1478</v>
      </c>
      <c r="D149" s="17" t="s">
        <v>874</v>
      </c>
      <c r="E149" s="17" t="s">
        <v>293</v>
      </c>
      <c r="F149" s="17" t="s">
        <v>1479</v>
      </c>
      <c r="G149" s="18">
        <v>1</v>
      </c>
      <c r="H149" s="18">
        <v>1</v>
      </c>
      <c r="I149" s="19">
        <v>0</v>
      </c>
      <c r="J149" s="20">
        <v>0</v>
      </c>
      <c r="K149" s="21">
        <v>1</v>
      </c>
      <c r="L149" s="22">
        <v>0</v>
      </c>
      <c r="M149" s="38" t="s">
        <v>1668</v>
      </c>
      <c r="N149" s="38"/>
    </row>
    <row r="150" spans="1:14" x14ac:dyDescent="0.3">
      <c r="A150" s="17" t="s">
        <v>413</v>
      </c>
      <c r="B150" s="17" t="s">
        <v>414</v>
      </c>
      <c r="C150" s="17" t="s">
        <v>913</v>
      </c>
      <c r="D150" s="17" t="s">
        <v>874</v>
      </c>
      <c r="E150" s="17" t="s">
        <v>293</v>
      </c>
      <c r="F150" s="17" t="s">
        <v>1480</v>
      </c>
      <c r="G150" s="18">
        <v>1</v>
      </c>
      <c r="H150" s="18">
        <v>1</v>
      </c>
      <c r="I150" s="19">
        <v>0</v>
      </c>
      <c r="J150" s="20">
        <v>0</v>
      </c>
      <c r="K150" s="21">
        <v>1</v>
      </c>
      <c r="L150" s="22">
        <v>0</v>
      </c>
      <c r="M150" s="38" t="s">
        <v>1668</v>
      </c>
      <c r="N150" s="38"/>
    </row>
    <row r="151" spans="1:14" x14ac:dyDescent="0.3">
      <c r="A151" s="17" t="s">
        <v>325</v>
      </c>
      <c r="B151" s="17" t="s">
        <v>1481</v>
      </c>
      <c r="C151" s="17" t="s">
        <v>1482</v>
      </c>
      <c r="D151" s="17" t="s">
        <v>1483</v>
      </c>
      <c r="E151" s="17" t="s">
        <v>328</v>
      </c>
      <c r="F151" s="17" t="s">
        <v>1484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38" t="s">
        <v>1668</v>
      </c>
      <c r="N151" s="38"/>
    </row>
    <row r="152" spans="1:14" x14ac:dyDescent="0.3">
      <c r="A152" s="17" t="s">
        <v>592</v>
      </c>
      <c r="B152" s="17" t="s">
        <v>1485</v>
      </c>
      <c r="C152" s="17" t="s">
        <v>1486</v>
      </c>
      <c r="D152" s="17" t="s">
        <v>1487</v>
      </c>
      <c r="E152" s="17" t="s">
        <v>520</v>
      </c>
      <c r="F152" s="17" t="s">
        <v>1488</v>
      </c>
      <c r="G152" s="18">
        <v>1</v>
      </c>
      <c r="H152" s="18">
        <v>6</v>
      </c>
      <c r="I152" s="19">
        <v>0</v>
      </c>
      <c r="J152" s="20">
        <v>0</v>
      </c>
      <c r="K152" s="21">
        <v>0</v>
      </c>
      <c r="L152" s="22">
        <v>1</v>
      </c>
      <c r="M152" s="38" t="s">
        <v>1668</v>
      </c>
      <c r="N152" s="38"/>
    </row>
    <row r="153" spans="1:14" x14ac:dyDescent="0.3">
      <c r="A153" s="17" t="s">
        <v>1489</v>
      </c>
      <c r="B153" s="17" t="s">
        <v>1490</v>
      </c>
      <c r="C153" s="17" t="s">
        <v>1491</v>
      </c>
      <c r="D153" s="17" t="s">
        <v>874</v>
      </c>
      <c r="E153" s="17" t="s">
        <v>347</v>
      </c>
      <c r="F153" s="17" t="s">
        <v>1492</v>
      </c>
      <c r="G153" s="18">
        <v>1</v>
      </c>
      <c r="H153" s="18">
        <v>6</v>
      </c>
      <c r="I153" s="19">
        <v>0</v>
      </c>
      <c r="J153" s="20">
        <v>1</v>
      </c>
      <c r="K153" s="21">
        <v>0</v>
      </c>
      <c r="L153" s="22">
        <v>0</v>
      </c>
      <c r="M153" s="38" t="s">
        <v>1666</v>
      </c>
      <c r="N153" s="38"/>
    </row>
    <row r="154" spans="1:14" x14ac:dyDescent="0.3">
      <c r="A154" s="17" t="s">
        <v>1493</v>
      </c>
      <c r="B154" s="17" t="s">
        <v>1494</v>
      </c>
      <c r="C154" s="17" t="s">
        <v>1495</v>
      </c>
      <c r="D154" s="17" t="s">
        <v>968</v>
      </c>
      <c r="E154" s="17" t="s">
        <v>347</v>
      </c>
      <c r="F154" s="17" t="s">
        <v>1496</v>
      </c>
      <c r="G154" s="18">
        <v>1</v>
      </c>
      <c r="H154" s="18">
        <v>4</v>
      </c>
      <c r="I154" s="19">
        <v>0</v>
      </c>
      <c r="J154" s="20">
        <v>1</v>
      </c>
      <c r="K154" s="21">
        <v>0</v>
      </c>
      <c r="L154" s="22">
        <v>0</v>
      </c>
      <c r="M154" s="38" t="s">
        <v>1666</v>
      </c>
      <c r="N154" s="38"/>
    </row>
    <row r="155" spans="1:14" x14ac:dyDescent="0.3">
      <c r="A155" s="17" t="s">
        <v>1497</v>
      </c>
      <c r="B155" s="17" t="s">
        <v>1498</v>
      </c>
      <c r="C155" s="17" t="s">
        <v>1499</v>
      </c>
      <c r="D155" s="17" t="s">
        <v>1500</v>
      </c>
      <c r="E155" s="17" t="s">
        <v>1223</v>
      </c>
      <c r="F155" s="17" t="s">
        <v>1501</v>
      </c>
      <c r="G155" s="18">
        <v>1</v>
      </c>
      <c r="H155" s="18">
        <v>2</v>
      </c>
      <c r="I155" s="19">
        <v>0</v>
      </c>
      <c r="J155" s="20">
        <v>1</v>
      </c>
      <c r="K155" s="21">
        <v>0</v>
      </c>
      <c r="L155" s="22">
        <v>0</v>
      </c>
      <c r="M155" s="38" t="s">
        <v>1667</v>
      </c>
      <c r="N155" s="38"/>
    </row>
    <row r="156" spans="1:14" x14ac:dyDescent="0.3">
      <c r="A156" s="17" t="s">
        <v>1502</v>
      </c>
      <c r="B156" s="17" t="s">
        <v>1503</v>
      </c>
      <c r="C156" s="17" t="s">
        <v>1504</v>
      </c>
      <c r="D156" s="17" t="s">
        <v>952</v>
      </c>
      <c r="E156" s="17" t="s">
        <v>1384</v>
      </c>
      <c r="F156" s="17" t="s">
        <v>1505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38" t="s">
        <v>1666</v>
      </c>
      <c r="N156" s="38"/>
    </row>
    <row r="157" spans="1:14" x14ac:dyDescent="0.3">
      <c r="A157" s="17" t="s">
        <v>344</v>
      </c>
      <c r="B157" s="17" t="s">
        <v>1506</v>
      </c>
      <c r="C157" s="17" t="s">
        <v>1507</v>
      </c>
      <c r="D157" s="17" t="s">
        <v>874</v>
      </c>
      <c r="E157" s="17" t="s">
        <v>347</v>
      </c>
      <c r="F157" s="17" t="s">
        <v>1508</v>
      </c>
      <c r="G157" s="18">
        <v>1</v>
      </c>
      <c r="H157" s="18">
        <v>1</v>
      </c>
      <c r="I157" s="19">
        <v>0</v>
      </c>
      <c r="J157" s="20">
        <v>0</v>
      </c>
      <c r="K157" s="21">
        <v>1</v>
      </c>
      <c r="L157" s="22">
        <v>0</v>
      </c>
      <c r="M157" s="38" t="s">
        <v>1669</v>
      </c>
      <c r="N157" s="38"/>
    </row>
    <row r="158" spans="1:14" x14ac:dyDescent="0.3">
      <c r="A158" s="17" t="s">
        <v>338</v>
      </c>
      <c r="B158" s="17" t="s">
        <v>1509</v>
      </c>
      <c r="C158" s="17" t="s">
        <v>1510</v>
      </c>
      <c r="D158" s="17" t="s">
        <v>1511</v>
      </c>
      <c r="E158" s="17" t="s">
        <v>340</v>
      </c>
      <c r="F158" s="17" t="s">
        <v>1512</v>
      </c>
      <c r="G158" s="18">
        <v>1</v>
      </c>
      <c r="H158" s="18">
        <v>1</v>
      </c>
      <c r="I158" s="19">
        <v>0</v>
      </c>
      <c r="J158" s="20">
        <v>0</v>
      </c>
      <c r="K158" s="21">
        <v>1</v>
      </c>
      <c r="L158" s="22">
        <v>0</v>
      </c>
      <c r="M158" s="38" t="s">
        <v>1668</v>
      </c>
      <c r="N158" s="38"/>
    </row>
    <row r="159" spans="1:14" x14ac:dyDescent="0.3">
      <c r="A159" s="17" t="s">
        <v>449</v>
      </c>
      <c r="B159" s="17" t="s">
        <v>1513</v>
      </c>
      <c r="C159" s="17" t="s">
        <v>1514</v>
      </c>
      <c r="D159" s="17" t="s">
        <v>874</v>
      </c>
      <c r="E159" s="17" t="s">
        <v>293</v>
      </c>
      <c r="F159" s="17" t="s">
        <v>1515</v>
      </c>
      <c r="G159" s="18">
        <v>1</v>
      </c>
      <c r="H159" s="18">
        <v>1</v>
      </c>
      <c r="I159" s="19">
        <v>0</v>
      </c>
      <c r="J159" s="20">
        <v>0</v>
      </c>
      <c r="K159" s="21">
        <v>0</v>
      </c>
      <c r="L159" s="22">
        <v>1</v>
      </c>
      <c r="M159" s="38" t="s">
        <v>1668</v>
      </c>
      <c r="N159" s="38"/>
    </row>
    <row r="160" spans="1:14" x14ac:dyDescent="0.3">
      <c r="A160" s="17" t="s">
        <v>1516</v>
      </c>
      <c r="B160" s="17" t="s">
        <v>1517</v>
      </c>
      <c r="C160" s="17" t="s">
        <v>1518</v>
      </c>
      <c r="D160" s="17" t="s">
        <v>895</v>
      </c>
      <c r="E160" s="17" t="s">
        <v>880</v>
      </c>
      <c r="F160" s="17" t="s">
        <v>1519</v>
      </c>
      <c r="G160" s="18">
        <v>1</v>
      </c>
      <c r="H160" s="18">
        <v>1</v>
      </c>
      <c r="I160" s="19">
        <v>0</v>
      </c>
      <c r="J160" s="20">
        <v>1</v>
      </c>
      <c r="K160" s="21">
        <v>0</v>
      </c>
      <c r="L160" s="22">
        <v>0</v>
      </c>
      <c r="M160" s="38" t="s">
        <v>1666</v>
      </c>
      <c r="N160" s="38"/>
    </row>
    <row r="161" spans="1:14" x14ac:dyDescent="0.3">
      <c r="A161" s="17" t="s">
        <v>1520</v>
      </c>
      <c r="B161" s="17" t="s">
        <v>1521</v>
      </c>
      <c r="C161" s="17" t="s">
        <v>1522</v>
      </c>
      <c r="D161" s="17" t="s">
        <v>952</v>
      </c>
      <c r="E161" s="17" t="s">
        <v>1523</v>
      </c>
      <c r="F161" s="17" t="s">
        <v>1524</v>
      </c>
      <c r="G161" s="18">
        <v>1</v>
      </c>
      <c r="H161" s="18">
        <v>1</v>
      </c>
      <c r="I161" s="19">
        <v>0</v>
      </c>
      <c r="J161" s="20">
        <v>1</v>
      </c>
      <c r="K161" s="21">
        <v>0</v>
      </c>
      <c r="L161" s="22">
        <v>0</v>
      </c>
      <c r="M161" s="38" t="s">
        <v>1667</v>
      </c>
      <c r="N161" s="38"/>
    </row>
    <row r="162" spans="1:14" x14ac:dyDescent="0.3">
      <c r="A162" s="17" t="s">
        <v>1525</v>
      </c>
      <c r="B162" s="17" t="s">
        <v>1526</v>
      </c>
      <c r="C162" s="17" t="s">
        <v>1527</v>
      </c>
      <c r="D162" s="17" t="s">
        <v>1528</v>
      </c>
      <c r="E162" s="17" t="s">
        <v>557</v>
      </c>
      <c r="F162" s="17" t="s">
        <v>1529</v>
      </c>
      <c r="G162" s="18">
        <v>1</v>
      </c>
      <c r="H162" s="18">
        <v>10</v>
      </c>
      <c r="I162" s="19">
        <v>0</v>
      </c>
      <c r="J162" s="20">
        <v>1</v>
      </c>
      <c r="K162" s="21">
        <v>0</v>
      </c>
      <c r="L162" s="22">
        <v>0</v>
      </c>
      <c r="M162" s="38" t="s">
        <v>1664</v>
      </c>
      <c r="N162" s="38"/>
    </row>
    <row r="163" spans="1:14" x14ac:dyDescent="0.3">
      <c r="A163" s="17" t="s">
        <v>1530</v>
      </c>
      <c r="B163" s="17" t="s">
        <v>1531</v>
      </c>
      <c r="C163" s="17" t="s">
        <v>1069</v>
      </c>
      <c r="D163" s="17" t="s">
        <v>968</v>
      </c>
      <c r="E163" s="17" t="s">
        <v>1384</v>
      </c>
      <c r="F163" s="17" t="s">
        <v>1532</v>
      </c>
      <c r="G163" s="18">
        <v>1</v>
      </c>
      <c r="H163" s="18">
        <v>4</v>
      </c>
      <c r="I163" s="19">
        <v>0</v>
      </c>
      <c r="J163" s="20">
        <v>1</v>
      </c>
      <c r="K163" s="21">
        <v>0</v>
      </c>
      <c r="L163" s="22">
        <v>0</v>
      </c>
      <c r="M163" s="38" t="s">
        <v>1667</v>
      </c>
      <c r="N163" s="38"/>
    </row>
    <row r="164" spans="1:14" x14ac:dyDescent="0.3">
      <c r="A164" s="17" t="s">
        <v>1533</v>
      </c>
      <c r="B164" s="17" t="s">
        <v>1534</v>
      </c>
      <c r="C164" s="17" t="s">
        <v>913</v>
      </c>
      <c r="D164" s="17" t="s">
        <v>996</v>
      </c>
      <c r="E164" s="17" t="s">
        <v>1535</v>
      </c>
      <c r="F164" s="17" t="s">
        <v>1536</v>
      </c>
      <c r="G164" s="18">
        <v>1</v>
      </c>
      <c r="H164" s="18">
        <v>3</v>
      </c>
      <c r="I164" s="19">
        <v>0</v>
      </c>
      <c r="J164" s="20">
        <v>1</v>
      </c>
      <c r="K164" s="21">
        <v>0</v>
      </c>
      <c r="L164" s="22">
        <v>0</v>
      </c>
      <c r="M164" s="38" t="s">
        <v>1666</v>
      </c>
      <c r="N164" s="38"/>
    </row>
    <row r="165" spans="1:14" x14ac:dyDescent="0.3">
      <c r="A165" s="17" t="s">
        <v>1537</v>
      </c>
      <c r="B165" s="17" t="s">
        <v>1538</v>
      </c>
      <c r="C165" s="17" t="s">
        <v>1539</v>
      </c>
      <c r="D165" s="17" t="s">
        <v>1540</v>
      </c>
      <c r="E165" s="17" t="s">
        <v>880</v>
      </c>
      <c r="F165" s="17" t="s">
        <v>1541</v>
      </c>
      <c r="G165" s="18">
        <v>1</v>
      </c>
      <c r="H165" s="18">
        <v>2</v>
      </c>
      <c r="I165" s="19">
        <v>0</v>
      </c>
      <c r="J165" s="20">
        <v>1</v>
      </c>
      <c r="K165" s="21">
        <v>0</v>
      </c>
      <c r="L165" s="22">
        <v>0</v>
      </c>
      <c r="M165" s="38" t="s">
        <v>1667</v>
      </c>
      <c r="N165" s="38"/>
    </row>
    <row r="166" spans="1:14" x14ac:dyDescent="0.3">
      <c r="A166" s="17" t="s">
        <v>1542</v>
      </c>
      <c r="B166" s="17" t="s">
        <v>1543</v>
      </c>
      <c r="C166" s="17" t="s">
        <v>913</v>
      </c>
      <c r="D166" s="17" t="s">
        <v>895</v>
      </c>
      <c r="E166" s="17" t="s">
        <v>1544</v>
      </c>
      <c r="F166" s="17" t="s">
        <v>1545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8" t="s">
        <v>1666</v>
      </c>
      <c r="N166" s="38"/>
    </row>
    <row r="167" spans="1:14" x14ac:dyDescent="0.3">
      <c r="A167" s="17" t="s">
        <v>1546</v>
      </c>
      <c r="B167" s="17" t="s">
        <v>1547</v>
      </c>
      <c r="C167" s="17" t="s">
        <v>1548</v>
      </c>
      <c r="D167" s="17" t="s">
        <v>895</v>
      </c>
      <c r="E167" s="17" t="s">
        <v>880</v>
      </c>
      <c r="F167" s="17" t="s">
        <v>1549</v>
      </c>
      <c r="G167" s="18">
        <v>1</v>
      </c>
      <c r="H167" s="18">
        <v>1</v>
      </c>
      <c r="I167" s="19">
        <v>0</v>
      </c>
      <c r="J167" s="20">
        <v>1</v>
      </c>
      <c r="K167" s="21">
        <v>0</v>
      </c>
      <c r="L167" s="22">
        <v>0</v>
      </c>
      <c r="M167" s="38" t="s">
        <v>1666</v>
      </c>
      <c r="N167" s="38"/>
    </row>
    <row r="168" spans="1:14" x14ac:dyDescent="0.3">
      <c r="A168" s="17" t="s">
        <v>1550</v>
      </c>
      <c r="B168" s="17" t="s">
        <v>1551</v>
      </c>
      <c r="C168" s="17" t="s">
        <v>1552</v>
      </c>
      <c r="D168" s="17" t="s">
        <v>952</v>
      </c>
      <c r="E168" s="17" t="s">
        <v>1553</v>
      </c>
      <c r="F168" s="17" t="s">
        <v>1554</v>
      </c>
      <c r="G168" s="18">
        <v>1</v>
      </c>
      <c r="H168" s="18">
        <v>4</v>
      </c>
      <c r="I168" s="19">
        <v>1</v>
      </c>
      <c r="J168" s="20">
        <v>0</v>
      </c>
      <c r="K168" s="21">
        <v>0</v>
      </c>
      <c r="L168" s="22">
        <v>0</v>
      </c>
      <c r="M168" s="38" t="s">
        <v>1667</v>
      </c>
      <c r="N168" s="38"/>
    </row>
    <row r="169" spans="1:14" x14ac:dyDescent="0.3">
      <c r="A169" s="17" t="s">
        <v>1555</v>
      </c>
      <c r="B169" s="17" t="s">
        <v>1556</v>
      </c>
      <c r="C169" s="17" t="s">
        <v>1557</v>
      </c>
      <c r="D169" s="17" t="s">
        <v>895</v>
      </c>
      <c r="E169" s="17" t="s">
        <v>880</v>
      </c>
      <c r="F169" s="17" t="s">
        <v>1558</v>
      </c>
      <c r="G169" s="18">
        <v>1</v>
      </c>
      <c r="H169" s="18">
        <v>6</v>
      </c>
      <c r="I169" s="19">
        <v>0</v>
      </c>
      <c r="J169" s="20">
        <v>1</v>
      </c>
      <c r="K169" s="21">
        <v>0</v>
      </c>
      <c r="L169" s="22">
        <v>0</v>
      </c>
      <c r="M169" s="38" t="s">
        <v>1666</v>
      </c>
      <c r="N169" s="38"/>
    </row>
    <row r="170" spans="1:14" x14ac:dyDescent="0.3">
      <c r="A170" s="17" t="s">
        <v>1559</v>
      </c>
      <c r="B170" s="17" t="s">
        <v>1560</v>
      </c>
      <c r="C170" s="17" t="s">
        <v>1561</v>
      </c>
      <c r="D170" s="17" t="s">
        <v>1103</v>
      </c>
      <c r="E170" s="17" t="s">
        <v>1562</v>
      </c>
      <c r="F170" s="17" t="s">
        <v>1563</v>
      </c>
      <c r="G170" s="18">
        <v>1</v>
      </c>
      <c r="H170" s="18">
        <v>2</v>
      </c>
      <c r="I170" s="19">
        <v>0</v>
      </c>
      <c r="J170" s="20">
        <v>1</v>
      </c>
      <c r="K170" s="21">
        <v>0</v>
      </c>
      <c r="L170" s="22">
        <v>0</v>
      </c>
      <c r="M170" s="38" t="s">
        <v>1666</v>
      </c>
      <c r="N170" s="38"/>
    </row>
    <row r="171" spans="1:14" x14ac:dyDescent="0.3">
      <c r="A171" s="17" t="s">
        <v>332</v>
      </c>
      <c r="B171" s="17" t="s">
        <v>1564</v>
      </c>
      <c r="C171" s="17" t="s">
        <v>1565</v>
      </c>
      <c r="D171" s="17" t="s">
        <v>874</v>
      </c>
      <c r="E171" s="17" t="s">
        <v>293</v>
      </c>
      <c r="F171" s="17" t="s">
        <v>1566</v>
      </c>
      <c r="G171" s="18">
        <v>1</v>
      </c>
      <c r="H171" s="18">
        <v>1</v>
      </c>
      <c r="I171" s="19">
        <v>0</v>
      </c>
      <c r="J171" s="20">
        <v>0</v>
      </c>
      <c r="K171" s="21">
        <v>1</v>
      </c>
      <c r="L171" s="22">
        <v>0</v>
      </c>
      <c r="M171" s="38" t="s">
        <v>1668</v>
      </c>
      <c r="N171" s="38"/>
    </row>
    <row r="172" spans="1:14" x14ac:dyDescent="0.3">
      <c r="A172" s="17" t="s">
        <v>1567</v>
      </c>
      <c r="B172" s="17" t="s">
        <v>1568</v>
      </c>
      <c r="C172" s="17" t="s">
        <v>1569</v>
      </c>
      <c r="D172" s="17" t="s">
        <v>1483</v>
      </c>
      <c r="E172" s="17" t="s">
        <v>557</v>
      </c>
      <c r="F172" s="17" t="s">
        <v>1570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38" t="s">
        <v>1664</v>
      </c>
      <c r="N172" s="38"/>
    </row>
    <row r="173" spans="1:14" x14ac:dyDescent="0.3">
      <c r="A173" s="17" t="s">
        <v>1571</v>
      </c>
      <c r="B173" s="17" t="s">
        <v>1572</v>
      </c>
      <c r="C173" s="17" t="s">
        <v>913</v>
      </c>
      <c r="D173" s="17" t="s">
        <v>1573</v>
      </c>
      <c r="E173" s="17" t="s">
        <v>436</v>
      </c>
      <c r="F173" s="17" t="s">
        <v>1574</v>
      </c>
      <c r="G173" s="18">
        <v>1</v>
      </c>
      <c r="H173" s="18">
        <v>3</v>
      </c>
      <c r="I173" s="19">
        <v>0</v>
      </c>
      <c r="J173" s="20">
        <v>1</v>
      </c>
      <c r="K173" s="21">
        <v>0</v>
      </c>
      <c r="L173" s="22">
        <v>0</v>
      </c>
      <c r="M173" s="38" t="s">
        <v>1666</v>
      </c>
      <c r="N173" s="38"/>
    </row>
    <row r="174" spans="1:14" x14ac:dyDescent="0.3">
      <c r="A174" s="17" t="s">
        <v>1575</v>
      </c>
      <c r="B174" s="17" t="s">
        <v>1576</v>
      </c>
      <c r="C174" s="17" t="s">
        <v>1577</v>
      </c>
      <c r="D174" s="17" t="s">
        <v>874</v>
      </c>
      <c r="E174" s="17" t="s">
        <v>436</v>
      </c>
      <c r="F174" s="17" t="s">
        <v>1578</v>
      </c>
      <c r="G174" s="18">
        <v>1</v>
      </c>
      <c r="H174" s="18">
        <v>1</v>
      </c>
      <c r="I174" s="19">
        <v>0</v>
      </c>
      <c r="J174" s="20">
        <v>1</v>
      </c>
      <c r="K174" s="21">
        <v>0</v>
      </c>
      <c r="L174" s="22">
        <v>0</v>
      </c>
      <c r="M174" s="38" t="s">
        <v>1666</v>
      </c>
      <c r="N174" s="38"/>
    </row>
    <row r="175" spans="1:14" x14ac:dyDescent="0.3">
      <c r="A175" s="17" t="s">
        <v>1579</v>
      </c>
      <c r="B175" s="17" t="s">
        <v>1580</v>
      </c>
      <c r="C175" s="17" t="s">
        <v>913</v>
      </c>
      <c r="D175" s="17" t="s">
        <v>1581</v>
      </c>
      <c r="E175" s="17" t="s">
        <v>1582</v>
      </c>
      <c r="F175" s="17" t="s">
        <v>1583</v>
      </c>
      <c r="G175" s="18">
        <v>1</v>
      </c>
      <c r="H175" s="18">
        <v>2</v>
      </c>
      <c r="I175" s="19">
        <v>1</v>
      </c>
      <c r="J175" s="20">
        <v>0</v>
      </c>
      <c r="K175" s="21">
        <v>0</v>
      </c>
      <c r="L175" s="22">
        <v>0</v>
      </c>
      <c r="M175" s="38" t="s">
        <v>1667</v>
      </c>
      <c r="N175" s="38"/>
    </row>
    <row r="176" spans="1:14" x14ac:dyDescent="0.3">
      <c r="A176" s="17" t="s">
        <v>1584</v>
      </c>
      <c r="B176" s="17" t="s">
        <v>1585</v>
      </c>
      <c r="C176" s="17" t="s">
        <v>1586</v>
      </c>
      <c r="D176" s="17" t="s">
        <v>874</v>
      </c>
      <c r="E176" s="17" t="s">
        <v>1587</v>
      </c>
      <c r="F176" s="17" t="s">
        <v>1588</v>
      </c>
      <c r="G176" s="18">
        <v>1</v>
      </c>
      <c r="H176" s="18">
        <v>2</v>
      </c>
      <c r="I176" s="19">
        <v>0</v>
      </c>
      <c r="J176" s="20">
        <v>1</v>
      </c>
      <c r="K176" s="21">
        <v>0</v>
      </c>
      <c r="L176" s="22">
        <v>0</v>
      </c>
      <c r="M176" s="38" t="s">
        <v>1667</v>
      </c>
      <c r="N176" s="38"/>
    </row>
    <row r="177" spans="1:14" x14ac:dyDescent="0.3">
      <c r="A177" s="17" t="s">
        <v>1589</v>
      </c>
      <c r="B177" s="17" t="s">
        <v>1590</v>
      </c>
      <c r="C177" s="17" t="s">
        <v>1591</v>
      </c>
      <c r="D177" s="17" t="s">
        <v>874</v>
      </c>
      <c r="E177" s="17" t="s">
        <v>436</v>
      </c>
      <c r="F177" s="17" t="s">
        <v>1592</v>
      </c>
      <c r="G177" s="18">
        <v>1</v>
      </c>
      <c r="H177" s="18">
        <v>1</v>
      </c>
      <c r="I177" s="19">
        <v>0</v>
      </c>
      <c r="J177" s="20">
        <v>1</v>
      </c>
      <c r="K177" s="21">
        <v>0</v>
      </c>
      <c r="L177" s="22">
        <v>0</v>
      </c>
      <c r="M177" s="38" t="s">
        <v>1666</v>
      </c>
      <c r="N177" s="38"/>
    </row>
    <row r="178" spans="1:14" x14ac:dyDescent="0.3">
      <c r="A178" s="17" t="s">
        <v>393</v>
      </c>
      <c r="B178" s="17" t="s">
        <v>1593</v>
      </c>
      <c r="C178" s="17" t="s">
        <v>913</v>
      </c>
      <c r="D178" s="17" t="s">
        <v>874</v>
      </c>
      <c r="E178" s="17" t="s">
        <v>396</v>
      </c>
      <c r="F178" s="17" t="s">
        <v>1594</v>
      </c>
      <c r="G178" s="18">
        <v>1</v>
      </c>
      <c r="H178" s="18">
        <v>1</v>
      </c>
      <c r="I178" s="19">
        <v>0</v>
      </c>
      <c r="J178" s="20">
        <v>0</v>
      </c>
      <c r="K178" s="21">
        <v>1</v>
      </c>
      <c r="L178" s="22">
        <v>0</v>
      </c>
      <c r="M178" s="38" t="s">
        <v>1668</v>
      </c>
      <c r="N178" s="38"/>
    </row>
    <row r="179" spans="1:14" x14ac:dyDescent="0.3">
      <c r="A179" s="17" t="s">
        <v>1595</v>
      </c>
      <c r="B179" s="17" t="s">
        <v>1596</v>
      </c>
      <c r="C179" s="17" t="s">
        <v>1597</v>
      </c>
      <c r="D179" s="17" t="s">
        <v>1511</v>
      </c>
      <c r="E179" s="17" t="s">
        <v>880</v>
      </c>
      <c r="F179" s="17" t="s">
        <v>1598</v>
      </c>
      <c r="G179" s="18">
        <v>1</v>
      </c>
      <c r="H179" s="18">
        <v>4</v>
      </c>
      <c r="I179" s="19">
        <v>0</v>
      </c>
      <c r="J179" s="20">
        <v>1</v>
      </c>
      <c r="K179" s="21">
        <v>0</v>
      </c>
      <c r="L179" s="22">
        <v>0</v>
      </c>
      <c r="M179" s="38" t="s">
        <v>1666</v>
      </c>
      <c r="N179" s="38"/>
    </row>
    <row r="180" spans="1:14" x14ac:dyDescent="0.3">
      <c r="A180" s="17" t="s">
        <v>1599</v>
      </c>
      <c r="B180" s="17" t="s">
        <v>1600</v>
      </c>
      <c r="C180" s="17" t="s">
        <v>1577</v>
      </c>
      <c r="D180" s="17" t="s">
        <v>874</v>
      </c>
      <c r="E180" s="17" t="s">
        <v>436</v>
      </c>
      <c r="F180" s="17" t="s">
        <v>1601</v>
      </c>
      <c r="G180" s="18">
        <v>1</v>
      </c>
      <c r="H180" s="18">
        <v>1</v>
      </c>
      <c r="I180" s="19">
        <v>0</v>
      </c>
      <c r="J180" s="20">
        <v>1</v>
      </c>
      <c r="K180" s="21">
        <v>0</v>
      </c>
      <c r="L180" s="22">
        <v>0</v>
      </c>
      <c r="M180" s="38" t="s">
        <v>1666</v>
      </c>
      <c r="N180" s="38"/>
    </row>
    <row r="181" spans="1:14" x14ac:dyDescent="0.3">
      <c r="A181" s="17" t="s">
        <v>1602</v>
      </c>
      <c r="B181" s="17" t="s">
        <v>1603</v>
      </c>
      <c r="C181" s="17" t="s">
        <v>913</v>
      </c>
      <c r="D181" s="17" t="s">
        <v>874</v>
      </c>
      <c r="E181" s="17" t="s">
        <v>890</v>
      </c>
      <c r="F181" s="17" t="s">
        <v>1604</v>
      </c>
      <c r="G181" s="18">
        <v>1</v>
      </c>
      <c r="H181" s="18">
        <v>3</v>
      </c>
      <c r="I181" s="19">
        <v>0</v>
      </c>
      <c r="J181" s="20">
        <v>1</v>
      </c>
      <c r="K181" s="21">
        <v>0</v>
      </c>
      <c r="L181" s="22">
        <v>0</v>
      </c>
      <c r="M181" s="38" t="s">
        <v>1667</v>
      </c>
      <c r="N181" s="38"/>
    </row>
    <row r="182" spans="1:14" x14ac:dyDescent="0.3">
      <c r="A182" s="17" t="s">
        <v>1605</v>
      </c>
      <c r="B182" s="17" t="s">
        <v>1606</v>
      </c>
      <c r="C182" s="17" t="s">
        <v>913</v>
      </c>
      <c r="D182" s="17" t="s">
        <v>874</v>
      </c>
      <c r="E182" s="17" t="s">
        <v>293</v>
      </c>
      <c r="F182" s="17" t="s">
        <v>1607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38" t="s">
        <v>1667</v>
      </c>
      <c r="N182" s="38"/>
    </row>
    <row r="183" spans="1:14" x14ac:dyDescent="0.3">
      <c r="A183" s="17" t="s">
        <v>1608</v>
      </c>
      <c r="B183" s="17" t="s">
        <v>1609</v>
      </c>
      <c r="C183" s="17" t="s">
        <v>1004</v>
      </c>
      <c r="D183" s="17" t="s">
        <v>1610</v>
      </c>
      <c r="E183" s="17" t="s">
        <v>1611</v>
      </c>
      <c r="F183" s="17" t="s">
        <v>1612</v>
      </c>
      <c r="G183" s="18">
        <v>1</v>
      </c>
      <c r="H183" s="18">
        <v>52</v>
      </c>
      <c r="I183" s="19">
        <v>0</v>
      </c>
      <c r="J183" s="20">
        <v>1</v>
      </c>
      <c r="K183" s="21">
        <v>0</v>
      </c>
      <c r="L183" s="22">
        <v>0</v>
      </c>
      <c r="M183" s="38" t="s">
        <v>1666</v>
      </c>
      <c r="N183" s="38"/>
    </row>
    <row r="184" spans="1:14" x14ac:dyDescent="0.3">
      <c r="A184" s="17" t="s">
        <v>1613</v>
      </c>
      <c r="B184" s="17" t="s">
        <v>1614</v>
      </c>
      <c r="C184" s="17" t="s">
        <v>1615</v>
      </c>
      <c r="D184" s="17" t="s">
        <v>874</v>
      </c>
      <c r="E184" s="17" t="s">
        <v>1212</v>
      </c>
      <c r="F184" s="17" t="s">
        <v>1616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38" t="s">
        <v>1666</v>
      </c>
      <c r="N184" s="38"/>
    </row>
    <row r="185" spans="1:14" x14ac:dyDescent="0.3">
      <c r="A185" s="17" t="s">
        <v>540</v>
      </c>
      <c r="B185" s="17" t="s">
        <v>1617</v>
      </c>
      <c r="C185" s="17" t="s">
        <v>1618</v>
      </c>
      <c r="D185" s="17" t="s">
        <v>1619</v>
      </c>
      <c r="E185" s="17" t="s">
        <v>542</v>
      </c>
      <c r="F185" s="17" t="s">
        <v>1620</v>
      </c>
      <c r="G185" s="18">
        <v>1</v>
      </c>
      <c r="H185" s="18">
        <v>1</v>
      </c>
      <c r="I185" s="19">
        <v>0</v>
      </c>
      <c r="J185" s="20">
        <v>0</v>
      </c>
      <c r="K185" s="21">
        <v>0</v>
      </c>
      <c r="L185" s="22">
        <v>1</v>
      </c>
      <c r="M185" s="38" t="s">
        <v>1668</v>
      </c>
      <c r="N185" s="38"/>
    </row>
    <row r="186" spans="1:14" x14ac:dyDescent="0.3">
      <c r="A186" s="17" t="s">
        <v>1621</v>
      </c>
      <c r="B186" s="17" t="s">
        <v>1622</v>
      </c>
      <c r="C186" s="17" t="s">
        <v>1623</v>
      </c>
      <c r="D186" s="17" t="s">
        <v>1624</v>
      </c>
      <c r="E186" s="17" t="s">
        <v>1625</v>
      </c>
      <c r="F186" s="17" t="s">
        <v>1626</v>
      </c>
      <c r="G186" s="18">
        <v>1</v>
      </c>
      <c r="H186" s="18">
        <v>5</v>
      </c>
      <c r="I186" s="19">
        <v>0</v>
      </c>
      <c r="J186" s="20">
        <v>1</v>
      </c>
      <c r="K186" s="21">
        <v>0</v>
      </c>
      <c r="L186" s="22">
        <v>0</v>
      </c>
      <c r="M186" s="38" t="s">
        <v>1666</v>
      </c>
      <c r="N186" s="38"/>
    </row>
    <row r="187" spans="1:14" x14ac:dyDescent="0.3">
      <c r="A187" s="17" t="s">
        <v>419</v>
      </c>
      <c r="B187" s="17" t="s">
        <v>1627</v>
      </c>
      <c r="C187" s="17" t="s">
        <v>1109</v>
      </c>
      <c r="D187" s="17" t="s">
        <v>1628</v>
      </c>
      <c r="E187" s="17" t="s">
        <v>347</v>
      </c>
      <c r="F187" s="17" t="s">
        <v>1629</v>
      </c>
      <c r="G187" s="18">
        <v>1</v>
      </c>
      <c r="H187" s="18">
        <v>1</v>
      </c>
      <c r="I187" s="19">
        <v>0</v>
      </c>
      <c r="J187" s="20">
        <v>0</v>
      </c>
      <c r="K187" s="21">
        <v>1</v>
      </c>
      <c r="L187" s="22">
        <v>0</v>
      </c>
      <c r="M187" s="38" t="s">
        <v>1668</v>
      </c>
      <c r="N187" s="38"/>
    </row>
    <row r="188" spans="1:14" x14ac:dyDescent="0.3">
      <c r="A188" s="17" t="s">
        <v>1630</v>
      </c>
      <c r="B188" s="17" t="s">
        <v>1631</v>
      </c>
      <c r="C188" s="17" t="s">
        <v>1632</v>
      </c>
      <c r="D188" s="17" t="s">
        <v>1487</v>
      </c>
      <c r="E188" s="17" t="s">
        <v>352</v>
      </c>
      <c r="F188" s="17" t="s">
        <v>1633</v>
      </c>
      <c r="G188" s="18">
        <v>1</v>
      </c>
      <c r="H188" s="18">
        <v>1</v>
      </c>
      <c r="I188" s="19">
        <v>0</v>
      </c>
      <c r="J188" s="20">
        <v>1</v>
      </c>
      <c r="K188" s="21">
        <v>0</v>
      </c>
      <c r="L188" s="22">
        <v>0</v>
      </c>
      <c r="M188" s="38" t="s">
        <v>1667</v>
      </c>
      <c r="N188" s="38"/>
    </row>
    <row r="189" spans="1:14" x14ac:dyDescent="0.3">
      <c r="A189" s="17" t="s">
        <v>1634</v>
      </c>
      <c r="B189" s="17" t="s">
        <v>1635</v>
      </c>
      <c r="C189" s="17" t="s">
        <v>1234</v>
      </c>
      <c r="D189" s="17" t="s">
        <v>895</v>
      </c>
      <c r="E189" s="17" t="s">
        <v>963</v>
      </c>
      <c r="F189" s="17" t="s">
        <v>1636</v>
      </c>
      <c r="G189" s="18">
        <v>1</v>
      </c>
      <c r="H189" s="18">
        <v>12</v>
      </c>
      <c r="I189" s="19">
        <v>1</v>
      </c>
      <c r="J189" s="20">
        <v>0</v>
      </c>
      <c r="K189" s="21">
        <v>0</v>
      </c>
      <c r="L189" s="22">
        <v>0</v>
      </c>
      <c r="M189" s="38" t="s">
        <v>1666</v>
      </c>
      <c r="N189" s="38"/>
    </row>
  </sheetData>
  <autoFilter ref="A2:N189" xr:uid="{730F4F9E-5199-4423-A9C0-A8B4E660077D}"/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0EC9-F126-4DD6-9FBE-25801C49FBCB}">
  <dimension ref="A1:O21"/>
  <sheetViews>
    <sheetView showGridLines="0" tabSelected="1" workbookViewId="0">
      <selection activeCell="C21" sqref="C21"/>
    </sheetView>
  </sheetViews>
  <sheetFormatPr defaultRowHeight="14.4" x14ac:dyDescent="0.3"/>
  <cols>
    <col min="1" max="1" width="26.77734375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4" t="s">
        <v>1681</v>
      </c>
      <c r="B1" s="74"/>
      <c r="C1" s="74"/>
      <c r="D1" s="74"/>
    </row>
    <row r="2" spans="1:14" ht="15" thickBot="1" x14ac:dyDescent="0.35">
      <c r="A2" s="42" t="s">
        <v>1677</v>
      </c>
      <c r="B2" s="43" t="s">
        <v>1676</v>
      </c>
      <c r="C2" s="43" t="s">
        <v>1675</v>
      </c>
      <c r="D2" s="44" t="s">
        <v>1674</v>
      </c>
    </row>
    <row r="3" spans="1:14" x14ac:dyDescent="0.3">
      <c r="A3" s="69" t="s">
        <v>1678</v>
      </c>
      <c r="B3" s="45" t="s">
        <v>1671</v>
      </c>
      <c r="C3" s="46">
        <v>231</v>
      </c>
      <c r="D3" s="47">
        <v>3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70"/>
      <c r="B4" s="51" t="s">
        <v>1668</v>
      </c>
      <c r="C4" s="52">
        <v>56</v>
      </c>
      <c r="D4" s="53">
        <v>21</v>
      </c>
      <c r="K4">
        <f t="shared" ref="K4:K15" si="0">IF(OR($B4="Corporate non-stock - demand too low to convert",$B4="Non-stock in the primary DC - demand too low to convert",$B4="Low impact - only 1 or 2 line impact"),1,"")</f>
        <v>1</v>
      </c>
      <c r="L4" t="str">
        <f t="shared" ref="L4:L15" si="1">IF($B4="Grand Total",2,"")</f>
        <v/>
      </c>
      <c r="M4">
        <f t="shared" ref="M4:M15" si="2">IF($K4=1,$C4,"")</f>
        <v>56</v>
      </c>
      <c r="N4" t="str">
        <f t="shared" ref="N4:N15" si="3">IF($L4=2,$C4,"")</f>
        <v/>
      </c>
    </row>
    <row r="5" spans="1:14" x14ac:dyDescent="0.3">
      <c r="A5" s="70"/>
      <c r="B5" s="39" t="s">
        <v>1665</v>
      </c>
      <c r="C5" s="40">
        <v>29</v>
      </c>
      <c r="D5" s="41">
        <v>5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ht="15" thickBot="1" x14ac:dyDescent="0.35">
      <c r="A6" s="71"/>
      <c r="B6" s="57" t="s">
        <v>1672</v>
      </c>
      <c r="C6" s="58">
        <v>8</v>
      </c>
      <c r="D6" s="59">
        <v>1</v>
      </c>
      <c r="K6" t="str">
        <f t="shared" si="0"/>
        <v/>
      </c>
      <c r="L6" t="str">
        <f t="shared" si="1"/>
        <v/>
      </c>
      <c r="M6" t="str">
        <f t="shared" si="2"/>
        <v/>
      </c>
      <c r="N6" t="str">
        <f t="shared" si="3"/>
        <v/>
      </c>
    </row>
    <row r="7" spans="1:14" x14ac:dyDescent="0.3">
      <c r="A7" s="72" t="s">
        <v>1679</v>
      </c>
      <c r="B7" s="54" t="s">
        <v>1667</v>
      </c>
      <c r="C7" s="55">
        <v>52</v>
      </c>
      <c r="D7" s="56">
        <v>25</v>
      </c>
      <c r="K7">
        <f t="shared" si="0"/>
        <v>1</v>
      </c>
      <c r="L7" t="str">
        <f t="shared" si="1"/>
        <v/>
      </c>
      <c r="M7">
        <f t="shared" si="2"/>
        <v>52</v>
      </c>
      <c r="N7" t="str">
        <f t="shared" si="3"/>
        <v/>
      </c>
    </row>
    <row r="8" spans="1:14" x14ac:dyDescent="0.3">
      <c r="A8" s="70"/>
      <c r="B8" s="39" t="s">
        <v>1670</v>
      </c>
      <c r="C8" s="40">
        <v>2</v>
      </c>
      <c r="D8" s="41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ht="15" thickBot="1" x14ac:dyDescent="0.35">
      <c r="A9" s="73"/>
      <c r="B9" s="60" t="s">
        <v>1669</v>
      </c>
      <c r="C9" s="61">
        <v>1</v>
      </c>
      <c r="D9" s="62">
        <v>1</v>
      </c>
      <c r="K9" t="str">
        <f t="shared" si="0"/>
        <v/>
      </c>
      <c r="L9" t="str">
        <f t="shared" si="1"/>
        <v/>
      </c>
      <c r="M9" t="str">
        <f t="shared" si="2"/>
        <v/>
      </c>
      <c r="N9" t="str">
        <f t="shared" si="3"/>
        <v/>
      </c>
    </row>
    <row r="10" spans="1:14" x14ac:dyDescent="0.3">
      <c r="A10" s="69" t="s">
        <v>1680</v>
      </c>
      <c r="B10" s="45" t="s">
        <v>1664</v>
      </c>
      <c r="C10" s="46">
        <v>949</v>
      </c>
      <c r="D10" s="47">
        <v>82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x14ac:dyDescent="0.3">
      <c r="A11" s="70"/>
      <c r="B11" s="51" t="s">
        <v>1666</v>
      </c>
      <c r="C11" s="52">
        <v>57</v>
      </c>
      <c r="D11" s="53">
        <v>43</v>
      </c>
      <c r="K11">
        <f t="shared" si="0"/>
        <v>1</v>
      </c>
      <c r="L11" t="str">
        <f t="shared" si="1"/>
        <v/>
      </c>
      <c r="M11">
        <f t="shared" si="2"/>
        <v>57</v>
      </c>
      <c r="N11" t="str">
        <f t="shared" si="3"/>
        <v/>
      </c>
    </row>
    <row r="12" spans="1:14" ht="15" thickBot="1" x14ac:dyDescent="0.35">
      <c r="A12" s="71"/>
      <c r="B12" s="57" t="s">
        <v>1673</v>
      </c>
      <c r="C12" s="58">
        <v>37</v>
      </c>
      <c r="D12" s="59">
        <v>5</v>
      </c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ht="15" thickBot="1" x14ac:dyDescent="0.35">
      <c r="B13" s="48" t="s">
        <v>11</v>
      </c>
      <c r="C13" s="49">
        <v>1422</v>
      </c>
      <c r="D13" s="50">
        <v>187</v>
      </c>
      <c r="K13" t="str">
        <f t="shared" si="0"/>
        <v/>
      </c>
      <c r="L13">
        <f t="shared" si="1"/>
        <v>2</v>
      </c>
      <c r="M13" t="str">
        <f t="shared" si="2"/>
        <v/>
      </c>
      <c r="N13">
        <f t="shared" si="3"/>
        <v>1422</v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165</v>
      </c>
      <c r="N20">
        <f>SUM(N1:N19)</f>
        <v>1422</v>
      </c>
      <c r="O20">
        <f>M20/N20</f>
        <v>0.1160337552742616</v>
      </c>
    </row>
    <row r="21" spans="13:15" x14ac:dyDescent="0.3">
      <c r="O21" t="str">
        <f>TEXT(O20,"0.0%")</f>
        <v>11.6%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EC13-C7C5-4E95-94D1-65405848906E}">
  <dimension ref="A1:V14"/>
  <sheetViews>
    <sheetView showGridLines="0" workbookViewId="0">
      <selection activeCell="N1" sqref="N1:V1048576"/>
    </sheetView>
  </sheetViews>
  <sheetFormatPr defaultColWidth="12.33203125" defaultRowHeight="14.4" x14ac:dyDescent="0.3"/>
  <cols>
    <col min="1" max="13" width="12.33203125" style="27"/>
    <col min="14" max="22" width="12.33203125" style="27" hidden="1" customWidth="1"/>
    <col min="23" max="16384" width="12.33203125" style="27"/>
  </cols>
  <sheetData>
    <row r="1" spans="1:22" ht="23.4" x14ac:dyDescent="0.45">
      <c r="A1" s="87" t="s">
        <v>1660</v>
      </c>
      <c r="B1" s="87"/>
      <c r="C1" s="87"/>
      <c r="D1" s="87"/>
      <c r="E1" s="87"/>
      <c r="F1" s="87"/>
      <c r="G1" s="87"/>
      <c r="H1" s="87"/>
      <c r="I1" s="87"/>
      <c r="J1" s="88"/>
      <c r="K1" s="85" t="s">
        <v>1638</v>
      </c>
      <c r="L1" s="86"/>
      <c r="N1" s="27" t="s">
        <v>1661</v>
      </c>
      <c r="O1" s="36"/>
      <c r="P1" s="36"/>
      <c r="Q1" s="36"/>
      <c r="R1" s="36" t="s">
        <v>1661</v>
      </c>
      <c r="S1" s="36"/>
      <c r="T1" s="85"/>
      <c r="U1" s="86"/>
      <c r="V1" s="36" t="s">
        <v>1660</v>
      </c>
    </row>
    <row r="2" spans="1:22" ht="21.6" x14ac:dyDescent="0.3">
      <c r="A2" s="35" t="s">
        <v>1639</v>
      </c>
      <c r="B2" s="35" t="s">
        <v>1659</v>
      </c>
      <c r="C2" s="35" t="s">
        <v>3</v>
      </c>
      <c r="D2" s="35" t="s">
        <v>4</v>
      </c>
      <c r="E2" s="35" t="s">
        <v>5</v>
      </c>
      <c r="F2" s="35" t="s">
        <v>6</v>
      </c>
      <c r="G2" s="35" t="s">
        <v>1658</v>
      </c>
      <c r="H2" s="35" t="s">
        <v>8</v>
      </c>
      <c r="I2" s="35" t="s">
        <v>9</v>
      </c>
      <c r="J2" s="35" t="s">
        <v>10</v>
      </c>
      <c r="K2" s="35" t="s">
        <v>5</v>
      </c>
      <c r="L2" s="35" t="s">
        <v>1658</v>
      </c>
      <c r="N2" s="35" t="s">
        <v>1639</v>
      </c>
      <c r="O2" s="35" t="s">
        <v>1659</v>
      </c>
      <c r="P2" s="35" t="s">
        <v>5</v>
      </c>
      <c r="Q2" s="35" t="s">
        <v>1658</v>
      </c>
      <c r="R2" s="35" t="s">
        <v>1639</v>
      </c>
      <c r="S2" s="35" t="s">
        <v>1659</v>
      </c>
      <c r="T2" s="35" t="s">
        <v>5</v>
      </c>
      <c r="U2" s="35" t="s">
        <v>1658</v>
      </c>
    </row>
    <row r="3" spans="1:22" hidden="1" x14ac:dyDescent="0.3">
      <c r="A3" s="75">
        <v>2016</v>
      </c>
      <c r="B3" s="34" t="s">
        <v>1656</v>
      </c>
      <c r="C3" s="33">
        <v>18613</v>
      </c>
      <c r="D3" s="33">
        <v>17643</v>
      </c>
      <c r="E3" s="32">
        <v>0.94789999999999996</v>
      </c>
      <c r="F3" s="33">
        <v>516</v>
      </c>
      <c r="G3" s="32">
        <v>0.97560000000000002</v>
      </c>
      <c r="H3" s="33">
        <v>406</v>
      </c>
      <c r="I3" s="33">
        <v>13</v>
      </c>
      <c r="J3" s="33">
        <v>35</v>
      </c>
      <c r="K3" s="28">
        <v>0.95046472895288237</v>
      </c>
      <c r="L3" s="28">
        <v>0.97818728845430614</v>
      </c>
      <c r="N3" s="75">
        <v>2016</v>
      </c>
      <c r="O3" s="34" t="s">
        <v>1656</v>
      </c>
      <c r="P3" s="32">
        <v>0.94789999999999996</v>
      </c>
      <c r="Q3" s="32">
        <v>0.97560000000000002</v>
      </c>
      <c r="R3" s="75">
        <v>2016</v>
      </c>
      <c r="S3" s="34" t="s">
        <v>1656</v>
      </c>
      <c r="T3" s="28">
        <v>0.95046472895288237</v>
      </c>
      <c r="U3" s="28">
        <v>0.97818728845430614</v>
      </c>
    </row>
    <row r="4" spans="1:22" hidden="1" x14ac:dyDescent="0.3">
      <c r="A4" s="76"/>
      <c r="B4" s="34" t="s">
        <v>1655</v>
      </c>
      <c r="C4" s="33">
        <v>19809</v>
      </c>
      <c r="D4" s="33">
        <v>18931</v>
      </c>
      <c r="E4" s="32">
        <v>0.95569999999999999</v>
      </c>
      <c r="F4" s="33">
        <v>512</v>
      </c>
      <c r="G4" s="32">
        <v>0.98150000000000004</v>
      </c>
      <c r="H4" s="33">
        <v>288</v>
      </c>
      <c r="I4" s="33">
        <v>31</v>
      </c>
      <c r="J4" s="33">
        <v>47</v>
      </c>
      <c r="K4" s="28">
        <v>0.95961431672472108</v>
      </c>
      <c r="L4" s="28">
        <v>0.98546115402089962</v>
      </c>
      <c r="N4" s="76"/>
      <c r="O4" s="34" t="s">
        <v>1655</v>
      </c>
      <c r="P4" s="32">
        <v>0.95569999999999999</v>
      </c>
      <c r="Q4" s="32">
        <v>0.98150000000000004</v>
      </c>
      <c r="R4" s="76"/>
      <c r="S4" s="34" t="s">
        <v>1655</v>
      </c>
      <c r="T4" s="28">
        <v>0.95961431672472108</v>
      </c>
      <c r="U4" s="28">
        <v>0.98546115402089962</v>
      </c>
    </row>
    <row r="5" spans="1:22" hidden="1" x14ac:dyDescent="0.3">
      <c r="A5" s="76"/>
      <c r="B5" s="34" t="s">
        <v>1654</v>
      </c>
      <c r="C5" s="33">
        <v>19449</v>
      </c>
      <c r="D5" s="33">
        <v>17948</v>
      </c>
      <c r="E5" s="32">
        <v>0.92282379556789551</v>
      </c>
      <c r="F5" s="33">
        <v>622</v>
      </c>
      <c r="G5" s="32">
        <v>0.95480487428659577</v>
      </c>
      <c r="H5" s="33">
        <v>811</v>
      </c>
      <c r="I5" s="33">
        <v>32</v>
      </c>
      <c r="J5" s="33">
        <v>36</v>
      </c>
      <c r="K5" s="28">
        <v>0.92632011928633862</v>
      </c>
      <c r="L5" s="28">
        <v>0.95830119800503877</v>
      </c>
      <c r="N5" s="76"/>
      <c r="O5" s="34" t="s">
        <v>1654</v>
      </c>
      <c r="P5" s="32">
        <v>0.92282379556789551</v>
      </c>
      <c r="Q5" s="32">
        <v>0.95480487428659577</v>
      </c>
      <c r="R5" s="76"/>
      <c r="S5" s="34" t="s">
        <v>1654</v>
      </c>
      <c r="T5" s="28">
        <v>0.92632011928633862</v>
      </c>
      <c r="U5" s="28">
        <v>0.95830119800503877</v>
      </c>
    </row>
    <row r="6" spans="1:22" hidden="1" x14ac:dyDescent="0.3">
      <c r="A6" s="77"/>
      <c r="B6" s="34" t="s">
        <v>1657</v>
      </c>
      <c r="C6" s="33">
        <v>20789</v>
      </c>
      <c r="D6" s="33">
        <v>19703</v>
      </c>
      <c r="E6" s="32">
        <v>0.94776083505700126</v>
      </c>
      <c r="F6" s="33">
        <v>663</v>
      </c>
      <c r="G6" s="32">
        <v>0.97965270094761647</v>
      </c>
      <c r="H6" s="33">
        <v>359</v>
      </c>
      <c r="I6" s="33">
        <v>20</v>
      </c>
      <c r="J6" s="33">
        <v>44</v>
      </c>
      <c r="K6" s="28">
        <v>0.9508393862138631</v>
      </c>
      <c r="L6" s="28">
        <v>0.98273125210447831</v>
      </c>
      <c r="N6" s="77"/>
      <c r="O6" s="34" t="s">
        <v>1657</v>
      </c>
      <c r="P6" s="32">
        <v>0.94776083505700126</v>
      </c>
      <c r="Q6" s="32">
        <v>0.97965270094761647</v>
      </c>
      <c r="R6" s="77"/>
      <c r="S6" s="34" t="s">
        <v>1657</v>
      </c>
      <c r="T6" s="28">
        <v>0.9508393862138631</v>
      </c>
      <c r="U6" s="28">
        <v>0.98273125210447831</v>
      </c>
    </row>
    <row r="7" spans="1:22" x14ac:dyDescent="0.3">
      <c r="A7" s="78">
        <v>2017</v>
      </c>
      <c r="B7" s="29" t="s">
        <v>1656</v>
      </c>
      <c r="C7" s="31">
        <v>20946</v>
      </c>
      <c r="D7" s="31">
        <v>18974</v>
      </c>
      <c r="E7" s="30">
        <v>0.90585314618542923</v>
      </c>
      <c r="F7" s="31">
        <v>889</v>
      </c>
      <c r="G7" s="30">
        <v>0.94829561730163281</v>
      </c>
      <c r="H7" s="31">
        <v>1026</v>
      </c>
      <c r="I7" s="31">
        <v>14</v>
      </c>
      <c r="J7" s="31">
        <v>43</v>
      </c>
      <c r="K7" s="28">
        <v>0.90857442948534328</v>
      </c>
      <c r="L7" s="28">
        <v>0.95101690060154687</v>
      </c>
      <c r="N7" s="78">
        <v>2017</v>
      </c>
      <c r="O7" s="29" t="s">
        <v>1656</v>
      </c>
      <c r="P7" s="30">
        <v>0.90585314618542923</v>
      </c>
      <c r="Q7" s="30">
        <v>0.94829561730163281</v>
      </c>
      <c r="R7" s="78">
        <v>2017</v>
      </c>
      <c r="S7" s="29" t="s">
        <v>1656</v>
      </c>
      <c r="T7" s="28">
        <v>0.90857442948534328</v>
      </c>
      <c r="U7" s="28">
        <v>0.95101690060154687</v>
      </c>
    </row>
    <row r="8" spans="1:22" x14ac:dyDescent="0.3">
      <c r="A8" s="79"/>
      <c r="B8" s="29" t="s">
        <v>1655</v>
      </c>
      <c r="C8" s="33">
        <v>20451</v>
      </c>
      <c r="D8" s="33">
        <v>18716</v>
      </c>
      <c r="E8" s="32">
        <v>0.91516307271038089</v>
      </c>
      <c r="F8" s="33">
        <v>682</v>
      </c>
      <c r="G8" s="32">
        <v>0.9485110752530439</v>
      </c>
      <c r="H8" s="33">
        <v>981</v>
      </c>
      <c r="I8" s="33">
        <v>24</v>
      </c>
      <c r="J8" s="33">
        <v>48</v>
      </c>
      <c r="K8" s="28">
        <v>0.91868368294948899</v>
      </c>
      <c r="L8" s="28">
        <v>0.952031685492152</v>
      </c>
      <c r="N8" s="79"/>
      <c r="O8" s="29" t="s">
        <v>1655</v>
      </c>
      <c r="P8" s="32">
        <v>0.91516307271038089</v>
      </c>
      <c r="Q8" s="32">
        <v>0.9485110752530439</v>
      </c>
      <c r="R8" s="79"/>
      <c r="S8" s="29" t="s">
        <v>1655</v>
      </c>
      <c r="T8" s="28">
        <v>0.91868368294948899</v>
      </c>
      <c r="U8" s="28">
        <v>0.952031685492152</v>
      </c>
    </row>
    <row r="9" spans="1:22" x14ac:dyDescent="0.3">
      <c r="A9" s="79"/>
      <c r="B9" s="29" t="s">
        <v>1654</v>
      </c>
      <c r="C9" s="31">
        <v>20506</v>
      </c>
      <c r="D9" s="31">
        <v>17635</v>
      </c>
      <c r="E9" s="30">
        <v>0.85999219740563726</v>
      </c>
      <c r="F9" s="31">
        <v>590</v>
      </c>
      <c r="G9" s="30">
        <v>0.88876426411781917</v>
      </c>
      <c r="H9" s="31">
        <v>2198</v>
      </c>
      <c r="I9" s="31">
        <v>16</v>
      </c>
      <c r="J9" s="31">
        <v>67</v>
      </c>
      <c r="K9" s="28">
        <v>0.86403979323124935</v>
      </c>
      <c r="L9" s="28">
        <v>0.89281185994343115</v>
      </c>
      <c r="N9" s="79"/>
      <c r="O9" s="29" t="s">
        <v>1654</v>
      </c>
      <c r="P9" s="30">
        <v>0.85999219740563726</v>
      </c>
      <c r="Q9" s="30">
        <v>0.88876426411781917</v>
      </c>
      <c r="R9" s="79"/>
      <c r="S9" s="29" t="s">
        <v>1654</v>
      </c>
      <c r="T9" s="28">
        <v>0.86403979323124935</v>
      </c>
      <c r="U9" s="28">
        <v>0.89281185994343115</v>
      </c>
    </row>
    <row r="10" spans="1:22" x14ac:dyDescent="0.3">
      <c r="A10" s="80"/>
      <c r="B10" s="29" t="s">
        <v>1657</v>
      </c>
      <c r="C10" s="31">
        <v>24161</v>
      </c>
      <c r="D10" s="31">
        <v>17567</v>
      </c>
      <c r="E10" s="30">
        <v>0.72708083274698898</v>
      </c>
      <c r="F10" s="31">
        <v>687</v>
      </c>
      <c r="G10" s="30">
        <v>0.75551508629609698</v>
      </c>
      <c r="H10" s="31">
        <v>5781</v>
      </c>
      <c r="I10" s="31">
        <v>41</v>
      </c>
      <c r="J10" s="31">
        <v>85</v>
      </c>
      <c r="K10" s="28">
        <v>0.7322958486817599</v>
      </c>
      <c r="L10" s="28">
        <v>0.7607301022308679</v>
      </c>
      <c r="N10" s="80"/>
      <c r="O10" s="29" t="s">
        <v>1657</v>
      </c>
      <c r="P10" s="30">
        <v>0.72708083274698898</v>
      </c>
      <c r="Q10" s="30">
        <v>0.75551508629609698</v>
      </c>
      <c r="R10" s="80"/>
      <c r="S10" s="29" t="s">
        <v>1657</v>
      </c>
      <c r="T10" s="28">
        <v>0.7322958486817599</v>
      </c>
      <c r="U10" s="28">
        <v>0.7607301022308679</v>
      </c>
    </row>
    <row r="11" spans="1:22" x14ac:dyDescent="0.3">
      <c r="A11" s="81">
        <v>2018</v>
      </c>
      <c r="B11" s="29" t="s">
        <v>1656</v>
      </c>
      <c r="C11" s="31">
        <v>24464</v>
      </c>
      <c r="D11" s="31">
        <v>18040</v>
      </c>
      <c r="E11" s="30">
        <v>0.73741007194244601</v>
      </c>
      <c r="F11" s="31">
        <v>935</v>
      </c>
      <c r="G11" s="30">
        <v>0.77562949640287771</v>
      </c>
      <c r="H11" s="31">
        <v>5362</v>
      </c>
      <c r="I11" s="31">
        <v>29</v>
      </c>
      <c r="J11" s="31">
        <v>98</v>
      </c>
      <c r="K11" s="28">
        <v>0.74260137344669719</v>
      </c>
      <c r="L11" s="28">
        <v>0.78082079790712888</v>
      </c>
      <c r="N11" s="81">
        <v>2018</v>
      </c>
      <c r="O11" s="29" t="s">
        <v>1656</v>
      </c>
      <c r="P11" s="30">
        <v>0.73741007194244601</v>
      </c>
      <c r="Q11" s="30">
        <v>0.77562949640287771</v>
      </c>
      <c r="R11" s="83">
        <v>2018</v>
      </c>
      <c r="S11" s="29" t="s">
        <v>1656</v>
      </c>
      <c r="T11" s="28">
        <v>0.74260137344669719</v>
      </c>
      <c r="U11" s="28">
        <v>0.78082079790712888</v>
      </c>
    </row>
    <row r="12" spans="1:22" x14ac:dyDescent="0.3">
      <c r="A12" s="82"/>
      <c r="B12" s="29" t="s">
        <v>1655</v>
      </c>
      <c r="C12" s="31">
        <v>20794</v>
      </c>
      <c r="D12" s="31">
        <v>18363</v>
      </c>
      <c r="E12" s="30">
        <v>0.88309127632971052</v>
      </c>
      <c r="F12" s="31">
        <v>558</v>
      </c>
      <c r="G12" s="30">
        <v>0.90992594017505046</v>
      </c>
      <c r="H12" s="31">
        <v>1695</v>
      </c>
      <c r="I12" s="31">
        <v>45</v>
      </c>
      <c r="J12" s="31">
        <v>133</v>
      </c>
      <c r="K12" s="28">
        <v>0.89165143791478307</v>
      </c>
      <c r="L12" s="28">
        <v>0.91848610176012313</v>
      </c>
      <c r="N12" s="82"/>
      <c r="O12" s="29" t="s">
        <v>1655</v>
      </c>
      <c r="P12" s="30">
        <v>0.88309127632971052</v>
      </c>
      <c r="Q12" s="30">
        <v>0.90992594017505046</v>
      </c>
      <c r="R12" s="84"/>
      <c r="S12" s="29" t="s">
        <v>1655</v>
      </c>
      <c r="T12" s="28">
        <v>0.89165143791478307</v>
      </c>
      <c r="U12" s="28">
        <v>0.91848610176012313</v>
      </c>
    </row>
    <row r="13" spans="1:22" x14ac:dyDescent="0.3">
      <c r="A13" s="82"/>
      <c r="B13" s="29" t="s">
        <v>1654</v>
      </c>
      <c r="C13" s="31">
        <v>19913</v>
      </c>
      <c r="D13" s="31">
        <v>18207</v>
      </c>
      <c r="E13" s="30">
        <v>0.91432732385878568</v>
      </c>
      <c r="F13" s="31">
        <v>435</v>
      </c>
      <c r="G13" s="30">
        <v>0.9361723497212876</v>
      </c>
      <c r="H13" s="31">
        <v>1039</v>
      </c>
      <c r="I13" s="31">
        <v>51</v>
      </c>
      <c r="J13" s="31">
        <v>181</v>
      </c>
      <c r="K13" s="28">
        <v>0.92597800431878674</v>
      </c>
      <c r="L13" s="28">
        <v>0.94782303018128855</v>
      </c>
      <c r="N13" s="82"/>
      <c r="O13" s="29" t="s">
        <v>1654</v>
      </c>
      <c r="P13" s="30">
        <v>0.91432732385878568</v>
      </c>
      <c r="Q13" s="30">
        <v>0.9361723497212876</v>
      </c>
      <c r="R13" s="84"/>
      <c r="S13" s="29" t="s">
        <v>1654</v>
      </c>
      <c r="T13" s="28">
        <v>0.92597800431878674</v>
      </c>
      <c r="U13" s="28">
        <v>0.94782303018128855</v>
      </c>
    </row>
    <row r="14" spans="1:22" x14ac:dyDescent="0.3">
      <c r="A14" s="82"/>
      <c r="B14" s="29" t="s">
        <v>1657</v>
      </c>
      <c r="C14" s="31">
        <v>22068</v>
      </c>
      <c r="D14" s="31">
        <v>20646</v>
      </c>
      <c r="E14" s="30">
        <v>0.93556280587275698</v>
      </c>
      <c r="F14" s="31">
        <v>708</v>
      </c>
      <c r="G14" s="30">
        <v>0.96764545948885261</v>
      </c>
      <c r="H14" s="31">
        <v>407</v>
      </c>
      <c r="I14" s="31">
        <v>34</v>
      </c>
      <c r="J14" s="31">
        <v>273</v>
      </c>
      <c r="K14" s="28">
        <v>0.94947435200290009</v>
      </c>
      <c r="L14" s="28">
        <v>0.98155700561899584</v>
      </c>
      <c r="N14" s="82"/>
      <c r="O14" s="29" t="s">
        <v>1657</v>
      </c>
      <c r="P14" s="30">
        <v>0.93556280587275698</v>
      </c>
      <c r="Q14" s="30">
        <v>0.96764545948885261</v>
      </c>
      <c r="R14" s="84"/>
      <c r="S14" s="29" t="s">
        <v>1657</v>
      </c>
      <c r="T14" s="28">
        <v>0.94947435200290009</v>
      </c>
      <c r="U14" s="28">
        <v>0.98155700561899584</v>
      </c>
    </row>
  </sheetData>
  <mergeCells count="12">
    <mergeCell ref="T1:U1"/>
    <mergeCell ref="A7:A10"/>
    <mergeCell ref="N7:N10"/>
    <mergeCell ref="N3:N6"/>
    <mergeCell ref="A1:J1"/>
    <mergeCell ref="K1:L1"/>
    <mergeCell ref="A3:A6"/>
    <mergeCell ref="R3:R6"/>
    <mergeCell ref="R7:R10"/>
    <mergeCell ref="A11:A14"/>
    <mergeCell ref="N11:N14"/>
    <mergeCell ref="R11:R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89" t="s">
        <v>1637</v>
      </c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1:12" ht="37.5" customHeight="1" x14ac:dyDescent="0.3">
      <c r="K2" s="90" t="s">
        <v>1638</v>
      </c>
      <c r="L2" s="90"/>
    </row>
    <row r="3" spans="1:12" ht="27.45" customHeight="1" x14ac:dyDescent="0.3">
      <c r="A3" s="23" t="s">
        <v>1639</v>
      </c>
      <c r="B3" s="23" t="s">
        <v>1640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1641</v>
      </c>
    </row>
    <row r="4" spans="1:12" ht="14.4" x14ac:dyDescent="0.3">
      <c r="A4" s="91">
        <v>2018</v>
      </c>
      <c r="B4" s="25" t="s">
        <v>1642</v>
      </c>
      <c r="C4" s="26">
        <v>10303</v>
      </c>
      <c r="D4" s="26">
        <v>7026</v>
      </c>
      <c r="E4" s="24">
        <v>0.68193729981558771</v>
      </c>
      <c r="F4" s="26">
        <v>247</v>
      </c>
      <c r="G4" s="24">
        <v>0.70591089973794041</v>
      </c>
      <c r="H4" s="26">
        <v>2984</v>
      </c>
      <c r="I4" s="26">
        <v>11</v>
      </c>
      <c r="J4" s="26">
        <v>35</v>
      </c>
      <c r="K4" s="24">
        <v>0.68499561275226672</v>
      </c>
      <c r="L4" s="24">
        <v>0.70189810189810187</v>
      </c>
    </row>
    <row r="5" spans="1:12" ht="14.4" x14ac:dyDescent="0.3">
      <c r="A5" s="91">
        <v>2018</v>
      </c>
      <c r="B5" s="25" t="s">
        <v>1643</v>
      </c>
      <c r="C5" s="26">
        <v>7336</v>
      </c>
      <c r="D5" s="26">
        <v>5315</v>
      </c>
      <c r="E5" s="24">
        <v>0.72450926935659765</v>
      </c>
      <c r="F5" s="26">
        <v>381</v>
      </c>
      <c r="G5" s="24">
        <v>0.77644492911668483</v>
      </c>
      <c r="H5" s="26">
        <v>1603</v>
      </c>
      <c r="I5" s="26">
        <v>8</v>
      </c>
      <c r="J5" s="26">
        <v>29</v>
      </c>
      <c r="K5" s="24">
        <v>0.72818194273188108</v>
      </c>
      <c r="L5" s="24">
        <v>0.76828563168545827</v>
      </c>
    </row>
    <row r="6" spans="1:12" ht="14.4" x14ac:dyDescent="0.3">
      <c r="A6" s="91">
        <v>2018</v>
      </c>
      <c r="B6" s="25" t="s">
        <v>1644</v>
      </c>
      <c r="C6" s="26">
        <v>6825</v>
      </c>
      <c r="D6" s="26">
        <v>5699</v>
      </c>
      <c r="E6" s="24">
        <v>0.83501831501831503</v>
      </c>
      <c r="F6" s="26">
        <v>307</v>
      </c>
      <c r="G6" s="24">
        <v>0.88</v>
      </c>
      <c r="H6" s="26">
        <v>775</v>
      </c>
      <c r="I6" s="26">
        <v>10</v>
      </c>
      <c r="J6" s="26">
        <v>34</v>
      </c>
      <c r="K6" s="24">
        <v>0.84043651378852668</v>
      </c>
      <c r="L6" s="24">
        <v>0.88029039233858508</v>
      </c>
    </row>
    <row r="7" spans="1:12" ht="14.4" x14ac:dyDescent="0.3">
      <c r="A7" s="91">
        <v>2018</v>
      </c>
      <c r="B7" s="25" t="s">
        <v>1645</v>
      </c>
      <c r="C7" s="26">
        <v>6411</v>
      </c>
      <c r="D7" s="26">
        <v>5633</v>
      </c>
      <c r="E7" s="24">
        <v>0.87864607705506159</v>
      </c>
      <c r="F7" s="26">
        <v>97</v>
      </c>
      <c r="G7" s="24">
        <v>0.89377632194665424</v>
      </c>
      <c r="H7" s="26">
        <v>628</v>
      </c>
      <c r="I7" s="26">
        <v>12</v>
      </c>
      <c r="J7" s="26">
        <v>41</v>
      </c>
      <c r="K7" s="24">
        <v>0.88597043095312988</v>
      </c>
      <c r="L7" s="24">
        <v>0.89969653409998396</v>
      </c>
    </row>
    <row r="8" spans="1:12" ht="14.4" x14ac:dyDescent="0.3">
      <c r="A8" s="91">
        <v>2018</v>
      </c>
      <c r="B8" s="25" t="s">
        <v>1646</v>
      </c>
      <c r="C8" s="26">
        <v>7948</v>
      </c>
      <c r="D8" s="26">
        <v>6897</v>
      </c>
      <c r="E8" s="24">
        <v>0.86776547559134376</v>
      </c>
      <c r="F8" s="26">
        <v>343</v>
      </c>
      <c r="G8" s="24">
        <v>0.91092098641167585</v>
      </c>
      <c r="H8" s="26">
        <v>643</v>
      </c>
      <c r="I8" s="26">
        <v>21</v>
      </c>
      <c r="J8" s="26">
        <v>44</v>
      </c>
      <c r="K8" s="24">
        <v>0.87492071546365613</v>
      </c>
      <c r="L8" s="24">
        <v>0.91472148541114062</v>
      </c>
    </row>
    <row r="9" spans="1:12" ht="14.4" x14ac:dyDescent="0.3">
      <c r="A9" s="91">
        <v>2018</v>
      </c>
      <c r="B9" s="25" t="s">
        <v>1647</v>
      </c>
      <c r="C9" s="26">
        <v>6435</v>
      </c>
      <c r="D9" s="26">
        <v>5833</v>
      </c>
      <c r="E9" s="24">
        <v>0.90644910644910648</v>
      </c>
      <c r="F9" s="26">
        <v>118</v>
      </c>
      <c r="G9" s="24">
        <v>0.92478632478632472</v>
      </c>
      <c r="H9" s="26">
        <v>424</v>
      </c>
      <c r="I9" s="26">
        <v>12</v>
      </c>
      <c r="J9" s="26">
        <v>48</v>
      </c>
      <c r="K9" s="24">
        <v>0.91498039215686278</v>
      </c>
      <c r="L9" s="24">
        <v>0.93223589579670774</v>
      </c>
    </row>
    <row r="10" spans="1:12" ht="14.4" x14ac:dyDescent="0.3">
      <c r="A10" s="91">
        <v>2018</v>
      </c>
      <c r="B10" s="25" t="s">
        <v>1648</v>
      </c>
      <c r="C10" s="26">
        <v>7467</v>
      </c>
      <c r="D10" s="26">
        <v>6799</v>
      </c>
      <c r="E10" s="24">
        <v>0.91053970804874784</v>
      </c>
      <c r="F10" s="26">
        <v>195</v>
      </c>
      <c r="G10" s="24">
        <v>0.93665461363331981</v>
      </c>
      <c r="H10" s="26">
        <v>404</v>
      </c>
      <c r="I10" s="26">
        <v>13</v>
      </c>
      <c r="J10" s="26">
        <v>56</v>
      </c>
      <c r="K10" s="24">
        <v>0.91903217085698841</v>
      </c>
      <c r="L10" s="24">
        <v>0.94391225878106344</v>
      </c>
    </row>
    <row r="11" spans="1:12" ht="14.4" x14ac:dyDescent="0.3">
      <c r="A11" s="91">
        <v>2018</v>
      </c>
      <c r="B11" s="25" t="s">
        <v>1649</v>
      </c>
      <c r="C11" s="26">
        <v>6647</v>
      </c>
      <c r="D11" s="26">
        <v>5913</v>
      </c>
      <c r="E11" s="24">
        <v>0.88957424401985863</v>
      </c>
      <c r="F11" s="26">
        <v>230</v>
      </c>
      <c r="G11" s="24">
        <v>0.92417632014442608</v>
      </c>
      <c r="H11" s="26">
        <v>424</v>
      </c>
      <c r="I11" s="26">
        <v>35</v>
      </c>
      <c r="J11" s="26">
        <v>45</v>
      </c>
      <c r="K11" s="24">
        <v>0.90041114664230237</v>
      </c>
      <c r="L11" s="24">
        <v>0.93309136815527849</v>
      </c>
    </row>
    <row r="12" spans="1:12" ht="14.4" x14ac:dyDescent="0.3">
      <c r="A12" s="91">
        <v>2018</v>
      </c>
      <c r="B12" s="25" t="s">
        <v>1650</v>
      </c>
      <c r="C12" s="26">
        <v>6584</v>
      </c>
      <c r="D12" s="26">
        <v>6030</v>
      </c>
      <c r="E12" s="24">
        <v>0.91585662211421626</v>
      </c>
      <c r="F12" s="26">
        <v>191</v>
      </c>
      <c r="G12" s="24">
        <v>0.94486634264884573</v>
      </c>
      <c r="H12" s="26">
        <v>258</v>
      </c>
      <c r="I12" s="26">
        <v>10</v>
      </c>
      <c r="J12" s="26">
        <v>95</v>
      </c>
      <c r="K12" s="24">
        <v>0.93069918197252666</v>
      </c>
      <c r="L12" s="24">
        <v>0.95896946564885499</v>
      </c>
    </row>
    <row r="13" spans="1:12" ht="14.4" x14ac:dyDescent="0.3">
      <c r="A13" s="91">
        <v>2018</v>
      </c>
      <c r="B13" s="25" t="s">
        <v>1651</v>
      </c>
      <c r="C13" s="26">
        <v>8163</v>
      </c>
      <c r="D13" s="26">
        <v>7578</v>
      </c>
      <c r="E13" s="24">
        <v>0.92833517089305406</v>
      </c>
      <c r="F13" s="26">
        <v>261</v>
      </c>
      <c r="G13" s="24">
        <v>0.96030871003307605</v>
      </c>
      <c r="H13" s="26">
        <v>210</v>
      </c>
      <c r="I13" s="26">
        <v>16</v>
      </c>
      <c r="J13" s="26">
        <v>98</v>
      </c>
      <c r="K13" s="24">
        <v>0.94148341408870673</v>
      </c>
      <c r="L13" s="24">
        <v>0.97303543913713408</v>
      </c>
    </row>
    <row r="14" spans="1:12" ht="14.4" x14ac:dyDescent="0.3">
      <c r="A14" s="91">
        <v>2018</v>
      </c>
      <c r="B14" s="25" t="s">
        <v>1652</v>
      </c>
      <c r="C14" s="26">
        <v>6809</v>
      </c>
      <c r="D14" s="26">
        <v>6415</v>
      </c>
      <c r="E14" s="24">
        <v>0.94213540901747672</v>
      </c>
      <c r="F14" s="26">
        <v>216</v>
      </c>
      <c r="G14" s="24">
        <v>0.97385812894698209</v>
      </c>
      <c r="H14" s="26">
        <v>81</v>
      </c>
      <c r="I14" s="26">
        <v>10</v>
      </c>
      <c r="J14" s="26">
        <v>87</v>
      </c>
      <c r="K14" s="24">
        <v>0.95575089392133494</v>
      </c>
      <c r="L14" s="24">
        <v>0.98753078817733975</v>
      </c>
    </row>
    <row r="15" spans="1:12" ht="14.4" x14ac:dyDescent="0.3">
      <c r="A15" s="91">
        <v>2018</v>
      </c>
      <c r="B15" s="25" t="s">
        <v>1653</v>
      </c>
      <c r="C15" s="26">
        <v>7096</v>
      </c>
      <c r="D15" s="26">
        <v>6653</v>
      </c>
      <c r="E15" s="24">
        <v>0.9375704622322435</v>
      </c>
      <c r="F15" s="26">
        <v>231</v>
      </c>
      <c r="G15" s="24">
        <v>0.97012401352874855</v>
      </c>
      <c r="H15" s="26">
        <v>116</v>
      </c>
      <c r="I15" s="26">
        <v>8</v>
      </c>
      <c r="J15" s="26">
        <v>88</v>
      </c>
      <c r="K15" s="24">
        <v>0.9504285714285714</v>
      </c>
      <c r="L15" s="24">
        <v>0.98286305214950498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2019-01-16T13:06:08Z</dcterms:created>
  <dcterms:modified xsi:type="dcterms:W3CDTF">2019-01-16T13:47:33Z</dcterms:modified>
</cp:coreProperties>
</file>