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nymefs01\corpshare\HSI\Inv Mgt\Heather\Key Accounts\Hospital Sisters\"/>
    </mc:Choice>
  </mc:AlternateContent>
  <xr:revisionPtr revIDLastSave="0" documentId="13_ncr:1_{7D838DA6-A603-4EC1-BFED-A81D1241A4B3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Detail'!$A$2:$N$308</definedName>
  </definedNames>
  <calcPr calcId="191029"/>
  <pivotCaches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K3" i="7"/>
  <c r="L3" i="7"/>
  <c r="K4" i="7"/>
  <c r="L4" i="7"/>
</calcChain>
</file>

<file path=xl/sharedStrings.xml><?xml version="1.0" encoding="utf-8"?>
<sst xmlns="http://schemas.openxmlformats.org/spreadsheetml/2006/main" count="5516" uniqueCount="1970">
  <si>
    <t>HOSPITAL SISTERS HEALTH SYSTEMS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</si>
  <si>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</si>
  <si>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</si>
  <si>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</si>
  <si>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</si>
  <si>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</si>
  <si>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</si>
  <si>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</si>
  <si>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</si>
  <si>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</si>
  <si>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</si>
  <si>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</si>
  <si>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</si>
  <si>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613006</t>
  </si>
  <si>
    <t>Prevea Health Clinic - HENRY SCHEIN</t>
  </si>
  <si>
    <t>3667027</t>
  </si>
  <si>
    <t>HSHS Multispecialty Clinic St Elizabeths</t>
  </si>
  <si>
    <t>3147083</t>
  </si>
  <si>
    <t>HSHS Springfield Priority Care Ma</t>
  </si>
  <si>
    <t>3168253</t>
  </si>
  <si>
    <t>Hshs Med Grp Old Jacksonville</t>
  </si>
  <si>
    <t>3147087</t>
  </si>
  <si>
    <t>HSHS Ofallon Family Medicine</t>
  </si>
  <si>
    <t>3147097</t>
  </si>
  <si>
    <t>HSHS Mt Zion Family Care Center</t>
  </si>
  <si>
    <t>3168254</t>
  </si>
  <si>
    <t>Fleischli, Dr John G</t>
  </si>
  <si>
    <t>3147134</t>
  </si>
  <si>
    <t>Hshs Med Grp Fam Sports Med Shiloh</t>
  </si>
  <si>
    <t>3147093</t>
  </si>
  <si>
    <t>Patel, Samir</t>
  </si>
  <si>
    <t>2362479</t>
  </si>
  <si>
    <t>Prevea Clinic - HENRY SCHEIN</t>
  </si>
  <si>
    <t>3147105</t>
  </si>
  <si>
    <t>Ruff, Timothy</t>
  </si>
  <si>
    <t>3147101</t>
  </si>
  <si>
    <t>HSHS Chatham Family Practice</t>
  </si>
  <si>
    <t>3147128</t>
  </si>
  <si>
    <t>HSHS Med Group Family Int Med</t>
  </si>
  <si>
    <t>3147088</t>
  </si>
  <si>
    <t>HSHS Family &amp; Sports Medicine</t>
  </si>
  <si>
    <t>3147117</t>
  </si>
  <si>
    <t>HSHS Occupational Health And Wellness</t>
  </si>
  <si>
    <t>3222761</t>
  </si>
  <si>
    <t>HSHS Children's Surgical Services</t>
  </si>
  <si>
    <t>3147102</t>
  </si>
  <si>
    <t>HSHS Family Medicine Maryville</t>
  </si>
  <si>
    <t>3147076</t>
  </si>
  <si>
    <t>HSHS Rochester Internal Medicine</t>
  </si>
  <si>
    <t>3147082</t>
  </si>
  <si>
    <t>Kee, David</t>
  </si>
  <si>
    <t>3308760</t>
  </si>
  <si>
    <t>HSHS-Horace Mann Leadwell</t>
  </si>
  <si>
    <t>3147106</t>
  </si>
  <si>
    <t>HSHS Medical Grp Jacksonville</t>
  </si>
  <si>
    <t>3147090</t>
  </si>
  <si>
    <t>HSHS St Marys Adult And Geriatric</t>
  </si>
  <si>
    <t>3147104</t>
  </si>
  <si>
    <t>HSHS Med Grp Fam&amp;Intnl Med Panther Creek</t>
  </si>
  <si>
    <t>3147123</t>
  </si>
  <si>
    <t>HSHS Medical Group Family Medicine</t>
  </si>
  <si>
    <t>3147113</t>
  </si>
  <si>
    <t>Bilyeu, Scott</t>
  </si>
  <si>
    <t>3773290</t>
  </si>
  <si>
    <t>HSHS Internal Medicine Effingham Cc 5097</t>
  </si>
  <si>
    <t>3735349</t>
  </si>
  <si>
    <t>HSHS Family Medicine Sullivan</t>
  </si>
  <si>
    <t>3147130</t>
  </si>
  <si>
    <t>HSHS Med Group Family Medicine</t>
  </si>
  <si>
    <t>3147133</t>
  </si>
  <si>
    <t>HSHS Medical Group</t>
  </si>
  <si>
    <t>3484155</t>
  </si>
  <si>
    <t>HSHS Leadwell-City Of Springfield</t>
  </si>
  <si>
    <t>3147092</t>
  </si>
  <si>
    <t>HSHS St Mary S Adult And Geriatric</t>
  </si>
  <si>
    <t>3168252</t>
  </si>
  <si>
    <t>Joslin Diabetes Center Affiliate At HSHS</t>
  </si>
  <si>
    <t>3790794</t>
  </si>
  <si>
    <t>HSHS Joslin Diabetes-Effingham</t>
  </si>
  <si>
    <t>3147127</t>
  </si>
  <si>
    <t>Oligschlaeger, David</t>
  </si>
  <si>
    <t>3504785</t>
  </si>
  <si>
    <t>HSHS Med Group Meijer</t>
  </si>
  <si>
    <t>3147137</t>
  </si>
  <si>
    <t>HSHS Med Grp Neuroscience Springfld</t>
  </si>
  <si>
    <t>3754299</t>
  </si>
  <si>
    <t>HSHS Pediatrics O Fallon</t>
  </si>
  <si>
    <t>3699899</t>
  </si>
  <si>
    <t>HSHS Urology Effingham CC 5098</t>
  </si>
  <si>
    <t>3176259</t>
  </si>
  <si>
    <t>HSHS Medical Grp Fam &amp; Sports Medici</t>
  </si>
  <si>
    <t>3553302</t>
  </si>
  <si>
    <t>HSHS Gen Surg Effingham Cost Center 5096</t>
  </si>
  <si>
    <t>3168255</t>
  </si>
  <si>
    <t>Hshs Med Grp Foot &amp; Ankle Spec</t>
  </si>
  <si>
    <t>3147075</t>
  </si>
  <si>
    <t>HSHS Montgomery County Surgical Ast</t>
  </si>
  <si>
    <t>3643939</t>
  </si>
  <si>
    <t>HSHS--SJS Gastroenterology Dept</t>
  </si>
  <si>
    <t>3410144</t>
  </si>
  <si>
    <t>HSHS Family Medicine Blue Mound</t>
  </si>
  <si>
    <t>3497858</t>
  </si>
  <si>
    <t>HSHS Joslin Decatur</t>
  </si>
  <si>
    <t>3147071</t>
  </si>
  <si>
    <t>3205647</t>
  </si>
  <si>
    <t>HSHS Medical Group MSC Decatur</t>
  </si>
  <si>
    <t>3147084</t>
  </si>
  <si>
    <t>HSHS Medical Group Gen Surg</t>
  </si>
  <si>
    <t>3643725</t>
  </si>
  <si>
    <t>HSHS Fam Med-Sherman</t>
  </si>
  <si>
    <t>3147138</t>
  </si>
  <si>
    <t>HSHS Mg Pulmonology Springfield</t>
  </si>
  <si>
    <t>3147136</t>
  </si>
  <si>
    <t>HSHS Stevens Industries</t>
  </si>
  <si>
    <t>3147096</t>
  </si>
  <si>
    <t>HSHS St Marys Neuro</t>
  </si>
  <si>
    <t>3147119</t>
  </si>
  <si>
    <t>HSHS Medical Grp</t>
  </si>
  <si>
    <t>3382467</t>
  </si>
  <si>
    <t>HSHS Joslin Diabetes</t>
  </si>
  <si>
    <t>3694128</t>
  </si>
  <si>
    <t>HSHS Infectious Disease O'fallon</t>
  </si>
  <si>
    <t>3777009</t>
  </si>
  <si>
    <t>3147125</t>
  </si>
  <si>
    <t>Schaefer, Robert</t>
  </si>
  <si>
    <t>3777020</t>
  </si>
  <si>
    <t>3256502</t>
  </si>
  <si>
    <t>HSHS-LeadWell @ St. Marys</t>
  </si>
  <si>
    <t>3725901</t>
  </si>
  <si>
    <t>HSHS Good Shepard Hospital</t>
  </si>
  <si>
    <t>3553306</t>
  </si>
  <si>
    <t>HSHS Gastro Effingham Cost Center 5094</t>
  </si>
  <si>
    <t>3205652</t>
  </si>
  <si>
    <t>HSHS Medical Group Pulmonary-Decatur</t>
  </si>
  <si>
    <t>3797349</t>
  </si>
  <si>
    <t>Hayes, Karen</t>
  </si>
  <si>
    <t>HOSPITAL SISTERS HEALTH SYSTEMS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</si>
  <si>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</si>
  <si>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</si>
  <si>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</si>
  <si>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</si>
  <si>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</si>
  <si>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</si>
  <si>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</si>
  <si>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</si>
  <si>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</si>
  <si>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</si>
  <si>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</si>
  <si>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</si>
  <si>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</si>
  <si>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Effingham</t>
  </si>
  <si>
    <t>IL</t>
  </si>
  <si>
    <t xml:space="preserve">624012121   </t>
  </si>
  <si>
    <t>74429718</t>
  </si>
  <si>
    <t>SE</t>
  </si>
  <si>
    <t>1332568</t>
  </si>
  <si>
    <t>Urethral Sound S/S Female</t>
  </si>
  <si>
    <t>03/22/2019</t>
  </si>
  <si>
    <t>XD</t>
  </si>
  <si>
    <t>BARDBI</t>
  </si>
  <si>
    <t>2652299</t>
  </si>
  <si>
    <t>1154565</t>
  </si>
  <si>
    <t>Urethral Sound 18fr SS</t>
  </si>
  <si>
    <t>1042573</t>
  </si>
  <si>
    <t>8074671</t>
  </si>
  <si>
    <t>Goodwin Sound Dilator 12f</t>
  </si>
  <si>
    <t>8077856</t>
  </si>
  <si>
    <t>Goodwin Sound Dilator 14f</t>
  </si>
  <si>
    <t>6005954</t>
  </si>
  <si>
    <t>Goodwin Sound Dilator 16f</t>
  </si>
  <si>
    <t>8077858</t>
  </si>
  <si>
    <t>Goodwin Sound Dilator 18f</t>
  </si>
  <si>
    <t>6005955</t>
  </si>
  <si>
    <t>Goodwin Sound Dilator 20f</t>
  </si>
  <si>
    <t>1134551</t>
  </si>
  <si>
    <t>Cath Foley Council 16Fr 5cc</t>
  </si>
  <si>
    <t>1199347</t>
  </si>
  <si>
    <t>Graduate Disp Plasti-Grad PP</t>
  </si>
  <si>
    <t>ABCO</t>
  </si>
  <si>
    <t>Springfield</t>
  </si>
  <si>
    <t xml:space="preserve">627021041   </t>
  </si>
  <si>
    <t>73611314</t>
  </si>
  <si>
    <t>4631368</t>
  </si>
  <si>
    <t>Protouch Stockinette</t>
  </si>
  <si>
    <t>02/28/2019</t>
  </si>
  <si>
    <t>SMINEP</t>
  </si>
  <si>
    <t>74427237</t>
  </si>
  <si>
    <t>1213511</t>
  </si>
  <si>
    <t>Tape Casting Delta-Cast II 1"</t>
  </si>
  <si>
    <t xml:space="preserve">627116444   </t>
  </si>
  <si>
    <t>73093182</t>
  </si>
  <si>
    <t>3608614</t>
  </si>
  <si>
    <t>Stethoscope Disp. Bright</t>
  </si>
  <si>
    <t>02/14/2019</t>
  </si>
  <si>
    <t>AMDIAG</t>
  </si>
  <si>
    <t xml:space="preserve">627047438   </t>
  </si>
  <si>
    <t>71558439</t>
  </si>
  <si>
    <t>1049688</t>
  </si>
  <si>
    <t>Quicklink III Solution II</t>
  </si>
  <si>
    <t>01/03/2019</t>
  </si>
  <si>
    <t>HELINK</t>
  </si>
  <si>
    <t>72511721</t>
  </si>
  <si>
    <t>1012518</t>
  </si>
  <si>
    <t>Liner Blue Bags</t>
  </si>
  <si>
    <t>01/29/2019</t>
  </si>
  <si>
    <t>MEDGEN</t>
  </si>
  <si>
    <t>72590530</t>
  </si>
  <si>
    <t>2880978</t>
  </si>
  <si>
    <t>Paper Lens S/P 6X8 100/Book</t>
  </si>
  <si>
    <t>01/31/2019</t>
  </si>
  <si>
    <t>ALLEG</t>
  </si>
  <si>
    <t>73545741</t>
  </si>
  <si>
    <t>4377657</t>
  </si>
  <si>
    <t>Methanol</t>
  </si>
  <si>
    <t>02/27/2019</t>
  </si>
  <si>
    <t>74354749</t>
  </si>
  <si>
    <t>3669159</t>
  </si>
  <si>
    <t>Pipet Tips Standardized</t>
  </si>
  <si>
    <t>03/21/2019</t>
  </si>
  <si>
    <t>FISHER</t>
  </si>
  <si>
    <t xml:space="preserve">627047437   </t>
  </si>
  <si>
    <t>72416671</t>
  </si>
  <si>
    <t>1212973</t>
  </si>
  <si>
    <t>Pad Met Skived Firm</t>
  </si>
  <si>
    <t>01/28/2019</t>
  </si>
  <si>
    <t>ECOPRO</t>
  </si>
  <si>
    <t>73297802</t>
  </si>
  <si>
    <t>2771191</t>
  </si>
  <si>
    <t>Tuning Fork Weight Alum</t>
  </si>
  <si>
    <t>02/20/2019</t>
  </si>
  <si>
    <t>MISDFK</t>
  </si>
  <si>
    <t>73940079</t>
  </si>
  <si>
    <t>03/11/2019</t>
  </si>
  <si>
    <t xml:space="preserve">627047452   </t>
  </si>
  <si>
    <t>73753191</t>
  </si>
  <si>
    <t>6004501</t>
  </si>
  <si>
    <t>Paper Towel Disp w/Lock</t>
  </si>
  <si>
    <t>03/05/2019</t>
  </si>
  <si>
    <t>BOBRIC</t>
  </si>
  <si>
    <t>O'fallon</t>
  </si>
  <si>
    <t xml:space="preserve">622691960   </t>
  </si>
  <si>
    <t>72629611</t>
  </si>
  <si>
    <t>1233365</t>
  </si>
  <si>
    <t>Sanitizer Refill Purell Adv Fm</t>
  </si>
  <si>
    <t>02/01/2019</t>
  </si>
  <si>
    <t>GOJO</t>
  </si>
  <si>
    <t>Green Bay</t>
  </si>
  <si>
    <t>WI</t>
  </si>
  <si>
    <t xml:space="preserve">543132800   </t>
  </si>
  <si>
    <t>71940056</t>
  </si>
  <si>
    <t>9330211</t>
  </si>
  <si>
    <t>Dawnmist Comb Handle Blk</t>
  </si>
  <si>
    <t>01/14/2019</t>
  </si>
  <si>
    <t>DUKAL</t>
  </si>
  <si>
    <t>1236236</t>
  </si>
  <si>
    <t>Bag Saf-T-Zip Orange Doc Pouch</t>
  </si>
  <si>
    <t>COMINT</t>
  </si>
  <si>
    <t>1236233</t>
  </si>
  <si>
    <t>Bag Saf-T-Zip Blue Doc Pouch</t>
  </si>
  <si>
    <t>71997623</t>
  </si>
  <si>
    <t>1102677</t>
  </si>
  <si>
    <t>BP Port Fitting 1-Tube</t>
  </si>
  <si>
    <t>01/15/2019</t>
  </si>
  <si>
    <t>WELCH</t>
  </si>
  <si>
    <t>72235528</t>
  </si>
  <si>
    <t>5663950</t>
  </si>
  <si>
    <t>Nasal Illuminator</t>
  </si>
  <si>
    <t>01/22/2019</t>
  </si>
  <si>
    <t>72242478</t>
  </si>
  <si>
    <t>2771203</t>
  </si>
  <si>
    <t>Protector Instrmt Vented Green</t>
  </si>
  <si>
    <t>72344625</t>
  </si>
  <si>
    <t>7770817</t>
  </si>
  <si>
    <t>Kit Replacement Nebulizer</t>
  </si>
  <si>
    <t>01/24/2019</t>
  </si>
  <si>
    <t>3MMED</t>
  </si>
  <si>
    <t>72530817</t>
  </si>
  <si>
    <t>01/30/2019</t>
  </si>
  <si>
    <t>72547003</t>
  </si>
  <si>
    <t>3009291</t>
  </si>
  <si>
    <t>Socks Pumper Men Med Blk</t>
  </si>
  <si>
    <t>72557929</t>
  </si>
  <si>
    <t>72675241</t>
  </si>
  <si>
    <t>1335476</t>
  </si>
  <si>
    <t>Holding Chamber Mask ArChmbr</t>
  </si>
  <si>
    <t>02/04/2019</t>
  </si>
  <si>
    <t>MONHAN</t>
  </si>
  <si>
    <t>72736556</t>
  </si>
  <si>
    <t>02/05/2019</t>
  </si>
  <si>
    <t>72871460</t>
  </si>
  <si>
    <t>02/07/2019</t>
  </si>
  <si>
    <t>72945786</t>
  </si>
  <si>
    <t>6534966</t>
  </si>
  <si>
    <t>Rpr Test Kit</t>
  </si>
  <si>
    <t>02/11/2019</t>
  </si>
  <si>
    <t>APOTE</t>
  </si>
  <si>
    <t>73101112</t>
  </si>
  <si>
    <t>73331401</t>
  </si>
  <si>
    <t>4240028</t>
  </si>
  <si>
    <t>Cover Glass 22x40mm #1</t>
  </si>
  <si>
    <t>02/21/2019</t>
  </si>
  <si>
    <t>GLOSCI</t>
  </si>
  <si>
    <t>73855513</t>
  </si>
  <si>
    <t>03/07/2019</t>
  </si>
  <si>
    <t>74368244</t>
  </si>
  <si>
    <t>1246693</t>
  </si>
  <si>
    <t>Bulb f/ Xenophat 24v/100W</t>
  </si>
  <si>
    <t>SPBULB</t>
  </si>
  <si>
    <t>74516169</t>
  </si>
  <si>
    <t>1022739</t>
  </si>
  <si>
    <t>Epipoint Elbow Strap</t>
  </si>
  <si>
    <t>03/26/2019</t>
  </si>
  <si>
    <t>BAUFEN</t>
  </si>
  <si>
    <t>6117412</t>
  </si>
  <si>
    <t>Odor Eliminator Carrafree</t>
  </si>
  <si>
    <t>MEDLIN</t>
  </si>
  <si>
    <t>Sullivan</t>
  </si>
  <si>
    <t xml:space="preserve">619511943   </t>
  </si>
  <si>
    <t>73287372</t>
  </si>
  <si>
    <t>2231486</t>
  </si>
  <si>
    <t>Darco Cast Boot Blue Lrg</t>
  </si>
  <si>
    <t>SMTNEP</t>
  </si>
  <si>
    <t>1049013</t>
  </si>
  <si>
    <t>Darco Cast Boot Slimline</t>
  </si>
  <si>
    <t>3184628</t>
  </si>
  <si>
    <t>Darco Cast Boot Blue Med</t>
  </si>
  <si>
    <t>Breese</t>
  </si>
  <si>
    <t xml:space="preserve">622303694   </t>
  </si>
  <si>
    <t>72494077</t>
  </si>
  <si>
    <t>3235653</t>
  </si>
  <si>
    <t>Emery Board</t>
  </si>
  <si>
    <t>GF</t>
  </si>
  <si>
    <t>8234029</t>
  </si>
  <si>
    <t>Darco Slimline Boot</t>
  </si>
  <si>
    <t>74580460</t>
  </si>
  <si>
    <t>2078489</t>
  </si>
  <si>
    <t>Chemo Block Spill Kit</t>
  </si>
  <si>
    <t>03/27/2019</t>
  </si>
  <si>
    <t>CARDKN</t>
  </si>
  <si>
    <t>74589775</t>
  </si>
  <si>
    <t xml:space="preserve">627044030   </t>
  </si>
  <si>
    <t>71564013</t>
  </si>
  <si>
    <t>1146544</t>
  </si>
  <si>
    <t>Immersion Oil</t>
  </si>
  <si>
    <t>UNICO</t>
  </si>
  <si>
    <t>72427290</t>
  </si>
  <si>
    <t>1279504</t>
  </si>
  <si>
    <t>Label "Use First" 1-5/8x3/8"</t>
  </si>
  <si>
    <t>HEALOG</t>
  </si>
  <si>
    <t>73531146</t>
  </si>
  <si>
    <t>1193255</t>
  </si>
  <si>
    <t>Sensor LNCS Inf-3 SPO2 Adh 3'</t>
  </si>
  <si>
    <t>MASIMO</t>
  </si>
  <si>
    <t>74291886</t>
  </si>
  <si>
    <t>03/19/2019</t>
  </si>
  <si>
    <t>O Fallon</t>
  </si>
  <si>
    <t xml:space="preserve">622692579   </t>
  </si>
  <si>
    <t>72481472</t>
  </si>
  <si>
    <t>1193894</t>
  </si>
  <si>
    <t>Label Expiration 1-9/16x3/8"</t>
  </si>
  <si>
    <t>APOPRO</t>
  </si>
  <si>
    <t>Decatur</t>
  </si>
  <si>
    <t xml:space="preserve">625213806   </t>
  </si>
  <si>
    <t>73411368</t>
  </si>
  <si>
    <t>1174318</t>
  </si>
  <si>
    <t>Sensor Vital Signs Infant</t>
  </si>
  <si>
    <t>02/25/2019</t>
  </si>
  <si>
    <t xml:space="preserve">625215139   </t>
  </si>
  <si>
    <t>71808878</t>
  </si>
  <si>
    <t>01/09/2019</t>
  </si>
  <si>
    <t>Maryville</t>
  </si>
  <si>
    <t xml:space="preserve">620625401   </t>
  </si>
  <si>
    <t>72427048</t>
  </si>
  <si>
    <t>1236273</t>
  </si>
  <si>
    <t>Guard Splash Rhino</t>
  </si>
  <si>
    <t>DREASY</t>
  </si>
  <si>
    <t>Jacksonville</t>
  </si>
  <si>
    <t xml:space="preserve">626506126   </t>
  </si>
  <si>
    <t>71993847</t>
  </si>
  <si>
    <t xml:space="preserve">622691281   </t>
  </si>
  <si>
    <t>71553978</t>
  </si>
  <si>
    <t>1278103</t>
  </si>
  <si>
    <t>Label Clean 2-1/4x7/8"</t>
  </si>
  <si>
    <t>TIMED</t>
  </si>
  <si>
    <t>71859121</t>
  </si>
  <si>
    <t>SO</t>
  </si>
  <si>
    <t>5970676</t>
  </si>
  <si>
    <t>Hip &amp; Knee Chart Laminated</t>
  </si>
  <si>
    <t>01/10/2019</t>
  </si>
  <si>
    <t>ANATOM</t>
  </si>
  <si>
    <t>5974546</t>
  </si>
  <si>
    <t>Shoulder &amp; Elbow Chart Laminat</t>
  </si>
  <si>
    <t>71881202</t>
  </si>
  <si>
    <t>01/11/2019</t>
  </si>
  <si>
    <t>71982765</t>
  </si>
  <si>
    <t>1222433</t>
  </si>
  <si>
    <t>Guide Needle w/Cover Strl</t>
  </si>
  <si>
    <t>CIVCO</t>
  </si>
  <si>
    <t>72524142</t>
  </si>
  <si>
    <t>7956707</t>
  </si>
  <si>
    <t>Cath Plug W/drain Tbe Cvr</t>
  </si>
  <si>
    <t>BUSSE</t>
  </si>
  <si>
    <t>73027017</t>
  </si>
  <si>
    <t>02/12/2019</t>
  </si>
  <si>
    <t>73957577</t>
  </si>
  <si>
    <t>Hillsboro</t>
  </si>
  <si>
    <t xml:space="preserve">620491955   </t>
  </si>
  <si>
    <t>73501530</t>
  </si>
  <si>
    <t>1259363</t>
  </si>
  <si>
    <t>Forcep Ring 9.0"</t>
  </si>
  <si>
    <t>02/26/2019</t>
  </si>
  <si>
    <t>PROSTE</t>
  </si>
  <si>
    <t>Highland</t>
  </si>
  <si>
    <t xml:space="preserve">622492898   </t>
  </si>
  <si>
    <t>73195008</t>
  </si>
  <si>
    <t>1233252</t>
  </si>
  <si>
    <t>Spirometer Spirolab Bluetooth</t>
  </si>
  <si>
    <t>02/18/2019</t>
  </si>
  <si>
    <t>MISUSA</t>
  </si>
  <si>
    <t>74071989</t>
  </si>
  <si>
    <t>6122445</t>
  </si>
  <si>
    <t>System Instrument RET</t>
  </si>
  <si>
    <t>03/13/2019</t>
  </si>
  <si>
    <t>HEALMK</t>
  </si>
  <si>
    <t xml:space="preserve">627025317   </t>
  </si>
  <si>
    <t>71961653</t>
  </si>
  <si>
    <t>1184167</t>
  </si>
  <si>
    <t>Needle 30mmx28G Nueroline</t>
  </si>
  <si>
    <t>AMBU</t>
  </si>
  <si>
    <t>72903933</t>
  </si>
  <si>
    <t>02/08/2019</t>
  </si>
  <si>
    <t>HOSPITAL SISTERS HEALTH SYSTEMS   Drop-Ship Items  -  Jan 2019 through Mar 2019</t>
  </si>
  <si>
    <t>9531564</t>
  </si>
  <si>
    <t>Van Buren Cath. Guide 17"</t>
  </si>
  <si>
    <t>D</t>
  </si>
  <si>
    <t>MILTEX</t>
  </si>
  <si>
    <t>1245650</t>
  </si>
  <si>
    <t>Sound Urethral Set Van Buren</t>
  </si>
  <si>
    <t>BRSURG</t>
  </si>
  <si>
    <t xml:space="preserve">627025500   </t>
  </si>
  <si>
    <t>72408671</t>
  </si>
  <si>
    <t>5581592</t>
  </si>
  <si>
    <t>Varivax Chickenpox All Sdv</t>
  </si>
  <si>
    <t>01/25/2019</t>
  </si>
  <si>
    <t>MERVAC</t>
  </si>
  <si>
    <t>74457137</t>
  </si>
  <si>
    <t>03/25/2019</t>
  </si>
  <si>
    <t>73675348</t>
  </si>
  <si>
    <t>1237771</t>
  </si>
  <si>
    <t>Thermometer Digital Alarm</t>
  </si>
  <si>
    <t>03/04/2019</t>
  </si>
  <si>
    <t>THERMC</t>
  </si>
  <si>
    <t>74621275</t>
  </si>
  <si>
    <t>1325892</t>
  </si>
  <si>
    <t>Afinion 2 Analyzer MPA Only</t>
  </si>
  <si>
    <t>03/28/2019</t>
  </si>
  <si>
    <t>ALEAFI</t>
  </si>
  <si>
    <t>72533436</t>
  </si>
  <si>
    <t>4982546</t>
  </si>
  <si>
    <t>Botox Inj Vial non-return</t>
  </si>
  <si>
    <t>ALLERG</t>
  </si>
  <si>
    <t>72533497</t>
  </si>
  <si>
    <t>73473942</t>
  </si>
  <si>
    <t>73483580</t>
  </si>
  <si>
    <t>74634850</t>
  </si>
  <si>
    <t>74655883</t>
  </si>
  <si>
    <t>03/29/2019</t>
  </si>
  <si>
    <t>73896520</t>
  </si>
  <si>
    <t>9049714</t>
  </si>
  <si>
    <t>Towels Multifold Natural</t>
  </si>
  <si>
    <t>03/08/2019</t>
  </si>
  <si>
    <t>ODEPOT</t>
  </si>
  <si>
    <t>71797152</t>
  </si>
  <si>
    <t>72929765</t>
  </si>
  <si>
    <t>1189835</t>
  </si>
  <si>
    <t>E-CHECK XS LOW XS1000i</t>
  </si>
  <si>
    <t>SYSMEX</t>
  </si>
  <si>
    <t>1189836</t>
  </si>
  <si>
    <t>E-CHECK XS NORMAL/HIGH</t>
  </si>
  <si>
    <t>1201908</t>
  </si>
  <si>
    <t>ESR-Chex (Control, L1,L2)</t>
  </si>
  <si>
    <t>STRECK</t>
  </si>
  <si>
    <t>1234470</t>
  </si>
  <si>
    <t>Pipette Mla Select</t>
  </si>
  <si>
    <t>VISTAT</t>
  </si>
  <si>
    <t>74649344</t>
  </si>
  <si>
    <t>1270240</t>
  </si>
  <si>
    <t>MAS Urinalysis Control L1</t>
  </si>
  <si>
    <t>MICRGE</t>
  </si>
  <si>
    <t>1270242</t>
  </si>
  <si>
    <t>MAS UA Control L3 60mL</t>
  </si>
  <si>
    <t>71510426</t>
  </si>
  <si>
    <t>8615270</t>
  </si>
  <si>
    <t>Hartmann Mosquito Forcep</t>
  </si>
  <si>
    <t>01/02/2019</t>
  </si>
  <si>
    <t>1136026</t>
  </si>
  <si>
    <t>Curette Excavator w/o Hole</t>
  </si>
  <si>
    <t>71940614</t>
  </si>
  <si>
    <t>1080510</t>
  </si>
  <si>
    <t>Scissors LG Handle Rings</t>
  </si>
  <si>
    <t>RUSCH</t>
  </si>
  <si>
    <t>72656175</t>
  </si>
  <si>
    <t>1149641</t>
  </si>
  <si>
    <t>Nipper Tissue 9mm</t>
  </si>
  <si>
    <t>Rochester</t>
  </si>
  <si>
    <t xml:space="preserve">625639241   </t>
  </si>
  <si>
    <t>71930480</t>
  </si>
  <si>
    <t>74152686</t>
  </si>
  <si>
    <t>03/15/2019</t>
  </si>
  <si>
    <t xml:space="preserve">627035790   </t>
  </si>
  <si>
    <t>73902519</t>
  </si>
  <si>
    <t>1247713</t>
  </si>
  <si>
    <t>Tamper Evident Tape</t>
  </si>
  <si>
    <t>ALCOP</t>
  </si>
  <si>
    <t>71930499</t>
  </si>
  <si>
    <t>74152662</t>
  </si>
  <si>
    <t>72529910</t>
  </si>
  <si>
    <t>1263842</t>
  </si>
  <si>
    <t>Electrode ECG Neotrode RTL 1x1</t>
  </si>
  <si>
    <t>CONMD</t>
  </si>
  <si>
    <t>73044438</t>
  </si>
  <si>
    <t>7950055</t>
  </si>
  <si>
    <t>Clinitek Status + Analyzer</t>
  </si>
  <si>
    <t>02/13/2019</t>
  </si>
  <si>
    <t>AMES</t>
  </si>
  <si>
    <t xml:space="preserve">627011064   </t>
  </si>
  <si>
    <t>71644108</t>
  </si>
  <si>
    <t>1081743</t>
  </si>
  <si>
    <t>MH Cast Spreader 9" 3 Prong</t>
  </si>
  <si>
    <t>01/04/2019</t>
  </si>
  <si>
    <t>71685292</t>
  </si>
  <si>
    <t>1098132</t>
  </si>
  <si>
    <t>MAS UA Control Urine Analysis</t>
  </si>
  <si>
    <t>01/07/2019</t>
  </si>
  <si>
    <t>1270234</t>
  </si>
  <si>
    <t>MAS UA Control L2 15mL</t>
  </si>
  <si>
    <t>71825884</t>
  </si>
  <si>
    <t>1115662</t>
  </si>
  <si>
    <t>Cart Mobile f/Scale 2210</t>
  </si>
  <si>
    <t>PELSTA</t>
  </si>
  <si>
    <t>3600225</t>
  </si>
  <si>
    <t>Centrifuge E8 Fix Spd 8-Place</t>
  </si>
  <si>
    <t>LWSCIE</t>
  </si>
  <si>
    <t>1218946</t>
  </si>
  <si>
    <t>Chair BloodDraw Bari/ X Tall</t>
  </si>
  <si>
    <t>CLINT</t>
  </si>
  <si>
    <t>1099301</t>
  </si>
  <si>
    <t>CoaguChek XS Pls Meter</t>
  </si>
  <si>
    <t>BIODYN</t>
  </si>
  <si>
    <t>71841264</t>
  </si>
  <si>
    <t>1186425</t>
  </si>
  <si>
    <t>Stool Exam Pneum 5 Leg Glides</t>
  </si>
  <si>
    <t>71906518</t>
  </si>
  <si>
    <t>1088057</t>
  </si>
  <si>
    <t>Cabinet Mobile 2Door 2Draw</t>
  </si>
  <si>
    <t>72218060</t>
  </si>
  <si>
    <t>1194452</t>
  </si>
  <si>
    <t>Retainer Spandage LF Elast/Pol</t>
  </si>
  <si>
    <t>01/21/2019</t>
  </si>
  <si>
    <t>MEDI-T</t>
  </si>
  <si>
    <t>72503635</t>
  </si>
  <si>
    <t>5548499</t>
  </si>
  <si>
    <t>Safety Valve, 40 p.s.i.</t>
  </si>
  <si>
    <t>RPI</t>
  </si>
  <si>
    <t>72706178</t>
  </si>
  <si>
    <t>1322307</t>
  </si>
  <si>
    <t>272 Basic Stool</t>
  </si>
  <si>
    <t>MIDMAK</t>
  </si>
  <si>
    <t>73059040</t>
  </si>
  <si>
    <t>5137382</t>
  </si>
  <si>
    <t>Inflation Bag 1-Tube Tycos</t>
  </si>
  <si>
    <t>73638342</t>
  </si>
  <si>
    <t>1285980</t>
  </si>
  <si>
    <t>Holder Capillary DCA HBA1C</t>
  </si>
  <si>
    <t>03/01/2019</t>
  </si>
  <si>
    <t>SIEMNS</t>
  </si>
  <si>
    <t>3708506</t>
  </si>
  <si>
    <t>DT Sample Tips</t>
  </si>
  <si>
    <t>KODCLN</t>
  </si>
  <si>
    <t>73865663</t>
  </si>
  <si>
    <t>73959823</t>
  </si>
  <si>
    <t>74228674</t>
  </si>
  <si>
    <t>1133343</t>
  </si>
  <si>
    <t>Sure- Vue Signature Strep</t>
  </si>
  <si>
    <t>03/18/2019</t>
  </si>
  <si>
    <t>74603598</t>
  </si>
  <si>
    <t>1284682</t>
  </si>
  <si>
    <t>Printer Portable Inkjet</t>
  </si>
  <si>
    <t>NDDMED</t>
  </si>
  <si>
    <t>74604431</t>
  </si>
  <si>
    <t xml:space="preserve">625264392   </t>
  </si>
  <si>
    <t>74555588</t>
  </si>
  <si>
    <t>1219680</t>
  </si>
  <si>
    <t>Pocket Mask CPR Adult/Child/</t>
  </si>
  <si>
    <t>NASCO</t>
  </si>
  <si>
    <t>71503118</t>
  </si>
  <si>
    <t>1182442</t>
  </si>
  <si>
    <t>Tourniquet LF Orange</t>
  </si>
  <si>
    <t>AVCOR</t>
  </si>
  <si>
    <t>72427303</t>
  </si>
  <si>
    <t>2430002</t>
  </si>
  <si>
    <t>Brace Orthopedic Aso Ankle Nyl</t>
  </si>
  <si>
    <t>MEDSPE</t>
  </si>
  <si>
    <t>1285927</t>
  </si>
  <si>
    <t>Bandage Tubular Compressogrip</t>
  </si>
  <si>
    <t>ALIMED</t>
  </si>
  <si>
    <t>2430003</t>
  </si>
  <si>
    <t>3640306</t>
  </si>
  <si>
    <t>ASO Vortex Ankle Stabilizer</t>
  </si>
  <si>
    <t>3640305</t>
  </si>
  <si>
    <t>72590124</t>
  </si>
  <si>
    <t>2430004</t>
  </si>
  <si>
    <t>2430005</t>
  </si>
  <si>
    <t>72979395</t>
  </si>
  <si>
    <t>1250123</t>
  </si>
  <si>
    <t>LittleSTEPS Foot Orthotics Sz6</t>
  </si>
  <si>
    <t>NOLARO</t>
  </si>
  <si>
    <t>73317856</t>
  </si>
  <si>
    <t>2430009</t>
  </si>
  <si>
    <t>ASO Ankle Brace Speed Lac</t>
  </si>
  <si>
    <t>9815199</t>
  </si>
  <si>
    <t>73460520</t>
  </si>
  <si>
    <t>1250121</t>
  </si>
  <si>
    <t>LittleSTEPS Foot Orthotics Sz4</t>
  </si>
  <si>
    <t>1250120</t>
  </si>
  <si>
    <t>LittleSTEPS Foot Orthotics Sz3</t>
  </si>
  <si>
    <t>9871770</t>
  </si>
  <si>
    <t>MP Selective Strep</t>
  </si>
  <si>
    <t>B-DMIC</t>
  </si>
  <si>
    <t>72530937</t>
  </si>
  <si>
    <t>72530970</t>
  </si>
  <si>
    <t>72623342</t>
  </si>
  <si>
    <t>8584795</t>
  </si>
  <si>
    <t>Vitros dHDL Slides</t>
  </si>
  <si>
    <t>72623351</t>
  </si>
  <si>
    <t>8581524</t>
  </si>
  <si>
    <t>Vitros Slides Alkaline Phos-60</t>
  </si>
  <si>
    <t>2527977</t>
  </si>
  <si>
    <t>Vitros 250 ALT Slides</t>
  </si>
  <si>
    <t>7797315</t>
  </si>
  <si>
    <t>Vitros 250 Slides Amylase</t>
  </si>
  <si>
    <t>3656437</t>
  </si>
  <si>
    <t>Vitros 250 Slide AST</t>
  </si>
  <si>
    <t>72623353</t>
  </si>
  <si>
    <t>8179840</t>
  </si>
  <si>
    <t>Ck 90 Slides</t>
  </si>
  <si>
    <t>3376439</t>
  </si>
  <si>
    <t>Performance Verifier I</t>
  </si>
  <si>
    <t>3701259</t>
  </si>
  <si>
    <t>Performance Verifier II</t>
  </si>
  <si>
    <t>3170614</t>
  </si>
  <si>
    <t>Vitros 250 Calibrator Kit 2</t>
  </si>
  <si>
    <t>3708582</t>
  </si>
  <si>
    <t>Dessicant Pack</t>
  </si>
  <si>
    <t>3707406</t>
  </si>
  <si>
    <t>Humidity Control Pack</t>
  </si>
  <si>
    <t>72992643</t>
  </si>
  <si>
    <t>1310055</t>
  </si>
  <si>
    <t>Triage Troponin I (TnI)</t>
  </si>
  <si>
    <t>BIOSIT</t>
  </si>
  <si>
    <t>1113558</t>
  </si>
  <si>
    <t>Preference Paper Towels</t>
  </si>
  <si>
    <t>73664020</t>
  </si>
  <si>
    <t>73767136</t>
  </si>
  <si>
    <t>73881750</t>
  </si>
  <si>
    <t>74215002</t>
  </si>
  <si>
    <t>1080559</t>
  </si>
  <si>
    <t>Centrifuge Powerspin FX</t>
  </si>
  <si>
    <t>74396548</t>
  </si>
  <si>
    <t>1258650</t>
  </si>
  <si>
    <t>Meter Temperature/ Humidity</t>
  </si>
  <si>
    <t>O' Fallon</t>
  </si>
  <si>
    <t>72650175</t>
  </si>
  <si>
    <t>73480237</t>
  </si>
  <si>
    <t>5580053</t>
  </si>
  <si>
    <t>ProQuad MMR Varivax Combo Vacc</t>
  </si>
  <si>
    <t>74553995</t>
  </si>
  <si>
    <t xml:space="preserve">622692083   </t>
  </si>
  <si>
    <t>72044012</t>
  </si>
  <si>
    <t>1205967</t>
  </si>
  <si>
    <t>Monofilament Sensory Test</t>
  </si>
  <si>
    <t>01/16/2019</t>
  </si>
  <si>
    <t>FABENT</t>
  </si>
  <si>
    <t>72217475</t>
  </si>
  <si>
    <t>73178138</t>
  </si>
  <si>
    <t>73978784</t>
  </si>
  <si>
    <t>1240381</t>
  </si>
  <si>
    <t>Data Logger Vaccine</t>
  </si>
  <si>
    <t>71518048</t>
  </si>
  <si>
    <t>1191500</t>
  </si>
  <si>
    <t>Electrode Surface Pre-Gelled</t>
  </si>
  <si>
    <t>SOMTEC</t>
  </si>
  <si>
    <t>71744695</t>
  </si>
  <si>
    <t>01/08/2019</t>
  </si>
  <si>
    <t>1242252</t>
  </si>
  <si>
    <t>Electrode ECG Dantec Clavis</t>
  </si>
  <si>
    <t>OLYMED</t>
  </si>
  <si>
    <t>74012823</t>
  </si>
  <si>
    <t>03/12/2019</t>
  </si>
  <si>
    <t>74580215</t>
  </si>
  <si>
    <t xml:space="preserve">625213800   </t>
  </si>
  <si>
    <t>71867700</t>
  </si>
  <si>
    <t>71867946</t>
  </si>
  <si>
    <t>1199873</t>
  </si>
  <si>
    <t>71985390</t>
  </si>
  <si>
    <t>72685051</t>
  </si>
  <si>
    <t>72685059</t>
  </si>
  <si>
    <t>73935251</t>
  </si>
  <si>
    <t>73935259</t>
  </si>
  <si>
    <t>71782207</t>
  </si>
  <si>
    <t>72936339</t>
  </si>
  <si>
    <t>74439867</t>
  </si>
  <si>
    <t>De Pere</t>
  </si>
  <si>
    <t xml:space="preserve">541158145   </t>
  </si>
  <si>
    <t>73139814</t>
  </si>
  <si>
    <t>1430203</t>
  </si>
  <si>
    <t>Myobloc Inj. Vial</t>
  </si>
  <si>
    <t>02/15/2019</t>
  </si>
  <si>
    <t>SOLNUR</t>
  </si>
  <si>
    <t>1430204</t>
  </si>
  <si>
    <t>72104968</t>
  </si>
  <si>
    <t>01/17/2019</t>
  </si>
  <si>
    <t>72837156</t>
  </si>
  <si>
    <t>73177260</t>
  </si>
  <si>
    <t>74155056</t>
  </si>
  <si>
    <t>74310266</t>
  </si>
  <si>
    <t>03/20/2019</t>
  </si>
  <si>
    <t>8681734</t>
  </si>
  <si>
    <t>Bacti Drop KOH 10%</t>
  </si>
  <si>
    <t>REMEL</t>
  </si>
  <si>
    <t>Chatham</t>
  </si>
  <si>
    <t xml:space="preserve">626298136   </t>
  </si>
  <si>
    <t>71887460</t>
  </si>
  <si>
    <t>1223403</t>
  </si>
  <si>
    <t>Cart Phlebotomy</t>
  </si>
  <si>
    <t>72401968</t>
  </si>
  <si>
    <t>1243053</t>
  </si>
  <si>
    <t>Curette Dermal 4mm Oval Spoon</t>
  </si>
  <si>
    <t xml:space="preserve">627117064   </t>
  </si>
  <si>
    <t>72752010</t>
  </si>
  <si>
    <t>1096008</t>
  </si>
  <si>
    <t>IFOB Home Kit Mailer Prepacked</t>
  </si>
  <si>
    <t>HEMOSR</t>
  </si>
  <si>
    <t>1173031</t>
  </si>
  <si>
    <t>Bottle Wash Graduate LDPE</t>
  </si>
  <si>
    <t>PHLEB</t>
  </si>
  <si>
    <t>72680739</t>
  </si>
  <si>
    <t>2170930</t>
  </si>
  <si>
    <t>Sedi-Rate ESR System Starter</t>
  </si>
  <si>
    <t>1221195</t>
  </si>
  <si>
    <t>Dilator Set Urethral</t>
  </si>
  <si>
    <t>9532454</t>
  </si>
  <si>
    <t>Scissor Metzenbaum Crvd Del</t>
  </si>
  <si>
    <t>72275312</t>
  </si>
  <si>
    <t>1163038</t>
  </si>
  <si>
    <t>Splints Oval 8</t>
  </si>
  <si>
    <t>01/23/2019</t>
  </si>
  <si>
    <t>TROY</t>
  </si>
  <si>
    <t>1163037</t>
  </si>
  <si>
    <t>72400174</t>
  </si>
  <si>
    <t>1314413</t>
  </si>
  <si>
    <t>Prefilter Water Bctr f/Adv Pls</t>
  </si>
  <si>
    <t>MINNTE</t>
  </si>
  <si>
    <t>1314411</t>
  </si>
  <si>
    <t>Prefilter Water Nmnl f/Adv Pls</t>
  </si>
  <si>
    <t>1223729</t>
  </si>
  <si>
    <t>Anoscope Bevl ANOSPEC Lght Clr</t>
  </si>
  <si>
    <t>OBPMED</t>
  </si>
  <si>
    <t>1314412</t>
  </si>
  <si>
    <t>Filter Water Bctr f/Advtg Pls</t>
  </si>
  <si>
    <t>73387444</t>
  </si>
  <si>
    <t>1251598</t>
  </si>
  <si>
    <t>Blade Cast Cutter SS</t>
  </si>
  <si>
    <t>02/22/2019</t>
  </si>
  <si>
    <t>1132047</t>
  </si>
  <si>
    <t>Scissor Iris Curved 4.25"</t>
  </si>
  <si>
    <t>1187604</t>
  </si>
  <si>
    <t>Intercept Detergent Endoscope</t>
  </si>
  <si>
    <t>74039497</t>
  </si>
  <si>
    <t>1163032</t>
  </si>
  <si>
    <t>74391122</t>
  </si>
  <si>
    <t>1163036</t>
  </si>
  <si>
    <t>1163035</t>
  </si>
  <si>
    <t>1163029</t>
  </si>
  <si>
    <t>1163033</t>
  </si>
  <si>
    <t xml:space="preserve">625213803   </t>
  </si>
  <si>
    <t>71965079</t>
  </si>
  <si>
    <t>73908596</t>
  </si>
  <si>
    <t>8014094</t>
  </si>
  <si>
    <t>Tray Tote Phlebotomy Blue</t>
  </si>
  <si>
    <t>1092996</t>
  </si>
  <si>
    <t>Jamar Dynamometer Hydraulic</t>
  </si>
  <si>
    <t>9532298</t>
  </si>
  <si>
    <t>Forceps Tissue 1X2 Sterile</t>
  </si>
  <si>
    <t>9532307</t>
  </si>
  <si>
    <t>Forceps Kelly Straight Sterile</t>
  </si>
  <si>
    <t>9532315</t>
  </si>
  <si>
    <t>Needle Holder Mayo-Hegar Ster</t>
  </si>
  <si>
    <t>9532291</t>
  </si>
  <si>
    <t>Scissors Metzenbaum Cvd Steril</t>
  </si>
  <si>
    <t>1297450</t>
  </si>
  <si>
    <t>Speculum Vaginal Graves Large</t>
  </si>
  <si>
    <t>JARITM</t>
  </si>
  <si>
    <t>72574328</t>
  </si>
  <si>
    <t>Fairview Heights</t>
  </si>
  <si>
    <t xml:space="preserve">622081332   </t>
  </si>
  <si>
    <t>72068363</t>
  </si>
  <si>
    <t>72428239</t>
  </si>
  <si>
    <t>1133504</t>
  </si>
  <si>
    <t>Microdrop Urine Dipstick I/II</t>
  </si>
  <si>
    <t>AUDMIC</t>
  </si>
  <si>
    <t>71457084</t>
  </si>
  <si>
    <t>8910581</t>
  </si>
  <si>
    <t>Coaguchek XS Meter</t>
  </si>
  <si>
    <t>12/31/2018</t>
  </si>
  <si>
    <t>73373459</t>
  </si>
  <si>
    <t>73748893</t>
  </si>
  <si>
    <t>71471031</t>
  </si>
  <si>
    <t>71982771</t>
  </si>
  <si>
    <t>72837364</t>
  </si>
  <si>
    <t>73010444</t>
  </si>
  <si>
    <t>73197438</t>
  </si>
  <si>
    <t>73498413</t>
  </si>
  <si>
    <t>73738905</t>
  </si>
  <si>
    <t>74011291</t>
  </si>
  <si>
    <t>74191156</t>
  </si>
  <si>
    <t>HOSPITAL SISTERS HEALTH SYSTEMS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</si>
  <si>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</si>
  <si>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</si>
  <si>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</si>
  <si>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</si>
  <si>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</si>
  <si>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</si>
  <si>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</si>
  <si>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</si>
  <si>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</si>
  <si>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Botox Inj Vial non-return     </t>
  </si>
  <si>
    <t xml:space="preserve">            </t>
  </si>
  <si>
    <t xml:space="preserve">100U/Vl </t>
  </si>
  <si>
    <t>91223US</t>
  </si>
  <si>
    <t xml:space="preserve">200U/Vl </t>
  </si>
  <si>
    <t>93921</t>
  </si>
  <si>
    <t xml:space="preserve">Varivax Chickenpox All Sdv    </t>
  </si>
  <si>
    <t xml:space="preserve">.5ml        </t>
  </si>
  <si>
    <t xml:space="preserve">10/Pk   </t>
  </si>
  <si>
    <t>482700</t>
  </si>
  <si>
    <t>1258741</t>
  </si>
  <si>
    <t xml:space="preserve">Strep A Agar Plates           </t>
  </si>
  <si>
    <t xml:space="preserve">20/Pk   </t>
  </si>
  <si>
    <t>221779</t>
  </si>
  <si>
    <t>1200353</t>
  </si>
  <si>
    <t xml:space="preserve">Mask Face Child Earloop       </t>
  </si>
  <si>
    <t xml:space="preserve">Multicolor  </t>
  </si>
  <si>
    <t xml:space="preserve">50/Bx   </t>
  </si>
  <si>
    <t>VALUMX</t>
  </si>
  <si>
    <t>5610E-PGO</t>
  </si>
  <si>
    <t>1276483</t>
  </si>
  <si>
    <t xml:space="preserve">Epinephrine Auto Injector Jr  </t>
  </si>
  <si>
    <t xml:space="preserve">0.15mg      </t>
  </si>
  <si>
    <t xml:space="preserve">2/Pk    </t>
  </si>
  <si>
    <t>CARDGN</t>
  </si>
  <si>
    <t>5325550</t>
  </si>
  <si>
    <t xml:space="preserve">3/4"x1/8"   </t>
  </si>
  <si>
    <t xml:space="preserve">100/Pk  </t>
  </si>
  <si>
    <t>96-1406</t>
  </si>
  <si>
    <t xml:space="preserve">MP Selective Strep            </t>
  </si>
  <si>
    <t xml:space="preserve">Group A     </t>
  </si>
  <si>
    <t xml:space="preserve">100/Ca  </t>
  </si>
  <si>
    <t>221780</t>
  </si>
  <si>
    <t>2770763</t>
  </si>
  <si>
    <t xml:space="preserve">Ceftriaxone f/Inj SDV         </t>
  </si>
  <si>
    <t xml:space="preserve">500Mg/Vl    </t>
  </si>
  <si>
    <t>3664513</t>
  </si>
  <si>
    <t xml:space="preserve">E-CHECK XS NORMAL/HIGH        </t>
  </si>
  <si>
    <t xml:space="preserve">XS1000i     </t>
  </si>
  <si>
    <t xml:space="preserve">1/Bx    </t>
  </si>
  <si>
    <t>199-5002-0</t>
  </si>
  <si>
    <t xml:space="preserve">E-CHECK XS LOW XS1000i        </t>
  </si>
  <si>
    <t xml:space="preserve">5x1.5mL     </t>
  </si>
  <si>
    <t>199-5001-0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</si>
  <si>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</si>
  <si>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</si>
  <si>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</si>
  <si>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</si>
  <si>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</si>
  <si>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</si>
  <si>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1279954</t>
  </si>
  <si>
    <t xml:space="preserve">Epinephrine Auto Inject Adult </t>
  </si>
  <si>
    <t xml:space="preserve">0.3mg       </t>
  </si>
  <si>
    <t>5361274</t>
  </si>
  <si>
    <t xml:space="preserve">Towels Multifold Natural      </t>
  </si>
  <si>
    <t xml:space="preserve">16/Bx   </t>
  </si>
  <si>
    <t>592823</t>
  </si>
  <si>
    <t>1235472</t>
  </si>
  <si>
    <t xml:space="preserve">Insta-Glucose Gl 40%          </t>
  </si>
  <si>
    <t xml:space="preserve">31gm        </t>
  </si>
  <si>
    <t xml:space="preserve">3/Bx    </t>
  </si>
  <si>
    <t>CARDWH</t>
  </si>
  <si>
    <t>1758689</t>
  </si>
  <si>
    <t>1226791</t>
  </si>
  <si>
    <t>Mask Face Cover Insta-Gard Ped</t>
  </si>
  <si>
    <t xml:space="preserve">75/Bx   </t>
  </si>
  <si>
    <t>AT771212</t>
  </si>
  <si>
    <t xml:space="preserve">0.5mL SDV   </t>
  </si>
  <si>
    <t>00006417100</t>
  </si>
  <si>
    <t xml:space="preserve">Pad Met Skived Firm           </t>
  </si>
  <si>
    <t xml:space="preserve">1/4" Foam   </t>
  </si>
  <si>
    <t>1008004</t>
  </si>
  <si>
    <t>1239799</t>
  </si>
  <si>
    <t xml:space="preserve">Prednisolone Oral Solution    </t>
  </si>
  <si>
    <t xml:space="preserve">15Mg/5mL    </t>
  </si>
  <si>
    <t>240mL/Bt</t>
  </si>
  <si>
    <t>3540846</t>
  </si>
  <si>
    <t xml:space="preserve">Clinitek Status + Analyzer    </t>
  </si>
  <si>
    <t xml:space="preserve">Ea      </t>
  </si>
  <si>
    <t>1780</t>
  </si>
  <si>
    <t>4373198</t>
  </si>
  <si>
    <t xml:space="preserve">Macconkey Agar                </t>
  </si>
  <si>
    <t xml:space="preserve">100mmx15mm  </t>
  </si>
  <si>
    <t>1087</t>
  </si>
  <si>
    <t>1479936</t>
  </si>
  <si>
    <t xml:space="preserve">Urin-tek System               </t>
  </si>
  <si>
    <t xml:space="preserve">500/Ca  </t>
  </si>
  <si>
    <t>10310944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</si>
  <si>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</si>
  <si>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</si>
  <si>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</si>
  <si>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</si>
  <si>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</si>
  <si>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</si>
  <si>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 xml:space="preserve">20"x26"     </t>
  </si>
  <si>
    <t>9781587796852</t>
  </si>
  <si>
    <t xml:space="preserve">Pocket Mask CPR Adult/Child/  </t>
  </si>
  <si>
    <t xml:space="preserve">Infant      </t>
  </si>
  <si>
    <t>LF06946U</t>
  </si>
  <si>
    <t xml:space="preserve">Thermometer Digital Alarm     </t>
  </si>
  <si>
    <t>Refrigerator</t>
  </si>
  <si>
    <t>ACC821REFV</t>
  </si>
  <si>
    <t xml:space="preserve">Hip &amp; Knee Chart Laminated    </t>
  </si>
  <si>
    <t>9781587798672</t>
  </si>
  <si>
    <t>1139968</t>
  </si>
  <si>
    <t xml:space="preserve">Dropper Urine Ctrl Bilvl      </t>
  </si>
  <si>
    <t xml:space="preserve">25ml        </t>
  </si>
  <si>
    <t xml:space="preserve">4/Bx    </t>
  </si>
  <si>
    <t>QUNTI</t>
  </si>
  <si>
    <t>1440-02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</si>
  <si>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</si>
  <si>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</si>
  <si>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</si>
  <si>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</si>
  <si>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</si>
  <si>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</si>
  <si>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1510132</t>
  </si>
  <si>
    <t xml:space="preserve">Bayer Aspirin Tablets         </t>
  </si>
  <si>
    <t xml:space="preserve">325mg       </t>
  </si>
  <si>
    <t>100x2/Bx</t>
  </si>
  <si>
    <t>MEDIQ</t>
  </si>
  <si>
    <t>45647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</si>
  <si>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</si>
  <si>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</si>
  <si>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</si>
  <si>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</si>
  <si>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</si>
  <si>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 xml:space="preserve">Dilator Set Urethral          </t>
  </si>
  <si>
    <t xml:space="preserve">8/20Fr      </t>
  </si>
  <si>
    <t>COKG32789EA</t>
  </si>
  <si>
    <t xml:space="preserve">Label "Use First" 1-5/8x3/8"  </t>
  </si>
  <si>
    <t xml:space="preserve">Yellow      </t>
  </si>
  <si>
    <t xml:space="preserve">1000/Bx </t>
  </si>
  <si>
    <t>2306</t>
  </si>
  <si>
    <t xml:space="preserve">Tamper Evident Tape           </t>
  </si>
  <si>
    <t xml:space="preserve">2/Bx    </t>
  </si>
  <si>
    <t>342</t>
  </si>
  <si>
    <t xml:space="preserve">Afinion 2 Analyzer MPA Only   </t>
  </si>
  <si>
    <t>1116554</t>
  </si>
  <si>
    <t xml:space="preserve">Inflation Bag 1-Tube Tycos    </t>
  </si>
  <si>
    <t xml:space="preserve">Adult       </t>
  </si>
  <si>
    <t>5089-03</t>
  </si>
  <si>
    <t xml:space="preserve">Hartmann Mosquito Forcep      </t>
  </si>
  <si>
    <t xml:space="preserve">3-1/2Cv     </t>
  </si>
  <si>
    <t>17-1335</t>
  </si>
  <si>
    <t xml:space="preserve">Scissors LG Handle Rings      </t>
  </si>
  <si>
    <t xml:space="preserve">Super Cut   </t>
  </si>
  <si>
    <t>KM35214</t>
  </si>
  <si>
    <t xml:space="preserve">Guide Needle w/Cover Strl     </t>
  </si>
  <si>
    <t xml:space="preserve">24/Bx   </t>
  </si>
  <si>
    <t>610-543</t>
  </si>
  <si>
    <t>1049907</t>
  </si>
  <si>
    <t xml:space="preserve">Ketorolac Inj IM/IV SDV 1mL   </t>
  </si>
  <si>
    <t xml:space="preserve">15mg/mL     </t>
  </si>
  <si>
    <t>PFIZNJ</t>
  </si>
  <si>
    <t>00409379301</t>
  </si>
  <si>
    <t>8910029</t>
  </si>
  <si>
    <t xml:space="preserve">Accu-Chek Performa Prof Meter </t>
  </si>
  <si>
    <t>05959551001</t>
  </si>
  <si>
    <t xml:space="preserve">Stethoscope Disp. Bright      </t>
  </si>
  <si>
    <t xml:space="preserve">YELLOW      </t>
  </si>
  <si>
    <t xml:space="preserve">10/BX   </t>
  </si>
  <si>
    <t>665Y-10</t>
  </si>
  <si>
    <t>5700881</t>
  </si>
  <si>
    <t>Primary IV set  15 drops/mL: 1</t>
  </si>
  <si>
    <t xml:space="preserve">73"         </t>
  </si>
  <si>
    <t>AMSIPL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</si>
  <si>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</si>
  <si>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</si>
  <si>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</si>
  <si>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</si>
  <si>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</si>
  <si>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 xml:space="preserve">BP Port Fitting 1-Tube        </t>
  </si>
  <si>
    <t xml:space="preserve">Tri-Purp    </t>
  </si>
  <si>
    <t>1-TPS</t>
  </si>
  <si>
    <t xml:space="preserve">1 Micron    </t>
  </si>
  <si>
    <t>MF01-0070</t>
  </si>
  <si>
    <t xml:space="preserve">Printer Portable Inkjet       </t>
  </si>
  <si>
    <t>f/Spirometer</t>
  </si>
  <si>
    <t>2020-5</t>
  </si>
  <si>
    <t xml:space="preserve">Immersion Oil                 </t>
  </si>
  <si>
    <t xml:space="preserve">7ml/Bt      </t>
  </si>
  <si>
    <t>B6-8905</t>
  </si>
  <si>
    <t xml:space="preserve">1200mL      </t>
  </si>
  <si>
    <t xml:space="preserve">3/Ca    </t>
  </si>
  <si>
    <t>8805-03</t>
  </si>
  <si>
    <t>1119927</t>
  </si>
  <si>
    <t>Triage Total Control Cal &amp; Ver</t>
  </si>
  <si>
    <t xml:space="preserve">5/Bx    </t>
  </si>
  <si>
    <t>88755</t>
  </si>
  <si>
    <t>1271284</t>
  </si>
  <si>
    <t xml:space="preserve">Bandage Flexible Adhesive     </t>
  </si>
  <si>
    <t xml:space="preserve">2"x4"       </t>
  </si>
  <si>
    <t xml:space="preserve">50/BX   </t>
  </si>
  <si>
    <t>1570033</t>
  </si>
  <si>
    <t>1098195</t>
  </si>
  <si>
    <t xml:space="preserve">Gentamicin Sulf 2ml MDV       </t>
  </si>
  <si>
    <t xml:space="preserve">40mg/ml     </t>
  </si>
  <si>
    <t xml:space="preserve">25/PK   </t>
  </si>
  <si>
    <t>AMEPHA</t>
  </si>
  <si>
    <t>63323001002</t>
  </si>
  <si>
    <t>7001946</t>
  </si>
  <si>
    <t xml:space="preserve">Pediatric Plus Pads           </t>
  </si>
  <si>
    <t xml:space="preserve">1/Pr    </t>
  </si>
  <si>
    <t>PHILMD</t>
  </si>
  <si>
    <t>M3717A</t>
  </si>
  <si>
    <t>1025206</t>
  </si>
  <si>
    <t xml:space="preserve">Unna Boot w/Calamine 4"       </t>
  </si>
  <si>
    <t xml:space="preserve">4"X10Yd     </t>
  </si>
  <si>
    <t>DERM</t>
  </si>
  <si>
    <t>GL4001C</t>
  </si>
  <si>
    <t xml:space="preserve">Sensor Vital Signs Infant     </t>
  </si>
  <si>
    <t xml:space="preserve">Finger      </t>
  </si>
  <si>
    <t xml:space="preserve">10/Bx   </t>
  </si>
  <si>
    <t>1303</t>
  </si>
  <si>
    <t>1292414</t>
  </si>
  <si>
    <t>Illuminator Kleenspec Cordless</t>
  </si>
  <si>
    <t>80000</t>
  </si>
  <si>
    <t xml:space="preserve">Nipper Tissue 9mm             </t>
  </si>
  <si>
    <t xml:space="preserve">4"          </t>
  </si>
  <si>
    <t>97-0335</t>
  </si>
  <si>
    <t>6541196</t>
  </si>
  <si>
    <t>Suture Ethilon Nyl Mono Blk P3</t>
  </si>
  <si>
    <t xml:space="preserve">4-0 18"     </t>
  </si>
  <si>
    <t>ETHICO</t>
  </si>
  <si>
    <t>699G</t>
  </si>
  <si>
    <t>1178160</t>
  </si>
  <si>
    <t xml:space="preserve">Holder Glove Box Hrzn Wire    </t>
  </si>
  <si>
    <t xml:space="preserve">Triple      </t>
  </si>
  <si>
    <t>G-1033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</si>
  <si>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</si>
  <si>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</si>
  <si>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</si>
  <si>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</si>
  <si>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</si>
  <si>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</si>
  <si>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Chemo Block Spill Kit         </t>
  </si>
  <si>
    <t xml:space="preserve">6/CA    </t>
  </si>
  <si>
    <t>DP5016K</t>
  </si>
  <si>
    <t>1178307</t>
  </si>
  <si>
    <t xml:space="preserve">TrimoSan Cream w/Jector Vag   </t>
  </si>
  <si>
    <t xml:space="preserve">4oz Tube    </t>
  </si>
  <si>
    <t>COOPSR</t>
  </si>
  <si>
    <t>MX5030</t>
  </si>
  <si>
    <t>1119843</t>
  </si>
  <si>
    <t xml:space="preserve">Level II    </t>
  </si>
  <si>
    <t>88754</t>
  </si>
  <si>
    <t xml:space="preserve">MAS UA Control L2 15mL        </t>
  </si>
  <si>
    <t xml:space="preserve">6/Pk    </t>
  </si>
  <si>
    <t>UAB-215</t>
  </si>
  <si>
    <t xml:space="preserve">Needle 30mmx28G Nueroline     </t>
  </si>
  <si>
    <t xml:space="preserve">Concentric  </t>
  </si>
  <si>
    <t>74030-35/25</t>
  </si>
  <si>
    <t>5700602</t>
  </si>
  <si>
    <t xml:space="preserve">Electrode Resting Tab HSI     </t>
  </si>
  <si>
    <t>31433538--</t>
  </si>
  <si>
    <t>6127070</t>
  </si>
  <si>
    <t xml:space="preserve">Vaseline Petrlm Jelly 5gm     </t>
  </si>
  <si>
    <t xml:space="preserve">Packet      </t>
  </si>
  <si>
    <t xml:space="preserve">144/Bx  </t>
  </si>
  <si>
    <t>8884433200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</si>
  <si>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</si>
  <si>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</si>
  <si>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</si>
  <si>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</si>
  <si>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</si>
  <si>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 xml:space="preserve">Tourniquet LF Orange          </t>
  </si>
  <si>
    <t xml:space="preserve">1x18"       </t>
  </si>
  <si>
    <t xml:space="preserve">1000/Ca </t>
  </si>
  <si>
    <t>18677</t>
  </si>
  <si>
    <t>9880215</t>
  </si>
  <si>
    <t>Esteem Strch Glove Nitrile III</t>
  </si>
  <si>
    <t xml:space="preserve">Large       </t>
  </si>
  <si>
    <t xml:space="preserve">150/Bx  </t>
  </si>
  <si>
    <t>8857NLB</t>
  </si>
  <si>
    <t xml:space="preserve">MAS UA Control Urine Analysis </t>
  </si>
  <si>
    <t>UAB-115</t>
  </si>
  <si>
    <t>1941742</t>
  </si>
  <si>
    <t xml:space="preserve">Needle Poly Hub Regular Bevel </t>
  </si>
  <si>
    <t xml:space="preserve">18gx1-1/2"  </t>
  </si>
  <si>
    <t xml:space="preserve">100/Bx  </t>
  </si>
  <si>
    <t>8881250016</t>
  </si>
  <si>
    <t xml:space="preserve">Tape Casting Delta-Cast II 1" </t>
  </si>
  <si>
    <t xml:space="preserve">White       </t>
  </si>
  <si>
    <t xml:space="preserve">10/Ca   </t>
  </si>
  <si>
    <t>7270802</t>
  </si>
  <si>
    <t xml:space="preserve">Goodwin Sound Dilator 20f     </t>
  </si>
  <si>
    <t xml:space="preserve">URETHRA     </t>
  </si>
  <si>
    <t xml:space="preserve">EA      </t>
  </si>
  <si>
    <t>042820</t>
  </si>
  <si>
    <t>5555187</t>
  </si>
  <si>
    <t xml:space="preserve">Elastikon Elastic Tape        </t>
  </si>
  <si>
    <t xml:space="preserve">2"x2.5Yds   </t>
  </si>
  <si>
    <t xml:space="preserve">6/Bx    </t>
  </si>
  <si>
    <t>J&amp;JATH</t>
  </si>
  <si>
    <t>700517400</t>
  </si>
  <si>
    <t xml:space="preserve">Tuning Fork Weight Alum       </t>
  </si>
  <si>
    <t xml:space="preserve">C128        </t>
  </si>
  <si>
    <t>95-940</t>
  </si>
  <si>
    <t>1000886</t>
  </si>
  <si>
    <t xml:space="preserve">Forcep Alligator Economy      </t>
  </si>
  <si>
    <t xml:space="preserve">5-1/2"      </t>
  </si>
  <si>
    <t>JINSTR</t>
  </si>
  <si>
    <t>100-0886</t>
  </si>
  <si>
    <t>Tod11.5-12.5</t>
  </si>
  <si>
    <t>LS3</t>
  </si>
  <si>
    <t xml:space="preserve">Dessicant Pack                </t>
  </si>
  <si>
    <t>1250232</t>
  </si>
  <si>
    <t xml:space="preserve">Urethral Sound S/S Female     </t>
  </si>
  <si>
    <t xml:space="preserve">10 FR       </t>
  </si>
  <si>
    <t>604210</t>
  </si>
  <si>
    <t xml:space="preserve">Vitros 250 Calibrator Kit 2   </t>
  </si>
  <si>
    <t>1662659</t>
  </si>
  <si>
    <t xml:space="preserve">Odor Eliminator Carrafree     </t>
  </si>
  <si>
    <t xml:space="preserve">48/CA   </t>
  </si>
  <si>
    <t>CRR101003</t>
  </si>
  <si>
    <t xml:space="preserve">Curette Dermal 4mm Oval Spoon </t>
  </si>
  <si>
    <t xml:space="preserve">6.25"       </t>
  </si>
  <si>
    <t>BR74-13201</t>
  </si>
  <si>
    <t xml:space="preserve">Curette Excavator w/o Hole    </t>
  </si>
  <si>
    <t xml:space="preserve">2.5mm       </t>
  </si>
  <si>
    <t>97-0509</t>
  </si>
  <si>
    <t xml:space="preserve">Bandage Tubular Compressogrip </t>
  </si>
  <si>
    <t xml:space="preserve">#E White    </t>
  </si>
  <si>
    <t>41201</t>
  </si>
  <si>
    <t xml:space="preserve">Jamar Dynamometer Hydraulic   </t>
  </si>
  <si>
    <t>5030J1</t>
  </si>
  <si>
    <t>6940019</t>
  </si>
  <si>
    <t xml:space="preserve">Magellan Safety Needle        </t>
  </si>
  <si>
    <t xml:space="preserve">21X1        </t>
  </si>
  <si>
    <t>8881850110</t>
  </si>
  <si>
    <t xml:space="preserve">Sensor LNCS Inf-3 SPO2 Adh 3' </t>
  </si>
  <si>
    <t xml:space="preserve">Direct Conn </t>
  </si>
  <si>
    <t xml:space="preserve">20/Bx   </t>
  </si>
  <si>
    <t>2319</t>
  </si>
  <si>
    <t>1272541</t>
  </si>
  <si>
    <t xml:space="preserve">Tray System - 3 Parts         </t>
  </si>
  <si>
    <t xml:space="preserve">Red         </t>
  </si>
  <si>
    <t>SST-2136 RDL</t>
  </si>
  <si>
    <t xml:space="preserve">Coaguchek XS Meter            </t>
  </si>
  <si>
    <t xml:space="preserve">Kit         </t>
  </si>
  <si>
    <t>04837975001</t>
  </si>
  <si>
    <t>5229560</t>
  </si>
  <si>
    <t xml:space="preserve">Panoptic Ophthalmoscope Head  </t>
  </si>
  <si>
    <t>11810</t>
  </si>
  <si>
    <t xml:space="preserve">Bacti Drop KOH 10%            </t>
  </si>
  <si>
    <t xml:space="preserve">50/PK   </t>
  </si>
  <si>
    <t>R21524</t>
  </si>
  <si>
    <t xml:space="preserve">Urethral Sound 18fr SS        </t>
  </si>
  <si>
    <t xml:space="preserve">Curved      </t>
  </si>
  <si>
    <t>604218</t>
  </si>
  <si>
    <t>1191679</t>
  </si>
  <si>
    <t>Gentamicin Ophthalmic Solution</t>
  </si>
  <si>
    <t xml:space="preserve">0.3%        </t>
  </si>
  <si>
    <t xml:space="preserve">5mL/Bt  </t>
  </si>
  <si>
    <t>AKORN</t>
  </si>
  <si>
    <t>17478028310</t>
  </si>
  <si>
    <t xml:space="preserve">Nasal Illuminator             </t>
  </si>
  <si>
    <t>26535</t>
  </si>
  <si>
    <t>8650161</t>
  </si>
  <si>
    <t xml:space="preserve">Hy-Tape Latex Free 2"         </t>
  </si>
  <si>
    <t xml:space="preserve">2"X5Yd      </t>
  </si>
  <si>
    <t xml:space="preserve">6/Tb    </t>
  </si>
  <si>
    <t>HYTAPE</t>
  </si>
  <si>
    <t>20LF</t>
  </si>
  <si>
    <t>1119501</t>
  </si>
  <si>
    <t xml:space="preserve">Gown Impervious Regular       </t>
  </si>
  <si>
    <t xml:space="preserve">50/Ca   </t>
  </si>
  <si>
    <t>RITMED</t>
  </si>
  <si>
    <t>8022</t>
  </si>
  <si>
    <t xml:space="preserve">Myobloc Inj. Vial             </t>
  </si>
  <si>
    <t xml:space="preserve">10000u/2mL  </t>
  </si>
  <si>
    <t>1045471210</t>
  </si>
  <si>
    <t>1272678</t>
  </si>
  <si>
    <t xml:space="preserve">Epinephrine Jr Auto-Inject    </t>
  </si>
  <si>
    <t>DEY</t>
  </si>
  <si>
    <t>49502010102</t>
  </si>
  <si>
    <t>8909789</t>
  </si>
  <si>
    <t xml:space="preserve">Curity Gauze Ster 2's 8ply    </t>
  </si>
  <si>
    <t xml:space="preserve">2"x2"       </t>
  </si>
  <si>
    <t>1806</t>
  </si>
  <si>
    <t>3640302</t>
  </si>
  <si>
    <t xml:space="preserve">ASO Vortex Ankle Stabilizer   </t>
  </si>
  <si>
    <t xml:space="preserve">Medium      </t>
  </si>
  <si>
    <t>264174</t>
  </si>
  <si>
    <t xml:space="preserve">272 Basic Stool               </t>
  </si>
  <si>
    <t xml:space="preserve">Linen       </t>
  </si>
  <si>
    <t>272-001-856</t>
  </si>
  <si>
    <t>4991397</t>
  </si>
  <si>
    <t xml:space="preserve">Eye Wash Station              </t>
  </si>
  <si>
    <t>CERSAF</t>
  </si>
  <si>
    <t>K611018</t>
  </si>
  <si>
    <t>1049843</t>
  </si>
  <si>
    <t xml:space="preserve">Lidocaine HCL MDV 50mL        </t>
  </si>
  <si>
    <t xml:space="preserve">2%          </t>
  </si>
  <si>
    <t>00409427702</t>
  </si>
  <si>
    <t xml:space="preserve">Socks Pumper Men Med Blk      </t>
  </si>
  <si>
    <t xml:space="preserve">PR      </t>
  </si>
  <si>
    <t>110781</t>
  </si>
  <si>
    <t xml:space="preserve">Scissor Metzenbaum Crvd Del   </t>
  </si>
  <si>
    <t xml:space="preserve">7"          </t>
  </si>
  <si>
    <t>MH5-182</t>
  </si>
  <si>
    <t xml:space="preserve">Preference Paper Towels       </t>
  </si>
  <si>
    <t xml:space="preserve">2-Ply Roll  </t>
  </si>
  <si>
    <t xml:space="preserve">30/Ca   </t>
  </si>
  <si>
    <t>602795</t>
  </si>
  <si>
    <t>1046880</t>
  </si>
  <si>
    <t xml:space="preserve">Lidocaine HCL Inj MDV 20ml    </t>
  </si>
  <si>
    <t>00409427701</t>
  </si>
  <si>
    <t xml:space="preserve">Sedi-Rate ESR System Starter  </t>
  </si>
  <si>
    <t xml:space="preserve">1/Kt    </t>
  </si>
  <si>
    <t>3467</t>
  </si>
  <si>
    <t xml:space="preserve">Ck 90 Slides                  </t>
  </si>
  <si>
    <t xml:space="preserve">Bx      </t>
  </si>
  <si>
    <t>8478034</t>
  </si>
  <si>
    <t>8909695</t>
  </si>
  <si>
    <t xml:space="preserve">Combitube Standard Tray       </t>
  </si>
  <si>
    <t xml:space="preserve">41Fr        </t>
  </si>
  <si>
    <t>KENDAL</t>
  </si>
  <si>
    <t>5-18541</t>
  </si>
  <si>
    <t xml:space="preserve">Splints Oval 8                </t>
  </si>
  <si>
    <t xml:space="preserve">Size 8      </t>
  </si>
  <si>
    <t xml:space="preserve">5/Pk    </t>
  </si>
  <si>
    <t>9278508</t>
  </si>
  <si>
    <t xml:space="preserve">Protouch Stockinette          </t>
  </si>
  <si>
    <t xml:space="preserve">6"x25yds    </t>
  </si>
  <si>
    <t>30-1006</t>
  </si>
  <si>
    <t xml:space="preserve">Goodwin Sound Dilator 18f     </t>
  </si>
  <si>
    <t>042818</t>
  </si>
  <si>
    <t xml:space="preserve">6x9         </t>
  </si>
  <si>
    <t>7210-OR</t>
  </si>
  <si>
    <t xml:space="preserve">Dawnmist Comb Handle Blk      </t>
  </si>
  <si>
    <t xml:space="preserve">8 5/8"      </t>
  </si>
  <si>
    <t xml:space="preserve">432/Ca  </t>
  </si>
  <si>
    <t>2950</t>
  </si>
  <si>
    <t xml:space="preserve">Paper Lens S/P 6X8 100/Book   </t>
  </si>
  <si>
    <t xml:space="preserve">12/Pk   </t>
  </si>
  <si>
    <t>P1056</t>
  </si>
  <si>
    <t xml:space="preserve">Paper Towel Disp w/Lock       </t>
  </si>
  <si>
    <t>26212</t>
  </si>
  <si>
    <t>1233124</t>
  </si>
  <si>
    <t xml:space="preserve">Levalbuterol Inhaler Sol      </t>
  </si>
  <si>
    <t xml:space="preserve">0.63mg      </t>
  </si>
  <si>
    <t>TEVA</t>
  </si>
  <si>
    <t>00093414664</t>
  </si>
  <si>
    <t xml:space="preserve">Pipette Mla Select            </t>
  </si>
  <si>
    <t xml:space="preserve">50/100/200u </t>
  </si>
  <si>
    <t>1132</t>
  </si>
  <si>
    <t xml:space="preserve">T13-C1      </t>
  </si>
  <si>
    <t>LS4</t>
  </si>
  <si>
    <t>7770576</t>
  </si>
  <si>
    <t xml:space="preserve">Wrap Coban LF Brights Pk HT   </t>
  </si>
  <si>
    <t xml:space="preserve">3"x5yd      </t>
  </si>
  <si>
    <t xml:space="preserve">24/Ca   </t>
  </si>
  <si>
    <t>2083C</t>
  </si>
  <si>
    <t xml:space="preserve">5000u/1mL   </t>
  </si>
  <si>
    <t>1045471110</t>
  </si>
  <si>
    <t xml:space="preserve">Filter Water Bctr f/Advtg Pls </t>
  </si>
  <si>
    <t xml:space="preserve">0.1 Micron  </t>
  </si>
  <si>
    <t>MF01-0069</t>
  </si>
  <si>
    <t>5662015</t>
  </si>
  <si>
    <t xml:space="preserve">Inflation Bulb Large          </t>
  </si>
  <si>
    <t>5086-03</t>
  </si>
  <si>
    <t>2482785</t>
  </si>
  <si>
    <t>Sodium Chl Inj SDV Non-Retrnbl</t>
  </si>
  <si>
    <t xml:space="preserve">0.9%        </t>
  </si>
  <si>
    <t>00409488850</t>
  </si>
  <si>
    <t xml:space="preserve">Speculum Vaginal Graves Large </t>
  </si>
  <si>
    <t xml:space="preserve">1.5x4.5"    </t>
  </si>
  <si>
    <t>500-110</t>
  </si>
  <si>
    <t xml:space="preserve">5x60        </t>
  </si>
  <si>
    <t xml:space="preserve">300/Bx  </t>
  </si>
  <si>
    <t>1053180</t>
  </si>
  <si>
    <t>3127265</t>
  </si>
  <si>
    <t>#1007 Silipos Lg/xlg Digital P</t>
  </si>
  <si>
    <t xml:space="preserve">12/PK   </t>
  </si>
  <si>
    <t>SILINC</t>
  </si>
  <si>
    <t>10075</t>
  </si>
  <si>
    <t>3269682</t>
  </si>
  <si>
    <t xml:space="preserve">Water Jel Unit Dose Packet    </t>
  </si>
  <si>
    <t xml:space="preserve">3.5gm       </t>
  </si>
  <si>
    <t>WATTEC</t>
  </si>
  <si>
    <t>600U-1</t>
  </si>
  <si>
    <t>7578615</t>
  </si>
  <si>
    <t xml:space="preserve">Cortrosyn Inj SDV             </t>
  </si>
  <si>
    <t xml:space="preserve">0.25mg      </t>
  </si>
  <si>
    <t>AMPPHA</t>
  </si>
  <si>
    <t>00548590000</t>
  </si>
  <si>
    <t>3640301</t>
  </si>
  <si>
    <t xml:space="preserve">Small       </t>
  </si>
  <si>
    <t>264172</t>
  </si>
  <si>
    <t>8902315</t>
  </si>
  <si>
    <t xml:space="preserve">Curity Gauze Sponge N/S       </t>
  </si>
  <si>
    <t xml:space="preserve">2"x2" 12ply </t>
  </si>
  <si>
    <t xml:space="preserve">200/Pk  </t>
  </si>
  <si>
    <t>2252</t>
  </si>
  <si>
    <t>7850003</t>
  </si>
  <si>
    <t xml:space="preserve">Boniva Inj Prefilled Syringe  </t>
  </si>
  <si>
    <t xml:space="preserve">3mg/3mL     </t>
  </si>
  <si>
    <t>GENETC</t>
  </si>
  <si>
    <t>00004019109</t>
  </si>
  <si>
    <t>1149431</t>
  </si>
  <si>
    <t xml:space="preserve">Champion Eng Anvil SS         </t>
  </si>
  <si>
    <t xml:space="preserve">5"          </t>
  </si>
  <si>
    <t>18776</t>
  </si>
  <si>
    <t xml:space="preserve">MAS UA Control L3 60mL        </t>
  </si>
  <si>
    <t xml:space="preserve">60mL        </t>
  </si>
  <si>
    <t xml:space="preserve">4/Pk    </t>
  </si>
  <si>
    <t>024227</t>
  </si>
  <si>
    <t>1113232</t>
  </si>
  <si>
    <t xml:space="preserve">BP Cuff Flexiport w/Tube/Conn </t>
  </si>
  <si>
    <t>Lg Adult Lng</t>
  </si>
  <si>
    <t>REUSE-12L-1MQ</t>
  </si>
  <si>
    <t>1314500</t>
  </si>
  <si>
    <t xml:space="preserve">Orphenadrine Citrate SDV 2mL  </t>
  </si>
  <si>
    <t xml:space="preserve">30mg/mL     </t>
  </si>
  <si>
    <t>W-WARD</t>
  </si>
  <si>
    <t>00641618210</t>
  </si>
  <si>
    <t xml:space="preserve">8FR         </t>
  </si>
  <si>
    <t>604208</t>
  </si>
  <si>
    <t xml:space="preserve">Cath Foley Council 16Fr 5cc   </t>
  </si>
  <si>
    <t xml:space="preserve">2-Way       </t>
  </si>
  <si>
    <t xml:space="preserve">12/Ca   </t>
  </si>
  <si>
    <t>0172L16</t>
  </si>
  <si>
    <t xml:space="preserve">Stool Exam Pneum 5 Leg Glides </t>
  </si>
  <si>
    <t xml:space="preserve">Black       </t>
  </si>
  <si>
    <t>2155-3BK-23</t>
  </si>
  <si>
    <t>1223384</t>
  </si>
  <si>
    <t>Suture Chromic Gut P-3 Abs 18"</t>
  </si>
  <si>
    <t xml:space="preserve">5-0         </t>
  </si>
  <si>
    <t>LOOK</t>
  </si>
  <si>
    <t>C687N</t>
  </si>
  <si>
    <t xml:space="preserve">System Instrument RET         </t>
  </si>
  <si>
    <t xml:space="preserve">Blue        </t>
  </si>
  <si>
    <t>SST-105</t>
  </si>
  <si>
    <t>1114930</t>
  </si>
  <si>
    <t xml:space="preserve">EKG Clips Clear 4mm           </t>
  </si>
  <si>
    <t>3-047-0005</t>
  </si>
  <si>
    <t xml:space="preserve">Guard Splash Rhino            </t>
  </si>
  <si>
    <t xml:space="preserve">10Bg/Ca </t>
  </si>
  <si>
    <t>SSW-RW</t>
  </si>
  <si>
    <t>1126073</t>
  </si>
  <si>
    <t xml:space="preserve">Pocket Sphyg Pro LF Black     </t>
  </si>
  <si>
    <t xml:space="preserve">Child       </t>
  </si>
  <si>
    <t>760-9CBKHS</t>
  </si>
  <si>
    <t xml:space="preserve">Holding Chamber Mask ArChmbr  </t>
  </si>
  <si>
    <t>88710Z</t>
  </si>
  <si>
    <t>1083517</t>
  </si>
  <si>
    <t xml:space="preserve">Medroxyprog Acet Inj SDV 1mL  </t>
  </si>
  <si>
    <t xml:space="preserve">150Mg/mL    </t>
  </si>
  <si>
    <t>GRNSTN</t>
  </si>
  <si>
    <t>59762453701</t>
  </si>
  <si>
    <t>7765446</t>
  </si>
  <si>
    <t xml:space="preserve">Desk Charger w/Lithium        </t>
  </si>
  <si>
    <t xml:space="preserve">Ion Handles </t>
  </si>
  <si>
    <t>71641-MS</t>
  </si>
  <si>
    <t>5580054</t>
  </si>
  <si>
    <t xml:space="preserve">Tice BCG Live                 </t>
  </si>
  <si>
    <t xml:space="preserve">2mL/SDV     </t>
  </si>
  <si>
    <t>MERCSD</t>
  </si>
  <si>
    <t>00052060202</t>
  </si>
  <si>
    <t xml:space="preserve">Spirometer Spirolab Bluetooth </t>
  </si>
  <si>
    <t>MIR911080</t>
  </si>
  <si>
    <t>1943810</t>
  </si>
  <si>
    <t xml:space="preserve">Probe Cover for Genius 2      </t>
  </si>
  <si>
    <t xml:space="preserve">96/Bx   </t>
  </si>
  <si>
    <t>303030-</t>
  </si>
  <si>
    <t>3660702</t>
  </si>
  <si>
    <t xml:space="preserve">Room Status Signal 6-Flag     </t>
  </si>
  <si>
    <t>PrimaryColor</t>
  </si>
  <si>
    <t>UNIMID</t>
  </si>
  <si>
    <t>I6PF169436</t>
  </si>
  <si>
    <t xml:space="preserve">Black Xl    </t>
  </si>
  <si>
    <t>223616</t>
  </si>
  <si>
    <t>5917664</t>
  </si>
  <si>
    <t xml:space="preserve">Eye Chart Kindergarten        </t>
  </si>
  <si>
    <t xml:space="preserve">11x22"      </t>
  </si>
  <si>
    <t>3052</t>
  </si>
  <si>
    <t>2881892</t>
  </si>
  <si>
    <t xml:space="preserve">Flexam Glove Nitrl Sterl Pair </t>
  </si>
  <si>
    <t>N8830</t>
  </si>
  <si>
    <t xml:space="preserve">Goodwin Sound Dilator 16f     </t>
  </si>
  <si>
    <t>042816</t>
  </si>
  <si>
    <t>9119681</t>
  </si>
  <si>
    <t xml:space="preserve">Eucerin Lotion                </t>
  </si>
  <si>
    <t xml:space="preserve">16.9oz      </t>
  </si>
  <si>
    <t>BEIFUT</t>
  </si>
  <si>
    <t>63354</t>
  </si>
  <si>
    <t>6357874</t>
  </si>
  <si>
    <t xml:space="preserve">Silver Nitrate Applicator     </t>
  </si>
  <si>
    <t xml:space="preserve">12"Wood     </t>
  </si>
  <si>
    <t xml:space="preserve">100/Vl  </t>
  </si>
  <si>
    <t>1592</t>
  </si>
  <si>
    <t xml:space="preserve">Bottle Wash Graduate LDPE     </t>
  </si>
  <si>
    <t xml:space="preserve">250ml       </t>
  </si>
  <si>
    <t>0933</t>
  </si>
  <si>
    <t xml:space="preserve">Vitros 250 Slides Amylase     </t>
  </si>
  <si>
    <t xml:space="preserve">90/Bx   </t>
  </si>
  <si>
    <t>8112724</t>
  </si>
  <si>
    <t>1206271</t>
  </si>
  <si>
    <t xml:space="preserve">Thermometer Sheaths           </t>
  </si>
  <si>
    <t>Digital Oral</t>
  </si>
  <si>
    <t xml:space="preserve">500/Bx  </t>
  </si>
  <si>
    <t>TIDI-E</t>
  </si>
  <si>
    <t>20634</t>
  </si>
  <si>
    <t xml:space="preserve">Tray Tote Phlebotomy Blue     </t>
  </si>
  <si>
    <t>18X13.5X7.5"</t>
  </si>
  <si>
    <t>10463</t>
  </si>
  <si>
    <t xml:space="preserve">Epipoint Elbow Strap          </t>
  </si>
  <si>
    <t xml:space="preserve">Universal   </t>
  </si>
  <si>
    <t>12063501080000</t>
  </si>
  <si>
    <t>1296111</t>
  </si>
  <si>
    <t xml:space="preserve">Charging Station f/ KleenSpec </t>
  </si>
  <si>
    <t xml:space="preserve">Cordless    </t>
  </si>
  <si>
    <t>74010</t>
  </si>
  <si>
    <t>2882023</t>
  </si>
  <si>
    <t xml:space="preserve">Warmer Heel W/Tape Infant     </t>
  </si>
  <si>
    <t xml:space="preserve">4X4         </t>
  </si>
  <si>
    <t>11460-010T</t>
  </si>
  <si>
    <t xml:space="preserve">MAS Urinalysis Control L1     </t>
  </si>
  <si>
    <t>024225</t>
  </si>
  <si>
    <t xml:space="preserve">Black 2Xl   </t>
  </si>
  <si>
    <t>223617</t>
  </si>
  <si>
    <t>3150037</t>
  </si>
  <si>
    <t xml:space="preserve">Surguard3 Safety Needle       </t>
  </si>
  <si>
    <t xml:space="preserve">22gx1       </t>
  </si>
  <si>
    <t>TERUMO</t>
  </si>
  <si>
    <t>SG3-2225</t>
  </si>
  <si>
    <t xml:space="preserve">Monofilament Sensory Test     </t>
  </si>
  <si>
    <t xml:space="preserve">Disposable  </t>
  </si>
  <si>
    <t xml:space="preserve">40/Pk   </t>
  </si>
  <si>
    <t>12-1671-40</t>
  </si>
  <si>
    <t xml:space="preserve">Forcep Ring 9.0"              </t>
  </si>
  <si>
    <t>525075</t>
  </si>
  <si>
    <t xml:space="preserve">Cart Mobile f/Scale 2210      </t>
  </si>
  <si>
    <t>2210CART</t>
  </si>
  <si>
    <t>8907433</t>
  </si>
  <si>
    <t>Telfa Adhesive Island Dressing</t>
  </si>
  <si>
    <t xml:space="preserve">4"x8"       </t>
  </si>
  <si>
    <t>7541</t>
  </si>
  <si>
    <t xml:space="preserve">Goodwin Sound Dilator 12f     </t>
  </si>
  <si>
    <t>042812</t>
  </si>
  <si>
    <t>1163395</t>
  </si>
  <si>
    <t xml:space="preserve">Dry Swab Nylon Flocked        </t>
  </si>
  <si>
    <t xml:space="preserve">100mm       </t>
  </si>
  <si>
    <t>23600952</t>
  </si>
  <si>
    <t>9006368</t>
  </si>
  <si>
    <t xml:space="preserve">Fingertip Pulse Oximeter      </t>
  </si>
  <si>
    <t>BEICHO</t>
  </si>
  <si>
    <t>MD300C634</t>
  </si>
  <si>
    <t xml:space="preserve">Needle Holder Mayo-Hegar Ster </t>
  </si>
  <si>
    <t xml:space="preserve">6"          </t>
  </si>
  <si>
    <t xml:space="preserve">50/pk   </t>
  </si>
  <si>
    <t>ST8-44</t>
  </si>
  <si>
    <t xml:space="preserve">ESR-Chex (Control, L1,L2)     </t>
  </si>
  <si>
    <t xml:space="preserve">12x9.0mL    </t>
  </si>
  <si>
    <t>214112</t>
  </si>
  <si>
    <t xml:space="preserve">Size 6      </t>
  </si>
  <si>
    <t>9278506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</si>
  <si>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</si>
  <si>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</si>
  <si>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</si>
  <si>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</si>
  <si>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</si>
  <si>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</si>
  <si>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>9878029</t>
  </si>
  <si>
    <t xml:space="preserve">Spinal Needle Neo Short       </t>
  </si>
  <si>
    <t xml:space="preserve">25gx2"      </t>
  </si>
  <si>
    <t>BD</t>
  </si>
  <si>
    <t>405078</t>
  </si>
  <si>
    <t>1267175</t>
  </si>
  <si>
    <t xml:space="preserve">Shurclens Cleanser Skin       </t>
  </si>
  <si>
    <t xml:space="preserve">20ml        </t>
  </si>
  <si>
    <t>BRISTL</t>
  </si>
  <si>
    <t>420813</t>
  </si>
  <si>
    <t>1258630</t>
  </si>
  <si>
    <t>Ondansetron Inj Sim PF Syringe</t>
  </si>
  <si>
    <t xml:space="preserve">4mg/2mL     </t>
  </si>
  <si>
    <t>76045010320</t>
  </si>
  <si>
    <t xml:space="preserve">25yd        </t>
  </si>
  <si>
    <t>MT09</t>
  </si>
  <si>
    <t xml:space="preserve">2Tubes      </t>
  </si>
  <si>
    <t>DUO-IFOB20</t>
  </si>
  <si>
    <t>Black Medium</t>
  </si>
  <si>
    <t>223614</t>
  </si>
  <si>
    <t>9875624</t>
  </si>
  <si>
    <t xml:space="preserve">Needle Disposable             </t>
  </si>
  <si>
    <t xml:space="preserve">30gx1"      </t>
  </si>
  <si>
    <t>305128</t>
  </si>
  <si>
    <t>1158213</t>
  </si>
  <si>
    <t xml:space="preserve">Liner Low Density 24"x32"     </t>
  </si>
  <si>
    <t xml:space="preserve">Clear       </t>
  </si>
  <si>
    <t>HERBAG</t>
  </si>
  <si>
    <t>H4832MC</t>
  </si>
  <si>
    <t>2483041</t>
  </si>
  <si>
    <t xml:space="preserve">Lidocaine HCL Inj Non-Ret MDV </t>
  </si>
  <si>
    <t>1000481</t>
  </si>
  <si>
    <t xml:space="preserve">Medicopaste Unna's Boot       </t>
  </si>
  <si>
    <t xml:space="preserve">3"x10yd     </t>
  </si>
  <si>
    <t>1565 3</t>
  </si>
  <si>
    <t>1190446</t>
  </si>
  <si>
    <t>Bardex Cath Foley Latx Sil 5cc</t>
  </si>
  <si>
    <t xml:space="preserve">24fr        </t>
  </si>
  <si>
    <t>0165V24S</t>
  </si>
  <si>
    <t xml:space="preserve">Cover Glass 22x40mm #1        </t>
  </si>
  <si>
    <t xml:space="preserve">1oz/Pk      </t>
  </si>
  <si>
    <t>1411-10</t>
  </si>
  <si>
    <t>9209571</t>
  </si>
  <si>
    <t>Telfa Dressing Non-Adherent ST</t>
  </si>
  <si>
    <t xml:space="preserve">3"x6"       </t>
  </si>
  <si>
    <t>1169</t>
  </si>
  <si>
    <t>8889982</t>
  </si>
  <si>
    <t xml:space="preserve">Riko Spirometer Mouthpiece    </t>
  </si>
  <si>
    <t>SDIDIA</t>
  </si>
  <si>
    <t>29-7000</t>
  </si>
  <si>
    <t xml:space="preserve">Scissor Iris Curved 4.25"     </t>
  </si>
  <si>
    <t xml:space="preserve">Sharp/Sharp </t>
  </si>
  <si>
    <t>WG08-34111</t>
  </si>
  <si>
    <t xml:space="preserve">Graduate Disp Plasti-Grad PP  </t>
  </si>
  <si>
    <t xml:space="preserve">1200cc      </t>
  </si>
  <si>
    <t xml:space="preserve">200/Ca  </t>
  </si>
  <si>
    <t>1150</t>
  </si>
  <si>
    <t xml:space="preserve">Black Small </t>
  </si>
  <si>
    <t>264012</t>
  </si>
  <si>
    <t>1124132</t>
  </si>
  <si>
    <t>Swab Applicator Rayon Tip Ster</t>
  </si>
  <si>
    <t xml:space="preserve">2000/Ca </t>
  </si>
  <si>
    <t>HARDWO</t>
  </si>
  <si>
    <t>25-806 2PR</t>
  </si>
  <si>
    <t xml:space="preserve">Vitros 250 Slide AST          </t>
  </si>
  <si>
    <t xml:space="preserve">300/BX  </t>
  </si>
  <si>
    <t>8433815</t>
  </si>
  <si>
    <t xml:space="preserve">Van Buren Cath. Guide 17"     </t>
  </si>
  <si>
    <t xml:space="preserve">17"         </t>
  </si>
  <si>
    <t xml:space="preserve">Each    </t>
  </si>
  <si>
    <t>29-48</t>
  </si>
  <si>
    <t>2580075</t>
  </si>
  <si>
    <t xml:space="preserve">Primary Set w/Y Site Clamp    </t>
  </si>
  <si>
    <t xml:space="preserve">80"         </t>
  </si>
  <si>
    <t>ABBHOS</t>
  </si>
  <si>
    <t>1267228</t>
  </si>
  <si>
    <t xml:space="preserve">Triage Troponin I (TnI)       </t>
  </si>
  <si>
    <t>97021HS</t>
  </si>
  <si>
    <t xml:space="preserve">Black Large </t>
  </si>
  <si>
    <t>223615</t>
  </si>
  <si>
    <t xml:space="preserve">Forceps Tissue 1X2 Sterile    </t>
  </si>
  <si>
    <t>ST6-44</t>
  </si>
  <si>
    <t xml:space="preserve">Blade Cast Cutter SS          </t>
  </si>
  <si>
    <t xml:space="preserve">2.5"        </t>
  </si>
  <si>
    <t>940-25</t>
  </si>
  <si>
    <t xml:space="preserve">Label Expiration 1-9/16x3/8"  </t>
  </si>
  <si>
    <t xml:space="preserve">White/Red   </t>
  </si>
  <si>
    <t>2x500/Bx</t>
  </si>
  <si>
    <t>41119</t>
  </si>
  <si>
    <t>3120110</t>
  </si>
  <si>
    <t xml:space="preserve">Lysol Spray Country Scent     </t>
  </si>
  <si>
    <t xml:space="preserve">19oz        </t>
  </si>
  <si>
    <t>SULTAN</t>
  </si>
  <si>
    <t>74276</t>
  </si>
  <si>
    <t>1046964</t>
  </si>
  <si>
    <t xml:space="preserve">Lidocaine W/EPI Inj SDV 20ml  </t>
  </si>
  <si>
    <t xml:space="preserve">2% 1:200m   </t>
  </si>
  <si>
    <t>00409318301</t>
  </si>
  <si>
    <t>1314501</t>
  </si>
  <si>
    <t>47781058468</t>
  </si>
  <si>
    <t xml:space="preserve">DT Sample Tips                </t>
  </si>
  <si>
    <t xml:space="preserve">250/Bx  </t>
  </si>
  <si>
    <t>1474030</t>
  </si>
  <si>
    <t>1047098</t>
  </si>
  <si>
    <t xml:space="preserve">Sodium Chloride Inj SDV 10ml  </t>
  </si>
  <si>
    <t xml:space="preserve">25/Pk   </t>
  </si>
  <si>
    <t>63323018610</t>
  </si>
  <si>
    <t xml:space="preserve">Vitros 250 ALT Slides         </t>
  </si>
  <si>
    <t xml:space="preserve">5x50/Pk </t>
  </si>
  <si>
    <t>1655281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</si>
  <si>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</si>
  <si>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</si>
  <si>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</si>
  <si>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</si>
  <si>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</si>
  <si>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</si>
  <si>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>1238768</t>
  </si>
  <si>
    <t xml:space="preserve">Oxymetazoline HCl Nasal Spray </t>
  </si>
  <si>
    <t xml:space="preserve">0.05%       </t>
  </si>
  <si>
    <t>0.5oz/Bt</t>
  </si>
  <si>
    <t>3615341</t>
  </si>
  <si>
    <t>8904207</t>
  </si>
  <si>
    <t xml:space="preserve">Curity Eye Pad Oval           </t>
  </si>
  <si>
    <t xml:space="preserve">Sterile     </t>
  </si>
  <si>
    <t>2841-</t>
  </si>
  <si>
    <t>6159476</t>
  </si>
  <si>
    <t xml:space="preserve">Aero Chamber W/Mask           </t>
  </si>
  <si>
    <t>78710Z</t>
  </si>
  <si>
    <t xml:space="preserve">Holder Capillary DCA HBA1C    </t>
  </si>
  <si>
    <t>10888741</t>
  </si>
  <si>
    <t xml:space="preserve">Size 5      </t>
  </si>
  <si>
    <t>9278505</t>
  </si>
  <si>
    <t xml:space="preserve">2XLarge     </t>
  </si>
  <si>
    <t>264177</t>
  </si>
  <si>
    <t xml:space="preserve">Bulb f/ Xenophat 24v/100W     </t>
  </si>
  <si>
    <t>HLX64638</t>
  </si>
  <si>
    <t>1127199</t>
  </si>
  <si>
    <t xml:space="preserve">Proparacaine HCL Ophth Sol    </t>
  </si>
  <si>
    <t xml:space="preserve">15ml/Bt </t>
  </si>
  <si>
    <t>00404719901</t>
  </si>
  <si>
    <t>9873908</t>
  </si>
  <si>
    <t xml:space="preserve">Trypticase Soy Agar Culture   </t>
  </si>
  <si>
    <t>10x10/Bx</t>
  </si>
  <si>
    <t>221261</t>
  </si>
  <si>
    <t xml:space="preserve">Liner Blue Bags               </t>
  </si>
  <si>
    <t xml:space="preserve">250/Ca  </t>
  </si>
  <si>
    <t>RS304314B</t>
  </si>
  <si>
    <t>7985390</t>
  </si>
  <si>
    <t xml:space="preserve">Inflation Sys Comp Nonlat     </t>
  </si>
  <si>
    <t xml:space="preserve">LRG ARM     </t>
  </si>
  <si>
    <t>BAUM</t>
  </si>
  <si>
    <t>1825NL</t>
  </si>
  <si>
    <t xml:space="preserve">Microdrop Urine Dipstick I/II </t>
  </si>
  <si>
    <t xml:space="preserve">10x5ml      </t>
  </si>
  <si>
    <t>K064M-10</t>
  </si>
  <si>
    <t xml:space="preserve">Goodwin Sound Dilator 14f     </t>
  </si>
  <si>
    <t>042814</t>
  </si>
  <si>
    <t>9879809</t>
  </si>
  <si>
    <t>Syringes 10cc w/Needle LL Disp</t>
  </si>
  <si>
    <t xml:space="preserve">21gx1-1/2"  </t>
  </si>
  <si>
    <t>309643</t>
  </si>
  <si>
    <t xml:space="preserve">CoaguChek XS Pls Meter        </t>
  </si>
  <si>
    <t>05021537001</t>
  </si>
  <si>
    <t>1016512</t>
  </si>
  <si>
    <t xml:space="preserve">Hammer Toe Crest Left         </t>
  </si>
  <si>
    <t xml:space="preserve">3/Pk    </t>
  </si>
  <si>
    <t>PODPRO</t>
  </si>
  <si>
    <t>8154B-LL</t>
  </si>
  <si>
    <t xml:space="preserve">ASO Ankle Brace Speed Lac     </t>
  </si>
  <si>
    <t xml:space="preserve">Blk XS      </t>
  </si>
  <si>
    <t>223611</t>
  </si>
  <si>
    <t>8900080</t>
  </si>
  <si>
    <t xml:space="preserve">Sharps Container OR Red       </t>
  </si>
  <si>
    <t xml:space="preserve">2Gal        </t>
  </si>
  <si>
    <t>8990SA</t>
  </si>
  <si>
    <t xml:space="preserve">Quicklink III Solution II     </t>
  </si>
  <si>
    <t xml:space="preserve">1gallon     </t>
  </si>
  <si>
    <t>400181</t>
  </si>
  <si>
    <t>8908977</t>
  </si>
  <si>
    <t xml:space="preserve">Kerlix Roll Sterile 3.4"X3.6' </t>
  </si>
  <si>
    <t xml:space="preserve">3.4X3.6Yd   </t>
  </si>
  <si>
    <t>6725</t>
  </si>
  <si>
    <t xml:space="preserve">Cabinet Mobile 2Door 2Draw    </t>
  </si>
  <si>
    <t xml:space="preserve">All Gray    </t>
  </si>
  <si>
    <t>8922-1GR</t>
  </si>
  <si>
    <t>3640303</t>
  </si>
  <si>
    <t>264175</t>
  </si>
  <si>
    <t>1192671</t>
  </si>
  <si>
    <t xml:space="preserve">Tieman Coude Cath Red 5cc     </t>
  </si>
  <si>
    <t xml:space="preserve">14fr        </t>
  </si>
  <si>
    <t>0102L14</t>
  </si>
  <si>
    <t>1910002</t>
  </si>
  <si>
    <t xml:space="preserve">Nitro-Bid Ointment            </t>
  </si>
  <si>
    <t xml:space="preserve">60Gm/Tb </t>
  </si>
  <si>
    <t>SAVAGE</t>
  </si>
  <si>
    <t>00281032660</t>
  </si>
  <si>
    <t xml:space="preserve">Intercept Detergent Endoscope </t>
  </si>
  <si>
    <t xml:space="preserve">1gal Bottle </t>
  </si>
  <si>
    <t xml:space="preserve">4/Ca    </t>
  </si>
  <si>
    <t>ML02-0106</t>
  </si>
  <si>
    <t>1080368</t>
  </si>
  <si>
    <t xml:space="preserve">Mask N95 Respirator 3M        </t>
  </si>
  <si>
    <t xml:space="preserve">8511        </t>
  </si>
  <si>
    <t xml:space="preserve">10/Pack </t>
  </si>
  <si>
    <t>19002713</t>
  </si>
  <si>
    <t xml:space="preserve">Meter Temperature/ Humidity   </t>
  </si>
  <si>
    <t xml:space="preserve">Ambient     </t>
  </si>
  <si>
    <t>S66279</t>
  </si>
  <si>
    <t>7405205</t>
  </si>
  <si>
    <t xml:space="preserve">Pulse Oximeter Sensor Disp    </t>
  </si>
  <si>
    <t>MAXI</t>
  </si>
  <si>
    <t>7131572</t>
  </si>
  <si>
    <t xml:space="preserve">Underpad Wings 30x30"         </t>
  </si>
  <si>
    <t xml:space="preserve">XHeavy      </t>
  </si>
  <si>
    <t xml:space="preserve">80/Ca   </t>
  </si>
  <si>
    <t>9173</t>
  </si>
  <si>
    <t>7701661</t>
  </si>
  <si>
    <t xml:space="preserve">AED Pedi Pads Heartstart FR2  </t>
  </si>
  <si>
    <t>1Set/2Pd</t>
  </si>
  <si>
    <t>M3870A</t>
  </si>
  <si>
    <t xml:space="preserve">Size 11     </t>
  </si>
  <si>
    <t>9278511</t>
  </si>
  <si>
    <t xml:space="preserve">Size 3      </t>
  </si>
  <si>
    <t>9278503</t>
  </si>
  <si>
    <t>1127151</t>
  </si>
  <si>
    <t xml:space="preserve">Sharps Container Counter Bal  </t>
  </si>
  <si>
    <t xml:space="preserve">5.4qt Red   </t>
  </si>
  <si>
    <t>OAKRID</t>
  </si>
  <si>
    <t>0354-150B-HS</t>
  </si>
  <si>
    <t>1171815</t>
  </si>
  <si>
    <t xml:space="preserve">Needle Quincke Spinal Sterile </t>
  </si>
  <si>
    <t xml:space="preserve">20gx3.5"    </t>
  </si>
  <si>
    <t>MYCMED</t>
  </si>
  <si>
    <t>SNME20G351</t>
  </si>
  <si>
    <t xml:space="preserve">MH Cast Spreader 9" 3 Prong   </t>
  </si>
  <si>
    <t xml:space="preserve">1 Hand Op   </t>
  </si>
  <si>
    <t>MH27-3100</t>
  </si>
  <si>
    <t xml:space="preserve">0.45 Micron </t>
  </si>
  <si>
    <t>MF01-0071</t>
  </si>
  <si>
    <t xml:space="preserve">Performance Verifier I        </t>
  </si>
  <si>
    <t xml:space="preserve">2x12/Bx </t>
  </si>
  <si>
    <t>8067324</t>
  </si>
  <si>
    <t xml:space="preserve">Darco Cast Boot Slimline      </t>
  </si>
  <si>
    <t xml:space="preserve">Black SM    </t>
  </si>
  <si>
    <t>79-98433</t>
  </si>
  <si>
    <t xml:space="preserve">Pipet Tips Standardized       </t>
  </si>
  <si>
    <t xml:space="preserve">0-200UL     </t>
  </si>
  <si>
    <t xml:space="preserve">1000/PK </t>
  </si>
  <si>
    <t>21375G</t>
  </si>
  <si>
    <t>1165863</t>
  </si>
  <si>
    <t xml:space="preserve">Pulse Oximeter Finger         </t>
  </si>
  <si>
    <t xml:space="preserve">OxyCheck    </t>
  </si>
  <si>
    <t>JB02017</t>
  </si>
  <si>
    <t xml:space="preserve">Size 4      </t>
  </si>
  <si>
    <t>9278504</t>
  </si>
  <si>
    <t>1259616</t>
  </si>
  <si>
    <t xml:space="preserve">BCG System Closed             </t>
  </si>
  <si>
    <t xml:space="preserve">20" 13mm    </t>
  </si>
  <si>
    <t>ICU</t>
  </si>
  <si>
    <t>CH3507</t>
  </si>
  <si>
    <t xml:space="preserve">Vitros dHDL Slides            </t>
  </si>
  <si>
    <t xml:space="preserve">5x60/Bx </t>
  </si>
  <si>
    <t>6801895</t>
  </si>
  <si>
    <t xml:space="preserve">Electrode ECG Dantec Clavis   </t>
  </si>
  <si>
    <t xml:space="preserve">1.5m LtBlue </t>
  </si>
  <si>
    <t>9013S0442</t>
  </si>
  <si>
    <t xml:space="preserve">Humidity Control Pack         </t>
  </si>
  <si>
    <t>1247873</t>
  </si>
  <si>
    <t>ST7-36</t>
  </si>
  <si>
    <t xml:space="preserve">Electrode Surface Pre-Gelled  </t>
  </si>
  <si>
    <t xml:space="preserve">9x6mm       </t>
  </si>
  <si>
    <t>9013L0453</t>
  </si>
  <si>
    <t>2444724</t>
  </si>
  <si>
    <t>Heterotrophic Plate Count Samp</t>
  </si>
  <si>
    <t>MILLI</t>
  </si>
  <si>
    <t>MHPC10025</t>
  </si>
  <si>
    <t xml:space="preserve">Data Logger Vaccine           </t>
  </si>
  <si>
    <t>ACCRT8002</t>
  </si>
  <si>
    <t>1152723</t>
  </si>
  <si>
    <t xml:space="preserve">Dressing Xeroform Petrolatum  </t>
  </si>
  <si>
    <t xml:space="preserve">5"x9"       </t>
  </si>
  <si>
    <t>8884433605</t>
  </si>
  <si>
    <t xml:space="preserve">103mmx18mm  </t>
  </si>
  <si>
    <t>C060120</t>
  </si>
  <si>
    <t xml:space="preserve">Label Clean 2-1/4x7/8"        </t>
  </si>
  <si>
    <t xml:space="preserve">1000/Rl </t>
  </si>
  <si>
    <t>59705724</t>
  </si>
  <si>
    <t>1101200</t>
  </si>
  <si>
    <t xml:space="preserve">Silvasorb Gel 1.5oz           </t>
  </si>
  <si>
    <t xml:space="preserve">1.5Oz       </t>
  </si>
  <si>
    <t>MSC9301EP</t>
  </si>
  <si>
    <t>4375777</t>
  </si>
  <si>
    <t xml:space="preserve">TSA 5% Sheep Blood            </t>
  </si>
  <si>
    <t>1160</t>
  </si>
  <si>
    <t>Ped/Neonatal</t>
  </si>
  <si>
    <t xml:space="preserve">300/Ca  </t>
  </si>
  <si>
    <t>1731C-003</t>
  </si>
  <si>
    <t xml:space="preserve">Centrifuge E8 Fix Spd 8-Place </t>
  </si>
  <si>
    <t xml:space="preserve">3-15mL      </t>
  </si>
  <si>
    <t>E8C-U8AF-1503</t>
  </si>
  <si>
    <t xml:space="preserve">Rpr Test Kit                  </t>
  </si>
  <si>
    <t xml:space="preserve">100/BX  </t>
  </si>
  <si>
    <t>900100</t>
  </si>
  <si>
    <t>2480709</t>
  </si>
  <si>
    <t xml:space="preserve">Ketorolac Inj SDV Non/Ret     </t>
  </si>
  <si>
    <t xml:space="preserve">30mg/ml     </t>
  </si>
  <si>
    <t xml:space="preserve">2ml/Vl  </t>
  </si>
  <si>
    <t xml:space="preserve">Centrifuge Powerspin FX       </t>
  </si>
  <si>
    <t xml:space="preserve">3400rpm     </t>
  </si>
  <si>
    <t>C808</t>
  </si>
  <si>
    <t>3950187</t>
  </si>
  <si>
    <t xml:space="preserve">Tylenol Children's Liq Susp   </t>
  </si>
  <si>
    <t>Cherry Blast</t>
  </si>
  <si>
    <t xml:space="preserve">4oz/Bt  </t>
  </si>
  <si>
    <t>WARNLB</t>
  </si>
  <si>
    <t>301230700</t>
  </si>
  <si>
    <t xml:space="preserve">X-Large     </t>
  </si>
  <si>
    <t>264176</t>
  </si>
  <si>
    <t>9532292</t>
  </si>
  <si>
    <t>Scissors Iris Straight Sterile</t>
  </si>
  <si>
    <t xml:space="preserve">4-1/2"      </t>
  </si>
  <si>
    <t>ST5-304</t>
  </si>
  <si>
    <t xml:space="preserve">Size 9      </t>
  </si>
  <si>
    <t>9278509</t>
  </si>
  <si>
    <t>2480409</t>
  </si>
  <si>
    <t xml:space="preserve">Xylocaine Plain MDV N-R       </t>
  </si>
  <si>
    <t xml:space="preserve">1%          </t>
  </si>
  <si>
    <t>63323048557</t>
  </si>
  <si>
    <t xml:space="preserve">Kit Replacement Nebulizer     </t>
  </si>
  <si>
    <t>FT-13</t>
  </si>
  <si>
    <t xml:space="preserve">Chld 3-4    </t>
  </si>
  <si>
    <t>LS6</t>
  </si>
  <si>
    <t>9372073</t>
  </si>
  <si>
    <t xml:space="preserve">Kerlix AMD Super Sponge       </t>
  </si>
  <si>
    <t xml:space="preserve">Sterile 2's </t>
  </si>
  <si>
    <t xml:space="preserve">2x20/Pk </t>
  </si>
  <si>
    <t>6662</t>
  </si>
  <si>
    <t xml:space="preserve">Performance Verifier II       </t>
  </si>
  <si>
    <t>8231474</t>
  </si>
  <si>
    <t xml:space="preserve">Cart Phlebotomy               </t>
  </si>
  <si>
    <t>67100</t>
  </si>
  <si>
    <t xml:space="preserve">Darco Slimline Boot           </t>
  </si>
  <si>
    <t xml:space="preserve">XL          </t>
  </si>
  <si>
    <t>79-98438</t>
  </si>
  <si>
    <t>1126086</t>
  </si>
  <si>
    <t>Cuff And Bladder 2 Tb LF Black</t>
  </si>
  <si>
    <t xml:space="preserve">Lg Adult    </t>
  </si>
  <si>
    <t>845-12XBK-2HS</t>
  </si>
  <si>
    <t xml:space="preserve">Sure- Vue Signature Strep     </t>
  </si>
  <si>
    <t xml:space="preserve">Test Kit    </t>
  </si>
  <si>
    <t xml:space="preserve">50/Pk   </t>
  </si>
  <si>
    <t>23200276</t>
  </si>
  <si>
    <t>2880288</t>
  </si>
  <si>
    <t>Dressing Adhesive Island LF St</t>
  </si>
  <si>
    <t xml:space="preserve">4x8"        </t>
  </si>
  <si>
    <t>C-DDS048S</t>
  </si>
  <si>
    <t>5909025</t>
  </si>
  <si>
    <t xml:space="preserve">Provon Foaming Medicated Soap </t>
  </si>
  <si>
    <t xml:space="preserve">18oz/Bt </t>
  </si>
  <si>
    <t>5788-04</t>
  </si>
  <si>
    <t>ST5-182</t>
  </si>
  <si>
    <t xml:space="preserve">Chair BloodDraw Bari/ X Tall  </t>
  </si>
  <si>
    <t xml:space="preserve">Spcfy Color </t>
  </si>
  <si>
    <t>66099B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</si>
  <si>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</si>
  <si>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</si>
  <si>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</si>
  <si>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</si>
  <si>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</si>
  <si>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 xml:space="preserve">14 FR       </t>
  </si>
  <si>
    <t>604214</t>
  </si>
  <si>
    <t xml:space="preserve">Sound Urethral Set Van Buren  </t>
  </si>
  <si>
    <t xml:space="preserve">12/St   </t>
  </si>
  <si>
    <t>BR66-20200</t>
  </si>
  <si>
    <t xml:space="preserve">Darco Cast Boot Blue Lrg      </t>
  </si>
  <si>
    <t xml:space="preserve">Slimline    </t>
  </si>
  <si>
    <t>79-98437</t>
  </si>
  <si>
    <t xml:space="preserve">Darco Cast Boot Blue Med      </t>
  </si>
  <si>
    <t>79-98435</t>
  </si>
  <si>
    <t>6814025</t>
  </si>
  <si>
    <t xml:space="preserve">Cover Shoe NonSkid Blue       </t>
  </si>
  <si>
    <t xml:space="preserve">Xlarge      </t>
  </si>
  <si>
    <t>352</t>
  </si>
  <si>
    <t xml:space="preserve">Safety Valve, 40 p.s.i.       </t>
  </si>
  <si>
    <t xml:space="preserve">MIV090      </t>
  </si>
  <si>
    <t xml:space="preserve">ea      </t>
  </si>
  <si>
    <t>MIV090</t>
  </si>
  <si>
    <t>1088581</t>
  </si>
  <si>
    <t xml:space="preserve">iFOB Test Cassette Only       </t>
  </si>
  <si>
    <t xml:space="preserve">30/Bx   </t>
  </si>
  <si>
    <t>T1-CT30</t>
  </si>
  <si>
    <t>1948540</t>
  </si>
  <si>
    <t xml:space="preserve">Needle Aluminum Hub           </t>
  </si>
  <si>
    <t>8881200441</t>
  </si>
  <si>
    <t xml:space="preserve">Cath Plug W/drain Tbe Cvr     </t>
  </si>
  <si>
    <t xml:space="preserve">STERILE     </t>
  </si>
  <si>
    <t xml:space="preserve">200/CA  </t>
  </si>
  <si>
    <t>510</t>
  </si>
  <si>
    <t xml:space="preserve">Methanol                      </t>
  </si>
  <si>
    <t xml:space="preserve">Gallon      </t>
  </si>
  <si>
    <t>400481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</si>
  <si>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</si>
  <si>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</si>
  <si>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</si>
  <si>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</si>
  <si>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</si>
  <si>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Bag Saf-T-Zip Blue Doc Pouch  </t>
  </si>
  <si>
    <t>7210-BL</t>
  </si>
  <si>
    <t>1695971</t>
  </si>
  <si>
    <t xml:space="preserve">12 FR       </t>
  </si>
  <si>
    <t>604212</t>
  </si>
  <si>
    <t>1149682</t>
  </si>
  <si>
    <t xml:space="preserve">Band Aids Sheer               </t>
  </si>
  <si>
    <t xml:space="preserve">1"          </t>
  </si>
  <si>
    <t>P150135</t>
  </si>
  <si>
    <t xml:space="preserve">Emery Board                   </t>
  </si>
  <si>
    <t>1779</t>
  </si>
  <si>
    <t>1317025</t>
  </si>
  <si>
    <t>Carbamide Ear Wax Removal Drop</t>
  </si>
  <si>
    <t xml:space="preserve">6.5%        </t>
  </si>
  <si>
    <t xml:space="preserve">15mL/Bt </t>
  </si>
  <si>
    <t>SHFFLD</t>
  </si>
  <si>
    <t>5233-024</t>
  </si>
  <si>
    <t>HOSPITAL SISTERS HEALTH SYSTEMS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</si>
  <si>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</si>
  <si>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</si>
  <si>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</si>
  <si>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</si>
  <si>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</si>
  <si>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</si>
  <si>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</si>
  <si>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</si>
  <si>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</si>
  <si>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</si>
  <si>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</si>
  <si>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</si>
  <si>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</si>
  <si>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</si>
  <si>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</si>
  <si>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</si>
  <si>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 </t>
  </si>
  <si>
    <t>Drop-ship only</t>
  </si>
  <si>
    <t>Manufacturers back order</t>
  </si>
  <si>
    <t>Low impact - only 1 or 2 line impact</t>
  </si>
  <si>
    <t>Corporate non-stock - demand too low to convert</t>
  </si>
  <si>
    <t>Discontinued</t>
  </si>
  <si>
    <t>Demand increase - converted to stock</t>
  </si>
  <si>
    <t>Division limited stocking</t>
  </si>
  <si>
    <t>Non-stock in the primary DC - demand too low to convert</t>
  </si>
  <si>
    <t>Status</t>
  </si>
  <si>
    <t>Monthly Demand Indy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</si>
  <si>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</si>
  <si>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</si>
  <si>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</si>
  <si>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</si>
  <si>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</si>
  <si>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</si>
  <si>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</si>
  <si>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</si>
  <si>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</si>
  <si>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HSHS Item Impact Summary</t>
  </si>
  <si>
    <t>Q4</t>
  </si>
  <si>
    <t>Q3</t>
  </si>
  <si>
    <t>Q2</t>
  </si>
  <si>
    <t>Q1</t>
  </si>
  <si>
    <t>Network Fill Rate</t>
  </si>
  <si>
    <t>Primary Fill Rate</t>
  </si>
  <si>
    <t>Quarter</t>
  </si>
  <si>
    <t xml:space="preserve">HOSPITAL SISTERS HEALTH SYSTEMS - Quarterly Fill Rate Trend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</si>
</sst>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4" fillId="7" borderId="0"/>
    <xf numFmtId="0" fontId="20" fillId="7" borderId="0"/>
    <xf numFmtId="0" fontId="20" fillId="7" borderId="0"/>
    <xf numFmtId="43" fontId="20" fillId="7" borderId="0" applyFont="0" applyFill="0" applyBorder="0" applyAlignment="0" applyProtection="0"/>
    <xf numFmtId="0" fontId="20" fillId="7" borderId="0"/>
  </cellStyleXfs>
  <cellXfs count="8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0" fillId="0" borderId="1" xfId="0" applyBorder="1"/>
    <xf numFmtId="0" fontId="19" fillId="7" borderId="1" xfId="1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22" fillId="3" borderId="10" xfId="0" applyFont="1" applyFill="1" applyBorder="1" applyAlignment="1">
      <alignment horizontal="left" wrapText="1"/>
    </xf>
    <xf numFmtId="0" fontId="22" fillId="3" borderId="11" xfId="0" applyFont="1" applyFill="1" applyBorder="1" applyAlignment="1">
      <alignment horizontal="left" wrapText="1"/>
    </xf>
    <xf numFmtId="0" fontId="22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9" borderId="19" xfId="0" applyFill="1" applyBorder="1" applyAlignment="1">
      <alignment horizontal="left"/>
    </xf>
    <xf numFmtId="0" fontId="0" fillId="9" borderId="19" xfId="0" applyNumberFormat="1" applyFill="1" applyBorder="1"/>
    <xf numFmtId="0" fontId="0" fillId="9" borderId="20" xfId="0" applyNumberFormat="1" applyFill="1" applyBorder="1"/>
    <xf numFmtId="0" fontId="23" fillId="0" borderId="3" xfId="0" applyFont="1" applyBorder="1" applyAlignment="1">
      <alignment horizontal="left"/>
    </xf>
    <xf numFmtId="0" fontId="23" fillId="0" borderId="3" xfId="0" applyNumberFormat="1" applyFont="1" applyBorder="1"/>
    <xf numFmtId="0" fontId="23" fillId="0" borderId="4" xfId="0" applyNumberFormat="1" applyFont="1" applyBorder="1"/>
    <xf numFmtId="0" fontId="23" fillId="0" borderId="17" xfId="0" applyFont="1" applyBorder="1" applyAlignment="1">
      <alignment horizontal="left"/>
    </xf>
    <xf numFmtId="0" fontId="23" fillId="0" borderId="17" xfId="0" applyNumberFormat="1" applyFont="1" applyBorder="1"/>
    <xf numFmtId="0" fontId="23" fillId="0" borderId="18" xfId="0" applyNumberFormat="1" applyFont="1" applyBorder="1"/>
    <xf numFmtId="0" fontId="21" fillId="0" borderId="8" xfId="0" applyFont="1" applyBorder="1" applyAlignment="1">
      <alignment horizontal="left"/>
    </xf>
    <xf numFmtId="0" fontId="21" fillId="0" borderId="8" xfId="0" applyNumberFormat="1" applyFont="1" applyBorder="1"/>
    <xf numFmtId="0" fontId="21" fillId="0" borderId="9" xfId="0" applyNumberFormat="1" applyFont="1" applyBorder="1"/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6" xfId="0" applyNumberFormat="1" applyFont="1" applyBorder="1"/>
    <xf numFmtId="0" fontId="24" fillId="0" borderId="21" xfId="0" applyFont="1" applyBorder="1" applyAlignment="1">
      <alignment horizontal="center" vertical="center"/>
    </xf>
    <xf numFmtId="0" fontId="20" fillId="7" borderId="0" xfId="2"/>
    <xf numFmtId="10" fontId="2" fillId="7" borderId="1" xfId="2" applyNumberFormat="1" applyFont="1" applyBorder="1"/>
    <xf numFmtId="3" fontId="4" fillId="7" borderId="1" xfId="3" applyNumberFormat="1" applyFont="1" applyFill="1" applyBorder="1" applyAlignment="1">
      <alignment vertical="center"/>
    </xf>
    <xf numFmtId="0" fontId="20" fillId="7" borderId="0" xfId="2" applyBorder="1" applyAlignment="1">
      <alignment horizontal="center"/>
    </xf>
    <xf numFmtId="10" fontId="4" fillId="9" borderId="1" xfId="2" applyNumberFormat="1" applyFont="1" applyFill="1" applyBorder="1" applyAlignment="1">
      <alignment horizontal="right"/>
    </xf>
    <xf numFmtId="3" fontId="4" fillId="9" borderId="1" xfId="2" applyNumberFormat="1" applyFont="1" applyFill="1" applyBorder="1" applyAlignment="1">
      <alignment horizontal="right"/>
    </xf>
    <xf numFmtId="0" fontId="20" fillId="7" borderId="22" xfId="2" applyBorder="1" applyAlignment="1">
      <alignment horizontal="center"/>
    </xf>
    <xf numFmtId="1" fontId="4" fillId="7" borderId="1" xfId="4" applyNumberFormat="1" applyFont="1" applyFill="1" applyBorder="1" applyAlignment="1">
      <alignment horizontal="center" vertical="center"/>
    </xf>
    <xf numFmtId="0" fontId="2" fillId="7" borderId="1" xfId="2" applyFont="1" applyBorder="1"/>
    <xf numFmtId="0" fontId="2" fillId="3" borderId="1" xfId="2" applyFont="1" applyFill="1" applyBorder="1" applyAlignment="1">
      <alignment horizontal="center"/>
    </xf>
    <xf numFmtId="0" fontId="2" fillId="3" borderId="1" xfId="5" applyFont="1" applyFill="1" applyBorder="1" applyAlignment="1">
      <alignment horizontal="center" wrapText="1"/>
    </xf>
    <xf numFmtId="0" fontId="1" fillId="7" borderId="23" xfId="2" applyFont="1" applyBorder="1" applyAlignment="1"/>
    <xf numFmtId="0" fontId="2" fillId="3" borderId="1" xfId="2" applyFont="1" applyFill="1" applyBorder="1" applyAlignment="1">
      <alignment horizontal="center"/>
    </xf>
    <xf numFmtId="0" fontId="1" fillId="7" borderId="24" xfId="2" applyFont="1" applyBorder="1" applyAlignment="1">
      <alignment horizontal="center"/>
    </xf>
    <xf numFmtId="0" fontId="1" fillId="7" borderId="23" xfId="2" applyFont="1" applyBorder="1" applyAlignment="1">
      <alignment horizontal="center"/>
    </xf>
  </cellXfs>
  <cellStyles count="6">
    <cellStyle name="Comma 2" xfId="4" xr:uid="{79F0574A-D7ED-436C-8C09-CC5AA1A28712}"/>
    <cellStyle name="Normal" xfId="0" builtinId="0"/>
    <cellStyle name="Normal 11" xfId="3" xr:uid="{26590538-A737-4168-BB4C-431A7EF5A688}"/>
    <cellStyle name="Normal 2" xfId="2" xr:uid="{7ADEDB58-5486-494A-A7ED-09E45F556839}"/>
    <cellStyle name="Normal 9" xfId="5" xr:uid="{32BB7016-D68A-4499-90CA-533161B91AA7}"/>
    <cellStyle name="Normal_Item Detail" xfId="1" xr:uid="{74237DCB-BFDB-41F5-8A3F-649208245E5D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HOSPITAL SISTERS HEALTH SYSTEMS - Quarterly Fill Rate Trend         
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9606481481481484"/>
          <c:w val="0.75844155844155847"/>
          <c:h val="0.6530092592592592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Trend'!$N$7:$O$11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Trend'!$P$3:$P$11</c15:sqref>
                  </c15:fullRef>
                </c:ext>
              </c:extLst>
              <c:f>'Quarterly Trend'!$P$7:$P$11</c:f>
              <c:numCache>
                <c:formatCode>0.00%</c:formatCode>
                <c:ptCount val="5"/>
                <c:pt idx="0">
                  <c:v>0.87246581801037248</c:v>
                </c:pt>
                <c:pt idx="1">
                  <c:v>0.90348347015753272</c:v>
                </c:pt>
                <c:pt idx="2">
                  <c:v>0.90254152491494888</c:v>
                </c:pt>
                <c:pt idx="3">
                  <c:v>0.89300776914539393</c:v>
                </c:pt>
                <c:pt idx="4">
                  <c:v>0.90368852459016391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C-4C7C-BB32-C9705B383012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Trend'!$N$7:$O$11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Trend'!$Q$3:$Q$11</c15:sqref>
                  </c15:fullRef>
                </c:ext>
              </c:extLst>
              <c:f>'Quarterly Trend'!$Q$7:$Q$11</c:f>
              <c:numCache>
                <c:formatCode>0.00%</c:formatCode>
                <c:ptCount val="5"/>
                <c:pt idx="0">
                  <c:v>0.90499764262140503</c:v>
                </c:pt>
                <c:pt idx="1">
                  <c:v>0.9205680053250499</c:v>
                </c:pt>
                <c:pt idx="2">
                  <c:v>0.92435461276766062</c:v>
                </c:pt>
                <c:pt idx="3">
                  <c:v>0.92497225305216413</c:v>
                </c:pt>
                <c:pt idx="4">
                  <c:v>0.93114754098360653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C-4C7C-BB32-C9705B38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554088"/>
        <c:axId val="694554416"/>
      </c:lineChart>
      <c:catAx>
        <c:axId val="6945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94554416"/>
        <c:crosses val="autoZero"/>
        <c:auto val="1"/>
        <c:lblAlgn val="ctr"/>
        <c:lblOffset val="100"/>
        <c:noMultiLvlLbl val="0"/>
      </c:catAx>
      <c:valAx>
        <c:axId val="69455441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94554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4403597486094057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HOSPITAL SISTERS HEALTH SYSTEMS - Quarterly Fill Rate Trend         
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9606481481481484"/>
          <c:w val="0.75844155844155847"/>
          <c:h val="0.6530092592592592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Trend'!$R$7:$S$11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Trend'!$T$3:$T$11</c15:sqref>
                  </c15:fullRef>
                </c:ext>
              </c:extLst>
              <c:f>'Quarterly Trend'!$T$7:$T$11</c:f>
              <c:numCache>
                <c:formatCode>0.00%</c:formatCode>
                <c:ptCount val="5"/>
                <c:pt idx="0">
                  <c:v>0.93682225365393679</c:v>
                </c:pt>
                <c:pt idx="1">
                  <c:v>0.96250277346350122</c:v>
                </c:pt>
                <c:pt idx="2">
                  <c:v>0.95537322393436064</c:v>
                </c:pt>
                <c:pt idx="3">
                  <c:v>0.94317425083240847</c:v>
                </c:pt>
                <c:pt idx="4">
                  <c:v>0.95655737704918031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A-4655-A95E-1C322C80B6C2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Trend'!$R$7:$S$11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Trend'!$U$3:$U$11</c15:sqref>
                  </c15:fullRef>
                </c:ext>
              </c:extLst>
              <c:f>'Quarterly Trend'!$U$7:$U$11</c:f>
              <c:numCache>
                <c:formatCode>0.00%</c:formatCode>
                <c:ptCount val="5"/>
                <c:pt idx="0">
                  <c:v>0.96935407826496933</c:v>
                </c:pt>
                <c:pt idx="1">
                  <c:v>0.97958730863101839</c:v>
                </c:pt>
                <c:pt idx="2">
                  <c:v>0.97718631178707227</c:v>
                </c:pt>
                <c:pt idx="3">
                  <c:v>0.97513873473917867</c:v>
                </c:pt>
                <c:pt idx="4">
                  <c:v>0.98401639344262293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A-4655-A95E-1C322C80B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500296"/>
        <c:axId val="694492752"/>
      </c:lineChart>
      <c:catAx>
        <c:axId val="69450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94492752"/>
        <c:crosses val="autoZero"/>
        <c:auto val="1"/>
        <c:lblAlgn val="ctr"/>
        <c:lblOffset val="100"/>
        <c:noMultiLvlLbl val="0"/>
      </c:catAx>
      <c:valAx>
        <c:axId val="69449275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94500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4403597486094057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0.9633587786259542</c:v>
                </c:pt>
                <c:pt idx="1">
                  <c:v>0.95500633713561467</c:v>
                </c:pt>
                <c:pt idx="2">
                  <c:v>0.96304508499630448</c:v>
                </c:pt>
                <c:pt idx="3">
                  <c:v>0.9495844875346261</c:v>
                </c:pt>
                <c:pt idx="4">
                  <c:v>0.95719063545150507</c:v>
                </c:pt>
                <c:pt idx="5">
                  <c:v>0.95241427571728476</c:v>
                </c:pt>
                <c:pt idx="6">
                  <c:v>0.94214437367303605</c:v>
                </c:pt>
                <c:pt idx="7">
                  <c:v>0.94471947194719474</c:v>
                </c:pt>
                <c:pt idx="8">
                  <c:v>0.93237531699070164</c:v>
                </c:pt>
                <c:pt idx="9">
                  <c:v>0.95116657623440048</c:v>
                </c:pt>
                <c:pt idx="10">
                  <c:v>0.95827123695976157</c:v>
                </c:pt>
                <c:pt idx="11">
                  <c:v>0.95407098121085598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B9-4492-B7AE-DAD548C08F9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0.97981366459627328</c:v>
                </c:pt>
                <c:pt idx="1">
                  <c:v>0.97414350355526824</c:v>
                </c:pt>
                <c:pt idx="2">
                  <c:v>0.98043641835966899</c:v>
                </c:pt>
                <c:pt idx="3">
                  <c:v>0.97608200455580851</c:v>
                </c:pt>
                <c:pt idx="4">
                  <c:v>0.97346938775510206</c:v>
                </c:pt>
                <c:pt idx="5">
                  <c:v>0.97632711621233847</c:v>
                </c:pt>
                <c:pt idx="6">
                  <c:v>0.97260273972602751</c:v>
                </c:pt>
                <c:pt idx="7">
                  <c:v>0.97281223449447751</c:v>
                </c:pt>
                <c:pt idx="8">
                  <c:v>0.97352162400706088</c:v>
                </c:pt>
                <c:pt idx="9">
                  <c:v>0.9842784952274003</c:v>
                </c:pt>
                <c:pt idx="10">
                  <c:v>0.97646165527714501</c:v>
                </c:pt>
                <c:pt idx="11">
                  <c:v>0.9863309352517986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6B9-4492-B7AE-DAD548C0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0.90465949820788527</c:v>
                </c:pt>
                <c:pt idx="1">
                  <c:v>0.90783132530120481</c:v>
                </c:pt>
                <c:pt idx="2">
                  <c:v>0.89738292011019283</c:v>
                </c:pt>
                <c:pt idx="3">
                  <c:v>0.90068313189700477</c:v>
                </c:pt>
                <c:pt idx="4">
                  <c:v>0.90397978521794053</c:v>
                </c:pt>
                <c:pt idx="5">
                  <c:v>0.90552228875582164</c:v>
                </c:pt>
                <c:pt idx="6">
                  <c:v>0.89691763516927736</c:v>
                </c:pt>
                <c:pt idx="7">
                  <c:v>0.89523064894448789</c:v>
                </c:pt>
                <c:pt idx="8">
                  <c:v>0.88452285485164395</c:v>
                </c:pt>
                <c:pt idx="9">
                  <c:v>0.89667519181585675</c:v>
                </c:pt>
                <c:pt idx="10">
                  <c:v>0.91335227272727271</c:v>
                </c:pt>
                <c:pt idx="11">
                  <c:v>0.90375741595253789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D0-48C3-818A-B8FB1A1C975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0.9204301075268817</c:v>
                </c:pt>
                <c:pt idx="1">
                  <c:v>0.92650602409638549</c:v>
                </c:pt>
                <c:pt idx="2">
                  <c:v>0.91391184573002759</c:v>
                </c:pt>
                <c:pt idx="3">
                  <c:v>0.92643194955333685</c:v>
                </c:pt>
                <c:pt idx="4">
                  <c:v>0.91977258370183212</c:v>
                </c:pt>
                <c:pt idx="5">
                  <c:v>0.92880904856952773</c:v>
                </c:pt>
                <c:pt idx="6">
                  <c:v>0.92673067205659421</c:v>
                </c:pt>
                <c:pt idx="7">
                  <c:v>0.92259577795152448</c:v>
                </c:pt>
                <c:pt idx="8">
                  <c:v>0.92461908580593422</c:v>
                </c:pt>
                <c:pt idx="9">
                  <c:v>0.92838874680306904</c:v>
                </c:pt>
                <c:pt idx="10">
                  <c:v>0.93110795454545459</c:v>
                </c:pt>
                <c:pt idx="11">
                  <c:v>0.93473961766644686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D0-48C3-818A-B8FB1A1C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91C42A1-F122-4B4C-BBA7-01B2CF01D4D4}"/>
            </a:ext>
          </a:extLst>
        </xdr:cNvPr>
        <xdr:cNvGrpSpPr/>
      </xdr:nvGrpSpPr>
      <xdr:grpSpPr>
        <a:xfrm>
          <a:off x="0" y="2377440"/>
          <a:ext cx="9964420" cy="2768600"/>
          <a:chOff x="0" y="237744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BB8D7732-E53B-4356-9105-F418C0A4A189}"/>
              </a:ext>
            </a:extLst>
          </xdr:cNvPr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0E427B26-1F8D-4858-8740-BA2495981986}"/>
              </a:ext>
            </a:extLst>
          </xdr:cNvPr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4.352943518519" createdVersion="6" refreshedVersion="6" minRefreshableVersion="3" recordCount="306" xr:uid="{04ED3513-5632-4386-B480-4CAFF7646CF0}">
  <cacheSource type="worksheet">
    <worksheetSource ref="A2:N308" sheet="Item Detail"/>
  </cacheSource>
  <cacheFields count="14">
    <cacheField name="SKU" numFmtId="0">
      <sharedItems containsMixedTypes="1" containsNumber="1" containsInteger="1" minValue="4982546" maxValue="4982546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9"/>
    </cacheField>
    <cacheField name="QTY" numFmtId="0">
      <sharedItems containsSemiMixedTypes="0" containsString="0" containsNumber="1" containsInteger="1" minValue="1" maxValue="137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rop-ship only"/>
        <s v="Manufacturers back order"/>
        <s v="Discontinued"/>
        <s v="Corporate non-stock - demand too low to convert"/>
        <s v="Corporate non-stock – demand increase – Sales to convert to stock "/>
        <s v="Demand increase – forecast adjusted"/>
        <s v="Non-stock in the primary DC - demand too low to convert"/>
        <s v="Low impact - only 1 or 2 line impact"/>
        <s v="Demand increase - converted to stock"/>
        <s v="Division limited stocking"/>
      </sharedItems>
    </cacheField>
    <cacheField name="Monthly Demand Indy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4982546"/>
    <s v="Botox Inj Vial non-return     "/>
    <s v="            "/>
    <s v="100U/Vl "/>
    <s v="ALLERG"/>
    <s v="91223US"/>
    <n v="19"/>
    <n v="137"/>
    <n v="0"/>
    <n v="0"/>
    <n v="0"/>
    <n v="1"/>
    <x v="0"/>
    <m/>
  </r>
  <r>
    <s v="1199873"/>
    <s v="Botox Inj Vial non-return     "/>
    <s v="            "/>
    <s v="200U/Vl "/>
    <s v="ALLERG"/>
    <s v="93921"/>
    <n v="13"/>
    <n v="70"/>
    <n v="0"/>
    <n v="0"/>
    <n v="0"/>
    <n v="1"/>
    <x v="0"/>
    <m/>
  </r>
  <r>
    <s v="5581592"/>
    <s v="Varivax Chickenpox All Sdv    "/>
    <s v=".5ml        "/>
    <s v="10/Pk   "/>
    <s v="MERVAC"/>
    <s v="482700"/>
    <n v="10"/>
    <n v="11"/>
    <n v="0"/>
    <n v="0"/>
    <n v="0"/>
    <n v="1"/>
    <x v="0"/>
    <m/>
  </r>
  <r>
    <s v="1258741"/>
    <s v="Strep A Agar Plates           "/>
    <s v="            "/>
    <s v="20/Pk   "/>
    <s v="B-DMIC"/>
    <s v="221779"/>
    <n v="7"/>
    <n v="13"/>
    <n v="0"/>
    <n v="1"/>
    <n v="0"/>
    <n v="0"/>
    <x v="1"/>
    <m/>
  </r>
  <r>
    <s v="1200353"/>
    <s v="Mask Face Child Earloop       "/>
    <s v="Multicolor  "/>
    <s v="50/Bx   "/>
    <s v="VALUMX"/>
    <s v="5610E-PGO"/>
    <n v="7"/>
    <n v="28"/>
    <n v="0"/>
    <n v="1"/>
    <n v="0"/>
    <n v="0"/>
    <x v="2"/>
    <m/>
  </r>
  <r>
    <s v="1276483"/>
    <s v="Epinephrine Auto Injector Jr  "/>
    <s v="0.15mg      "/>
    <s v="2/Pk    "/>
    <s v="CARDGN"/>
    <s v="5325550"/>
    <n v="6"/>
    <n v="6"/>
    <n v="1"/>
    <n v="0"/>
    <n v="0"/>
    <n v="0"/>
    <x v="1"/>
    <m/>
  </r>
  <r>
    <s v="2771203"/>
    <s v="Protector Instrmt Vented Green"/>
    <s v="3/4&quot;x1/8&quot;   "/>
    <s v="100/Pk  "/>
    <s v="MISDFK"/>
    <s v="96-1406"/>
    <n v="6"/>
    <n v="12"/>
    <n v="0"/>
    <n v="0"/>
    <n v="1"/>
    <n v="0"/>
    <x v="3"/>
    <m/>
  </r>
  <r>
    <s v="9871770"/>
    <s v="MP Selective Strep            "/>
    <s v="Group A     "/>
    <s v="100/Ca  "/>
    <s v="B-DMIC"/>
    <s v="221780"/>
    <n v="5"/>
    <n v="5"/>
    <n v="0"/>
    <n v="0"/>
    <n v="0"/>
    <n v="1"/>
    <x v="4"/>
    <n v="4"/>
  </r>
  <r>
    <s v="2770763"/>
    <s v="Ceftriaxone f/Inj SDV         "/>
    <s v="500Mg/Vl    "/>
    <s v="10/Pk   "/>
    <s v="CARDGN"/>
    <s v="3664513"/>
    <n v="5"/>
    <n v="6"/>
    <n v="0"/>
    <n v="1"/>
    <n v="0"/>
    <n v="0"/>
    <x v="1"/>
    <m/>
  </r>
  <r>
    <s v="1189836"/>
    <s v="E-CHECK XS NORMAL/HIGH        "/>
    <s v="XS1000i     "/>
    <s v="1/Bx    "/>
    <s v="SYSMEX"/>
    <s v="199-5002-0"/>
    <n v="5"/>
    <n v="5"/>
    <n v="0"/>
    <n v="0"/>
    <n v="0"/>
    <n v="1"/>
    <x v="0"/>
    <m/>
  </r>
  <r>
    <s v="1189835"/>
    <s v="E-CHECK XS LOW XS1000i        "/>
    <s v="5x1.5mL     "/>
    <s v="1/Bx    "/>
    <s v="SYSMEX"/>
    <s v="199-5001-0"/>
    <n v="5"/>
    <n v="5"/>
    <n v="0"/>
    <n v="0"/>
    <n v="0"/>
    <n v="1"/>
    <x v="0"/>
    <m/>
  </r>
  <r>
    <s v="1314312"/>
    <s v="Ketorolac Inj IM SDV 2mL      "/>
    <s v="60mg/2mL    "/>
    <s v="25/Bx   "/>
    <s v="ALVOGE"/>
    <s v="47781058568"/>
    <n v="5"/>
    <n v="7"/>
    <n v="0.8"/>
    <n v="0.2"/>
    <n v="0"/>
    <n v="0"/>
    <x v="1"/>
    <m/>
  </r>
  <r>
    <s v="1279954"/>
    <s v="Epinephrine Auto Inject Adult "/>
    <s v="0.3mg       "/>
    <s v="2/Pk    "/>
    <s v="CARDGN"/>
    <s v="5361274"/>
    <n v="4"/>
    <n v="4"/>
    <n v="0.25"/>
    <n v="0.75"/>
    <n v="0"/>
    <n v="0"/>
    <x v="1"/>
    <m/>
  </r>
  <r>
    <s v="9049714"/>
    <s v="Towels Multifold Natural      "/>
    <s v="            "/>
    <s v="16/Bx   "/>
    <s v="ODEPOT"/>
    <s v="592823"/>
    <n v="4"/>
    <n v="14"/>
    <n v="0"/>
    <n v="0"/>
    <n v="0"/>
    <n v="1"/>
    <x v="0"/>
    <m/>
  </r>
  <r>
    <s v="1235472"/>
    <s v="Insta-Glucose Gl 40%          "/>
    <s v="31gm        "/>
    <s v="3/Bx    "/>
    <s v="CARDWH"/>
    <s v="1758689"/>
    <n v="4"/>
    <n v="30"/>
    <n v="0.25"/>
    <n v="0.75"/>
    <n v="0"/>
    <n v="0"/>
    <x v="1"/>
    <m/>
  </r>
  <r>
    <s v="1226791"/>
    <s v="Mask Face Cover Insta-Gard Ped"/>
    <s v="            "/>
    <s v="75/Bx   "/>
    <s v="ALLEG"/>
    <s v="AT771212"/>
    <n v="4"/>
    <n v="11"/>
    <n v="0.5"/>
    <n v="0.5"/>
    <n v="0"/>
    <n v="0"/>
    <x v="1"/>
    <m/>
  </r>
  <r>
    <s v="5580053"/>
    <s v="ProQuad MMR Varivax Combo Vacc"/>
    <s v="0.5mL SDV   "/>
    <s v="10/Pk   "/>
    <s v="MERVAC"/>
    <s v="00006417100"/>
    <n v="4"/>
    <n v="5"/>
    <n v="0"/>
    <n v="0"/>
    <n v="0"/>
    <n v="1"/>
    <x v="0"/>
    <m/>
  </r>
  <r>
    <s v="1212973"/>
    <s v="Pad Met Skived Firm           "/>
    <s v="1/4&quot; Foam   "/>
    <s v="100/Pk  "/>
    <s v="ECOPRO"/>
    <s v="1008004"/>
    <n v="3"/>
    <n v="5"/>
    <n v="0"/>
    <n v="0.33333333333333337"/>
    <n v="0.66666666666666674"/>
    <n v="0"/>
    <x v="5"/>
    <m/>
  </r>
  <r>
    <s v="1239799"/>
    <s v="Prednisolone Oral Solution    "/>
    <s v="15Mg/5mL    "/>
    <s v="240mL/Bt"/>
    <s v="CARDGN"/>
    <s v="3540846"/>
    <n v="3"/>
    <n v="5"/>
    <n v="0.66666666666666674"/>
    <n v="0.33333333333333337"/>
    <n v="0"/>
    <n v="0"/>
    <x v="1"/>
    <m/>
  </r>
  <r>
    <s v="7950055"/>
    <s v="Clinitek Status + Analyzer    "/>
    <s v="            "/>
    <s v="Ea      "/>
    <s v="AMES"/>
    <s v="1780"/>
    <n v="3"/>
    <n v="3"/>
    <n v="0"/>
    <n v="0"/>
    <n v="0"/>
    <n v="1"/>
    <x v="0"/>
    <m/>
  </r>
  <r>
    <s v="4373198"/>
    <s v="Macconkey Agar                "/>
    <s v="100mmx15mm  "/>
    <s v="10/Pk   "/>
    <s v="HELINK"/>
    <s v="1087"/>
    <n v="3"/>
    <n v="16"/>
    <n v="1"/>
    <n v="0"/>
    <n v="0"/>
    <n v="0"/>
    <x v="1"/>
    <m/>
  </r>
  <r>
    <s v="1479936"/>
    <s v="Urin-tek System               "/>
    <s v="            "/>
    <s v="500/Ca  "/>
    <s v="AMES"/>
    <s v="10310944"/>
    <n v="3"/>
    <n v="3"/>
    <n v="0.33333333333333337"/>
    <n v="0.66666666666666674"/>
    <n v="0"/>
    <n v="0"/>
    <x v="6"/>
    <m/>
  </r>
  <r>
    <s v="2488072"/>
    <s v="Bupivacaine HCL MDV Non Return"/>
    <s v="0.5%        "/>
    <s v="50mL/Vl "/>
    <s v="GIVREP"/>
    <s v="00409116301"/>
    <n v="3"/>
    <n v="5"/>
    <n v="1"/>
    <n v="0"/>
    <n v="0"/>
    <n v="0"/>
    <x v="1"/>
    <m/>
  </r>
  <r>
    <s v="5974546"/>
    <s v="Shoulder &amp; Elbow Chart Laminat"/>
    <s v="20&quot;x26&quot;     "/>
    <s v="Ea      "/>
    <s v="ANATOM"/>
    <s v="9781587796852"/>
    <n v="3"/>
    <n v="6"/>
    <n v="0"/>
    <n v="0"/>
    <n v="0.66666666666666674"/>
    <n v="0.33333333333333337"/>
    <x v="3"/>
    <m/>
  </r>
  <r>
    <s v="1219680"/>
    <s v="Pocket Mask CPR Adult/Child/  "/>
    <s v="Infant      "/>
    <s v="Ea      "/>
    <s v="NASCO"/>
    <s v="LF06946U"/>
    <n v="3"/>
    <n v="7"/>
    <n v="0"/>
    <n v="0"/>
    <n v="0"/>
    <n v="1"/>
    <x v="3"/>
    <m/>
  </r>
  <r>
    <s v="1237771"/>
    <s v="Thermometer Digital Alarm     "/>
    <s v="Refrigerator"/>
    <s v="Ea      "/>
    <s v="THERMC"/>
    <s v="ACC821REFV"/>
    <n v="3"/>
    <n v="3"/>
    <n v="0"/>
    <n v="0"/>
    <n v="0"/>
    <n v="1"/>
    <x v="3"/>
    <m/>
  </r>
  <r>
    <s v="5970676"/>
    <s v="Hip &amp; Knee Chart Laminated    "/>
    <s v="20&quot;x26&quot;     "/>
    <s v="Ea      "/>
    <s v="ANATOM"/>
    <s v="9781587798672"/>
    <n v="3"/>
    <n v="6"/>
    <n v="0"/>
    <n v="0"/>
    <n v="0.66666666666666674"/>
    <n v="0.33333333333333337"/>
    <x v="3"/>
    <m/>
  </r>
  <r>
    <s v="1139968"/>
    <s v="Dropper Urine Ctrl Bilvl      "/>
    <s v="25ml        "/>
    <s v="4/Bx    "/>
    <s v="QUNTI"/>
    <s v="1440-02"/>
    <n v="3"/>
    <n v="3"/>
    <n v="0.33333333333333337"/>
    <n v="0.66666666666666674"/>
    <n v="0"/>
    <n v="0"/>
    <x v="1"/>
    <m/>
  </r>
  <r>
    <s v="9083300"/>
    <s v="Gelfoam Sponges Sz12-7mm      "/>
    <s v="1545        "/>
    <s v="12/Bx   "/>
    <s v="PFIINJ"/>
    <s v="00009031508"/>
    <n v="3"/>
    <n v="3"/>
    <n v="0.33333333333333337"/>
    <n v="0.66666666666666674"/>
    <n v="0"/>
    <n v="0"/>
    <x v="1"/>
    <m/>
  </r>
  <r>
    <s v="1510132"/>
    <s v="Bayer Aspirin Tablets         "/>
    <s v="325mg       "/>
    <s v="100x2/Bx"/>
    <s v="MEDIQ"/>
    <s v="45647"/>
    <n v="2"/>
    <n v="2"/>
    <n v="0"/>
    <n v="1"/>
    <n v="0"/>
    <n v="0"/>
    <x v="7"/>
    <m/>
  </r>
  <r>
    <s v="7774516"/>
    <s v="Benzoin Tincture Steri-Strip  "/>
    <s v=".66ml/vl    "/>
    <s v="40/Bx   "/>
    <s v="3MMED"/>
    <s v="C1544"/>
    <n v="2"/>
    <n v="3"/>
    <n v="0.5"/>
    <n v="0.5"/>
    <n v="0"/>
    <n v="0"/>
    <x v="7"/>
    <m/>
  </r>
  <r>
    <s v="1221195"/>
    <s v="Dilator Set Urethral          "/>
    <s v="8/20Fr      "/>
    <s v="Ea      "/>
    <s v="MEDLIN"/>
    <s v="COKG32789EA"/>
    <n v="2"/>
    <n v="6"/>
    <n v="0"/>
    <n v="0"/>
    <n v="0"/>
    <n v="1"/>
    <x v="3"/>
    <m/>
  </r>
  <r>
    <s v="1279504"/>
    <s v="Label &quot;Use First&quot; 1-5/8x3/8&quot;  "/>
    <s v="Yellow      "/>
    <s v="1000/Bx "/>
    <s v="HEALOG"/>
    <s v="2306"/>
    <n v="2"/>
    <n v="4"/>
    <n v="0"/>
    <n v="0"/>
    <n v="1"/>
    <n v="0"/>
    <x v="3"/>
    <m/>
  </r>
  <r>
    <s v="1247713"/>
    <s v="Tamper Evident Tape           "/>
    <s v="            "/>
    <s v="2/Bx    "/>
    <s v="ALCOP"/>
    <s v="342"/>
    <n v="2"/>
    <n v="3"/>
    <n v="0"/>
    <n v="0"/>
    <n v="0"/>
    <n v="1"/>
    <x v="3"/>
    <m/>
  </r>
  <r>
    <s v="1325892"/>
    <s v="Afinion 2 Analyzer MPA Only   "/>
    <s v="            "/>
    <s v="Ea      "/>
    <s v="ALEAFI"/>
    <s v="1116554"/>
    <n v="2"/>
    <n v="2"/>
    <n v="0"/>
    <n v="0"/>
    <n v="0"/>
    <n v="1"/>
    <x v="3"/>
    <m/>
  </r>
  <r>
    <s v="5137382"/>
    <s v="Inflation Bag 1-Tube Tycos    "/>
    <s v="Adult       "/>
    <s v="Ea      "/>
    <s v="WELCH"/>
    <s v="5089-03"/>
    <n v="2"/>
    <n v="2"/>
    <n v="0"/>
    <n v="0"/>
    <n v="0"/>
    <n v="1"/>
    <x v="3"/>
    <m/>
  </r>
  <r>
    <s v="8615270"/>
    <s v="Hartmann Mosquito Forcep      "/>
    <s v="3-1/2Cv     "/>
    <s v="Ea      "/>
    <s v="MISDFK"/>
    <s v="17-1335"/>
    <n v="2"/>
    <n v="8"/>
    <n v="0"/>
    <n v="0"/>
    <n v="0"/>
    <n v="1"/>
    <x v="3"/>
    <m/>
  </r>
  <r>
    <s v="1080510"/>
    <s v="Scissors LG Handle Rings      "/>
    <s v="Super Cut   "/>
    <s v="Ea      "/>
    <s v="RUSCH"/>
    <s v="KM35214"/>
    <n v="2"/>
    <n v="2"/>
    <n v="0"/>
    <n v="0"/>
    <n v="0"/>
    <n v="1"/>
    <x v="3"/>
    <m/>
  </r>
  <r>
    <s v="1222433"/>
    <s v="Guide Needle w/Cover Strl     "/>
    <s v="            "/>
    <s v="24/Bx   "/>
    <s v="CIVCO"/>
    <s v="610-543"/>
    <n v="2"/>
    <n v="2"/>
    <n v="0"/>
    <n v="0"/>
    <n v="1"/>
    <n v="0"/>
    <x v="3"/>
    <m/>
  </r>
  <r>
    <s v="1049907"/>
    <s v="Ketorolac Inj IM/IV SDV 1mL   "/>
    <s v="15mg/mL     "/>
    <s v="25/Bx   "/>
    <s v="PFIZNJ"/>
    <s v="00409379301"/>
    <n v="2"/>
    <n v="5"/>
    <n v="1"/>
    <n v="0"/>
    <n v="0"/>
    <n v="0"/>
    <x v="1"/>
    <m/>
  </r>
  <r>
    <s v="8910029"/>
    <s v="Accu-Chek Performa Prof Meter "/>
    <s v="            "/>
    <s v="Ea      "/>
    <s v="BIODYN"/>
    <s v="05959551001"/>
    <n v="2"/>
    <n v="2"/>
    <n v="0"/>
    <n v="1"/>
    <n v="0"/>
    <n v="0"/>
    <x v="2"/>
    <m/>
  </r>
  <r>
    <s v="3608614"/>
    <s v="Stethoscope Disp. Bright      "/>
    <s v="Yellow      "/>
    <s v="10/BX   "/>
    <s v="AMDIAG"/>
    <s v="665Y-10"/>
    <n v="2"/>
    <n v="2"/>
    <n v="0"/>
    <n v="0"/>
    <n v="1"/>
    <n v="0"/>
    <x v="8"/>
    <m/>
  </r>
  <r>
    <s v="5700881"/>
    <s v="Primary IV set  15 drops/mL: 1"/>
    <s v="73&quot;         "/>
    <s v="Ea      "/>
    <s v="AMSIPL"/>
    <s v="5700881"/>
    <n v="2"/>
    <n v="2"/>
    <n v="1"/>
    <n v="0"/>
    <n v="0"/>
    <n v="0"/>
    <x v="7"/>
    <m/>
  </r>
  <r>
    <s v="1119841"/>
    <s v="Triage Multi-Analyte Control  "/>
    <s v="Level 1     "/>
    <s v="5x.25ml "/>
    <s v="BIOSIT"/>
    <s v="88753"/>
    <n v="2"/>
    <n v="4"/>
    <n v="0"/>
    <n v="1"/>
    <n v="0"/>
    <n v="0"/>
    <x v="9"/>
    <m/>
  </r>
  <r>
    <s v="1102677"/>
    <s v="BP Port Fitting 1-Tube        "/>
    <s v="Tri-Purp    "/>
    <s v="10/Pk   "/>
    <s v="WELCH"/>
    <s v="1-TPS"/>
    <n v="2"/>
    <n v="2"/>
    <n v="0"/>
    <n v="0"/>
    <n v="1"/>
    <n v="0"/>
    <x v="3"/>
    <m/>
  </r>
  <r>
    <s v="1314413"/>
    <s v="Prefilter Water Bctr f/Adv Pls"/>
    <s v="1 Micron    "/>
    <s v="Ea      "/>
    <s v="MINNTE"/>
    <s v="MF01-0070"/>
    <n v="2"/>
    <n v="2"/>
    <n v="0"/>
    <n v="0"/>
    <n v="0"/>
    <n v="1"/>
    <x v="3"/>
    <m/>
  </r>
  <r>
    <s v="1284682"/>
    <s v="Printer Portable Inkjet       "/>
    <s v="f/Spirometer"/>
    <s v="Ea      "/>
    <s v="NDDMED"/>
    <s v="2020-5"/>
    <n v="2"/>
    <n v="2"/>
    <n v="0"/>
    <n v="0"/>
    <n v="0"/>
    <n v="1"/>
    <x v="3"/>
    <m/>
  </r>
  <r>
    <s v="1146544"/>
    <s v="Immersion Oil                 "/>
    <s v="7ml/Bt      "/>
    <s v="Ea      "/>
    <s v="UNICO"/>
    <s v="B6-8905"/>
    <n v="2"/>
    <n v="3"/>
    <n v="0"/>
    <n v="0"/>
    <n v="1"/>
    <n v="0"/>
    <x v="3"/>
    <m/>
  </r>
  <r>
    <s v="1233365"/>
    <s v="Sanitizer Refill Purell Adv Fm"/>
    <s v="1200mL      "/>
    <s v="3/Ca    "/>
    <s v="GOJO"/>
    <s v="8805-03"/>
    <n v="2"/>
    <n v="5"/>
    <n v="0"/>
    <n v="0"/>
    <n v="1"/>
    <n v="0"/>
    <x v="3"/>
    <m/>
  </r>
  <r>
    <s v="1119927"/>
    <s v="Triage Total Control Cal &amp; Ver"/>
    <s v="            "/>
    <s v="5/Bx    "/>
    <s v="BIOSIT"/>
    <s v="88755"/>
    <n v="2"/>
    <n v="2"/>
    <n v="0"/>
    <n v="1"/>
    <n v="0"/>
    <n v="0"/>
    <x v="9"/>
    <m/>
  </r>
  <r>
    <s v="1271284"/>
    <s v="Bandage Flexible Adhesive     "/>
    <s v="2&quot;x4&quot;       "/>
    <s v="50/Bx   "/>
    <s v="DUKAL"/>
    <s v="1570033"/>
    <n v="2"/>
    <n v="7"/>
    <n v="0"/>
    <n v="1"/>
    <n v="0"/>
    <n v="0"/>
    <x v="7"/>
    <m/>
  </r>
  <r>
    <s v="1098195"/>
    <s v="Gentamicin Sulf 2ml MDV       "/>
    <s v="40mg/ml     "/>
    <s v="25/PK   "/>
    <s v="AMEPHA"/>
    <s v="63323001002"/>
    <n v="2"/>
    <n v="2"/>
    <n v="0.5"/>
    <n v="0.5"/>
    <n v="0"/>
    <n v="0"/>
    <x v="7"/>
    <m/>
  </r>
  <r>
    <s v="7001946"/>
    <s v="Pediatric Plus Pads           "/>
    <s v="            "/>
    <s v="1/Pr    "/>
    <s v="PHILMD"/>
    <s v="M3717A"/>
    <n v="2"/>
    <n v="2"/>
    <n v="1"/>
    <n v="0"/>
    <n v="0"/>
    <n v="0"/>
    <x v="7"/>
    <m/>
  </r>
  <r>
    <s v="1025206"/>
    <s v="Unna Boot w/Calamine 4&quot;       "/>
    <s v="4&quot;X10Yd     "/>
    <s v="Ea      "/>
    <s v="DERM"/>
    <s v="GL4001C"/>
    <n v="2"/>
    <n v="24"/>
    <n v="0"/>
    <n v="1"/>
    <n v="0"/>
    <n v="0"/>
    <x v="7"/>
    <m/>
  </r>
  <r>
    <s v="1174318"/>
    <s v="Sensor Vital Signs Infant     "/>
    <s v="Finger      "/>
    <s v="10/BX   "/>
    <s v="ABCO"/>
    <s v="1303"/>
    <n v="2"/>
    <n v="2"/>
    <n v="0"/>
    <n v="0"/>
    <n v="1"/>
    <n v="0"/>
    <x v="3"/>
    <m/>
  </r>
  <r>
    <s v="1292414"/>
    <s v="Illuminator Kleenspec Cordless"/>
    <s v="            "/>
    <s v="Ea      "/>
    <s v="WELCH"/>
    <s v="80000"/>
    <n v="2"/>
    <n v="2"/>
    <n v="0.5"/>
    <n v="0.5"/>
    <n v="0"/>
    <n v="0"/>
    <x v="7"/>
    <m/>
  </r>
  <r>
    <s v="1149641"/>
    <s v="Nipper Tissue 9mm             "/>
    <s v="4&quot;          "/>
    <s v="Ea      "/>
    <s v="MISDFK"/>
    <s v="97-0335"/>
    <n v="2"/>
    <n v="5"/>
    <n v="0"/>
    <n v="0"/>
    <n v="0"/>
    <n v="1"/>
    <x v="3"/>
    <m/>
  </r>
  <r>
    <s v="6541196"/>
    <s v="Suture Ethilon Nyl Mono Blk P3"/>
    <s v="4-0 18&quot;     "/>
    <s v="12/Bx   "/>
    <s v="ETHICO"/>
    <s v="699G"/>
    <n v="2"/>
    <n v="3"/>
    <n v="0"/>
    <n v="1"/>
    <n v="0"/>
    <n v="0"/>
    <x v="7"/>
    <m/>
  </r>
  <r>
    <s v="1178160"/>
    <s v="Holder Glove Box Hrzn Wire    "/>
    <s v="Triple      "/>
    <s v="Ea      "/>
    <s v="CLINT"/>
    <s v="G-1033"/>
    <n v="2"/>
    <n v="82"/>
    <n v="1"/>
    <n v="0"/>
    <n v="0"/>
    <n v="0"/>
    <x v="7"/>
    <m/>
  </r>
  <r>
    <s v="1148668"/>
    <s v="Betamethasone Combo Inj Susp  "/>
    <s v="6MG/mL      "/>
    <s v="5mL/Vl  "/>
    <s v="AMERQU"/>
    <s v="072001"/>
    <n v="2"/>
    <n v="6"/>
    <n v="1"/>
    <n v="0"/>
    <n v="0"/>
    <n v="0"/>
    <x v="2"/>
    <m/>
  </r>
  <r>
    <s v="2078489"/>
    <s v="Chemo Block Spill Kit         "/>
    <s v="            "/>
    <s v="6/CA    "/>
    <s v="CARDKN"/>
    <s v="DP5016K"/>
    <n v="2"/>
    <n v="2"/>
    <n v="0"/>
    <n v="0"/>
    <n v="1"/>
    <n v="0"/>
    <x v="3"/>
    <m/>
  </r>
  <r>
    <s v="1178307"/>
    <s v="TrimoSan Cream w/Jector Vag   "/>
    <s v="4oz Tube    "/>
    <s v="Ea      "/>
    <s v="COOPSR"/>
    <s v="MX5030"/>
    <n v="2"/>
    <n v="16"/>
    <n v="0"/>
    <n v="1"/>
    <n v="0"/>
    <n v="0"/>
    <x v="7"/>
    <m/>
  </r>
  <r>
    <s v="1119843"/>
    <s v="Triage Multi-Analyte Control  "/>
    <s v="Level II    "/>
    <s v="5x.25ml "/>
    <s v="BIOSIT"/>
    <s v="88754"/>
    <n v="2"/>
    <n v="4"/>
    <n v="0"/>
    <n v="1"/>
    <n v="0"/>
    <n v="0"/>
    <x v="9"/>
    <m/>
  </r>
  <r>
    <s v="1270234"/>
    <s v="MAS UA Control L2 15mL        "/>
    <s v="            "/>
    <s v="6/Pk    "/>
    <s v="MICRGE"/>
    <s v="UAB-215"/>
    <n v="2"/>
    <n v="2"/>
    <n v="0"/>
    <n v="0"/>
    <n v="0"/>
    <n v="1"/>
    <x v="3"/>
    <m/>
  </r>
  <r>
    <s v="1184167"/>
    <s v="Needle 30mmx28G Nueroline     "/>
    <s v="Concentric  "/>
    <s v="25/Bx   "/>
    <s v="AMBU"/>
    <s v="74030-35/25"/>
    <n v="2"/>
    <n v="2"/>
    <n v="0"/>
    <n v="0"/>
    <n v="1"/>
    <n v="0"/>
    <x v="3"/>
    <m/>
  </r>
  <r>
    <s v="5700602"/>
    <s v="Electrode Resting Tab HSI     "/>
    <s v="            "/>
    <s v="100/Pk  "/>
    <s v="CARDKN"/>
    <s v="31433538--"/>
    <n v="2"/>
    <n v="2"/>
    <n v="1"/>
    <n v="0"/>
    <n v="0"/>
    <n v="0"/>
    <x v="2"/>
    <m/>
  </r>
  <r>
    <s v="6127070"/>
    <s v="Vaseline Petrlm Jelly 5gm     "/>
    <s v="Packet      "/>
    <s v="144/Bx  "/>
    <s v="CARDKN"/>
    <s v="8884433200"/>
    <n v="2"/>
    <n v="6"/>
    <n v="0"/>
    <n v="1"/>
    <n v="0"/>
    <n v="0"/>
    <x v="7"/>
    <m/>
  </r>
  <r>
    <s v="2480160"/>
    <s v="Dexamethasone Sod MDV N-R     "/>
    <s v="4mg/mL      "/>
    <s v="30mL/Vl "/>
    <s v="GIVREP"/>
    <s v="67457042130"/>
    <n v="2"/>
    <n v="2"/>
    <n v="0"/>
    <n v="1"/>
    <n v="0"/>
    <n v="0"/>
    <x v="1"/>
    <m/>
  </r>
  <r>
    <s v="1182442"/>
    <s v="Tourniquet LF Orange          "/>
    <s v="1x18&quot;       "/>
    <s v="1000/Ca "/>
    <s v="AVCOR"/>
    <s v="18677"/>
    <n v="2"/>
    <n v="2"/>
    <n v="0"/>
    <n v="0.5"/>
    <n v="0"/>
    <n v="0.5"/>
    <x v="3"/>
    <m/>
  </r>
  <r>
    <s v="9880215"/>
    <s v="Esteem Strch Glove Nitrile III"/>
    <s v="Large       "/>
    <s v="150/Bx  "/>
    <s v="ALLEG"/>
    <s v="8857NLB"/>
    <n v="2"/>
    <n v="12"/>
    <n v="0"/>
    <n v="1"/>
    <n v="0"/>
    <n v="0"/>
    <x v="7"/>
    <m/>
  </r>
  <r>
    <s v="1098132"/>
    <s v="MAS UA Control Urine Analysis "/>
    <s v="Level 1     "/>
    <s v="6/Pk    "/>
    <s v="MICRGE"/>
    <s v="UAB-115"/>
    <n v="2"/>
    <n v="2"/>
    <n v="0"/>
    <n v="0"/>
    <n v="0"/>
    <n v="1"/>
    <x v="3"/>
    <m/>
  </r>
  <r>
    <s v="1941742"/>
    <s v="Needle Poly Hub Regular Bevel "/>
    <s v="18gx1-1/2&quot;  "/>
    <s v="100/Bx  "/>
    <s v="CARDKN"/>
    <s v="8881250016"/>
    <n v="2"/>
    <n v="5"/>
    <n v="0"/>
    <n v="1"/>
    <n v="0"/>
    <n v="0"/>
    <x v="7"/>
    <m/>
  </r>
  <r>
    <s v="1213511"/>
    <s v="Tape Casting Delta-Cast II 1&quot; "/>
    <s v="White       "/>
    <s v="10/Ca   "/>
    <s v="SMINEP"/>
    <s v="7270802"/>
    <n v="2"/>
    <n v="11"/>
    <n v="0"/>
    <n v="0"/>
    <n v="0.5"/>
    <n v="0.5"/>
    <x v="3"/>
    <m/>
  </r>
  <r>
    <s v="6005955"/>
    <s v="Goodwin Sound Dilator 20f     "/>
    <s v="URETHRA     "/>
    <s v="EA      "/>
    <s v="BARDBI"/>
    <s v="042820"/>
    <n v="1"/>
    <n v="1"/>
    <n v="0"/>
    <n v="0"/>
    <n v="1"/>
    <n v="0"/>
    <x v="3"/>
    <m/>
  </r>
  <r>
    <s v="5555187"/>
    <s v="Elastikon Elastic Tape        "/>
    <s v="2&quot;x2.5Yds   "/>
    <s v="6/Bx    "/>
    <s v="J&amp;JATH"/>
    <s v="700517400"/>
    <n v="1"/>
    <n v="2"/>
    <n v="0"/>
    <n v="1"/>
    <n v="0"/>
    <n v="0"/>
    <x v="7"/>
    <m/>
  </r>
  <r>
    <s v="2771191"/>
    <s v="Tuning Fork Weight Alum       "/>
    <s v="C128        "/>
    <s v="Ea      "/>
    <s v="MISDFK"/>
    <s v="95-940"/>
    <n v="1"/>
    <n v="1"/>
    <n v="0"/>
    <n v="0"/>
    <n v="1"/>
    <n v="0"/>
    <x v="8"/>
    <m/>
  </r>
  <r>
    <s v="1000886"/>
    <s v="Forcep Alligator Economy      "/>
    <s v="5-1/2&quot;      "/>
    <s v="Ea      "/>
    <s v="JINSTR"/>
    <s v="100-0886"/>
    <n v="1"/>
    <n v="3"/>
    <n v="1"/>
    <n v="0"/>
    <n v="0"/>
    <n v="0"/>
    <x v="7"/>
    <m/>
  </r>
  <r>
    <s v="1250120"/>
    <s v="LittleSTEPS Foot Orthotics Sz3"/>
    <s v="Tod11.5-12.5"/>
    <s v="1/Pr    "/>
    <s v="NOLARO"/>
    <s v="LS3"/>
    <n v="1"/>
    <n v="1"/>
    <n v="0"/>
    <n v="0"/>
    <n v="0"/>
    <n v="1"/>
    <x v="3"/>
    <m/>
  </r>
  <r>
    <s v="3708582"/>
    <s v="Dessicant Pack                "/>
    <s v="            "/>
    <s v="2/Pk    "/>
    <s v="KODCLN"/>
    <s v="1250232"/>
    <n v="1"/>
    <n v="2"/>
    <n v="0"/>
    <n v="0"/>
    <n v="0"/>
    <n v="1"/>
    <x v="0"/>
    <m/>
  </r>
  <r>
    <s v="1332568"/>
    <s v="Urethral Sound S/S Female     "/>
    <s v="10 FR       "/>
    <s v="Ea      "/>
    <s v="BARDBI"/>
    <s v="604210"/>
    <n v="1"/>
    <n v="1"/>
    <n v="0"/>
    <n v="0"/>
    <n v="1"/>
    <n v="0"/>
    <x v="3"/>
    <m/>
  </r>
  <r>
    <s v="3170614"/>
    <s v="Vitros 250 Calibrator Kit 2   "/>
    <s v="            "/>
    <s v="4/Bx    "/>
    <s v="KODCLN"/>
    <s v="1662659"/>
    <n v="1"/>
    <n v="2"/>
    <n v="0"/>
    <n v="0"/>
    <n v="0"/>
    <n v="1"/>
    <x v="0"/>
    <m/>
  </r>
  <r>
    <s v="6117412"/>
    <s v="Odor Eliminator Carrafree     "/>
    <s v="            "/>
    <s v="48/CA   "/>
    <s v="MEDLIN"/>
    <s v="CRR101003"/>
    <n v="1"/>
    <n v="1"/>
    <n v="0"/>
    <n v="0"/>
    <n v="1"/>
    <n v="0"/>
    <x v="3"/>
    <m/>
  </r>
  <r>
    <s v="1243053"/>
    <s v="Curette Dermal 4mm Oval Spoon "/>
    <s v="6.25&quot;       "/>
    <s v="Ea      "/>
    <s v="BRSURG"/>
    <s v="BR74-13201"/>
    <n v="1"/>
    <n v="2"/>
    <n v="0"/>
    <n v="0"/>
    <n v="0"/>
    <n v="1"/>
    <x v="3"/>
    <m/>
  </r>
  <r>
    <s v="1136026"/>
    <s v="Curette Excavator w/o Hole    "/>
    <s v="2.5mm       "/>
    <s v="Ea      "/>
    <s v="MISDFK"/>
    <s v="97-0509"/>
    <n v="1"/>
    <n v="6"/>
    <n v="0"/>
    <n v="0"/>
    <n v="0"/>
    <n v="1"/>
    <x v="3"/>
    <m/>
  </r>
  <r>
    <s v="1285927"/>
    <s v="Bandage Tubular Compressogrip "/>
    <s v="#E White    "/>
    <s v="Ea      "/>
    <s v="ALIMED"/>
    <s v="41201"/>
    <n v="1"/>
    <n v="1"/>
    <n v="0"/>
    <n v="0"/>
    <n v="0"/>
    <n v="1"/>
    <x v="3"/>
    <m/>
  </r>
  <r>
    <s v="1092996"/>
    <s v="Jamar Dynamometer Hydraulic   "/>
    <s v="            "/>
    <s v="Ea      "/>
    <s v="TROY"/>
    <s v="5030J1"/>
    <n v="1"/>
    <n v="1"/>
    <n v="0"/>
    <n v="0"/>
    <n v="0"/>
    <n v="1"/>
    <x v="3"/>
    <m/>
  </r>
  <r>
    <s v="6940019"/>
    <s v="Magellan Safety Needle        "/>
    <s v="21X1        "/>
    <s v="50/Bx   "/>
    <s v="CARDKN"/>
    <s v="8881850110"/>
    <n v="1"/>
    <n v="3"/>
    <n v="0"/>
    <n v="1"/>
    <n v="0"/>
    <n v="0"/>
    <x v="7"/>
    <m/>
  </r>
  <r>
    <s v="1193255"/>
    <s v="Sensor LNCS Inf-3 SPO2 Adh 3' "/>
    <s v="Direct Conn "/>
    <s v="20/Bx   "/>
    <s v="MASIMO"/>
    <s v="2319"/>
    <n v="1"/>
    <n v="1"/>
    <n v="0"/>
    <n v="0"/>
    <n v="1"/>
    <n v="0"/>
    <x v="8"/>
    <m/>
  </r>
  <r>
    <s v="1272541"/>
    <s v="Tray System - 3 Parts         "/>
    <s v="Red         "/>
    <s v="Ea      "/>
    <s v="HEALMK"/>
    <s v="SST-2136 RDL"/>
    <n v="1"/>
    <n v="1"/>
    <n v="0"/>
    <n v="1"/>
    <n v="0"/>
    <n v="0"/>
    <x v="3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3"/>
    <m/>
  </r>
  <r>
    <s v="5229560"/>
    <s v="Panoptic Ophthalmoscope Head  "/>
    <s v="            "/>
    <s v="Ea      "/>
    <s v="WELCH"/>
    <s v="11810"/>
    <n v="1"/>
    <n v="1"/>
    <n v="1"/>
    <n v="0"/>
    <n v="0"/>
    <n v="0"/>
    <x v="7"/>
    <m/>
  </r>
  <r>
    <s v="8681734"/>
    <s v="Bacti Drop KOH 10%            "/>
    <s v="            "/>
    <s v="50/PK   "/>
    <s v="REMEL"/>
    <s v="R21524"/>
    <n v="1"/>
    <n v="1"/>
    <n v="0"/>
    <n v="0"/>
    <n v="0"/>
    <n v="1"/>
    <x v="3"/>
    <m/>
  </r>
  <r>
    <s v="1154565"/>
    <s v="Urethral Sound 18fr SS        "/>
    <s v="Curved      "/>
    <s v="Ea      "/>
    <s v="BARDBI"/>
    <s v="604218"/>
    <n v="1"/>
    <n v="1"/>
    <n v="0"/>
    <n v="0"/>
    <n v="1"/>
    <n v="0"/>
    <x v="3"/>
    <m/>
  </r>
  <r>
    <s v="1191679"/>
    <s v="Gentamicin Ophthalmic Solution"/>
    <s v="0.3%        "/>
    <s v="5mL/Bt  "/>
    <s v="AKORN"/>
    <s v="17478028310"/>
    <n v="1"/>
    <n v="2"/>
    <n v="1"/>
    <n v="0"/>
    <n v="0"/>
    <n v="0"/>
    <x v="7"/>
    <m/>
  </r>
  <r>
    <s v="5663950"/>
    <s v="Nasal Illuminator             "/>
    <s v="            "/>
    <s v="Ea      "/>
    <s v="WELCH"/>
    <s v="26535"/>
    <n v="1"/>
    <n v="2"/>
    <n v="0"/>
    <n v="0"/>
    <n v="1"/>
    <n v="0"/>
    <x v="3"/>
    <m/>
  </r>
  <r>
    <s v="8650161"/>
    <s v="Hy-Tape Latex Free 2&quot;         "/>
    <s v="2&quot;X5Yd      "/>
    <s v="6/Tb    "/>
    <s v="HYTAPE"/>
    <s v="20LF"/>
    <n v="1"/>
    <n v="1"/>
    <n v="1"/>
    <n v="0"/>
    <n v="0"/>
    <n v="0"/>
    <x v="7"/>
    <m/>
  </r>
  <r>
    <s v="1119501"/>
    <s v="Gown Impervious Regular       "/>
    <s v="White       "/>
    <s v="50/Ca   "/>
    <s v="RITMED"/>
    <s v="8022"/>
    <n v="1"/>
    <n v="1"/>
    <n v="0"/>
    <n v="1"/>
    <n v="0"/>
    <n v="0"/>
    <x v="7"/>
    <m/>
  </r>
  <r>
    <s v="1430204"/>
    <s v="Myobloc Inj. Vial             "/>
    <s v="10000u/2mL  "/>
    <s v="1/Bx    "/>
    <s v="SOLNUR"/>
    <s v="1045471210"/>
    <n v="1"/>
    <n v="2"/>
    <n v="0"/>
    <n v="0"/>
    <n v="0"/>
    <n v="1"/>
    <x v="3"/>
    <m/>
  </r>
  <r>
    <s v="1272678"/>
    <s v="Epinephrine Jr Auto-Inject    "/>
    <s v="0.15mg      "/>
    <s v="2/Pk    "/>
    <s v="DEY"/>
    <s v="49502010102"/>
    <n v="1"/>
    <n v="1"/>
    <n v="1"/>
    <n v="0"/>
    <n v="0"/>
    <n v="0"/>
    <x v="7"/>
    <m/>
  </r>
  <r>
    <s v="8909789"/>
    <s v="Curity Gauze Ster 2's 8ply    "/>
    <s v="2&quot;x2&quot;       "/>
    <s v="100/Bx  "/>
    <s v="CARDKN"/>
    <s v="1806"/>
    <n v="1"/>
    <n v="9"/>
    <n v="0"/>
    <n v="1"/>
    <n v="0"/>
    <n v="0"/>
    <x v="7"/>
    <m/>
  </r>
  <r>
    <s v="3640302"/>
    <s v="ASO Vortex Ankle Stabilizer   "/>
    <s v="Medium      "/>
    <s v="Ea      "/>
    <s v="MEDSPE"/>
    <s v="264174"/>
    <n v="1"/>
    <n v="1"/>
    <n v="0"/>
    <n v="1"/>
    <n v="0"/>
    <n v="0"/>
    <x v="3"/>
    <m/>
  </r>
  <r>
    <s v="1322307"/>
    <s v="272 Basic Stool               "/>
    <s v="Linen       "/>
    <s v="Ea      "/>
    <s v="MIDMAK"/>
    <s v="272-001-856"/>
    <n v="1"/>
    <n v="1"/>
    <n v="0"/>
    <n v="0"/>
    <n v="0"/>
    <n v="1"/>
    <x v="3"/>
    <m/>
  </r>
  <r>
    <s v="4991397"/>
    <s v="Eye Wash Station              "/>
    <s v="            "/>
    <s v="Ea      "/>
    <s v="CERSAF"/>
    <s v="K611018"/>
    <n v="1"/>
    <n v="1"/>
    <n v="0"/>
    <n v="1"/>
    <n v="0"/>
    <n v="0"/>
    <x v="7"/>
    <m/>
  </r>
  <r>
    <s v="1049843"/>
    <s v="Lidocaine HCL MDV 50mL        "/>
    <s v="2%          "/>
    <s v="25/Bx   "/>
    <s v="PFIZNJ"/>
    <s v="00409427702"/>
    <n v="1"/>
    <n v="1"/>
    <n v="1"/>
    <n v="0"/>
    <n v="0"/>
    <n v="0"/>
    <x v="1"/>
    <m/>
  </r>
  <r>
    <s v="3009291"/>
    <s v="Socks Pumper Men Med Blk      "/>
    <s v="            "/>
    <s v="PR      "/>
    <s v="SMINEP"/>
    <s v="110781"/>
    <n v="1"/>
    <n v="2"/>
    <n v="0"/>
    <n v="0"/>
    <n v="1"/>
    <n v="0"/>
    <x v="3"/>
    <m/>
  </r>
  <r>
    <s v="9532454"/>
    <s v="Scissor Metzenbaum Crvd Del   "/>
    <s v="7&quot;          "/>
    <s v="Ea      "/>
    <s v="MILTEX"/>
    <s v="MH5-182"/>
    <n v="1"/>
    <n v="1"/>
    <n v="0"/>
    <n v="0"/>
    <n v="0"/>
    <n v="1"/>
    <x v="3"/>
    <m/>
  </r>
  <r>
    <s v="1113558"/>
    <s v="Preference Paper Towels       "/>
    <s v="2-Ply Roll  "/>
    <s v="30/Ca   "/>
    <s v="ODEPOT"/>
    <s v="602795"/>
    <n v="1"/>
    <n v="2"/>
    <n v="0"/>
    <n v="0"/>
    <n v="0"/>
    <n v="1"/>
    <x v="0"/>
    <m/>
  </r>
  <r>
    <s v="1046880"/>
    <s v="Lidocaine HCL Inj MDV 20ml    "/>
    <s v="2%          "/>
    <s v="25/Bx   "/>
    <s v="PFIZNJ"/>
    <s v="00409427701"/>
    <n v="1"/>
    <n v="1"/>
    <n v="1"/>
    <n v="0"/>
    <n v="0"/>
    <n v="0"/>
    <x v="1"/>
    <m/>
  </r>
  <r>
    <s v="2170930"/>
    <s v="Sedi-Rate ESR System Starter  "/>
    <s v="            "/>
    <s v="1/Kt    "/>
    <s v="GLOSCI"/>
    <s v="3467"/>
    <n v="1"/>
    <n v="1"/>
    <n v="0"/>
    <n v="0"/>
    <n v="0"/>
    <n v="1"/>
    <x v="3"/>
    <m/>
  </r>
  <r>
    <s v="8179840"/>
    <s v="Ck 90 Slides                  "/>
    <s v="            "/>
    <s v="Bx      "/>
    <s v="KODCLN"/>
    <s v="8478034"/>
    <n v="1"/>
    <n v="4"/>
    <n v="0"/>
    <n v="0"/>
    <n v="0"/>
    <n v="1"/>
    <x v="0"/>
    <m/>
  </r>
  <r>
    <s v="8909695"/>
    <s v="Combitube Standard Tray       "/>
    <s v="41Fr        "/>
    <s v="Ea      "/>
    <s v="KENDAL"/>
    <s v="5-18541"/>
    <n v="1"/>
    <n v="6"/>
    <n v="1"/>
    <n v="0"/>
    <n v="0"/>
    <n v="0"/>
    <x v="7"/>
    <m/>
  </r>
  <r>
    <s v="1163033"/>
    <s v="Splints Oval 8                "/>
    <s v="Size 8      "/>
    <s v="5/Pk    "/>
    <s v="TROY"/>
    <s v="9278508"/>
    <n v="1"/>
    <n v="1"/>
    <n v="0"/>
    <n v="0"/>
    <n v="0"/>
    <n v="1"/>
    <x v="3"/>
    <m/>
  </r>
  <r>
    <s v="4631368"/>
    <s v="Protouch Stockinette          "/>
    <s v="6&quot;x25yds    "/>
    <s v="Ea      "/>
    <s v="SMINEP"/>
    <s v="30-1006"/>
    <n v="1"/>
    <n v="1"/>
    <n v="0"/>
    <n v="0"/>
    <n v="1"/>
    <n v="0"/>
    <x v="3"/>
    <m/>
  </r>
  <r>
    <s v="8077858"/>
    <s v="Goodwin Sound Dilator 18f     "/>
    <s v="URETHRA     "/>
    <s v="EA      "/>
    <s v="BARDBI"/>
    <s v="042818"/>
    <n v="1"/>
    <n v="1"/>
    <n v="0"/>
    <n v="0"/>
    <n v="1"/>
    <n v="0"/>
    <x v="3"/>
    <m/>
  </r>
  <r>
    <s v="1236236"/>
    <s v="Bag Saf-T-Zip Orange Doc Pouch"/>
    <s v="6x9         "/>
    <s v="1000/Ca "/>
    <s v="COMINT"/>
    <s v="7210-OR"/>
    <n v="1"/>
    <n v="1"/>
    <n v="0"/>
    <n v="0"/>
    <n v="1"/>
    <n v="0"/>
    <x v="3"/>
    <m/>
  </r>
  <r>
    <s v="9330211"/>
    <s v="Dawnmist Comb Handle Blk      "/>
    <s v="8 5/8&quot;      "/>
    <s v="432/Ca  "/>
    <s v="DUKAL"/>
    <s v="2950"/>
    <n v="1"/>
    <n v="1"/>
    <n v="0"/>
    <n v="0"/>
    <n v="1"/>
    <n v="0"/>
    <x v="3"/>
    <m/>
  </r>
  <r>
    <s v="2880978"/>
    <s v="Paper Lens S/P 6X8 100/Book   "/>
    <s v="            "/>
    <s v="12/Pk   "/>
    <s v="ALLEG"/>
    <s v="P1056"/>
    <n v="1"/>
    <n v="1"/>
    <n v="0"/>
    <n v="0"/>
    <n v="1"/>
    <n v="0"/>
    <x v="3"/>
    <m/>
  </r>
  <r>
    <s v="6004501"/>
    <s v="Paper Towel Disp w/Lock       "/>
    <s v="            "/>
    <s v="Ea      "/>
    <s v="BOBRIC"/>
    <s v="26212"/>
    <n v="1"/>
    <n v="5"/>
    <n v="0"/>
    <n v="0"/>
    <n v="1"/>
    <n v="0"/>
    <x v="3"/>
    <m/>
  </r>
  <r>
    <s v="1233124"/>
    <s v="Levalbuterol Inhaler Sol      "/>
    <s v="0.63mg      "/>
    <s v="24/Bx   "/>
    <s v="TEVA"/>
    <s v="00093414664"/>
    <n v="1"/>
    <n v="1"/>
    <n v="0"/>
    <n v="1"/>
    <n v="0"/>
    <n v="0"/>
    <x v="2"/>
    <m/>
  </r>
  <r>
    <s v="1234470"/>
    <s v="Pipette Mla Select            "/>
    <s v="50/100/200u "/>
    <s v="Ea      "/>
    <s v="VISTAT"/>
    <s v="1132"/>
    <n v="1"/>
    <n v="1"/>
    <n v="0"/>
    <n v="0"/>
    <n v="0"/>
    <n v="1"/>
    <x v="3"/>
    <m/>
  </r>
  <r>
    <s v="1250121"/>
    <s v="LittleSTEPS Foot Orthotics Sz4"/>
    <s v="T13-C1      "/>
    <s v="1/Pr    "/>
    <s v="NOLARO"/>
    <s v="LS4"/>
    <n v="1"/>
    <n v="1"/>
    <n v="0"/>
    <n v="0"/>
    <n v="0"/>
    <n v="1"/>
    <x v="3"/>
    <m/>
  </r>
  <r>
    <s v="7770576"/>
    <s v="Wrap Coban LF Brights Pk HT   "/>
    <s v="3&quot;x5yd      "/>
    <s v="24/Ca   "/>
    <s v="3MMED"/>
    <s v="2083C"/>
    <n v="1"/>
    <n v="3"/>
    <n v="0"/>
    <n v="1"/>
    <n v="0"/>
    <n v="0"/>
    <x v="7"/>
    <m/>
  </r>
  <r>
    <s v="1430203"/>
    <s v="Myobloc Inj. Vial             "/>
    <s v="5000u/1mL   "/>
    <s v="1/Bx    "/>
    <s v="SOLNUR"/>
    <s v="1045471110"/>
    <n v="1"/>
    <n v="2"/>
    <n v="0"/>
    <n v="0"/>
    <n v="0"/>
    <n v="1"/>
    <x v="3"/>
    <m/>
  </r>
  <r>
    <s v="1314412"/>
    <s v="Filter Water Bctr f/Advtg Pls "/>
    <s v="0.1 Micron  "/>
    <s v="Ea      "/>
    <s v="MINNTE"/>
    <s v="MF01-0069"/>
    <n v="1"/>
    <n v="1"/>
    <n v="0"/>
    <n v="0"/>
    <n v="0"/>
    <n v="1"/>
    <x v="3"/>
    <m/>
  </r>
  <r>
    <s v="5662015"/>
    <s v="Inflation Bulb Large          "/>
    <s v="            "/>
    <s v="Ea      "/>
    <s v="WELCH"/>
    <s v="5086-03"/>
    <n v="1"/>
    <n v="2"/>
    <n v="0"/>
    <n v="1"/>
    <n v="0"/>
    <n v="0"/>
    <x v="7"/>
    <m/>
  </r>
  <r>
    <s v="2482785"/>
    <s v="Sodium Chl Inj SDV Non-Retrnbl"/>
    <s v="0.9%        "/>
    <s v="50mL/Vl "/>
    <s v="GIVREP"/>
    <s v="00409488850"/>
    <n v="1"/>
    <n v="2"/>
    <n v="1"/>
    <n v="0"/>
    <n v="0"/>
    <n v="0"/>
    <x v="1"/>
    <m/>
  </r>
  <r>
    <s v="1297450"/>
    <s v="Speculum Vaginal Graves Large "/>
    <s v="1.5x4.5&quot;    "/>
    <s v="Ea      "/>
    <s v="JARITM"/>
    <s v="500-110"/>
    <n v="1"/>
    <n v="1"/>
    <n v="0"/>
    <n v="0"/>
    <n v="0"/>
    <n v="1"/>
    <x v="3"/>
    <m/>
  </r>
  <r>
    <s v="8581524"/>
    <s v="Vitros Slides Alkaline Phos-60"/>
    <s v="5x60        "/>
    <s v="300/Bx  "/>
    <s v="KODCLN"/>
    <s v="1053180"/>
    <n v="1"/>
    <n v="6"/>
    <n v="0"/>
    <n v="0"/>
    <n v="0"/>
    <n v="1"/>
    <x v="0"/>
    <m/>
  </r>
  <r>
    <s v="3127265"/>
    <s v="#1007 Silipos Lg/xlg Digital P"/>
    <s v="            "/>
    <s v="12/PK   "/>
    <s v="SILINC"/>
    <s v="10075"/>
    <n v="1"/>
    <n v="1"/>
    <n v="0"/>
    <n v="1"/>
    <n v="0"/>
    <n v="0"/>
    <x v="7"/>
    <m/>
  </r>
  <r>
    <s v="3269682"/>
    <s v="Water Jel Unit Dose Packet    "/>
    <s v="3.5gm       "/>
    <s v="25/Bx   "/>
    <s v="WATTEC"/>
    <s v="600U-1"/>
    <n v="1"/>
    <n v="1"/>
    <n v="0"/>
    <n v="1"/>
    <n v="0"/>
    <n v="0"/>
    <x v="7"/>
    <m/>
  </r>
  <r>
    <s v="7578615"/>
    <s v="Cortrosyn Inj SDV             "/>
    <s v="0.25mg      "/>
    <s v="10/Bx   "/>
    <s v="AMPPHA"/>
    <s v="00548590000"/>
    <n v="1"/>
    <n v="1"/>
    <n v="1"/>
    <n v="0"/>
    <n v="0"/>
    <n v="0"/>
    <x v="7"/>
    <m/>
  </r>
  <r>
    <s v="3640301"/>
    <s v="ASO Vortex Ankle Stabilizer   "/>
    <s v="Small       "/>
    <s v="Ea      "/>
    <s v="MEDSPE"/>
    <s v="264172"/>
    <n v="1"/>
    <n v="2"/>
    <n v="0"/>
    <n v="1"/>
    <n v="0"/>
    <n v="0"/>
    <x v="3"/>
    <m/>
  </r>
  <r>
    <s v="8902315"/>
    <s v="Curity Gauze Sponge N/S       "/>
    <s v="2&quot;x2&quot; 12ply "/>
    <s v="200/Pk  "/>
    <s v="CARDKN"/>
    <s v="2252"/>
    <n v="1"/>
    <n v="8"/>
    <n v="1"/>
    <n v="0"/>
    <n v="0"/>
    <n v="0"/>
    <x v="7"/>
    <m/>
  </r>
  <r>
    <s v="7850003"/>
    <s v="Boniva Inj Prefilled Syringe  "/>
    <s v="3mg/3mL     "/>
    <s v="Ea      "/>
    <s v="GENETC"/>
    <s v="00004019109"/>
    <n v="1"/>
    <n v="1"/>
    <n v="0"/>
    <n v="1"/>
    <n v="0"/>
    <n v="0"/>
    <x v="6"/>
    <m/>
  </r>
  <r>
    <s v="1149431"/>
    <s v="Champion Eng Anvil SS         "/>
    <s v="5&quot;          "/>
    <s v="Ea      "/>
    <s v="MILTEX"/>
    <s v="18776"/>
    <n v="1"/>
    <n v="6"/>
    <n v="1"/>
    <n v="0"/>
    <n v="0"/>
    <n v="0"/>
    <x v="2"/>
    <m/>
  </r>
  <r>
    <s v="1270242"/>
    <s v="MAS UA Control L3 60mL        "/>
    <s v="60mL        "/>
    <s v="4/Pk    "/>
    <s v="MICRGE"/>
    <s v="024227"/>
    <n v="1"/>
    <n v="4"/>
    <n v="0"/>
    <n v="0"/>
    <n v="0"/>
    <n v="1"/>
    <x v="3"/>
    <m/>
  </r>
  <r>
    <s v="1113232"/>
    <s v="BP Cuff Flexiport w/Tube/Conn "/>
    <s v="Lg Adult Lng"/>
    <s v="Ea      "/>
    <s v="WELCH"/>
    <s v="REUSE-12L-1MQ"/>
    <n v="1"/>
    <n v="2"/>
    <n v="0"/>
    <n v="1"/>
    <n v="0"/>
    <n v="0"/>
    <x v="7"/>
    <m/>
  </r>
  <r>
    <s v="1314500"/>
    <s v="Orphenadrine Citrate SDV 2mL  "/>
    <s v="30mg/mL     "/>
    <s v="10/Bx   "/>
    <s v="W-WARD"/>
    <s v="00641618210"/>
    <n v="1"/>
    <n v="1"/>
    <n v="1"/>
    <n v="0"/>
    <n v="0"/>
    <n v="0"/>
    <x v="2"/>
    <m/>
  </r>
  <r>
    <s v="1042573"/>
    <s v="Urethral Sound S/S Female     "/>
    <s v="8FR         "/>
    <s v="Ea      "/>
    <s v="BARDBI"/>
    <s v="604208"/>
    <n v="1"/>
    <n v="1"/>
    <n v="0"/>
    <n v="0"/>
    <n v="1"/>
    <n v="0"/>
    <x v="3"/>
    <m/>
  </r>
  <r>
    <s v="1134551"/>
    <s v="Cath Foley Council 16Fr 5cc   "/>
    <s v="2-Way       "/>
    <s v="12/Ca   "/>
    <s v="BARDBI"/>
    <s v="0172L16"/>
    <n v="1"/>
    <n v="1"/>
    <n v="0"/>
    <n v="0"/>
    <n v="1"/>
    <n v="0"/>
    <x v="3"/>
    <m/>
  </r>
  <r>
    <s v="1186425"/>
    <s v="Stool Exam Pneum 5 Leg Glides "/>
    <s v="Black       "/>
    <s v="Ea      "/>
    <s v="CLINT"/>
    <s v="2155-3BK-23"/>
    <n v="1"/>
    <n v="1"/>
    <n v="0"/>
    <n v="0"/>
    <n v="0"/>
    <n v="1"/>
    <x v="3"/>
    <m/>
  </r>
  <r>
    <s v="1223384"/>
    <s v="Suture Chromic Gut P-3 Abs 18&quot;"/>
    <s v="5-0         "/>
    <s v="12/Bx   "/>
    <s v="LOOK"/>
    <s v="C687N"/>
    <n v="1"/>
    <n v="1"/>
    <n v="0"/>
    <n v="1"/>
    <n v="0"/>
    <n v="0"/>
    <x v="6"/>
    <m/>
  </r>
  <r>
    <s v="6122445"/>
    <s v="System Instrument RET         "/>
    <s v="Blue        "/>
    <s v="Ea      "/>
    <s v="HEALMK"/>
    <s v="SST-105"/>
    <n v="1"/>
    <n v="2"/>
    <n v="0"/>
    <n v="0"/>
    <n v="1"/>
    <n v="0"/>
    <x v="3"/>
    <m/>
  </r>
  <r>
    <s v="1114930"/>
    <s v="EKG Clips Clear 4mm           "/>
    <s v="            "/>
    <s v="10/Pk   "/>
    <s v="MIDMAK"/>
    <s v="3-047-0005"/>
    <n v="1"/>
    <n v="1"/>
    <n v="0"/>
    <n v="1"/>
    <n v="0"/>
    <n v="0"/>
    <x v="7"/>
    <m/>
  </r>
  <r>
    <s v="1236273"/>
    <s v="Guard Splash Rhino            "/>
    <s v="            "/>
    <s v="10Bg/Ca "/>
    <s v="DREASY"/>
    <s v="SSW-RW"/>
    <n v="1"/>
    <n v="1"/>
    <n v="0"/>
    <n v="0"/>
    <n v="1"/>
    <n v="0"/>
    <x v="3"/>
    <m/>
  </r>
  <r>
    <s v="1126073"/>
    <s v="Pocket Sphyg Pro LF Black     "/>
    <s v="Child       "/>
    <s v="Ea      "/>
    <s v="AMDIAG"/>
    <s v="760-9CBKHS"/>
    <n v="1"/>
    <n v="1"/>
    <n v="0"/>
    <n v="1"/>
    <n v="0"/>
    <n v="0"/>
    <x v="7"/>
    <m/>
  </r>
  <r>
    <s v="1335476"/>
    <s v="Holding Chamber Mask ArChmbr  "/>
    <s v="Small       "/>
    <s v="10/Ca   "/>
    <s v="MONHAN"/>
    <s v="88710Z"/>
    <n v="1"/>
    <n v="1"/>
    <n v="0"/>
    <n v="0"/>
    <n v="1"/>
    <n v="0"/>
    <x v="3"/>
    <m/>
  </r>
  <r>
    <s v="1083517"/>
    <s v="Medroxyprog Acet Inj SDV 1mL  "/>
    <s v="150Mg/mL    "/>
    <s v="Ea      "/>
    <s v="GRNSTN"/>
    <s v="59762453701"/>
    <n v="1"/>
    <n v="20"/>
    <n v="0"/>
    <n v="1"/>
    <n v="0"/>
    <n v="0"/>
    <x v="2"/>
    <m/>
  </r>
  <r>
    <s v="7765446"/>
    <s v="Desk Charger w/Lithium        "/>
    <s v="Ion Handles "/>
    <s v="Ea      "/>
    <s v="WELCH"/>
    <s v="71641-MS"/>
    <n v="1"/>
    <n v="12"/>
    <n v="1"/>
    <n v="0"/>
    <n v="0"/>
    <n v="0"/>
    <x v="7"/>
    <m/>
  </r>
  <r>
    <s v="5580054"/>
    <s v="Tice BCG Live                 "/>
    <s v="2mL/SDV     "/>
    <s v="Ea      "/>
    <s v="MERCSD"/>
    <s v="00052060202"/>
    <n v="1"/>
    <n v="10"/>
    <n v="1"/>
    <n v="0"/>
    <n v="0"/>
    <n v="0"/>
    <x v="7"/>
    <m/>
  </r>
  <r>
    <s v="1233252"/>
    <s v="Spirometer Spirolab Bluetooth "/>
    <s v="            "/>
    <s v="Ea      "/>
    <s v="MISUSA"/>
    <s v="MIR911080"/>
    <n v="1"/>
    <n v="1"/>
    <n v="0"/>
    <n v="0"/>
    <n v="1"/>
    <n v="0"/>
    <x v="3"/>
    <m/>
  </r>
  <r>
    <s v="1943810"/>
    <s v="Probe Cover for Genius 2      "/>
    <s v="            "/>
    <s v="96/Bx   "/>
    <s v="CARDKN"/>
    <s v="303030-"/>
    <n v="1"/>
    <n v="22"/>
    <n v="0"/>
    <n v="1"/>
    <n v="0"/>
    <n v="0"/>
    <x v="7"/>
    <m/>
  </r>
  <r>
    <s v="3660702"/>
    <s v="Room Status Signal 6-Flag     "/>
    <s v="PrimaryColor"/>
    <s v="Ea      "/>
    <s v="UNIMID"/>
    <s v="I6PF169436"/>
    <n v="1"/>
    <n v="56"/>
    <n v="1"/>
    <n v="0"/>
    <n v="0"/>
    <n v="0"/>
    <x v="7"/>
    <m/>
  </r>
  <r>
    <s v="2430004"/>
    <s v="Brace Orthopedic Aso Ankle Nyl"/>
    <s v="Black Xl    "/>
    <s v="Ea      "/>
    <s v="MEDSPE"/>
    <s v="223616"/>
    <n v="1"/>
    <n v="2"/>
    <n v="0"/>
    <n v="0"/>
    <n v="0"/>
    <n v="1"/>
    <x v="3"/>
    <m/>
  </r>
  <r>
    <s v="5917664"/>
    <s v="Eye Chart Kindergarten        "/>
    <s v="11x22&quot;      "/>
    <s v="Ea      "/>
    <s v="DUKAL"/>
    <s v="3052"/>
    <n v="1"/>
    <n v="1"/>
    <n v="0"/>
    <n v="1"/>
    <n v="0"/>
    <n v="0"/>
    <x v="7"/>
    <m/>
  </r>
  <r>
    <s v="2881892"/>
    <s v="Flexam Glove Nitrl Sterl Pair "/>
    <s v="Small       "/>
    <s v="40/Bx   "/>
    <s v="ALLEG"/>
    <s v="N8830"/>
    <n v="1"/>
    <n v="5"/>
    <n v="0"/>
    <n v="1"/>
    <n v="0"/>
    <n v="0"/>
    <x v="7"/>
    <m/>
  </r>
  <r>
    <s v="6005954"/>
    <s v="Goodwin Sound Dilator 16f     "/>
    <s v="URETHRA     "/>
    <s v="EA      "/>
    <s v="BARDBI"/>
    <s v="042816"/>
    <n v="1"/>
    <n v="1"/>
    <n v="0"/>
    <n v="0"/>
    <n v="1"/>
    <n v="0"/>
    <x v="3"/>
    <m/>
  </r>
  <r>
    <s v="9119681"/>
    <s v="Eucerin Lotion                "/>
    <s v="16.9oz      "/>
    <s v="Ea      "/>
    <s v="BEIFUT"/>
    <s v="63354"/>
    <n v="1"/>
    <n v="2"/>
    <n v="0"/>
    <n v="1"/>
    <n v="0"/>
    <n v="0"/>
    <x v="7"/>
    <m/>
  </r>
  <r>
    <s v="6357874"/>
    <s v="Silver Nitrate Applicator     "/>
    <s v="12&quot;Wood     "/>
    <s v="100/Vl  "/>
    <s v="GF"/>
    <s v="1592"/>
    <n v="1"/>
    <n v="1"/>
    <n v="0"/>
    <n v="1"/>
    <n v="0"/>
    <n v="0"/>
    <x v="7"/>
    <m/>
  </r>
  <r>
    <s v="1173031"/>
    <s v="Bottle Wash Graduate LDPE     "/>
    <s v="250ml       "/>
    <s v="2/Pk    "/>
    <s v="PHLEB"/>
    <s v="0933"/>
    <n v="1"/>
    <n v="1"/>
    <n v="0"/>
    <n v="0"/>
    <n v="0"/>
    <n v="1"/>
    <x v="3"/>
    <m/>
  </r>
  <r>
    <s v="7797315"/>
    <s v="Vitros 250 Slides Amylase     "/>
    <s v="            "/>
    <s v="90/Bx   "/>
    <s v="KODCLN"/>
    <s v="8112724"/>
    <n v="1"/>
    <n v="4"/>
    <n v="0"/>
    <n v="0"/>
    <n v="0"/>
    <n v="1"/>
    <x v="0"/>
    <m/>
  </r>
  <r>
    <s v="1206271"/>
    <s v="Thermometer Sheaths           "/>
    <s v="Digital Oral"/>
    <s v="500/Bx  "/>
    <s v="TIDI-E"/>
    <s v="20634"/>
    <n v="1"/>
    <n v="1"/>
    <n v="0"/>
    <n v="1"/>
    <n v="0"/>
    <n v="0"/>
    <x v="6"/>
    <m/>
  </r>
  <r>
    <s v="8014094"/>
    <s v="Tray Tote Phlebotomy Blue     "/>
    <s v="18X13.5X7.5&quot;"/>
    <s v="Ea      "/>
    <s v="PHLEB"/>
    <s v="10463"/>
    <n v="1"/>
    <n v="1"/>
    <n v="0"/>
    <n v="0"/>
    <n v="0"/>
    <n v="1"/>
    <x v="3"/>
    <m/>
  </r>
  <r>
    <s v="1022739"/>
    <s v="Epipoint Elbow Strap          "/>
    <s v="Universal   "/>
    <s v="Ea      "/>
    <s v="BAUFEN"/>
    <s v="12063501080000"/>
    <n v="1"/>
    <n v="2"/>
    <n v="0"/>
    <n v="0"/>
    <n v="1"/>
    <n v="0"/>
    <x v="3"/>
    <m/>
  </r>
  <r>
    <s v="1296111"/>
    <s v="Charging Station f/ KleenSpec "/>
    <s v="Cordless    "/>
    <s v="Ea      "/>
    <s v="WELCH"/>
    <s v="74010"/>
    <n v="1"/>
    <n v="2"/>
    <n v="0"/>
    <n v="1"/>
    <n v="0"/>
    <n v="0"/>
    <x v="7"/>
    <m/>
  </r>
  <r>
    <s v="2882023"/>
    <s v="Warmer Heel W/Tape Infant     "/>
    <s v="4X4         "/>
    <s v="25/Bx   "/>
    <s v="ALLEG"/>
    <s v="11460-010T"/>
    <n v="1"/>
    <n v="2"/>
    <n v="0"/>
    <n v="1"/>
    <n v="0"/>
    <n v="0"/>
    <x v="7"/>
    <m/>
  </r>
  <r>
    <s v="1270240"/>
    <s v="MAS Urinalysis Control L1     "/>
    <s v="60mL        "/>
    <s v="4/Pk    "/>
    <s v="MICRGE"/>
    <s v="024225"/>
    <n v="1"/>
    <n v="4"/>
    <n v="0"/>
    <n v="0"/>
    <n v="0"/>
    <n v="1"/>
    <x v="3"/>
    <m/>
  </r>
  <r>
    <s v="2430005"/>
    <s v="Brace Orthopedic Aso Ankle Nyl"/>
    <s v="Black 2Xl   "/>
    <s v="Ea      "/>
    <s v="MEDSPE"/>
    <s v="223617"/>
    <n v="1"/>
    <n v="2"/>
    <n v="0"/>
    <n v="0"/>
    <n v="0"/>
    <n v="1"/>
    <x v="3"/>
    <m/>
  </r>
  <r>
    <s v="3150037"/>
    <s v="Surguard3 Safety Needle       "/>
    <s v="22gx1       "/>
    <s v="100/Bx  "/>
    <s v="TERUMO"/>
    <s v="SG3-2225"/>
    <n v="1"/>
    <n v="1"/>
    <n v="0"/>
    <n v="1"/>
    <n v="0"/>
    <n v="0"/>
    <x v="7"/>
    <m/>
  </r>
  <r>
    <s v="1205967"/>
    <s v="Monofilament Sensory Test     "/>
    <s v="Disposable  "/>
    <s v="40/Pk   "/>
    <s v="FABENT"/>
    <s v="12-1671-40"/>
    <n v="1"/>
    <n v="3"/>
    <n v="0"/>
    <n v="0"/>
    <n v="0"/>
    <n v="1"/>
    <x v="3"/>
    <m/>
  </r>
  <r>
    <s v="1259363"/>
    <s v="Forcep Ring 9.0&quot;              "/>
    <s v="            "/>
    <s v="10/Ca   "/>
    <s v="PROSTE"/>
    <s v="525075"/>
    <n v="1"/>
    <n v="1"/>
    <n v="0"/>
    <n v="0"/>
    <n v="1"/>
    <n v="0"/>
    <x v="3"/>
    <m/>
  </r>
  <r>
    <s v="1115662"/>
    <s v="Cart Mobile f/Scale 2210      "/>
    <s v="            "/>
    <s v="Ea      "/>
    <s v="PELSTA"/>
    <s v="2210CART"/>
    <n v="1"/>
    <n v="1"/>
    <n v="0"/>
    <n v="0"/>
    <n v="0"/>
    <n v="1"/>
    <x v="3"/>
    <m/>
  </r>
  <r>
    <s v="8907433"/>
    <s v="Telfa Adhesive Island Dressing"/>
    <s v="4&quot;x8&quot;       "/>
    <s v="25/Bx   "/>
    <s v="CARDKN"/>
    <s v="7541"/>
    <n v="1"/>
    <n v="2"/>
    <n v="0"/>
    <n v="1"/>
    <n v="0"/>
    <n v="0"/>
    <x v="7"/>
    <m/>
  </r>
  <r>
    <s v="8074671"/>
    <s v="Goodwin Sound Dilator 12f     "/>
    <s v="URETHRA     "/>
    <s v="EA      "/>
    <s v="BARDBI"/>
    <s v="042812"/>
    <n v="1"/>
    <n v="1"/>
    <n v="0"/>
    <n v="0"/>
    <n v="1"/>
    <n v="0"/>
    <x v="3"/>
    <m/>
  </r>
  <r>
    <s v="1163395"/>
    <s v="Dry Swab Nylon Flocked        "/>
    <s v="100mm       "/>
    <s v="100/Pk  "/>
    <s v="FISHER"/>
    <s v="23600952"/>
    <n v="1"/>
    <n v="1"/>
    <n v="0"/>
    <n v="1"/>
    <n v="0"/>
    <n v="0"/>
    <x v="7"/>
    <m/>
  </r>
  <r>
    <s v="9006368"/>
    <s v="Fingertip Pulse Oximeter      "/>
    <s v="            "/>
    <s v="Ea      "/>
    <s v="BEICHO"/>
    <s v="MD300C634"/>
    <n v="1"/>
    <n v="2"/>
    <n v="1"/>
    <n v="0"/>
    <n v="0"/>
    <n v="0"/>
    <x v="7"/>
    <m/>
  </r>
  <r>
    <s v="9532315"/>
    <s v="Needle Holder Mayo-Hegar Ster "/>
    <s v="6&quot;          "/>
    <s v="50/pk   "/>
    <s v="MILTEX"/>
    <s v="ST8-44"/>
    <n v="1"/>
    <n v="1"/>
    <n v="0"/>
    <n v="0"/>
    <n v="0"/>
    <n v="1"/>
    <x v="3"/>
    <m/>
  </r>
  <r>
    <s v="1201908"/>
    <s v="ESR-Chex (Control, L1,L2)     "/>
    <s v="12x9.0mL    "/>
    <s v="Ea      "/>
    <s v="STRECK"/>
    <s v="214112"/>
    <n v="1"/>
    <n v="1"/>
    <n v="0"/>
    <n v="0"/>
    <n v="0"/>
    <n v="1"/>
    <x v="3"/>
    <m/>
  </r>
  <r>
    <s v="1163035"/>
    <s v="Splints Oval 8                "/>
    <s v="Size 6      "/>
    <s v="5/Pk    "/>
    <s v="TROY"/>
    <s v="9278506"/>
    <n v="1"/>
    <n v="1"/>
    <n v="0"/>
    <n v="0"/>
    <n v="0"/>
    <n v="1"/>
    <x v="3"/>
    <m/>
  </r>
  <r>
    <s v="7848231"/>
    <s v="Ceftriaxone Sod F/Inj SDV     "/>
    <s v="500mg/vl    "/>
    <s v="10/bx   "/>
    <s v="LUPIN"/>
    <s v="68180062210"/>
    <n v="1"/>
    <n v="1"/>
    <n v="1"/>
    <n v="0"/>
    <n v="0"/>
    <n v="0"/>
    <x v="2"/>
    <m/>
  </r>
  <r>
    <s v="9878029"/>
    <s v="Spinal Needle Neo Short       "/>
    <s v="25gx2&quot;      "/>
    <s v="25/Bx   "/>
    <s v="BD"/>
    <s v="405078"/>
    <n v="1"/>
    <n v="2"/>
    <n v="0"/>
    <n v="1"/>
    <n v="0"/>
    <n v="0"/>
    <x v="7"/>
    <m/>
  </r>
  <r>
    <s v="1267175"/>
    <s v="Shurclens Cleanser Skin       "/>
    <s v="20ml        "/>
    <s v="Ea      "/>
    <s v="BRISTL"/>
    <s v="420813"/>
    <n v="1"/>
    <n v="3"/>
    <n v="1"/>
    <n v="0"/>
    <n v="0"/>
    <n v="0"/>
    <x v="2"/>
    <m/>
  </r>
  <r>
    <s v="1258630"/>
    <s v="Ondansetron Inj Sim PF Syringe"/>
    <s v="4mg/2mL     "/>
    <s v="24/Bx   "/>
    <s v="AMEPHA"/>
    <s v="76045010320"/>
    <n v="1"/>
    <n v="1"/>
    <n v="1"/>
    <n v="0"/>
    <n v="0"/>
    <n v="0"/>
    <x v="7"/>
    <m/>
  </r>
  <r>
    <s v="1194452"/>
    <s v="Retainer Spandage LF Elast/Pol"/>
    <s v="25yd        "/>
    <s v="Ea      "/>
    <s v="MEDI-T"/>
    <s v="MT09"/>
    <n v="1"/>
    <n v="1"/>
    <n v="0"/>
    <n v="0"/>
    <n v="0"/>
    <n v="1"/>
    <x v="3"/>
    <m/>
  </r>
  <r>
    <s v="1096008"/>
    <s v="IFOB Home Kit Mailer Prepacked"/>
    <s v="2Tubes      "/>
    <s v="20/Bx   "/>
    <s v="HEMOSR"/>
    <s v="DUO-IFOB20"/>
    <n v="1"/>
    <n v="2"/>
    <n v="0"/>
    <n v="0"/>
    <n v="0"/>
    <n v="1"/>
    <x v="3"/>
    <m/>
  </r>
  <r>
    <s v="2430002"/>
    <s v="Brace Orthopedic Aso Ankle Nyl"/>
    <s v="Black Medium"/>
    <s v="Ea      "/>
    <s v="MEDSPE"/>
    <s v="223614"/>
    <n v="1"/>
    <n v="3"/>
    <n v="0"/>
    <n v="0"/>
    <n v="0"/>
    <n v="1"/>
    <x v="3"/>
    <m/>
  </r>
  <r>
    <s v="9875624"/>
    <s v="Needle Disposable             "/>
    <s v="30gx1&quot;      "/>
    <s v="100/Bx  "/>
    <s v="BD"/>
    <s v="305128"/>
    <n v="1"/>
    <n v="1"/>
    <n v="0"/>
    <n v="1"/>
    <n v="0"/>
    <n v="0"/>
    <x v="7"/>
    <m/>
  </r>
  <r>
    <s v="1158213"/>
    <s v="Liner Low Density 24&quot;x32&quot;     "/>
    <s v="Clear       "/>
    <s v="500/Ca  "/>
    <s v="HERBAG"/>
    <s v="H4832MC"/>
    <n v="1"/>
    <n v="2"/>
    <n v="0"/>
    <n v="1"/>
    <n v="0"/>
    <n v="0"/>
    <x v="7"/>
    <m/>
  </r>
  <r>
    <s v="2483041"/>
    <s v="Lidocaine HCL Inj Non-Ret MDV "/>
    <s v="2%          "/>
    <s v="50mL/Vl "/>
    <s v="GIVREP"/>
    <s v="00409427702"/>
    <n v="1"/>
    <n v="10"/>
    <n v="0"/>
    <n v="1"/>
    <n v="0"/>
    <n v="0"/>
    <x v="1"/>
    <m/>
  </r>
  <r>
    <s v="1000481"/>
    <s v="Medicopaste Unna's Boot       "/>
    <s v="3&quot;x10yd     "/>
    <s v="Ea      "/>
    <s v="GF"/>
    <s v="1565 3"/>
    <n v="1"/>
    <n v="20"/>
    <n v="0"/>
    <n v="1"/>
    <n v="0"/>
    <n v="0"/>
    <x v="7"/>
    <m/>
  </r>
  <r>
    <s v="1190446"/>
    <s v="Bardex Cath Foley Latx Sil 5cc"/>
    <s v="24fr        "/>
    <s v="Ea      "/>
    <s v="BARDBI"/>
    <s v="0165V24S"/>
    <n v="1"/>
    <n v="12"/>
    <n v="0"/>
    <n v="1"/>
    <n v="0"/>
    <n v="0"/>
    <x v="7"/>
    <m/>
  </r>
  <r>
    <s v="4240028"/>
    <s v="Cover Glass 22x40mm #1        "/>
    <s v="1oz/Pk      "/>
    <s v="10/Bx   "/>
    <s v="GLOSCI"/>
    <s v="1411-10"/>
    <n v="1"/>
    <n v="1"/>
    <n v="0"/>
    <n v="0"/>
    <n v="1"/>
    <n v="0"/>
    <x v="3"/>
    <m/>
  </r>
  <r>
    <s v="9209571"/>
    <s v="Telfa Dressing Non-Adherent ST"/>
    <s v="3&quot;x6&quot;       "/>
    <s v="50/Bx   "/>
    <s v="CARDKN"/>
    <s v="1169"/>
    <n v="1"/>
    <n v="2"/>
    <n v="1"/>
    <n v="0"/>
    <n v="0"/>
    <n v="0"/>
    <x v="7"/>
    <m/>
  </r>
  <r>
    <s v="8889982"/>
    <s v="Riko Spirometer Mouthpiece    "/>
    <s v="            "/>
    <s v="100/Bx  "/>
    <s v="SDIDIA"/>
    <s v="29-7000"/>
    <n v="1"/>
    <n v="1"/>
    <n v="0"/>
    <n v="1"/>
    <n v="0"/>
    <n v="0"/>
    <x v="7"/>
    <m/>
  </r>
  <r>
    <s v="1132047"/>
    <s v="Scissor Iris Curved 4.25&quot;     "/>
    <s v="Sharp/Sharp "/>
    <s v="Ea      "/>
    <s v="BRSURG"/>
    <s v="WG08-34111"/>
    <n v="1"/>
    <n v="2"/>
    <n v="0"/>
    <n v="0"/>
    <n v="0"/>
    <n v="1"/>
    <x v="3"/>
    <m/>
  </r>
  <r>
    <s v="1199347"/>
    <s v="Graduate Disp Plasti-Grad PP  "/>
    <s v="1200cc      "/>
    <s v="200/Ca  "/>
    <s v="ABCO"/>
    <s v="1150"/>
    <n v="1"/>
    <n v="1"/>
    <n v="0"/>
    <n v="0"/>
    <n v="1"/>
    <n v="0"/>
    <x v="3"/>
    <m/>
  </r>
  <r>
    <s v="9815199"/>
    <s v="Brace Orthopedic Aso Ankle Nyl"/>
    <s v="Black Small "/>
    <s v="Ea      "/>
    <s v="MEDSPE"/>
    <s v="264012"/>
    <n v="1"/>
    <n v="4"/>
    <n v="0"/>
    <n v="0"/>
    <n v="0"/>
    <n v="1"/>
    <x v="3"/>
    <m/>
  </r>
  <r>
    <s v="1124132"/>
    <s v="Swab Applicator Rayon Tip Ster"/>
    <s v="6&quot;          "/>
    <s v="2000/Ca "/>
    <s v="HARDWO"/>
    <s v="25-806 2PR"/>
    <n v="1"/>
    <n v="1"/>
    <n v="0"/>
    <n v="1"/>
    <n v="0"/>
    <n v="0"/>
    <x v="7"/>
    <m/>
  </r>
  <r>
    <s v="3656437"/>
    <s v="Vitros 250 Slide AST          "/>
    <s v="            "/>
    <s v="300/BX  "/>
    <s v="KODCLN"/>
    <s v="8433815"/>
    <n v="1"/>
    <n v="6"/>
    <n v="0"/>
    <n v="0"/>
    <n v="0"/>
    <n v="1"/>
    <x v="0"/>
    <m/>
  </r>
  <r>
    <s v="9531564"/>
    <s v="Van Buren Cath. Guide 17&quot;     "/>
    <s v="17&quot;         "/>
    <s v="Each    "/>
    <s v="MILTEX"/>
    <s v="29-48"/>
    <n v="1"/>
    <n v="1"/>
    <n v="0"/>
    <n v="0"/>
    <n v="0"/>
    <n v="1"/>
    <x v="3"/>
    <m/>
  </r>
  <r>
    <s v="2580075"/>
    <s v="Primary Set w/Y Site Clamp    "/>
    <s v="80&quot;         "/>
    <s v="Ea      "/>
    <s v="ABBHOS"/>
    <s v="1267228"/>
    <n v="1"/>
    <n v="1"/>
    <n v="0"/>
    <n v="1"/>
    <n v="0"/>
    <n v="0"/>
    <x v="7"/>
    <m/>
  </r>
  <r>
    <s v="1310055"/>
    <s v="Triage Troponin I (TnI)       "/>
    <s v="            "/>
    <s v="25/Bx   "/>
    <s v="BIOSIT"/>
    <s v="97021HS"/>
    <n v="1"/>
    <n v="2"/>
    <n v="0"/>
    <n v="0"/>
    <n v="0"/>
    <n v="1"/>
    <x v="3"/>
    <m/>
  </r>
  <r>
    <s v="2430003"/>
    <s v="Brace Orthopedic Aso Ankle Nyl"/>
    <s v="Black Large "/>
    <s v="Ea      "/>
    <s v="MEDSPE"/>
    <s v="223615"/>
    <n v="1"/>
    <n v="3"/>
    <n v="0"/>
    <n v="0"/>
    <n v="0"/>
    <n v="1"/>
    <x v="3"/>
    <m/>
  </r>
  <r>
    <s v="9532298"/>
    <s v="Forceps Tissue 1X2 Sterile    "/>
    <s v="5-1/2&quot;      "/>
    <s v="50/pk   "/>
    <s v="MILTEX"/>
    <s v="ST6-44"/>
    <n v="1"/>
    <n v="1"/>
    <n v="0"/>
    <n v="0"/>
    <n v="0"/>
    <n v="1"/>
    <x v="3"/>
    <m/>
  </r>
  <r>
    <s v="1251598"/>
    <s v="Blade Cast Cutter SS          "/>
    <s v="2.5&quot;        "/>
    <s v="Ea      "/>
    <s v="SOMTEC"/>
    <s v="940-25"/>
    <n v="1"/>
    <n v="2"/>
    <n v="0"/>
    <n v="0"/>
    <n v="0"/>
    <n v="1"/>
    <x v="3"/>
    <m/>
  </r>
  <r>
    <s v="1193894"/>
    <s v="Label Expiration 1-9/16x3/8&quot;  "/>
    <s v="White/Red   "/>
    <s v="2x500/Bx"/>
    <s v="APOPRO"/>
    <s v="41119"/>
    <n v="1"/>
    <n v="1"/>
    <n v="0"/>
    <n v="0"/>
    <n v="1"/>
    <n v="0"/>
    <x v="3"/>
    <m/>
  </r>
  <r>
    <s v="3120110"/>
    <s v="Lysol Spray Country Scent     "/>
    <s v="19oz        "/>
    <s v="Ea      "/>
    <s v="SULTAN"/>
    <s v="74276"/>
    <n v="1"/>
    <n v="1"/>
    <n v="0"/>
    <n v="1"/>
    <n v="0"/>
    <n v="0"/>
    <x v="7"/>
    <m/>
  </r>
  <r>
    <s v="1046964"/>
    <s v="Lidocaine W/EPI Inj SDV 20ml  "/>
    <s v="2% 1:200m   "/>
    <s v="5/Bx    "/>
    <s v="PFIZNJ"/>
    <s v="00409318301"/>
    <n v="1"/>
    <n v="2"/>
    <n v="0"/>
    <n v="1"/>
    <n v="0"/>
    <n v="0"/>
    <x v="1"/>
    <m/>
  </r>
  <r>
    <s v="1314501"/>
    <s v="Ketorolac Inj IM/IV SDV 1mL   "/>
    <s v="30mg/mL     "/>
    <s v="25/Bx   "/>
    <s v="ALVOGE"/>
    <s v="47781058468"/>
    <n v="1"/>
    <n v="1"/>
    <n v="1"/>
    <n v="0"/>
    <n v="0"/>
    <n v="0"/>
    <x v="7"/>
    <m/>
  </r>
  <r>
    <s v="3708506"/>
    <s v="DT Sample Tips                "/>
    <s v="            "/>
    <s v="250/Bx  "/>
    <s v="KODCLN"/>
    <s v="1474030"/>
    <n v="1"/>
    <n v="2"/>
    <n v="0"/>
    <n v="0"/>
    <n v="0"/>
    <n v="1"/>
    <x v="0"/>
    <m/>
  </r>
  <r>
    <s v="1047098"/>
    <s v="Sodium Chloride Inj SDV 10ml  "/>
    <s v="0.9%        "/>
    <s v="25/Pk   "/>
    <s v="AMEPHA"/>
    <s v="63323018610"/>
    <n v="1"/>
    <n v="1"/>
    <n v="1"/>
    <n v="0"/>
    <n v="0"/>
    <n v="0"/>
    <x v="7"/>
    <m/>
  </r>
  <r>
    <s v="2527977"/>
    <s v="Vitros 250 ALT Slides         "/>
    <s v="            "/>
    <s v="5x50/Pk "/>
    <s v="KODCLN"/>
    <s v="1655281"/>
    <n v="1"/>
    <n v="6"/>
    <n v="0"/>
    <n v="0"/>
    <n v="0"/>
    <n v="1"/>
    <x v="0"/>
    <m/>
  </r>
  <r>
    <s v="1296728"/>
    <s v="Shingrix Shingles SDV w/Diluen"/>
    <s v="0.5mL       "/>
    <s v="1/Pk    "/>
    <s v="SKBEEC"/>
    <s v="58160081912"/>
    <n v="1"/>
    <n v="15"/>
    <n v="1"/>
    <n v="0"/>
    <n v="0"/>
    <n v="0"/>
    <x v="7"/>
    <m/>
  </r>
  <r>
    <s v="1238768"/>
    <s v="Oxymetazoline HCl Nasal Spray "/>
    <s v="0.05%       "/>
    <s v="0.5oz/Bt"/>
    <s v="CARDGN"/>
    <s v="3615341"/>
    <n v="1"/>
    <n v="1"/>
    <n v="1"/>
    <n v="0"/>
    <n v="0"/>
    <n v="0"/>
    <x v="7"/>
    <m/>
  </r>
  <r>
    <s v="8904207"/>
    <s v="Curity Eye Pad Oval           "/>
    <s v="Sterile     "/>
    <s v="50/Bx   "/>
    <s v="CARDKN"/>
    <s v="2841-"/>
    <n v="1"/>
    <n v="1"/>
    <n v="1"/>
    <n v="0"/>
    <n v="0"/>
    <n v="0"/>
    <x v="2"/>
    <m/>
  </r>
  <r>
    <s v="6159476"/>
    <s v="Aero Chamber W/Mask           "/>
    <s v="Medium      "/>
    <s v="Ea      "/>
    <s v="MONHAN"/>
    <s v="78710Z"/>
    <n v="1"/>
    <n v="1"/>
    <n v="1"/>
    <n v="0"/>
    <n v="0"/>
    <n v="0"/>
    <x v="6"/>
    <m/>
  </r>
  <r>
    <s v="1285980"/>
    <s v="Holder Capillary DCA HBA1C    "/>
    <s v="            "/>
    <s v="10/Pk   "/>
    <s v="SIEMNS"/>
    <s v="10888741"/>
    <n v="1"/>
    <n v="3"/>
    <n v="0"/>
    <n v="0"/>
    <n v="0"/>
    <n v="1"/>
    <x v="3"/>
    <m/>
  </r>
  <r>
    <s v="1163036"/>
    <s v="Splints Oval 8                "/>
    <s v="Size 5      "/>
    <s v="5/Pk    "/>
    <s v="TROY"/>
    <s v="9278505"/>
    <n v="1"/>
    <n v="2"/>
    <n v="0"/>
    <n v="0"/>
    <n v="0"/>
    <n v="1"/>
    <x v="3"/>
    <m/>
  </r>
  <r>
    <s v="3640306"/>
    <s v="ASO Vortex Ankle Stabilizer   "/>
    <s v="2XLarge     "/>
    <s v="Ea      "/>
    <s v="MEDSPE"/>
    <s v="264177"/>
    <n v="1"/>
    <n v="2"/>
    <n v="0"/>
    <n v="0"/>
    <n v="0"/>
    <n v="1"/>
    <x v="3"/>
    <m/>
  </r>
  <r>
    <s v="1246693"/>
    <s v="Bulb f/ Xenophat 24v/100W     "/>
    <s v="            "/>
    <s v="Ea      "/>
    <s v="SPBULB"/>
    <s v="HLX64638"/>
    <n v="1"/>
    <n v="2"/>
    <n v="0"/>
    <n v="0"/>
    <n v="1"/>
    <n v="0"/>
    <x v="8"/>
    <m/>
  </r>
  <r>
    <s v="1127199"/>
    <s v="Proparacaine HCL Ophth Sol    "/>
    <s v="0.5%        "/>
    <s v="15ml/Bt "/>
    <s v="AKORN"/>
    <s v="00404719901"/>
    <n v="1"/>
    <n v="1"/>
    <n v="1"/>
    <n v="0"/>
    <n v="0"/>
    <n v="0"/>
    <x v="7"/>
    <m/>
  </r>
  <r>
    <s v="9873908"/>
    <s v="Trypticase Soy Agar Culture   "/>
    <s v="            "/>
    <s v="10x10/Bx"/>
    <s v="B-DMIC"/>
    <s v="221261"/>
    <n v="1"/>
    <n v="2"/>
    <n v="0"/>
    <n v="1"/>
    <n v="0"/>
    <n v="0"/>
    <x v="7"/>
    <m/>
  </r>
  <r>
    <s v="1012518"/>
    <s v="Liner Blue Bags               "/>
    <s v="            "/>
    <s v="250/Ca  "/>
    <s v="MEDGEN"/>
    <s v="RS304314B"/>
    <n v="1"/>
    <n v="1"/>
    <n v="0"/>
    <n v="0"/>
    <n v="1"/>
    <n v="0"/>
    <x v="3"/>
    <m/>
  </r>
  <r>
    <s v="7985390"/>
    <s v="Inflation Sys Comp Nonlat     "/>
    <s v="LRG ARM     "/>
    <s v="Ea      "/>
    <s v="BAUM"/>
    <s v="1825NL"/>
    <n v="1"/>
    <n v="2"/>
    <n v="0"/>
    <n v="1"/>
    <n v="0"/>
    <n v="0"/>
    <x v="7"/>
    <m/>
  </r>
  <r>
    <s v="1133504"/>
    <s v="Microdrop Urine Dipstick I/II "/>
    <s v="10x5ml      "/>
    <s v="1/Kt    "/>
    <s v="AUDMIC"/>
    <s v="K064M-10"/>
    <n v="1"/>
    <n v="2"/>
    <n v="0"/>
    <n v="0"/>
    <n v="0"/>
    <n v="1"/>
    <x v="3"/>
    <m/>
  </r>
  <r>
    <s v="8077856"/>
    <s v="Goodwin Sound Dilator 14f     "/>
    <s v="URETHRA     "/>
    <s v="EA      "/>
    <s v="BARDBI"/>
    <s v="042814"/>
    <n v="1"/>
    <n v="1"/>
    <n v="0"/>
    <n v="0"/>
    <n v="1"/>
    <n v="0"/>
    <x v="3"/>
    <m/>
  </r>
  <r>
    <s v="9879809"/>
    <s v="Syringes 10cc w/Needle LL Disp"/>
    <s v="21gx1-1/2&quot;  "/>
    <s v="100/Bx  "/>
    <s v="BD"/>
    <s v="309643"/>
    <n v="1"/>
    <n v="4"/>
    <n v="0"/>
    <n v="1"/>
    <n v="0"/>
    <n v="0"/>
    <x v="7"/>
    <m/>
  </r>
  <r>
    <s v="1099301"/>
    <s v="CoaguChek XS Pls Meter        "/>
    <s v="            "/>
    <s v="Ea      "/>
    <s v="BIODYN"/>
    <s v="05021537001"/>
    <n v="1"/>
    <n v="1"/>
    <n v="0"/>
    <n v="0"/>
    <n v="0"/>
    <n v="1"/>
    <x v="3"/>
    <m/>
  </r>
  <r>
    <s v="1016512"/>
    <s v="Hammer Toe Crest Left         "/>
    <s v="Large       "/>
    <s v="3/Pk    "/>
    <s v="PODPRO"/>
    <s v="8154B-LL"/>
    <n v="1"/>
    <n v="4"/>
    <n v="0"/>
    <n v="1"/>
    <n v="0"/>
    <n v="0"/>
    <x v="7"/>
    <m/>
  </r>
  <r>
    <s v="2430009"/>
    <s v="ASO Ankle Brace Speed Lac     "/>
    <s v="Blk XS      "/>
    <s v="Ea      "/>
    <s v="MEDSPE"/>
    <s v="223611"/>
    <n v="1"/>
    <n v="3"/>
    <n v="0"/>
    <n v="0"/>
    <n v="0"/>
    <n v="1"/>
    <x v="3"/>
    <m/>
  </r>
  <r>
    <s v="8900080"/>
    <s v="Sharps Container OR Red       "/>
    <s v="2Gal        "/>
    <s v="Ea      "/>
    <s v="CARDKN"/>
    <s v="8990SA"/>
    <n v="1"/>
    <n v="100"/>
    <n v="1"/>
    <n v="0"/>
    <n v="0"/>
    <n v="0"/>
    <x v="7"/>
    <m/>
  </r>
  <r>
    <s v="1049688"/>
    <s v="Quicklink III Solution II     "/>
    <s v="1gallon     "/>
    <s v="Ea      "/>
    <s v="HELINK"/>
    <s v="400181"/>
    <n v="1"/>
    <n v="1"/>
    <n v="0"/>
    <n v="0"/>
    <n v="1"/>
    <n v="0"/>
    <x v="3"/>
    <m/>
  </r>
  <r>
    <s v="8908977"/>
    <s v="Kerlix Roll Sterile 3.4&quot;X3.6' "/>
    <s v="3.4X3.6Yd   "/>
    <s v="Ea      "/>
    <s v="CARDKN"/>
    <s v="6725"/>
    <n v="1"/>
    <n v="1"/>
    <n v="1"/>
    <n v="0"/>
    <n v="0"/>
    <n v="0"/>
    <x v="7"/>
    <m/>
  </r>
  <r>
    <s v="1088057"/>
    <s v="Cabinet Mobile 2Door 2Draw    "/>
    <s v="All Gray    "/>
    <s v="Ea      "/>
    <s v="CLINT"/>
    <s v="8922-1GR"/>
    <n v="1"/>
    <n v="1"/>
    <n v="0"/>
    <n v="0"/>
    <n v="0"/>
    <n v="1"/>
    <x v="3"/>
    <m/>
  </r>
  <r>
    <s v="3640303"/>
    <s v="ASO Vortex Ankle Stabilizer   "/>
    <s v="Large       "/>
    <s v="Ea      "/>
    <s v="MEDSPE"/>
    <s v="264175"/>
    <n v="1"/>
    <n v="1"/>
    <n v="0"/>
    <n v="1"/>
    <n v="0"/>
    <n v="0"/>
    <x v="3"/>
    <m/>
  </r>
  <r>
    <s v="1192671"/>
    <s v="Tieman Coude Cath Red 5cc     "/>
    <s v="14fr        "/>
    <s v="Ea      "/>
    <s v="BARDBI"/>
    <s v="0102L14"/>
    <n v="1"/>
    <n v="2"/>
    <n v="0"/>
    <n v="1"/>
    <n v="0"/>
    <n v="0"/>
    <x v="7"/>
    <m/>
  </r>
  <r>
    <s v="1910002"/>
    <s v="Nitro-Bid Ointment            "/>
    <s v="2%          "/>
    <s v="60Gm/Tb "/>
    <s v="SAVAGE"/>
    <s v="00281032660"/>
    <n v="1"/>
    <n v="1"/>
    <n v="0"/>
    <n v="1"/>
    <n v="0"/>
    <n v="0"/>
    <x v="7"/>
    <m/>
  </r>
  <r>
    <s v="1187604"/>
    <s v="Intercept Detergent Endoscope "/>
    <s v="1gal Bottle "/>
    <s v="4/Ca    "/>
    <s v="MINNTE"/>
    <s v="ML02-0106"/>
    <n v="1"/>
    <n v="1"/>
    <n v="0"/>
    <n v="0"/>
    <n v="0"/>
    <n v="1"/>
    <x v="3"/>
    <m/>
  </r>
  <r>
    <s v="1080368"/>
    <s v="Mask N95 Respirator 3M        "/>
    <s v="8511        "/>
    <s v="10/Pack "/>
    <s v="TROY"/>
    <s v="19002713"/>
    <n v="1"/>
    <n v="10"/>
    <n v="0"/>
    <n v="1"/>
    <n v="0"/>
    <n v="0"/>
    <x v="6"/>
    <m/>
  </r>
  <r>
    <s v="1258650"/>
    <s v="Meter Temperature/ Humidity   "/>
    <s v="Ambient     "/>
    <s v="Ea      "/>
    <s v="FISHER"/>
    <s v="S66279"/>
    <n v="1"/>
    <n v="1"/>
    <n v="0"/>
    <n v="0"/>
    <n v="0"/>
    <n v="1"/>
    <x v="3"/>
    <m/>
  </r>
  <r>
    <s v="7405205"/>
    <s v="Pulse Oximeter Sensor Disp    "/>
    <s v="Infant      "/>
    <s v="Ea      "/>
    <s v="KENDAL"/>
    <s v="MAXI"/>
    <n v="1"/>
    <n v="24"/>
    <n v="0"/>
    <n v="1"/>
    <n v="0"/>
    <n v="0"/>
    <x v="7"/>
    <m/>
  </r>
  <r>
    <s v="7131572"/>
    <s v="Underpad Wings 30x30&quot;         "/>
    <s v="XHeavy      "/>
    <s v="80/Ca   "/>
    <s v="CARDKN"/>
    <s v="9173"/>
    <n v="1"/>
    <n v="2"/>
    <n v="0"/>
    <n v="1"/>
    <n v="0"/>
    <n v="0"/>
    <x v="7"/>
    <m/>
  </r>
  <r>
    <s v="7701661"/>
    <s v="AED Pedi Pads Heartstart FR2  "/>
    <s v="            "/>
    <s v="1Set/2Pd"/>
    <s v="PHILMD"/>
    <s v="M3870A"/>
    <n v="1"/>
    <n v="4"/>
    <n v="1"/>
    <n v="0"/>
    <n v="0"/>
    <n v="0"/>
    <x v="7"/>
    <m/>
  </r>
  <r>
    <s v="1163029"/>
    <s v="Splints Oval 8                "/>
    <s v="Size 11     "/>
    <s v="5/Pk    "/>
    <s v="TROY"/>
    <s v="9278511"/>
    <n v="1"/>
    <n v="1"/>
    <n v="0"/>
    <n v="0"/>
    <n v="0"/>
    <n v="1"/>
    <x v="3"/>
    <m/>
  </r>
  <r>
    <s v="1163038"/>
    <s v="Splints Oval 8                "/>
    <s v="Size 3      "/>
    <s v="5/Pk    "/>
    <s v="TROY"/>
    <s v="9278503"/>
    <n v="1"/>
    <n v="2"/>
    <n v="0"/>
    <n v="0"/>
    <n v="0"/>
    <n v="1"/>
    <x v="3"/>
    <m/>
  </r>
  <r>
    <s v="1127151"/>
    <s v="Sharps Container Counter Bal  "/>
    <s v="5.4qt Red   "/>
    <s v="Ea      "/>
    <s v="OAKRID"/>
    <s v="0354-150B-HS"/>
    <n v="1"/>
    <n v="20"/>
    <n v="0"/>
    <n v="1"/>
    <n v="0"/>
    <n v="0"/>
    <x v="7"/>
    <m/>
  </r>
  <r>
    <s v="1171815"/>
    <s v="Needle Quincke Spinal Sterile "/>
    <s v="20gx3.5&quot;    "/>
    <s v="25/Bx   "/>
    <s v="MYCMED"/>
    <s v="SNME20G351"/>
    <n v="1"/>
    <n v="1"/>
    <n v="1"/>
    <n v="0"/>
    <n v="0"/>
    <n v="0"/>
    <x v="7"/>
    <m/>
  </r>
  <r>
    <s v="1081743"/>
    <s v="MH Cast Spreader 9&quot; 3 Prong   "/>
    <s v="1 Hand Op   "/>
    <s v="Ea      "/>
    <s v="MILTEX"/>
    <s v="MH27-3100"/>
    <n v="1"/>
    <n v="1"/>
    <n v="0"/>
    <n v="0"/>
    <n v="0"/>
    <n v="1"/>
    <x v="3"/>
    <m/>
  </r>
  <r>
    <s v="1314411"/>
    <s v="Prefilter Water Nmnl f/Adv Pls"/>
    <s v="0.45 Micron "/>
    <s v="Ea      "/>
    <s v="MINNTE"/>
    <s v="MF01-0071"/>
    <n v="1"/>
    <n v="1"/>
    <n v="0"/>
    <n v="0"/>
    <n v="0"/>
    <n v="1"/>
    <x v="3"/>
    <m/>
  </r>
  <r>
    <s v="3376439"/>
    <s v="Performance Verifier I        "/>
    <s v="            "/>
    <s v="2x12/Bx "/>
    <s v="KODCLN"/>
    <s v="8067324"/>
    <n v="1"/>
    <n v="6"/>
    <n v="0"/>
    <n v="0"/>
    <n v="0"/>
    <n v="1"/>
    <x v="0"/>
    <m/>
  </r>
  <r>
    <s v="1049013"/>
    <s v="Darco Cast Boot Slimline      "/>
    <s v="Black SM    "/>
    <s v="Ea      "/>
    <s v="SMTNEP"/>
    <s v="79-98433"/>
    <n v="1"/>
    <n v="1"/>
    <n v="0"/>
    <n v="0"/>
    <n v="1"/>
    <n v="0"/>
    <x v="3"/>
    <m/>
  </r>
  <r>
    <s v="3669159"/>
    <s v="Pipet Tips Standardized       "/>
    <s v="0-200UL     "/>
    <s v="1000/PK "/>
    <s v="FISHER"/>
    <s v="21375G"/>
    <n v="1"/>
    <n v="2"/>
    <n v="0"/>
    <n v="0"/>
    <n v="1"/>
    <n v="0"/>
    <x v="3"/>
    <m/>
  </r>
  <r>
    <s v="1165863"/>
    <s v="Pulse Oximeter Finger         "/>
    <s v="OxyCheck    "/>
    <s v="Ea      "/>
    <s v="GF"/>
    <s v="JB02017"/>
    <n v="1"/>
    <n v="2"/>
    <n v="0"/>
    <n v="1"/>
    <n v="0"/>
    <n v="0"/>
    <x v="7"/>
    <m/>
  </r>
  <r>
    <s v="1163037"/>
    <s v="Splints Oval 8                "/>
    <s v="Size 4      "/>
    <s v="5/Pk    "/>
    <s v="TROY"/>
    <s v="9278504"/>
    <n v="1"/>
    <n v="1"/>
    <n v="0"/>
    <n v="0"/>
    <n v="0"/>
    <n v="1"/>
    <x v="3"/>
    <m/>
  </r>
  <r>
    <s v="1259616"/>
    <s v="BCG System Closed             "/>
    <s v="20&quot; 13mm    "/>
    <s v="50/Ca   "/>
    <s v="ICU"/>
    <s v="CH3507"/>
    <n v="1"/>
    <n v="1"/>
    <n v="0"/>
    <n v="1"/>
    <n v="0"/>
    <n v="0"/>
    <x v="6"/>
    <m/>
  </r>
  <r>
    <s v="8584795"/>
    <s v="Vitros dHDL Slides            "/>
    <s v="            "/>
    <s v="5x60/Bx "/>
    <s v="KODCLN"/>
    <s v="6801895"/>
    <n v="1"/>
    <n v="6"/>
    <n v="0"/>
    <n v="0"/>
    <n v="0"/>
    <n v="1"/>
    <x v="0"/>
    <m/>
  </r>
  <r>
    <s v="1242252"/>
    <s v="Electrode ECG Dantec Clavis   "/>
    <s v="1.5m LtBlue "/>
    <s v="12/Pk   "/>
    <s v="OLYMED"/>
    <s v="9013S0442"/>
    <n v="1"/>
    <n v="2"/>
    <n v="0"/>
    <n v="0"/>
    <n v="0"/>
    <n v="1"/>
    <x v="3"/>
    <m/>
  </r>
  <r>
    <s v="3707406"/>
    <s v="Humidity Control Pack         "/>
    <s v="            "/>
    <s v="1/Kt    "/>
    <s v="KODCLN"/>
    <s v="1247873"/>
    <n v="1"/>
    <n v="2"/>
    <n v="0"/>
    <n v="0"/>
    <n v="0"/>
    <n v="1"/>
    <x v="0"/>
    <m/>
  </r>
  <r>
    <s v="9532307"/>
    <s v="Forceps Kelly Straight Sterile"/>
    <s v="5-1/2&quot;      "/>
    <s v="50/pk   "/>
    <s v="MILTEX"/>
    <s v="ST7-36"/>
    <n v="1"/>
    <n v="1"/>
    <n v="0"/>
    <n v="0"/>
    <n v="0"/>
    <n v="1"/>
    <x v="3"/>
    <m/>
  </r>
  <r>
    <s v="1191500"/>
    <s v="Electrode Surface Pre-Gelled  "/>
    <s v="9x6mm       "/>
    <s v="12/Bx   "/>
    <s v="SOMTEC"/>
    <s v="9013L0453"/>
    <n v="1"/>
    <n v="4"/>
    <n v="0"/>
    <n v="0"/>
    <n v="0"/>
    <n v="1"/>
    <x v="3"/>
    <m/>
  </r>
  <r>
    <s v="2444724"/>
    <s v="Heterotrophic Plate Count Samp"/>
    <s v="Kit         "/>
    <s v="25/Bx   "/>
    <s v="MILLI"/>
    <s v="MHPC10025"/>
    <n v="1"/>
    <n v="1"/>
    <n v="1"/>
    <n v="0"/>
    <n v="0"/>
    <n v="0"/>
    <x v="7"/>
    <m/>
  </r>
  <r>
    <s v="1240381"/>
    <s v="Data Logger Vaccine           "/>
    <s v="Ambient     "/>
    <s v="Ea      "/>
    <s v="THERMC"/>
    <s v="ACCRT8002"/>
    <n v="1"/>
    <n v="1"/>
    <n v="0"/>
    <n v="0"/>
    <n v="0"/>
    <n v="1"/>
    <x v="3"/>
    <m/>
  </r>
  <r>
    <s v="1152723"/>
    <s v="Dressing Xeroform Petrolatum  "/>
    <s v="5&quot;x9&quot;       "/>
    <s v="50/Bx   "/>
    <s v="CARDKN"/>
    <s v="8884433605"/>
    <n v="1"/>
    <n v="1"/>
    <n v="0"/>
    <n v="1"/>
    <n v="0"/>
    <n v="0"/>
    <x v="7"/>
    <m/>
  </r>
  <r>
    <s v="1223729"/>
    <s v="Anoscope Bevl ANOSPEC Lght Clr"/>
    <s v="103mmx18mm  "/>
    <s v="80/Ca   "/>
    <s v="OBPMED"/>
    <s v="C060120"/>
    <n v="1"/>
    <n v="1"/>
    <n v="0"/>
    <n v="0"/>
    <n v="0"/>
    <n v="1"/>
    <x v="3"/>
    <m/>
  </r>
  <r>
    <s v="1278103"/>
    <s v="Label Clean 2-1/4x7/8&quot;        "/>
    <s v="Yellow      "/>
    <s v="1000/Rl "/>
    <s v="TIMED"/>
    <s v="59705724"/>
    <n v="1"/>
    <n v="1"/>
    <n v="0"/>
    <n v="0"/>
    <n v="1"/>
    <n v="0"/>
    <x v="3"/>
    <m/>
  </r>
  <r>
    <s v="1101200"/>
    <s v="Silvasorb Gel 1.5oz           "/>
    <s v="1.5Oz       "/>
    <s v="Ea      "/>
    <s v="MEDLIN"/>
    <s v="MSC9301EP"/>
    <n v="1"/>
    <n v="1"/>
    <n v="0"/>
    <n v="1"/>
    <n v="0"/>
    <n v="0"/>
    <x v="7"/>
    <m/>
  </r>
  <r>
    <s v="4375777"/>
    <s v="TSA 5% Sheep Blood            "/>
    <s v="            "/>
    <s v="10/Pk   "/>
    <s v="HELINK"/>
    <s v="1160"/>
    <n v="1"/>
    <n v="6"/>
    <n v="0"/>
    <n v="1"/>
    <n v="0"/>
    <n v="0"/>
    <x v="7"/>
    <m/>
  </r>
  <r>
    <s v="1263842"/>
    <s v="Electrode ECG Neotrode RTL 1x1"/>
    <s v="Ped/Neonatal"/>
    <s v="300/Ca  "/>
    <s v="CONMD"/>
    <s v="1731C-003"/>
    <n v="1"/>
    <n v="1"/>
    <n v="0"/>
    <n v="0"/>
    <n v="0"/>
    <n v="1"/>
    <x v="3"/>
    <m/>
  </r>
  <r>
    <s v="3600225"/>
    <s v="Centrifuge E8 Fix Spd 8-Place "/>
    <s v="3-15mL      "/>
    <s v="Ea      "/>
    <s v="LWSCIE"/>
    <s v="E8C-U8AF-1503"/>
    <n v="1"/>
    <n v="1"/>
    <n v="0"/>
    <n v="0"/>
    <n v="0"/>
    <n v="1"/>
    <x v="3"/>
    <m/>
  </r>
  <r>
    <s v="6534966"/>
    <s v="Rpr Test Kit                  "/>
    <s v="            "/>
    <s v="100/BX  "/>
    <s v="APOTE"/>
    <s v="900100"/>
    <n v="1"/>
    <n v="1"/>
    <n v="0"/>
    <n v="0"/>
    <n v="1"/>
    <n v="0"/>
    <x v="8"/>
    <m/>
  </r>
  <r>
    <s v="2480709"/>
    <s v="Ketorolac Inj SDV Non/Ret     "/>
    <s v="30mg/ml     "/>
    <s v="2ml/Vl  "/>
    <s v="GIVREP"/>
    <s v="47781058568"/>
    <n v="1"/>
    <n v="22"/>
    <n v="1"/>
    <n v="0"/>
    <n v="0"/>
    <n v="0"/>
    <x v="1"/>
    <m/>
  </r>
  <r>
    <s v="1080559"/>
    <s v="Centrifuge Powerspin FX       "/>
    <s v="3400rpm     "/>
    <s v="Ea      "/>
    <s v="UNICO"/>
    <s v="C808"/>
    <n v="1"/>
    <n v="1"/>
    <n v="0"/>
    <n v="0"/>
    <n v="0"/>
    <n v="1"/>
    <x v="3"/>
    <m/>
  </r>
  <r>
    <s v="3950187"/>
    <s v="Tylenol Children's Liq Susp   "/>
    <s v="Cherry Blast"/>
    <s v="4oz/Bt  "/>
    <s v="WARNLB"/>
    <s v="301230700"/>
    <n v="1"/>
    <n v="1"/>
    <n v="0"/>
    <n v="1"/>
    <n v="0"/>
    <n v="0"/>
    <x v="7"/>
    <m/>
  </r>
  <r>
    <s v="3640305"/>
    <s v="ASO Vortex Ankle Stabilizer   "/>
    <s v="X-Large     "/>
    <s v="Ea      "/>
    <s v="MEDSPE"/>
    <s v="264176"/>
    <n v="1"/>
    <n v="2"/>
    <n v="0"/>
    <n v="0"/>
    <n v="0"/>
    <n v="1"/>
    <x v="3"/>
    <m/>
  </r>
  <r>
    <s v="9532292"/>
    <s v="Scissors Iris Straight Sterile"/>
    <s v="4-1/2&quot;      "/>
    <s v="50/pk   "/>
    <s v="MILTEX"/>
    <s v="ST5-304"/>
    <n v="1"/>
    <n v="1"/>
    <n v="1"/>
    <n v="0"/>
    <n v="0"/>
    <n v="0"/>
    <x v="7"/>
    <m/>
  </r>
  <r>
    <s v="1163032"/>
    <s v="Splints Oval 8                "/>
    <s v="Size 9      "/>
    <s v="5/Pk    "/>
    <s v="TROY"/>
    <s v="9278509"/>
    <n v="1"/>
    <n v="1"/>
    <n v="0"/>
    <n v="0"/>
    <n v="0"/>
    <n v="1"/>
    <x v="3"/>
    <m/>
  </r>
  <r>
    <s v="2480409"/>
    <s v="Xylocaine Plain MDV N-R       "/>
    <s v="1%          "/>
    <s v="50mL/Vl "/>
    <s v="GIVREP"/>
    <s v="63323048557"/>
    <n v="1"/>
    <n v="2"/>
    <n v="0"/>
    <n v="1"/>
    <n v="0"/>
    <n v="0"/>
    <x v="1"/>
    <m/>
  </r>
  <r>
    <s v="7770817"/>
    <s v="Kit Replacement Nebulizer     "/>
    <s v="            "/>
    <s v="3/Ca    "/>
    <s v="3MMED"/>
    <s v="FT-13"/>
    <n v="1"/>
    <n v="1"/>
    <n v="0"/>
    <n v="0"/>
    <n v="1"/>
    <n v="0"/>
    <x v="3"/>
    <m/>
  </r>
  <r>
    <s v="1250123"/>
    <s v="LittleSTEPS Foot Orthotics Sz6"/>
    <s v="Chld 3-4    "/>
    <s v="1/Pr    "/>
    <s v="NOLARO"/>
    <s v="LS6"/>
    <n v="1"/>
    <n v="1"/>
    <n v="0"/>
    <n v="0"/>
    <n v="0"/>
    <n v="1"/>
    <x v="3"/>
    <m/>
  </r>
  <r>
    <s v="9372073"/>
    <s v="Kerlix AMD Super Sponge       "/>
    <s v="Sterile 2's "/>
    <s v="2x20/Pk "/>
    <s v="CARDKN"/>
    <s v="6662"/>
    <n v="1"/>
    <n v="1"/>
    <n v="1"/>
    <n v="0"/>
    <n v="0"/>
    <n v="0"/>
    <x v="7"/>
    <m/>
  </r>
  <r>
    <s v="3701259"/>
    <s v="Performance Verifier II       "/>
    <s v="            "/>
    <s v="2x12/Bx "/>
    <s v="KODCLN"/>
    <s v="8231474"/>
    <n v="1"/>
    <n v="6"/>
    <n v="0"/>
    <n v="0"/>
    <n v="0"/>
    <n v="1"/>
    <x v="0"/>
    <m/>
  </r>
  <r>
    <s v="1223403"/>
    <s v="Cart Phlebotomy               "/>
    <s v="            "/>
    <s v="Ea      "/>
    <s v="CLINT"/>
    <s v="67100"/>
    <n v="1"/>
    <n v="1"/>
    <n v="0"/>
    <n v="0"/>
    <n v="0"/>
    <n v="1"/>
    <x v="3"/>
    <m/>
  </r>
  <r>
    <s v="8234029"/>
    <s v="Darco Slimline Boot           "/>
    <s v="XL          "/>
    <s v="Ea      "/>
    <s v="SMTNEP"/>
    <s v="79-98438"/>
    <n v="1"/>
    <n v="3"/>
    <n v="0"/>
    <n v="0"/>
    <n v="1"/>
    <n v="0"/>
    <x v="3"/>
    <m/>
  </r>
  <r>
    <s v="1126086"/>
    <s v="Cuff And Bladder 2 Tb LF Black"/>
    <s v="Lg Adult    "/>
    <s v="Ea      "/>
    <s v="AMDIAG"/>
    <s v="845-12XBK-2HS"/>
    <n v="1"/>
    <n v="3"/>
    <n v="0"/>
    <n v="1"/>
    <n v="0"/>
    <n v="0"/>
    <x v="7"/>
    <m/>
  </r>
  <r>
    <s v="1133343"/>
    <s v="Sure- Vue Signature Strep     "/>
    <s v="Test Kit    "/>
    <s v="50/Pk   "/>
    <s v="FISHER"/>
    <s v="23200276"/>
    <n v="1"/>
    <n v="3"/>
    <n v="0"/>
    <n v="0"/>
    <n v="0"/>
    <n v="1"/>
    <x v="3"/>
    <m/>
  </r>
  <r>
    <s v="2880288"/>
    <s v="Dressing Adhesive Island LF St"/>
    <s v="4x8&quot;        "/>
    <s v="25/Bx   "/>
    <s v="ALLEG"/>
    <s v="C-DDS048S"/>
    <n v="1"/>
    <n v="2"/>
    <n v="0"/>
    <n v="1"/>
    <n v="0"/>
    <n v="0"/>
    <x v="7"/>
    <m/>
  </r>
  <r>
    <s v="5909025"/>
    <s v="Provon Foaming Medicated Soap "/>
    <s v="            "/>
    <s v="18oz/Bt "/>
    <s v="GOJO"/>
    <s v="5788-04"/>
    <n v="1"/>
    <n v="5"/>
    <n v="0"/>
    <n v="1"/>
    <n v="0"/>
    <n v="0"/>
    <x v="2"/>
    <m/>
  </r>
  <r>
    <s v="9532291"/>
    <s v="Scissors Metzenbaum Cvd Steril"/>
    <s v="7&quot;          "/>
    <s v="50/pk   "/>
    <s v="MILTEX"/>
    <s v="ST5-182"/>
    <n v="1"/>
    <n v="1"/>
    <n v="0"/>
    <n v="0"/>
    <n v="0"/>
    <n v="1"/>
    <x v="3"/>
    <m/>
  </r>
  <r>
    <s v="1218946"/>
    <s v="Chair BloodDraw Bari/ X Tall  "/>
    <s v="Spcfy Color "/>
    <s v="Ea      "/>
    <s v="CLINT"/>
    <s v="66099B"/>
    <n v="1"/>
    <n v="1"/>
    <n v="0"/>
    <n v="0"/>
    <n v="0"/>
    <n v="1"/>
    <x v="3"/>
    <m/>
  </r>
  <r>
    <s v="3750168"/>
    <s v="Dexamethasone Sodphos SDV     "/>
    <s v="4mg/ml      "/>
    <s v="25x1ml  "/>
    <s v="AMEPHA"/>
    <s v="63323016501"/>
    <n v="1"/>
    <n v="1"/>
    <n v="1"/>
    <n v="0"/>
    <n v="0"/>
    <n v="0"/>
    <x v="7"/>
    <m/>
  </r>
  <r>
    <s v="2652299"/>
    <s v="Urethral Sound S/S Female     "/>
    <s v="14 FR       "/>
    <s v="Ea      "/>
    <s v="BARDBI"/>
    <s v="604214"/>
    <n v="1"/>
    <n v="1"/>
    <n v="0"/>
    <n v="0"/>
    <n v="1"/>
    <n v="0"/>
    <x v="3"/>
    <m/>
  </r>
  <r>
    <s v="1245650"/>
    <s v="Sound Urethral Set Van Buren  "/>
    <s v="            "/>
    <s v="12/St   "/>
    <s v="BRSURG"/>
    <s v="BR66-20200"/>
    <n v="1"/>
    <n v="1"/>
    <n v="0"/>
    <n v="0"/>
    <n v="0"/>
    <n v="1"/>
    <x v="3"/>
    <m/>
  </r>
  <r>
    <s v="2231486"/>
    <s v="Darco Cast Boot Blue Lrg      "/>
    <s v="Slimline    "/>
    <s v="Ea      "/>
    <s v="SMTNEP"/>
    <s v="79-98437"/>
    <n v="1"/>
    <n v="1"/>
    <n v="0"/>
    <n v="0"/>
    <n v="1"/>
    <n v="0"/>
    <x v="3"/>
    <m/>
  </r>
  <r>
    <s v="3184628"/>
    <s v="Darco Cast Boot Blue Med      "/>
    <s v="Slimline    "/>
    <s v="Ea      "/>
    <s v="SMTNEP"/>
    <s v="79-98435"/>
    <n v="1"/>
    <n v="1"/>
    <n v="0"/>
    <n v="0"/>
    <n v="1"/>
    <n v="0"/>
    <x v="3"/>
    <m/>
  </r>
  <r>
    <s v="6814025"/>
    <s v="Cover Shoe NonSkid Blue       "/>
    <s v="Xlarge      "/>
    <s v="200/Ca  "/>
    <s v="DUKAL"/>
    <s v="352"/>
    <n v="1"/>
    <n v="1"/>
    <n v="1"/>
    <n v="0"/>
    <n v="0"/>
    <n v="0"/>
    <x v="7"/>
    <m/>
  </r>
  <r>
    <s v="5548499"/>
    <s v="Safety Valve, 40 p.s.i.       "/>
    <s v="MIV090      "/>
    <s v="ea      "/>
    <s v="RPI"/>
    <s v="MIV090"/>
    <n v="1"/>
    <n v="1"/>
    <n v="0"/>
    <n v="0"/>
    <n v="0"/>
    <n v="1"/>
    <x v="3"/>
    <m/>
  </r>
  <r>
    <s v="1088581"/>
    <s v="iFOB Test Cassette Only       "/>
    <s v="            "/>
    <s v="30/Bx   "/>
    <s v="HEMOSR"/>
    <s v="T1-CT30"/>
    <n v="1"/>
    <n v="1"/>
    <n v="0"/>
    <n v="1"/>
    <n v="0"/>
    <n v="0"/>
    <x v="7"/>
    <m/>
  </r>
  <r>
    <s v="1948540"/>
    <s v="Needle Aluminum Hub           "/>
    <s v="25gx2&quot;      "/>
    <s v="100/Bx  "/>
    <s v="CARDKN"/>
    <s v="8881200441"/>
    <n v="1"/>
    <n v="3"/>
    <n v="0"/>
    <n v="1"/>
    <n v="0"/>
    <n v="0"/>
    <x v="7"/>
    <m/>
  </r>
  <r>
    <s v="7956707"/>
    <s v="Cath Plug W/drain Tbe Cvr     "/>
    <s v="STERILE     "/>
    <s v="200/CA  "/>
    <s v="BUSSE"/>
    <s v="510"/>
    <n v="1"/>
    <n v="1"/>
    <n v="0"/>
    <n v="0"/>
    <n v="1"/>
    <n v="0"/>
    <x v="3"/>
    <m/>
  </r>
  <r>
    <s v="4377657"/>
    <s v="Methanol                      "/>
    <s v="Gallon      "/>
    <s v="Ea      "/>
    <s v="HELINK"/>
    <s v="400481"/>
    <n v="1"/>
    <n v="1"/>
    <n v="0"/>
    <n v="0"/>
    <n v="1"/>
    <n v="0"/>
    <x v="3"/>
    <m/>
  </r>
  <r>
    <s v="1166621"/>
    <s v="Cyanocobalamin Inj (B-12)     "/>
    <s v="1000mcg/mL  "/>
    <s v="25x1mL  "/>
    <s v="AMEPHA"/>
    <s v="63323004401"/>
    <n v="1"/>
    <n v="1"/>
    <n v="0"/>
    <n v="1"/>
    <n v="0"/>
    <n v="0"/>
    <x v="7"/>
    <m/>
  </r>
  <r>
    <s v="1236233"/>
    <s v="Bag Saf-T-Zip Blue Doc Pouch  "/>
    <s v="6x9         "/>
    <s v="1000/Ca "/>
    <s v="COMINT"/>
    <s v="7210-BL"/>
    <n v="1"/>
    <n v="1"/>
    <n v="0"/>
    <n v="0"/>
    <n v="1"/>
    <n v="0"/>
    <x v="3"/>
    <m/>
  </r>
  <r>
    <s v="1695971"/>
    <s v="Urethral Sound S/S Female     "/>
    <s v="12 FR       "/>
    <s v="Ea      "/>
    <s v="BARDBI"/>
    <s v="604212"/>
    <n v="1"/>
    <n v="1"/>
    <n v="0"/>
    <n v="1"/>
    <n v="0"/>
    <n v="0"/>
    <x v="3"/>
    <m/>
  </r>
  <r>
    <s v="1149682"/>
    <s v="Band Aids Sheer               "/>
    <s v="1&quot;          "/>
    <s v="100/Bx  "/>
    <s v="ABCO"/>
    <s v="P150135"/>
    <n v="1"/>
    <n v="24"/>
    <n v="0"/>
    <n v="1"/>
    <n v="0"/>
    <n v="0"/>
    <x v="7"/>
    <m/>
  </r>
  <r>
    <s v="3235653"/>
    <s v="Emery Board                   "/>
    <s v="7&quot;          "/>
    <s v="144/Bx  "/>
    <s v="GF"/>
    <s v="1779"/>
    <n v="1"/>
    <n v="1"/>
    <n v="0"/>
    <n v="0"/>
    <n v="1"/>
    <n v="0"/>
    <x v="3"/>
    <m/>
  </r>
  <r>
    <s v="1317025"/>
    <s v="Carbamide Ear Wax Removal Drop"/>
    <s v="6.5%        "/>
    <s v="15mL/Bt "/>
    <s v="SHFFLD"/>
    <s v="5233-024"/>
    <n v="1"/>
    <n v="1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58207-96FB-4867-9EEE-5B884EAB7B9D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3"/>
        <item x="0"/>
        <item x="2"/>
        <item x="4"/>
        <item x="6"/>
        <item x="8"/>
        <item x="9"/>
        <item x="7"/>
        <item x="1"/>
        <item x="5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4880</v>
      </c>
      <c r="D3" s="6">
        <v>4410</v>
      </c>
      <c r="E3" s="5">
        <v>0.90368852459016391</v>
      </c>
      <c r="F3" s="6">
        <v>134</v>
      </c>
      <c r="G3" s="5">
        <v>0.93114754098360653</v>
      </c>
      <c r="H3" s="6">
        <v>78</v>
      </c>
      <c r="I3" s="6">
        <v>75</v>
      </c>
      <c r="J3" s="6">
        <v>183</v>
      </c>
    </row>
    <row r="4" spans="1:10" x14ac:dyDescent="0.3">
      <c r="A4" s="30" t="s">
        <v>12</v>
      </c>
      <c r="B4" s="30"/>
      <c r="C4" s="29"/>
      <c r="D4" s="29"/>
      <c r="E4" s="5">
        <v>0.95655737704918031</v>
      </c>
      <c r="F4" s="3"/>
      <c r="G4" s="5">
        <v>0.98401639344262293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1286</v>
      </c>
      <c r="D5" s="8">
        <v>1191</v>
      </c>
      <c r="E5" s="4">
        <v>0.92612752721617431</v>
      </c>
      <c r="F5" s="8">
        <v>36</v>
      </c>
      <c r="G5" s="4">
        <v>0.95412130637636083</v>
      </c>
      <c r="H5" s="8">
        <v>19</v>
      </c>
      <c r="I5" s="8">
        <v>20</v>
      </c>
      <c r="J5" s="8">
        <v>20</v>
      </c>
    </row>
    <row r="6" spans="1:10" x14ac:dyDescent="0.3">
      <c r="A6" s="7" t="s">
        <v>15</v>
      </c>
      <c r="B6" s="7" t="s">
        <v>16</v>
      </c>
      <c r="C6" s="8">
        <v>289</v>
      </c>
      <c r="D6" s="8">
        <v>243</v>
      </c>
      <c r="E6" s="4">
        <v>0.84083044982698962</v>
      </c>
      <c r="F6" s="8">
        <v>10</v>
      </c>
      <c r="G6" s="4">
        <v>0.87543252595155707</v>
      </c>
      <c r="H6" s="8">
        <v>5</v>
      </c>
      <c r="I6" s="8">
        <v>9</v>
      </c>
      <c r="J6" s="8">
        <v>22</v>
      </c>
    </row>
    <row r="7" spans="1:10" x14ac:dyDescent="0.3">
      <c r="A7" s="7" t="s">
        <v>17</v>
      </c>
      <c r="B7" s="7" t="s">
        <v>18</v>
      </c>
      <c r="C7" s="8">
        <v>239</v>
      </c>
      <c r="D7" s="8">
        <v>201</v>
      </c>
      <c r="E7" s="4">
        <v>0.84100418410041844</v>
      </c>
      <c r="F7" s="8">
        <v>10</v>
      </c>
      <c r="G7" s="4">
        <v>0.88284518828451874</v>
      </c>
      <c r="H7" s="8">
        <v>3</v>
      </c>
      <c r="I7" s="8">
        <v>4</v>
      </c>
      <c r="J7" s="8">
        <v>21</v>
      </c>
    </row>
    <row r="8" spans="1:10" x14ac:dyDescent="0.3">
      <c r="A8" s="7" t="s">
        <v>19</v>
      </c>
      <c r="B8" s="7" t="s">
        <v>20</v>
      </c>
      <c r="C8" s="8">
        <v>233</v>
      </c>
      <c r="D8" s="8">
        <v>208</v>
      </c>
      <c r="E8" s="4">
        <v>0.89270386266094415</v>
      </c>
      <c r="F8" s="8">
        <v>8</v>
      </c>
      <c r="G8" s="4">
        <v>0.92703862660944192</v>
      </c>
      <c r="H8" s="8">
        <v>5</v>
      </c>
      <c r="I8" s="8">
        <v>5</v>
      </c>
      <c r="J8" s="8">
        <v>7</v>
      </c>
    </row>
    <row r="9" spans="1:10" x14ac:dyDescent="0.3">
      <c r="A9" s="7" t="s">
        <v>21</v>
      </c>
      <c r="B9" s="7" t="s">
        <v>22</v>
      </c>
      <c r="C9" s="8">
        <v>156</v>
      </c>
      <c r="D9" s="8">
        <v>147</v>
      </c>
      <c r="E9" s="4">
        <v>0.94230769230769229</v>
      </c>
      <c r="F9" s="8">
        <v>2</v>
      </c>
      <c r="G9" s="4">
        <v>0.95512820512820507</v>
      </c>
      <c r="H9" s="8">
        <v>3</v>
      </c>
      <c r="I9" s="8">
        <v>0</v>
      </c>
      <c r="J9" s="8">
        <v>4</v>
      </c>
    </row>
    <row r="10" spans="1:10" x14ac:dyDescent="0.3">
      <c r="A10" s="7" t="s">
        <v>23</v>
      </c>
      <c r="B10" s="7" t="s">
        <v>24</v>
      </c>
      <c r="C10" s="8">
        <v>144</v>
      </c>
      <c r="D10" s="8">
        <v>129</v>
      </c>
      <c r="E10" s="4">
        <v>0.89583333333333348</v>
      </c>
      <c r="F10" s="8">
        <v>5</v>
      </c>
      <c r="G10" s="4">
        <v>0.93055555555555558</v>
      </c>
      <c r="H10" s="8">
        <v>3</v>
      </c>
      <c r="I10" s="8">
        <v>1</v>
      </c>
      <c r="J10" s="8">
        <v>6</v>
      </c>
    </row>
    <row r="11" spans="1:10" x14ac:dyDescent="0.3">
      <c r="A11" s="7" t="s">
        <v>25</v>
      </c>
      <c r="B11" s="7" t="s">
        <v>26</v>
      </c>
      <c r="C11" s="8">
        <v>123</v>
      </c>
      <c r="D11" s="8">
        <v>106</v>
      </c>
      <c r="E11" s="4">
        <v>0.86178861788617889</v>
      </c>
      <c r="F11" s="8">
        <v>5</v>
      </c>
      <c r="G11" s="4">
        <v>0.90243902439024393</v>
      </c>
      <c r="H11" s="8">
        <v>3</v>
      </c>
      <c r="I11" s="8">
        <v>3</v>
      </c>
      <c r="J11" s="8">
        <v>6</v>
      </c>
    </row>
    <row r="12" spans="1:10" x14ac:dyDescent="0.3">
      <c r="A12" s="7" t="s">
        <v>27</v>
      </c>
      <c r="B12" s="7" t="s">
        <v>28</v>
      </c>
      <c r="C12" s="8">
        <v>120</v>
      </c>
      <c r="D12" s="8">
        <v>118</v>
      </c>
      <c r="E12" s="4">
        <v>0.98333333333333328</v>
      </c>
      <c r="F12" s="8">
        <v>1</v>
      </c>
      <c r="G12" s="4">
        <v>0.9916666666666667</v>
      </c>
      <c r="H12" s="8">
        <v>1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113</v>
      </c>
      <c r="D13" s="8">
        <v>105</v>
      </c>
      <c r="E13" s="4">
        <v>0.92920353982300885</v>
      </c>
      <c r="F13" s="8">
        <v>1</v>
      </c>
      <c r="G13" s="4">
        <v>0.93805309734513276</v>
      </c>
      <c r="H13" s="8">
        <v>0</v>
      </c>
      <c r="I13" s="8">
        <v>1</v>
      </c>
      <c r="J13" s="8">
        <v>6</v>
      </c>
    </row>
    <row r="14" spans="1:10" x14ac:dyDescent="0.3">
      <c r="A14" s="7" t="s">
        <v>31</v>
      </c>
      <c r="B14" s="7" t="s">
        <v>32</v>
      </c>
      <c r="C14" s="8">
        <v>111</v>
      </c>
      <c r="D14" s="8">
        <v>95</v>
      </c>
      <c r="E14" s="4">
        <v>0.85585585585585588</v>
      </c>
      <c r="F14" s="8">
        <v>8</v>
      </c>
      <c r="G14" s="4">
        <v>0.927927927927928</v>
      </c>
      <c r="H14" s="8">
        <v>6</v>
      </c>
      <c r="I14" s="8">
        <v>0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96</v>
      </c>
      <c r="D15" s="8">
        <v>91</v>
      </c>
      <c r="E15" s="4">
        <v>0.94791666666666652</v>
      </c>
      <c r="F15" s="8">
        <v>5</v>
      </c>
      <c r="G15" s="4">
        <v>1</v>
      </c>
      <c r="H15" s="8">
        <v>0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94</v>
      </c>
      <c r="D16" s="8">
        <v>90</v>
      </c>
      <c r="E16" s="4">
        <v>0.95744680851063835</v>
      </c>
      <c r="F16" s="8">
        <v>2</v>
      </c>
      <c r="G16" s="4">
        <v>0.97872340425531912</v>
      </c>
      <c r="H16" s="8">
        <v>0</v>
      </c>
      <c r="I16" s="8">
        <v>0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91</v>
      </c>
      <c r="D17" s="8">
        <v>82</v>
      </c>
      <c r="E17" s="4">
        <v>0.90109890109890112</v>
      </c>
      <c r="F17" s="8">
        <v>4</v>
      </c>
      <c r="G17" s="4">
        <v>0.94505494505494492</v>
      </c>
      <c r="H17" s="8">
        <v>3</v>
      </c>
      <c r="I17" s="8">
        <v>1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89</v>
      </c>
      <c r="D18" s="8">
        <v>76</v>
      </c>
      <c r="E18" s="4">
        <v>0.85393258426966279</v>
      </c>
      <c r="F18" s="8">
        <v>5</v>
      </c>
      <c r="G18" s="4">
        <v>0.9101123595505618</v>
      </c>
      <c r="H18" s="8">
        <v>1</v>
      </c>
      <c r="I18" s="8">
        <v>2</v>
      </c>
      <c r="J18" s="8">
        <v>5</v>
      </c>
    </row>
    <row r="19" spans="1:10" x14ac:dyDescent="0.3">
      <c r="A19" s="7" t="s">
        <v>41</v>
      </c>
      <c r="B19" s="7" t="s">
        <v>42</v>
      </c>
      <c r="C19" s="8">
        <v>88</v>
      </c>
      <c r="D19" s="8">
        <v>81</v>
      </c>
      <c r="E19" s="4">
        <v>0.92045454545454541</v>
      </c>
      <c r="F19" s="8">
        <v>3</v>
      </c>
      <c r="G19" s="4">
        <v>0.95454545454545459</v>
      </c>
      <c r="H19" s="8">
        <v>1</v>
      </c>
      <c r="I19" s="8">
        <v>0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88</v>
      </c>
      <c r="D20" s="8">
        <v>77</v>
      </c>
      <c r="E20" s="4">
        <v>0.875</v>
      </c>
      <c r="F20" s="8">
        <v>1</v>
      </c>
      <c r="G20" s="4">
        <v>0.88636363636363635</v>
      </c>
      <c r="H20" s="8">
        <v>2</v>
      </c>
      <c r="I20" s="8">
        <v>2</v>
      </c>
      <c r="J20" s="8">
        <v>6</v>
      </c>
    </row>
    <row r="21" spans="1:10" x14ac:dyDescent="0.3">
      <c r="A21" s="7" t="s">
        <v>45</v>
      </c>
      <c r="B21" s="7" t="s">
        <v>46</v>
      </c>
      <c r="C21" s="8">
        <v>75</v>
      </c>
      <c r="D21" s="8">
        <v>74</v>
      </c>
      <c r="E21" s="4">
        <v>0.98666666666666669</v>
      </c>
      <c r="F21" s="8">
        <v>0</v>
      </c>
      <c r="G21" s="4">
        <v>0.98666666666666669</v>
      </c>
      <c r="H21" s="8">
        <v>0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74</v>
      </c>
      <c r="D22" s="8">
        <v>68</v>
      </c>
      <c r="E22" s="4">
        <v>0.91891891891891897</v>
      </c>
      <c r="F22" s="8">
        <v>1</v>
      </c>
      <c r="G22" s="4">
        <v>0.93243243243243246</v>
      </c>
      <c r="H22" s="8">
        <v>3</v>
      </c>
      <c r="I22" s="8">
        <v>0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70</v>
      </c>
      <c r="D23" s="8">
        <v>49</v>
      </c>
      <c r="E23" s="4">
        <v>0.7</v>
      </c>
      <c r="F23" s="8">
        <v>4</v>
      </c>
      <c r="G23" s="4">
        <v>0.75714285714285712</v>
      </c>
      <c r="H23" s="8">
        <v>1</v>
      </c>
      <c r="I23" s="8">
        <v>4</v>
      </c>
      <c r="J23" s="8">
        <v>12</v>
      </c>
    </row>
    <row r="24" spans="1:10" x14ac:dyDescent="0.3">
      <c r="A24" s="7" t="s">
        <v>51</v>
      </c>
      <c r="B24" s="7" t="s">
        <v>52</v>
      </c>
      <c r="C24" s="8">
        <v>69</v>
      </c>
      <c r="D24" s="8">
        <v>64</v>
      </c>
      <c r="E24" s="4">
        <v>0.92753623188405798</v>
      </c>
      <c r="F24" s="8">
        <v>1</v>
      </c>
      <c r="G24" s="4">
        <v>0.94202898550724645</v>
      </c>
      <c r="H24" s="8">
        <v>2</v>
      </c>
      <c r="I24" s="8">
        <v>0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68</v>
      </c>
      <c r="D25" s="8">
        <v>63</v>
      </c>
      <c r="E25" s="4">
        <v>0.92647058823529416</v>
      </c>
      <c r="F25" s="8">
        <v>1</v>
      </c>
      <c r="G25" s="4">
        <v>0.94117647058823517</v>
      </c>
      <c r="H25" s="8">
        <v>1</v>
      </c>
      <c r="I25" s="8">
        <v>1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65</v>
      </c>
      <c r="D26" s="8">
        <v>54</v>
      </c>
      <c r="E26" s="4">
        <v>0.83076923076923082</v>
      </c>
      <c r="F26" s="8">
        <v>2</v>
      </c>
      <c r="G26" s="4">
        <v>0.86153846153846159</v>
      </c>
      <c r="H26" s="8">
        <v>0</v>
      </c>
      <c r="I26" s="8">
        <v>0</v>
      </c>
      <c r="J26" s="8">
        <v>9</v>
      </c>
    </row>
    <row r="27" spans="1:10" x14ac:dyDescent="0.3">
      <c r="A27" s="7" t="s">
        <v>57</v>
      </c>
      <c r="B27" s="7" t="s">
        <v>58</v>
      </c>
      <c r="C27" s="8">
        <v>64</v>
      </c>
      <c r="D27" s="8">
        <v>61</v>
      </c>
      <c r="E27" s="4">
        <v>0.953125</v>
      </c>
      <c r="F27" s="8">
        <v>1</v>
      </c>
      <c r="G27" s="4">
        <v>0.96875</v>
      </c>
      <c r="H27" s="8">
        <v>1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64</v>
      </c>
      <c r="D28" s="8">
        <v>56</v>
      </c>
      <c r="E28" s="4">
        <v>0.875</v>
      </c>
      <c r="F28" s="8">
        <v>0</v>
      </c>
      <c r="G28" s="4">
        <v>0.875</v>
      </c>
      <c r="H28" s="8">
        <v>2</v>
      </c>
      <c r="I28" s="8">
        <v>1</v>
      </c>
      <c r="J28" s="8">
        <v>5</v>
      </c>
    </row>
    <row r="29" spans="1:10" x14ac:dyDescent="0.3">
      <c r="A29" s="7" t="s">
        <v>61</v>
      </c>
      <c r="B29" s="7" t="s">
        <v>62</v>
      </c>
      <c r="C29" s="8">
        <v>62</v>
      </c>
      <c r="D29" s="8">
        <v>62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60</v>
      </c>
      <c r="D30" s="8">
        <v>51</v>
      </c>
      <c r="E30" s="4">
        <v>0.85</v>
      </c>
      <c r="F30" s="8">
        <v>2</v>
      </c>
      <c r="G30" s="4">
        <v>0.8833333333333333</v>
      </c>
      <c r="H30" s="8">
        <v>3</v>
      </c>
      <c r="I30" s="8">
        <v>1</v>
      </c>
      <c r="J30" s="8">
        <v>3</v>
      </c>
    </row>
    <row r="31" spans="1:10" x14ac:dyDescent="0.3">
      <c r="A31" s="7" t="s">
        <v>65</v>
      </c>
      <c r="B31" s="7" t="s">
        <v>66</v>
      </c>
      <c r="C31" s="8">
        <v>56</v>
      </c>
      <c r="D31" s="8">
        <v>49</v>
      </c>
      <c r="E31" s="4">
        <v>0.875</v>
      </c>
      <c r="F31" s="8">
        <v>4</v>
      </c>
      <c r="G31" s="4">
        <v>0.9464285714285714</v>
      </c>
      <c r="H31" s="8">
        <v>0</v>
      </c>
      <c r="I31" s="8">
        <v>3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52</v>
      </c>
      <c r="D32" s="8">
        <v>49</v>
      </c>
      <c r="E32" s="4">
        <v>0.94230769230769229</v>
      </c>
      <c r="F32" s="8">
        <v>1</v>
      </c>
      <c r="G32" s="4">
        <v>0.96153846153846156</v>
      </c>
      <c r="H32" s="8">
        <v>0</v>
      </c>
      <c r="I32" s="8">
        <v>0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49</v>
      </c>
      <c r="D33" s="8">
        <v>48</v>
      </c>
      <c r="E33" s="4">
        <v>0.97959183673469385</v>
      </c>
      <c r="F33" s="8">
        <v>1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49</v>
      </c>
      <c r="D34" s="8">
        <v>47</v>
      </c>
      <c r="E34" s="4">
        <v>0.95918367346938771</v>
      </c>
      <c r="F34" s="8">
        <v>0</v>
      </c>
      <c r="G34" s="4">
        <v>0.95918367346938771</v>
      </c>
      <c r="H34" s="8">
        <v>1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48</v>
      </c>
      <c r="D35" s="8">
        <v>45</v>
      </c>
      <c r="E35" s="4">
        <v>0.9375</v>
      </c>
      <c r="F35" s="8">
        <v>2</v>
      </c>
      <c r="G35" s="4">
        <v>0.97916666666666652</v>
      </c>
      <c r="H35" s="8">
        <v>1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43</v>
      </c>
      <c r="D36" s="8">
        <v>39</v>
      </c>
      <c r="E36" s="4">
        <v>0.90697674418604646</v>
      </c>
      <c r="F36" s="8">
        <v>1</v>
      </c>
      <c r="G36" s="4">
        <v>0.93023255813953487</v>
      </c>
      <c r="H36" s="8">
        <v>1</v>
      </c>
      <c r="I36" s="8">
        <v>1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41</v>
      </c>
      <c r="D37" s="8">
        <v>39</v>
      </c>
      <c r="E37" s="4">
        <v>0.95121951219512202</v>
      </c>
      <c r="F37" s="8">
        <v>0</v>
      </c>
      <c r="G37" s="4">
        <v>0.95121951219512202</v>
      </c>
      <c r="H37" s="8">
        <v>0</v>
      </c>
      <c r="I37" s="8">
        <v>0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40</v>
      </c>
      <c r="D38" s="8">
        <v>39</v>
      </c>
      <c r="E38" s="4">
        <v>0.97499999999999998</v>
      </c>
      <c r="F38" s="8">
        <v>0</v>
      </c>
      <c r="G38" s="4">
        <v>0.97499999999999998</v>
      </c>
      <c r="H38" s="8">
        <v>1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38</v>
      </c>
      <c r="D39" s="8">
        <v>38</v>
      </c>
      <c r="E39" s="4">
        <v>1</v>
      </c>
      <c r="F39" s="8">
        <v>0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37</v>
      </c>
      <c r="D40" s="8">
        <v>22</v>
      </c>
      <c r="E40" s="4">
        <v>0.59459459459459463</v>
      </c>
      <c r="F40" s="8">
        <v>0</v>
      </c>
      <c r="G40" s="4">
        <v>0.59459459459459463</v>
      </c>
      <c r="H40" s="8">
        <v>0</v>
      </c>
      <c r="I40" s="8">
        <v>2</v>
      </c>
      <c r="J40" s="8">
        <v>13</v>
      </c>
    </row>
    <row r="41" spans="1:10" x14ac:dyDescent="0.3">
      <c r="A41" s="7" t="s">
        <v>85</v>
      </c>
      <c r="B41" s="7" t="s">
        <v>86</v>
      </c>
      <c r="C41" s="8">
        <v>36</v>
      </c>
      <c r="D41" s="8">
        <v>32</v>
      </c>
      <c r="E41" s="4">
        <v>0.88888888888888884</v>
      </c>
      <c r="F41" s="8">
        <v>0</v>
      </c>
      <c r="G41" s="4">
        <v>0.88888888888888884</v>
      </c>
      <c r="H41" s="8">
        <v>1</v>
      </c>
      <c r="I41" s="8">
        <v>0</v>
      </c>
      <c r="J41" s="8">
        <v>3</v>
      </c>
    </row>
    <row r="42" spans="1:10" x14ac:dyDescent="0.3">
      <c r="A42" s="7" t="s">
        <v>87</v>
      </c>
      <c r="B42" s="7" t="s">
        <v>88</v>
      </c>
      <c r="C42" s="8">
        <v>33</v>
      </c>
      <c r="D42" s="8">
        <v>15</v>
      </c>
      <c r="E42" s="4">
        <v>0.45454545454545453</v>
      </c>
      <c r="F42" s="8">
        <v>3</v>
      </c>
      <c r="G42" s="4">
        <v>0.54545454545454541</v>
      </c>
      <c r="H42" s="8">
        <v>2</v>
      </c>
      <c r="I42" s="8">
        <v>11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32</v>
      </c>
      <c r="D43" s="8">
        <v>31</v>
      </c>
      <c r="E43" s="4">
        <v>0.96875</v>
      </c>
      <c r="F43" s="8">
        <v>0</v>
      </c>
      <c r="G43" s="4">
        <v>0.96875</v>
      </c>
      <c r="H43" s="8">
        <v>0</v>
      </c>
      <c r="I43" s="8">
        <v>0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29</v>
      </c>
      <c r="D44" s="8">
        <v>25</v>
      </c>
      <c r="E44" s="4">
        <v>0.86206896551724133</v>
      </c>
      <c r="F44" s="8">
        <v>2</v>
      </c>
      <c r="G44" s="4">
        <v>0.93103448275862066</v>
      </c>
      <c r="H44" s="8">
        <v>0</v>
      </c>
      <c r="I44" s="8">
        <v>0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28</v>
      </c>
      <c r="D45" s="8">
        <v>27</v>
      </c>
      <c r="E45" s="4">
        <v>0.9642857142857143</v>
      </c>
      <c r="F45" s="8">
        <v>1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26</v>
      </c>
      <c r="D46" s="8">
        <v>25</v>
      </c>
      <c r="E46" s="4">
        <v>0.96153846153846156</v>
      </c>
      <c r="F46" s="8">
        <v>1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24</v>
      </c>
      <c r="D47" s="8">
        <v>23</v>
      </c>
      <c r="E47" s="4">
        <v>0.95833333333333348</v>
      </c>
      <c r="F47" s="8">
        <v>0</v>
      </c>
      <c r="G47" s="4">
        <v>0.95833333333333348</v>
      </c>
      <c r="H47" s="8">
        <v>0</v>
      </c>
      <c r="I47" s="8">
        <v>0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23</v>
      </c>
      <c r="D48" s="8">
        <v>23</v>
      </c>
      <c r="E48" s="4">
        <v>1</v>
      </c>
      <c r="F48" s="8">
        <v>0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17</v>
      </c>
      <c r="D49" s="8">
        <v>17</v>
      </c>
      <c r="E49" s="4">
        <v>1</v>
      </c>
      <c r="F49" s="8">
        <v>0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70</v>
      </c>
      <c r="C50" s="8">
        <v>15</v>
      </c>
      <c r="D50" s="8">
        <v>13</v>
      </c>
      <c r="E50" s="4">
        <v>0.8666666666666667</v>
      </c>
      <c r="F50" s="8">
        <v>0</v>
      </c>
      <c r="G50" s="4">
        <v>0.8666666666666667</v>
      </c>
      <c r="H50" s="8">
        <v>1</v>
      </c>
      <c r="I50" s="8">
        <v>1</v>
      </c>
      <c r="J50" s="8">
        <v>0</v>
      </c>
    </row>
    <row r="51" spans="1:10" x14ac:dyDescent="0.3">
      <c r="A51" s="7" t="s">
        <v>104</v>
      </c>
      <c r="B51" s="7" t="s">
        <v>105</v>
      </c>
      <c r="C51" s="8">
        <v>15</v>
      </c>
      <c r="D51" s="8">
        <v>15</v>
      </c>
      <c r="E51" s="4">
        <v>1</v>
      </c>
      <c r="F51" s="8">
        <v>0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106</v>
      </c>
      <c r="B52" s="7" t="s">
        <v>107</v>
      </c>
      <c r="C52" s="8">
        <v>14</v>
      </c>
      <c r="D52" s="8">
        <v>14</v>
      </c>
      <c r="E52" s="4">
        <v>1</v>
      </c>
      <c r="F52" s="8">
        <v>0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108</v>
      </c>
      <c r="B53" s="7" t="s">
        <v>109</v>
      </c>
      <c r="C53" s="8">
        <v>14</v>
      </c>
      <c r="D53" s="8">
        <v>14</v>
      </c>
      <c r="E53" s="4">
        <v>1</v>
      </c>
      <c r="F53" s="8">
        <v>0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110</v>
      </c>
      <c r="B54" s="7" t="s">
        <v>111</v>
      </c>
      <c r="C54" s="8">
        <v>12</v>
      </c>
      <c r="D54" s="8">
        <v>12</v>
      </c>
      <c r="E54" s="4">
        <v>1</v>
      </c>
      <c r="F54" s="8">
        <v>0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112</v>
      </c>
      <c r="B55" s="7" t="s">
        <v>113</v>
      </c>
      <c r="C55" s="8">
        <v>10</v>
      </c>
      <c r="D55" s="8">
        <v>10</v>
      </c>
      <c r="E55" s="4">
        <v>1</v>
      </c>
      <c r="F55" s="8">
        <v>0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114</v>
      </c>
      <c r="B56" s="7" t="s">
        <v>115</v>
      </c>
      <c r="C56" s="8">
        <v>9</v>
      </c>
      <c r="D56" s="8">
        <v>9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116</v>
      </c>
      <c r="B57" s="7" t="s">
        <v>117</v>
      </c>
      <c r="C57" s="8">
        <v>8</v>
      </c>
      <c r="D57" s="8">
        <v>7</v>
      </c>
      <c r="E57" s="4">
        <v>0.875</v>
      </c>
      <c r="F57" s="8">
        <v>0</v>
      </c>
      <c r="G57" s="4">
        <v>0.875</v>
      </c>
      <c r="H57" s="8">
        <v>1</v>
      </c>
      <c r="I57" s="8">
        <v>0</v>
      </c>
      <c r="J57" s="8">
        <v>0</v>
      </c>
    </row>
    <row r="58" spans="1:10" x14ac:dyDescent="0.3">
      <c r="A58" s="7" t="s">
        <v>118</v>
      </c>
      <c r="B58" s="7" t="s">
        <v>119</v>
      </c>
      <c r="C58" s="8">
        <v>8</v>
      </c>
      <c r="D58" s="8">
        <v>8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120</v>
      </c>
      <c r="B59" s="7" t="s">
        <v>121</v>
      </c>
      <c r="C59" s="8">
        <v>8</v>
      </c>
      <c r="D59" s="8">
        <v>7</v>
      </c>
      <c r="E59" s="4">
        <v>0.875</v>
      </c>
      <c r="F59" s="8">
        <v>0</v>
      </c>
      <c r="G59" s="4">
        <v>0.875</v>
      </c>
      <c r="H59" s="8">
        <v>0</v>
      </c>
      <c r="I59" s="8">
        <v>1</v>
      </c>
      <c r="J59" s="8">
        <v>0</v>
      </c>
    </row>
    <row r="60" spans="1:10" x14ac:dyDescent="0.3">
      <c r="A60" s="7" t="s">
        <v>122</v>
      </c>
      <c r="B60" s="7" t="s">
        <v>48</v>
      </c>
      <c r="C60" s="8">
        <v>8</v>
      </c>
      <c r="D60" s="8">
        <v>4</v>
      </c>
      <c r="E60" s="4">
        <v>0.5</v>
      </c>
      <c r="F60" s="8">
        <v>0</v>
      </c>
      <c r="G60" s="4">
        <v>0.5</v>
      </c>
      <c r="H60" s="8">
        <v>0</v>
      </c>
      <c r="I60" s="8">
        <v>0</v>
      </c>
      <c r="J60" s="8">
        <v>4</v>
      </c>
    </row>
    <row r="61" spans="1:10" x14ac:dyDescent="0.3">
      <c r="A61" s="7" t="s">
        <v>123</v>
      </c>
      <c r="B61" s="7" t="s">
        <v>124</v>
      </c>
      <c r="C61" s="8">
        <v>7</v>
      </c>
      <c r="D61" s="8">
        <v>7</v>
      </c>
      <c r="E61" s="4">
        <v>1</v>
      </c>
      <c r="F61" s="8">
        <v>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125</v>
      </c>
      <c r="B62" s="7" t="s">
        <v>18</v>
      </c>
      <c r="C62" s="8">
        <v>6</v>
      </c>
      <c r="D62" s="8">
        <v>2</v>
      </c>
      <c r="E62" s="4">
        <v>0.33333333333333326</v>
      </c>
      <c r="F62" s="8">
        <v>0</v>
      </c>
      <c r="G62" s="4">
        <v>0.33333333333333326</v>
      </c>
      <c r="H62" s="8">
        <v>0</v>
      </c>
      <c r="I62" s="8">
        <v>0</v>
      </c>
      <c r="J62" s="8">
        <v>4</v>
      </c>
    </row>
    <row r="63" spans="1:10" x14ac:dyDescent="0.3">
      <c r="A63" s="7" t="s">
        <v>126</v>
      </c>
      <c r="B63" s="7" t="s">
        <v>127</v>
      </c>
      <c r="C63" s="8">
        <v>4</v>
      </c>
      <c r="D63" s="8">
        <v>4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128</v>
      </c>
      <c r="B64" s="7" t="s">
        <v>129</v>
      </c>
      <c r="C64" s="8">
        <v>4</v>
      </c>
      <c r="D64" s="8">
        <v>4</v>
      </c>
      <c r="E64" s="4">
        <v>1</v>
      </c>
      <c r="F64" s="8">
        <v>0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130</v>
      </c>
      <c r="B65" s="7" t="s">
        <v>131</v>
      </c>
      <c r="C65" s="8">
        <v>3</v>
      </c>
      <c r="D65" s="8">
        <v>3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132</v>
      </c>
      <c r="B66" s="7" t="s">
        <v>133</v>
      </c>
      <c r="C66" s="8">
        <v>2</v>
      </c>
      <c r="D66" s="8">
        <v>2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134</v>
      </c>
      <c r="B67" s="7" t="s">
        <v>135</v>
      </c>
      <c r="C67" s="8">
        <v>1</v>
      </c>
      <c r="D67" s="8">
        <v>0</v>
      </c>
      <c r="E67" s="4">
        <v>0</v>
      </c>
      <c r="F67" s="8">
        <v>0</v>
      </c>
      <c r="G67" s="4">
        <v>0</v>
      </c>
      <c r="H67" s="8">
        <v>1</v>
      </c>
      <c r="I67" s="8">
        <v>0</v>
      </c>
      <c r="J6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7"/>
  <sheetViews>
    <sheetView workbookViewId="0"/>
  </sheetViews>
  <sheetFormatPr defaultRowHeight="14.4" x14ac:dyDescent="0.3"/>
  <sheetData>
    <row r="1" spans="1:13" x14ac:dyDescent="0.3">
      <c r="A1" s="31" t="s">
        <v>136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137</v>
      </c>
      <c r="B2" s="9" t="s">
        <v>138</v>
      </c>
      <c r="C2" s="9" t="s">
        <v>139</v>
      </c>
      <c r="D2" s="9" t="s">
        <v>140</v>
      </c>
      <c r="E2" s="9" t="s">
        <v>141</v>
      </c>
      <c r="F2" s="9" t="s">
        <v>142</v>
      </c>
      <c r="G2" s="9" t="s">
        <v>143</v>
      </c>
      <c r="H2" s="9" t="s">
        <v>144</v>
      </c>
      <c r="I2" s="9" t="s">
        <v>145</v>
      </c>
      <c r="J2" s="9" t="s">
        <v>146</v>
      </c>
      <c r="K2" s="9" t="s">
        <v>147</v>
      </c>
      <c r="L2" s="9" t="s">
        <v>148</v>
      </c>
      <c r="M2" s="9" t="s">
        <v>149</v>
      </c>
    </row>
    <row r="3" spans="1:13" x14ac:dyDescent="0.3">
      <c r="A3" s="10" t="s">
        <v>88</v>
      </c>
      <c r="B3" s="10" t="s">
        <v>150</v>
      </c>
      <c r="C3" s="10" t="s">
        <v>151</v>
      </c>
      <c r="D3" s="10" t="s">
        <v>152</v>
      </c>
      <c r="E3" s="10" t="s">
        <v>153</v>
      </c>
      <c r="F3" s="10" t="s">
        <v>154</v>
      </c>
      <c r="G3" s="10" t="s">
        <v>155</v>
      </c>
      <c r="H3" s="10" t="s">
        <v>156</v>
      </c>
      <c r="I3" s="11">
        <v>1</v>
      </c>
      <c r="J3" s="10" t="s">
        <v>87</v>
      </c>
      <c r="K3" s="10" t="s">
        <v>157</v>
      </c>
      <c r="L3" s="10" t="s">
        <v>158</v>
      </c>
      <c r="M3" s="10" t="s">
        <v>159</v>
      </c>
    </row>
    <row r="4" spans="1:13" x14ac:dyDescent="0.3">
      <c r="A4" s="10" t="s">
        <v>88</v>
      </c>
      <c r="B4" s="10" t="s">
        <v>150</v>
      </c>
      <c r="C4" s="10" t="s">
        <v>151</v>
      </c>
      <c r="D4" s="10" t="s">
        <v>152</v>
      </c>
      <c r="E4" s="10" t="s">
        <v>153</v>
      </c>
      <c r="F4" s="10" t="s">
        <v>154</v>
      </c>
      <c r="G4" s="10" t="s">
        <v>160</v>
      </c>
      <c r="H4" s="10" t="s">
        <v>156</v>
      </c>
      <c r="I4" s="11">
        <v>1</v>
      </c>
      <c r="J4" s="10" t="s">
        <v>87</v>
      </c>
      <c r="K4" s="10" t="s">
        <v>157</v>
      </c>
      <c r="L4" s="10" t="s">
        <v>158</v>
      </c>
      <c r="M4" s="10" t="s">
        <v>159</v>
      </c>
    </row>
    <row r="5" spans="1:13" x14ac:dyDescent="0.3">
      <c r="A5" s="10" t="s">
        <v>88</v>
      </c>
      <c r="B5" s="10" t="s">
        <v>150</v>
      </c>
      <c r="C5" s="10" t="s">
        <v>151</v>
      </c>
      <c r="D5" s="10" t="s">
        <v>152</v>
      </c>
      <c r="E5" s="10" t="s">
        <v>153</v>
      </c>
      <c r="F5" s="10" t="s">
        <v>154</v>
      </c>
      <c r="G5" s="10" t="s">
        <v>161</v>
      </c>
      <c r="H5" s="10" t="s">
        <v>162</v>
      </c>
      <c r="I5" s="11">
        <v>1</v>
      </c>
      <c r="J5" s="10" t="s">
        <v>87</v>
      </c>
      <c r="K5" s="10" t="s">
        <v>157</v>
      </c>
      <c r="L5" s="10" t="s">
        <v>158</v>
      </c>
      <c r="M5" s="10" t="s">
        <v>159</v>
      </c>
    </row>
    <row r="6" spans="1:13" x14ac:dyDescent="0.3">
      <c r="A6" s="10" t="s">
        <v>88</v>
      </c>
      <c r="B6" s="10" t="s">
        <v>150</v>
      </c>
      <c r="C6" s="10" t="s">
        <v>151</v>
      </c>
      <c r="D6" s="10" t="s">
        <v>152</v>
      </c>
      <c r="E6" s="10" t="s">
        <v>153</v>
      </c>
      <c r="F6" s="10" t="s">
        <v>154</v>
      </c>
      <c r="G6" s="10" t="s">
        <v>163</v>
      </c>
      <c r="H6" s="10" t="s">
        <v>156</v>
      </c>
      <c r="I6" s="11">
        <v>1</v>
      </c>
      <c r="J6" s="10" t="s">
        <v>87</v>
      </c>
      <c r="K6" s="10" t="s">
        <v>157</v>
      </c>
      <c r="L6" s="10" t="s">
        <v>158</v>
      </c>
      <c r="M6" s="10" t="s">
        <v>159</v>
      </c>
    </row>
    <row r="7" spans="1:13" x14ac:dyDescent="0.3">
      <c r="A7" s="10" t="s">
        <v>88</v>
      </c>
      <c r="B7" s="10" t="s">
        <v>150</v>
      </c>
      <c r="C7" s="10" t="s">
        <v>151</v>
      </c>
      <c r="D7" s="10" t="s">
        <v>152</v>
      </c>
      <c r="E7" s="10" t="s">
        <v>153</v>
      </c>
      <c r="F7" s="10" t="s">
        <v>154</v>
      </c>
      <c r="G7" s="10" t="s">
        <v>164</v>
      </c>
      <c r="H7" s="10" t="s">
        <v>165</v>
      </c>
      <c r="I7" s="11">
        <v>1</v>
      </c>
      <c r="J7" s="10" t="s">
        <v>87</v>
      </c>
      <c r="K7" s="10" t="s">
        <v>157</v>
      </c>
      <c r="L7" s="10" t="s">
        <v>158</v>
      </c>
      <c r="M7" s="10" t="s">
        <v>159</v>
      </c>
    </row>
    <row r="8" spans="1:13" x14ac:dyDescent="0.3">
      <c r="A8" s="10" t="s">
        <v>88</v>
      </c>
      <c r="B8" s="10" t="s">
        <v>150</v>
      </c>
      <c r="C8" s="10" t="s">
        <v>151</v>
      </c>
      <c r="D8" s="10" t="s">
        <v>152</v>
      </c>
      <c r="E8" s="10" t="s">
        <v>153</v>
      </c>
      <c r="F8" s="10" t="s">
        <v>154</v>
      </c>
      <c r="G8" s="10" t="s">
        <v>166</v>
      </c>
      <c r="H8" s="10" t="s">
        <v>167</v>
      </c>
      <c r="I8" s="11">
        <v>1</v>
      </c>
      <c r="J8" s="10" t="s">
        <v>87</v>
      </c>
      <c r="K8" s="10" t="s">
        <v>157</v>
      </c>
      <c r="L8" s="10" t="s">
        <v>158</v>
      </c>
      <c r="M8" s="10" t="s">
        <v>159</v>
      </c>
    </row>
    <row r="9" spans="1:13" x14ac:dyDescent="0.3">
      <c r="A9" s="10" t="s">
        <v>88</v>
      </c>
      <c r="B9" s="10" t="s">
        <v>150</v>
      </c>
      <c r="C9" s="10" t="s">
        <v>151</v>
      </c>
      <c r="D9" s="10" t="s">
        <v>152</v>
      </c>
      <c r="E9" s="10" t="s">
        <v>153</v>
      </c>
      <c r="F9" s="10" t="s">
        <v>154</v>
      </c>
      <c r="G9" s="10" t="s">
        <v>168</v>
      </c>
      <c r="H9" s="10" t="s">
        <v>169</v>
      </c>
      <c r="I9" s="11">
        <v>1</v>
      </c>
      <c r="J9" s="10" t="s">
        <v>87</v>
      </c>
      <c r="K9" s="10" t="s">
        <v>157</v>
      </c>
      <c r="L9" s="10" t="s">
        <v>158</v>
      </c>
      <c r="M9" s="10" t="s">
        <v>159</v>
      </c>
    </row>
    <row r="10" spans="1:13" x14ac:dyDescent="0.3">
      <c r="A10" s="10" t="s">
        <v>88</v>
      </c>
      <c r="B10" s="10" t="s">
        <v>150</v>
      </c>
      <c r="C10" s="10" t="s">
        <v>151</v>
      </c>
      <c r="D10" s="10" t="s">
        <v>152</v>
      </c>
      <c r="E10" s="10" t="s">
        <v>153</v>
      </c>
      <c r="F10" s="10" t="s">
        <v>154</v>
      </c>
      <c r="G10" s="10" t="s">
        <v>170</v>
      </c>
      <c r="H10" s="10" t="s">
        <v>171</v>
      </c>
      <c r="I10" s="11">
        <v>1</v>
      </c>
      <c r="J10" s="10" t="s">
        <v>87</v>
      </c>
      <c r="K10" s="10" t="s">
        <v>157</v>
      </c>
      <c r="L10" s="10" t="s">
        <v>158</v>
      </c>
      <c r="M10" s="10" t="s">
        <v>159</v>
      </c>
    </row>
    <row r="11" spans="1:13" x14ac:dyDescent="0.3">
      <c r="A11" s="10" t="s">
        <v>88</v>
      </c>
      <c r="B11" s="10" t="s">
        <v>150</v>
      </c>
      <c r="C11" s="10" t="s">
        <v>151</v>
      </c>
      <c r="D11" s="10" t="s">
        <v>152</v>
      </c>
      <c r="E11" s="10" t="s">
        <v>153</v>
      </c>
      <c r="F11" s="10" t="s">
        <v>154</v>
      </c>
      <c r="G11" s="10" t="s">
        <v>172</v>
      </c>
      <c r="H11" s="10" t="s">
        <v>173</v>
      </c>
      <c r="I11" s="11">
        <v>1</v>
      </c>
      <c r="J11" s="10" t="s">
        <v>87</v>
      </c>
      <c r="K11" s="10" t="s">
        <v>157</v>
      </c>
      <c r="L11" s="10" t="s">
        <v>158</v>
      </c>
      <c r="M11" s="10" t="s">
        <v>159</v>
      </c>
    </row>
    <row r="12" spans="1:13" x14ac:dyDescent="0.3">
      <c r="A12" s="10" t="s">
        <v>88</v>
      </c>
      <c r="B12" s="10" t="s">
        <v>150</v>
      </c>
      <c r="C12" s="10" t="s">
        <v>151</v>
      </c>
      <c r="D12" s="10" t="s">
        <v>152</v>
      </c>
      <c r="E12" s="10" t="s">
        <v>153</v>
      </c>
      <c r="F12" s="10" t="s">
        <v>154</v>
      </c>
      <c r="G12" s="10" t="s">
        <v>174</v>
      </c>
      <c r="H12" s="10" t="s">
        <v>175</v>
      </c>
      <c r="I12" s="11">
        <v>1</v>
      </c>
      <c r="J12" s="10" t="s">
        <v>87</v>
      </c>
      <c r="K12" s="10" t="s">
        <v>157</v>
      </c>
      <c r="L12" s="10" t="s">
        <v>158</v>
      </c>
      <c r="M12" s="10" t="s">
        <v>159</v>
      </c>
    </row>
    <row r="13" spans="1:13" x14ac:dyDescent="0.3">
      <c r="A13" s="10" t="s">
        <v>88</v>
      </c>
      <c r="B13" s="10" t="s">
        <v>150</v>
      </c>
      <c r="C13" s="10" t="s">
        <v>151</v>
      </c>
      <c r="D13" s="10" t="s">
        <v>152</v>
      </c>
      <c r="E13" s="10" t="s">
        <v>153</v>
      </c>
      <c r="F13" s="10" t="s">
        <v>154</v>
      </c>
      <c r="G13" s="10" t="s">
        <v>176</v>
      </c>
      <c r="H13" s="10" t="s">
        <v>177</v>
      </c>
      <c r="I13" s="11">
        <v>1</v>
      </c>
      <c r="J13" s="10" t="s">
        <v>87</v>
      </c>
      <c r="K13" s="10" t="s">
        <v>157</v>
      </c>
      <c r="L13" s="10" t="s">
        <v>158</v>
      </c>
      <c r="M13" s="10" t="s">
        <v>178</v>
      </c>
    </row>
    <row r="14" spans="1:13" x14ac:dyDescent="0.3">
      <c r="A14" s="10" t="s">
        <v>44</v>
      </c>
      <c r="B14" s="10" t="s">
        <v>179</v>
      </c>
      <c r="C14" s="10" t="s">
        <v>151</v>
      </c>
      <c r="D14" s="10" t="s">
        <v>180</v>
      </c>
      <c r="E14" s="10" t="s">
        <v>181</v>
      </c>
      <c r="F14" s="10" t="s">
        <v>154</v>
      </c>
      <c r="G14" s="10" t="s">
        <v>182</v>
      </c>
      <c r="H14" s="10" t="s">
        <v>183</v>
      </c>
      <c r="I14" s="11">
        <v>1</v>
      </c>
      <c r="J14" s="10" t="s">
        <v>43</v>
      </c>
      <c r="K14" s="10" t="s">
        <v>184</v>
      </c>
      <c r="L14" s="10" t="s">
        <v>158</v>
      </c>
      <c r="M14" s="10" t="s">
        <v>185</v>
      </c>
    </row>
    <row r="15" spans="1:13" x14ac:dyDescent="0.3">
      <c r="A15" s="10" t="s">
        <v>44</v>
      </c>
      <c r="B15" s="10" t="s">
        <v>179</v>
      </c>
      <c r="C15" s="10" t="s">
        <v>151</v>
      </c>
      <c r="D15" s="10" t="s">
        <v>180</v>
      </c>
      <c r="E15" s="10" t="s">
        <v>186</v>
      </c>
      <c r="F15" s="10" t="s">
        <v>154</v>
      </c>
      <c r="G15" s="10" t="s">
        <v>187</v>
      </c>
      <c r="H15" s="10" t="s">
        <v>188</v>
      </c>
      <c r="I15" s="11">
        <v>10</v>
      </c>
      <c r="J15" s="10" t="s">
        <v>43</v>
      </c>
      <c r="K15" s="10" t="s">
        <v>157</v>
      </c>
      <c r="L15" s="10" t="s">
        <v>158</v>
      </c>
      <c r="M15" s="10" t="s">
        <v>185</v>
      </c>
    </row>
    <row r="16" spans="1:13" x14ac:dyDescent="0.3">
      <c r="A16" s="10" t="s">
        <v>76</v>
      </c>
      <c r="B16" s="10" t="s">
        <v>179</v>
      </c>
      <c r="C16" s="10" t="s">
        <v>151</v>
      </c>
      <c r="D16" s="10" t="s">
        <v>189</v>
      </c>
      <c r="E16" s="10" t="s">
        <v>190</v>
      </c>
      <c r="F16" s="10" t="s">
        <v>154</v>
      </c>
      <c r="G16" s="10" t="s">
        <v>191</v>
      </c>
      <c r="H16" s="10" t="s">
        <v>192</v>
      </c>
      <c r="I16" s="11">
        <v>1</v>
      </c>
      <c r="J16" s="10" t="s">
        <v>75</v>
      </c>
      <c r="K16" s="10" t="s">
        <v>193</v>
      </c>
      <c r="L16" s="10" t="s">
        <v>158</v>
      </c>
      <c r="M16" s="10" t="s">
        <v>194</v>
      </c>
    </row>
    <row r="17" spans="1:13" x14ac:dyDescent="0.3">
      <c r="A17" s="10" t="s">
        <v>20</v>
      </c>
      <c r="B17" s="10" t="s">
        <v>179</v>
      </c>
      <c r="C17" s="10" t="s">
        <v>151</v>
      </c>
      <c r="D17" s="10" t="s">
        <v>195</v>
      </c>
      <c r="E17" s="10" t="s">
        <v>196</v>
      </c>
      <c r="F17" s="10" t="s">
        <v>154</v>
      </c>
      <c r="G17" s="10" t="s">
        <v>197</v>
      </c>
      <c r="H17" s="10" t="s">
        <v>198</v>
      </c>
      <c r="I17" s="11">
        <v>1</v>
      </c>
      <c r="J17" s="10" t="s">
        <v>19</v>
      </c>
      <c r="K17" s="10" t="s">
        <v>199</v>
      </c>
      <c r="L17" s="10" t="s">
        <v>158</v>
      </c>
      <c r="M17" s="10" t="s">
        <v>200</v>
      </c>
    </row>
    <row r="18" spans="1:13" x14ac:dyDescent="0.3">
      <c r="A18" s="10" t="s">
        <v>20</v>
      </c>
      <c r="B18" s="10" t="s">
        <v>179</v>
      </c>
      <c r="C18" s="10" t="s">
        <v>151</v>
      </c>
      <c r="D18" s="10" t="s">
        <v>195</v>
      </c>
      <c r="E18" s="10" t="s">
        <v>201</v>
      </c>
      <c r="F18" s="10" t="s">
        <v>154</v>
      </c>
      <c r="G18" s="10" t="s">
        <v>202</v>
      </c>
      <c r="H18" s="10" t="s">
        <v>203</v>
      </c>
      <c r="I18" s="11">
        <v>1</v>
      </c>
      <c r="J18" s="10" t="s">
        <v>19</v>
      </c>
      <c r="K18" s="10" t="s">
        <v>204</v>
      </c>
      <c r="L18" s="10" t="s">
        <v>158</v>
      </c>
      <c r="M18" s="10" t="s">
        <v>205</v>
      </c>
    </row>
    <row r="19" spans="1:13" x14ac:dyDescent="0.3">
      <c r="A19" s="10" t="s">
        <v>20</v>
      </c>
      <c r="B19" s="10" t="s">
        <v>179</v>
      </c>
      <c r="C19" s="10" t="s">
        <v>151</v>
      </c>
      <c r="D19" s="10" t="s">
        <v>195</v>
      </c>
      <c r="E19" s="10" t="s">
        <v>206</v>
      </c>
      <c r="F19" s="10" t="s">
        <v>154</v>
      </c>
      <c r="G19" s="10" t="s">
        <v>207</v>
      </c>
      <c r="H19" s="10" t="s">
        <v>208</v>
      </c>
      <c r="I19" s="11">
        <v>1</v>
      </c>
      <c r="J19" s="10" t="s">
        <v>19</v>
      </c>
      <c r="K19" s="10" t="s">
        <v>209</v>
      </c>
      <c r="L19" s="10" t="s">
        <v>158</v>
      </c>
      <c r="M19" s="10" t="s">
        <v>210</v>
      </c>
    </row>
    <row r="20" spans="1:13" x14ac:dyDescent="0.3">
      <c r="A20" s="10" t="s">
        <v>20</v>
      </c>
      <c r="B20" s="10" t="s">
        <v>179</v>
      </c>
      <c r="C20" s="10" t="s">
        <v>151</v>
      </c>
      <c r="D20" s="10" t="s">
        <v>195</v>
      </c>
      <c r="E20" s="10" t="s">
        <v>211</v>
      </c>
      <c r="F20" s="10" t="s">
        <v>154</v>
      </c>
      <c r="G20" s="10" t="s">
        <v>212</v>
      </c>
      <c r="H20" s="10" t="s">
        <v>213</v>
      </c>
      <c r="I20" s="11">
        <v>1</v>
      </c>
      <c r="J20" s="10" t="s">
        <v>19</v>
      </c>
      <c r="K20" s="10" t="s">
        <v>214</v>
      </c>
      <c r="L20" s="10" t="s">
        <v>158</v>
      </c>
      <c r="M20" s="10" t="s">
        <v>200</v>
      </c>
    </row>
    <row r="21" spans="1:13" x14ac:dyDescent="0.3">
      <c r="A21" s="10" t="s">
        <v>20</v>
      </c>
      <c r="B21" s="10" t="s">
        <v>179</v>
      </c>
      <c r="C21" s="10" t="s">
        <v>151</v>
      </c>
      <c r="D21" s="10" t="s">
        <v>195</v>
      </c>
      <c r="E21" s="10" t="s">
        <v>215</v>
      </c>
      <c r="F21" s="10" t="s">
        <v>154</v>
      </c>
      <c r="G21" s="10" t="s">
        <v>216</v>
      </c>
      <c r="H21" s="10" t="s">
        <v>217</v>
      </c>
      <c r="I21" s="11">
        <v>2</v>
      </c>
      <c r="J21" s="10" t="s">
        <v>19</v>
      </c>
      <c r="K21" s="10" t="s">
        <v>218</v>
      </c>
      <c r="L21" s="10" t="s">
        <v>158</v>
      </c>
      <c r="M21" s="10" t="s">
        <v>219</v>
      </c>
    </row>
    <row r="22" spans="1:13" x14ac:dyDescent="0.3">
      <c r="A22" s="10" t="s">
        <v>26</v>
      </c>
      <c r="B22" s="10" t="s">
        <v>179</v>
      </c>
      <c r="C22" s="10" t="s">
        <v>151</v>
      </c>
      <c r="D22" s="10" t="s">
        <v>220</v>
      </c>
      <c r="E22" s="10" t="s">
        <v>221</v>
      </c>
      <c r="F22" s="10" t="s">
        <v>154</v>
      </c>
      <c r="G22" s="10" t="s">
        <v>222</v>
      </c>
      <c r="H22" s="10" t="s">
        <v>223</v>
      </c>
      <c r="I22" s="11">
        <v>2</v>
      </c>
      <c r="J22" s="10" t="s">
        <v>25</v>
      </c>
      <c r="K22" s="10" t="s">
        <v>224</v>
      </c>
      <c r="L22" s="10" t="s">
        <v>158</v>
      </c>
      <c r="M22" s="10" t="s">
        <v>225</v>
      </c>
    </row>
    <row r="23" spans="1:13" x14ac:dyDescent="0.3">
      <c r="A23" s="10" t="s">
        <v>26</v>
      </c>
      <c r="B23" s="10" t="s">
        <v>179</v>
      </c>
      <c r="C23" s="10" t="s">
        <v>151</v>
      </c>
      <c r="D23" s="10" t="s">
        <v>220</v>
      </c>
      <c r="E23" s="10" t="s">
        <v>226</v>
      </c>
      <c r="F23" s="10" t="s">
        <v>154</v>
      </c>
      <c r="G23" s="10" t="s">
        <v>227</v>
      </c>
      <c r="H23" s="10" t="s">
        <v>228</v>
      </c>
      <c r="I23" s="11">
        <v>1</v>
      </c>
      <c r="J23" s="10" t="s">
        <v>25</v>
      </c>
      <c r="K23" s="10" t="s">
        <v>229</v>
      </c>
      <c r="L23" s="10" t="s">
        <v>158</v>
      </c>
      <c r="M23" s="10" t="s">
        <v>230</v>
      </c>
    </row>
    <row r="24" spans="1:13" x14ac:dyDescent="0.3">
      <c r="A24" s="10" t="s">
        <v>26</v>
      </c>
      <c r="B24" s="10" t="s">
        <v>179</v>
      </c>
      <c r="C24" s="10" t="s">
        <v>151</v>
      </c>
      <c r="D24" s="10" t="s">
        <v>220</v>
      </c>
      <c r="E24" s="10" t="s">
        <v>231</v>
      </c>
      <c r="F24" s="10" t="s">
        <v>154</v>
      </c>
      <c r="G24" s="10" t="s">
        <v>222</v>
      </c>
      <c r="H24" s="10" t="s">
        <v>223</v>
      </c>
      <c r="I24" s="11">
        <v>2</v>
      </c>
      <c r="J24" s="10" t="s">
        <v>25</v>
      </c>
      <c r="K24" s="10" t="s">
        <v>232</v>
      </c>
      <c r="L24" s="10" t="s">
        <v>158</v>
      </c>
      <c r="M24" s="10" t="s">
        <v>225</v>
      </c>
    </row>
    <row r="25" spans="1:13" x14ac:dyDescent="0.3">
      <c r="A25" s="10" t="s">
        <v>70</v>
      </c>
      <c r="B25" s="10" t="s">
        <v>179</v>
      </c>
      <c r="C25" s="10" t="s">
        <v>151</v>
      </c>
      <c r="D25" s="10" t="s">
        <v>233</v>
      </c>
      <c r="E25" s="10" t="s">
        <v>234</v>
      </c>
      <c r="F25" s="10" t="s">
        <v>154</v>
      </c>
      <c r="G25" s="10" t="s">
        <v>235</v>
      </c>
      <c r="H25" s="10" t="s">
        <v>236</v>
      </c>
      <c r="I25" s="11">
        <v>5</v>
      </c>
      <c r="J25" s="10" t="s">
        <v>103</v>
      </c>
      <c r="K25" s="10" t="s">
        <v>237</v>
      </c>
      <c r="L25" s="10" t="s">
        <v>158</v>
      </c>
      <c r="M25" s="10" t="s">
        <v>238</v>
      </c>
    </row>
    <row r="26" spans="1:13" x14ac:dyDescent="0.3">
      <c r="A26" s="10" t="s">
        <v>121</v>
      </c>
      <c r="B26" s="10" t="s">
        <v>239</v>
      </c>
      <c r="C26" s="10" t="s">
        <v>151</v>
      </c>
      <c r="D26" s="10" t="s">
        <v>240</v>
      </c>
      <c r="E26" s="10" t="s">
        <v>241</v>
      </c>
      <c r="F26" s="10" t="s">
        <v>154</v>
      </c>
      <c r="G26" s="10" t="s">
        <v>242</v>
      </c>
      <c r="H26" s="10" t="s">
        <v>243</v>
      </c>
      <c r="I26" s="11">
        <v>1</v>
      </c>
      <c r="J26" s="10" t="s">
        <v>120</v>
      </c>
      <c r="K26" s="10" t="s">
        <v>244</v>
      </c>
      <c r="L26" s="10" t="s">
        <v>158</v>
      </c>
      <c r="M26" s="10" t="s">
        <v>245</v>
      </c>
    </row>
    <row r="27" spans="1:13" x14ac:dyDescent="0.3">
      <c r="A27" s="10" t="s">
        <v>14</v>
      </c>
      <c r="B27" s="10" t="s">
        <v>246</v>
      </c>
      <c r="C27" s="10" t="s">
        <v>247</v>
      </c>
      <c r="D27" s="10" t="s">
        <v>248</v>
      </c>
      <c r="E27" s="10" t="s">
        <v>249</v>
      </c>
      <c r="F27" s="10" t="s">
        <v>154</v>
      </c>
      <c r="G27" s="10" t="s">
        <v>250</v>
      </c>
      <c r="H27" s="10" t="s">
        <v>251</v>
      </c>
      <c r="I27" s="11">
        <v>1</v>
      </c>
      <c r="J27" s="10" t="s">
        <v>13</v>
      </c>
      <c r="K27" s="10" t="s">
        <v>252</v>
      </c>
      <c r="L27" s="10" t="s">
        <v>158</v>
      </c>
      <c r="M27" s="10" t="s">
        <v>253</v>
      </c>
    </row>
    <row r="28" spans="1:13" x14ac:dyDescent="0.3">
      <c r="A28" s="10" t="s">
        <v>14</v>
      </c>
      <c r="B28" s="10" t="s">
        <v>246</v>
      </c>
      <c r="C28" s="10" t="s">
        <v>247</v>
      </c>
      <c r="D28" s="10" t="s">
        <v>248</v>
      </c>
      <c r="E28" s="10" t="s">
        <v>249</v>
      </c>
      <c r="F28" s="10" t="s">
        <v>154</v>
      </c>
      <c r="G28" s="10" t="s">
        <v>254</v>
      </c>
      <c r="H28" s="10" t="s">
        <v>255</v>
      </c>
      <c r="I28" s="11">
        <v>1</v>
      </c>
      <c r="J28" s="10" t="s">
        <v>13</v>
      </c>
      <c r="K28" s="10" t="s">
        <v>252</v>
      </c>
      <c r="L28" s="10" t="s">
        <v>158</v>
      </c>
      <c r="M28" s="10" t="s">
        <v>256</v>
      </c>
    </row>
    <row r="29" spans="1:13" x14ac:dyDescent="0.3">
      <c r="A29" s="10" t="s">
        <v>14</v>
      </c>
      <c r="B29" s="10" t="s">
        <v>246</v>
      </c>
      <c r="C29" s="10" t="s">
        <v>247</v>
      </c>
      <c r="D29" s="10" t="s">
        <v>248</v>
      </c>
      <c r="E29" s="10" t="s">
        <v>249</v>
      </c>
      <c r="F29" s="10" t="s">
        <v>154</v>
      </c>
      <c r="G29" s="10" t="s">
        <v>257</v>
      </c>
      <c r="H29" s="10" t="s">
        <v>258</v>
      </c>
      <c r="I29" s="11">
        <v>1</v>
      </c>
      <c r="J29" s="10" t="s">
        <v>13</v>
      </c>
      <c r="K29" s="10" t="s">
        <v>252</v>
      </c>
      <c r="L29" s="10" t="s">
        <v>158</v>
      </c>
      <c r="M29" s="10" t="s">
        <v>256</v>
      </c>
    </row>
    <row r="30" spans="1:13" x14ac:dyDescent="0.3">
      <c r="A30" s="10" t="s">
        <v>14</v>
      </c>
      <c r="B30" s="10" t="s">
        <v>246</v>
      </c>
      <c r="C30" s="10" t="s">
        <v>247</v>
      </c>
      <c r="D30" s="10" t="s">
        <v>248</v>
      </c>
      <c r="E30" s="10" t="s">
        <v>259</v>
      </c>
      <c r="F30" s="10" t="s">
        <v>154</v>
      </c>
      <c r="G30" s="10" t="s">
        <v>260</v>
      </c>
      <c r="H30" s="10" t="s">
        <v>261</v>
      </c>
      <c r="I30" s="11">
        <v>1</v>
      </c>
      <c r="J30" s="10" t="s">
        <v>13</v>
      </c>
      <c r="K30" s="10" t="s">
        <v>262</v>
      </c>
      <c r="L30" s="10" t="s">
        <v>158</v>
      </c>
      <c r="M30" s="10" t="s">
        <v>263</v>
      </c>
    </row>
    <row r="31" spans="1:13" x14ac:dyDescent="0.3">
      <c r="A31" s="10" t="s">
        <v>14</v>
      </c>
      <c r="B31" s="10" t="s">
        <v>246</v>
      </c>
      <c r="C31" s="10" t="s">
        <v>247</v>
      </c>
      <c r="D31" s="10" t="s">
        <v>248</v>
      </c>
      <c r="E31" s="10" t="s">
        <v>264</v>
      </c>
      <c r="F31" s="10" t="s">
        <v>154</v>
      </c>
      <c r="G31" s="10" t="s">
        <v>265</v>
      </c>
      <c r="H31" s="10" t="s">
        <v>266</v>
      </c>
      <c r="I31" s="11">
        <v>2</v>
      </c>
      <c r="J31" s="10" t="s">
        <v>13</v>
      </c>
      <c r="K31" s="10" t="s">
        <v>267</v>
      </c>
      <c r="L31" s="10" t="s">
        <v>158</v>
      </c>
      <c r="M31" s="10" t="s">
        <v>263</v>
      </c>
    </row>
    <row r="32" spans="1:13" x14ac:dyDescent="0.3">
      <c r="A32" s="10" t="s">
        <v>14</v>
      </c>
      <c r="B32" s="10" t="s">
        <v>246</v>
      </c>
      <c r="C32" s="10" t="s">
        <v>247</v>
      </c>
      <c r="D32" s="10" t="s">
        <v>248</v>
      </c>
      <c r="E32" s="10" t="s">
        <v>268</v>
      </c>
      <c r="F32" s="10" t="s">
        <v>154</v>
      </c>
      <c r="G32" s="10" t="s">
        <v>269</v>
      </c>
      <c r="H32" s="10" t="s">
        <v>270</v>
      </c>
      <c r="I32" s="11">
        <v>2</v>
      </c>
      <c r="J32" s="10" t="s">
        <v>13</v>
      </c>
      <c r="K32" s="10" t="s">
        <v>267</v>
      </c>
      <c r="L32" s="10" t="s">
        <v>158</v>
      </c>
      <c r="M32" s="10" t="s">
        <v>230</v>
      </c>
    </row>
    <row r="33" spans="1:13" x14ac:dyDescent="0.3">
      <c r="A33" s="10" t="s">
        <v>14</v>
      </c>
      <c r="B33" s="10" t="s">
        <v>246</v>
      </c>
      <c r="C33" s="10" t="s">
        <v>247</v>
      </c>
      <c r="D33" s="10" t="s">
        <v>248</v>
      </c>
      <c r="E33" s="10" t="s">
        <v>271</v>
      </c>
      <c r="F33" s="10" t="s">
        <v>154</v>
      </c>
      <c r="G33" s="10" t="s">
        <v>272</v>
      </c>
      <c r="H33" s="10" t="s">
        <v>273</v>
      </c>
      <c r="I33" s="11">
        <v>1</v>
      </c>
      <c r="J33" s="10" t="s">
        <v>13</v>
      </c>
      <c r="K33" s="10" t="s">
        <v>274</v>
      </c>
      <c r="L33" s="10" t="s">
        <v>158</v>
      </c>
      <c r="M33" s="10" t="s">
        <v>275</v>
      </c>
    </row>
    <row r="34" spans="1:13" x14ac:dyDescent="0.3">
      <c r="A34" s="10" t="s">
        <v>14</v>
      </c>
      <c r="B34" s="10" t="s">
        <v>246</v>
      </c>
      <c r="C34" s="10" t="s">
        <v>247</v>
      </c>
      <c r="D34" s="10" t="s">
        <v>248</v>
      </c>
      <c r="E34" s="10" t="s">
        <v>276</v>
      </c>
      <c r="F34" s="10" t="s">
        <v>154</v>
      </c>
      <c r="G34" s="10" t="s">
        <v>260</v>
      </c>
      <c r="H34" s="10" t="s">
        <v>261</v>
      </c>
      <c r="I34" s="11">
        <v>1</v>
      </c>
      <c r="J34" s="10" t="s">
        <v>13</v>
      </c>
      <c r="K34" s="10" t="s">
        <v>277</v>
      </c>
      <c r="L34" s="10" t="s">
        <v>158</v>
      </c>
      <c r="M34" s="10" t="s">
        <v>263</v>
      </c>
    </row>
    <row r="35" spans="1:13" x14ac:dyDescent="0.3">
      <c r="A35" s="10" t="s">
        <v>14</v>
      </c>
      <c r="B35" s="10" t="s">
        <v>246</v>
      </c>
      <c r="C35" s="10" t="s">
        <v>247</v>
      </c>
      <c r="D35" s="10" t="s">
        <v>248</v>
      </c>
      <c r="E35" s="10" t="s">
        <v>278</v>
      </c>
      <c r="F35" s="10" t="s">
        <v>154</v>
      </c>
      <c r="G35" s="10" t="s">
        <v>279</v>
      </c>
      <c r="H35" s="10" t="s">
        <v>280</v>
      </c>
      <c r="I35" s="11">
        <v>2</v>
      </c>
      <c r="J35" s="10" t="s">
        <v>13</v>
      </c>
      <c r="K35" s="10" t="s">
        <v>277</v>
      </c>
      <c r="L35" s="10" t="s">
        <v>158</v>
      </c>
      <c r="M35" s="10" t="s">
        <v>185</v>
      </c>
    </row>
    <row r="36" spans="1:13" x14ac:dyDescent="0.3">
      <c r="A36" s="10" t="s">
        <v>14</v>
      </c>
      <c r="B36" s="10" t="s">
        <v>246</v>
      </c>
      <c r="C36" s="10" t="s">
        <v>247</v>
      </c>
      <c r="D36" s="10" t="s">
        <v>248</v>
      </c>
      <c r="E36" s="10" t="s">
        <v>281</v>
      </c>
      <c r="F36" s="10" t="s">
        <v>154</v>
      </c>
      <c r="G36" s="10" t="s">
        <v>269</v>
      </c>
      <c r="H36" s="10" t="s">
        <v>270</v>
      </c>
      <c r="I36" s="11">
        <v>2</v>
      </c>
      <c r="J36" s="10" t="s">
        <v>13</v>
      </c>
      <c r="K36" s="10" t="s">
        <v>277</v>
      </c>
      <c r="L36" s="10" t="s">
        <v>158</v>
      </c>
      <c r="M36" s="10" t="s">
        <v>230</v>
      </c>
    </row>
    <row r="37" spans="1:13" x14ac:dyDescent="0.3">
      <c r="A37" s="10" t="s">
        <v>14</v>
      </c>
      <c r="B37" s="10" t="s">
        <v>246</v>
      </c>
      <c r="C37" s="10" t="s">
        <v>247</v>
      </c>
      <c r="D37" s="10" t="s">
        <v>248</v>
      </c>
      <c r="E37" s="10" t="s">
        <v>282</v>
      </c>
      <c r="F37" s="10" t="s">
        <v>154</v>
      </c>
      <c r="G37" s="10" t="s">
        <v>283</v>
      </c>
      <c r="H37" s="10" t="s">
        <v>284</v>
      </c>
      <c r="I37" s="11">
        <v>1</v>
      </c>
      <c r="J37" s="10" t="s">
        <v>13</v>
      </c>
      <c r="K37" s="10" t="s">
        <v>285</v>
      </c>
      <c r="L37" s="10" t="s">
        <v>158</v>
      </c>
      <c r="M37" s="10" t="s">
        <v>286</v>
      </c>
    </row>
    <row r="38" spans="1:13" x14ac:dyDescent="0.3">
      <c r="A38" s="10" t="s">
        <v>14</v>
      </c>
      <c r="B38" s="10" t="s">
        <v>246</v>
      </c>
      <c r="C38" s="10" t="s">
        <v>247</v>
      </c>
      <c r="D38" s="10" t="s">
        <v>248</v>
      </c>
      <c r="E38" s="10" t="s">
        <v>287</v>
      </c>
      <c r="F38" s="10" t="s">
        <v>154</v>
      </c>
      <c r="G38" s="10" t="s">
        <v>269</v>
      </c>
      <c r="H38" s="10" t="s">
        <v>270</v>
      </c>
      <c r="I38" s="11">
        <v>4</v>
      </c>
      <c r="J38" s="10" t="s">
        <v>13</v>
      </c>
      <c r="K38" s="10" t="s">
        <v>288</v>
      </c>
      <c r="L38" s="10" t="s">
        <v>158</v>
      </c>
      <c r="M38" s="10" t="s">
        <v>230</v>
      </c>
    </row>
    <row r="39" spans="1:13" x14ac:dyDescent="0.3">
      <c r="A39" s="10" t="s">
        <v>14</v>
      </c>
      <c r="B39" s="10" t="s">
        <v>246</v>
      </c>
      <c r="C39" s="10" t="s">
        <v>247</v>
      </c>
      <c r="D39" s="10" t="s">
        <v>248</v>
      </c>
      <c r="E39" s="10" t="s">
        <v>289</v>
      </c>
      <c r="F39" s="10" t="s">
        <v>154</v>
      </c>
      <c r="G39" s="10" t="s">
        <v>269</v>
      </c>
      <c r="H39" s="10" t="s">
        <v>270</v>
      </c>
      <c r="I39" s="11">
        <v>2</v>
      </c>
      <c r="J39" s="10" t="s">
        <v>13</v>
      </c>
      <c r="K39" s="10" t="s">
        <v>290</v>
      </c>
      <c r="L39" s="10" t="s">
        <v>158</v>
      </c>
      <c r="M39" s="10" t="s">
        <v>230</v>
      </c>
    </row>
    <row r="40" spans="1:13" x14ac:dyDescent="0.3">
      <c r="A40" s="10" t="s">
        <v>14</v>
      </c>
      <c r="B40" s="10" t="s">
        <v>246</v>
      </c>
      <c r="C40" s="10" t="s">
        <v>247</v>
      </c>
      <c r="D40" s="10" t="s">
        <v>248</v>
      </c>
      <c r="E40" s="10" t="s">
        <v>291</v>
      </c>
      <c r="F40" s="10" t="s">
        <v>154</v>
      </c>
      <c r="G40" s="10" t="s">
        <v>292</v>
      </c>
      <c r="H40" s="10" t="s">
        <v>293</v>
      </c>
      <c r="I40" s="11">
        <v>1</v>
      </c>
      <c r="J40" s="10" t="s">
        <v>13</v>
      </c>
      <c r="K40" s="10" t="s">
        <v>294</v>
      </c>
      <c r="L40" s="10" t="s">
        <v>158</v>
      </c>
      <c r="M40" s="10" t="s">
        <v>295</v>
      </c>
    </row>
    <row r="41" spans="1:13" x14ac:dyDescent="0.3">
      <c r="A41" s="10" t="s">
        <v>14</v>
      </c>
      <c r="B41" s="10" t="s">
        <v>246</v>
      </c>
      <c r="C41" s="10" t="s">
        <v>247</v>
      </c>
      <c r="D41" s="10" t="s">
        <v>248</v>
      </c>
      <c r="E41" s="10" t="s">
        <v>296</v>
      </c>
      <c r="F41" s="10" t="s">
        <v>154</v>
      </c>
      <c r="G41" s="10" t="s">
        <v>269</v>
      </c>
      <c r="H41" s="10" t="s">
        <v>270</v>
      </c>
      <c r="I41" s="11">
        <v>1</v>
      </c>
      <c r="J41" s="10" t="s">
        <v>13</v>
      </c>
      <c r="K41" s="10" t="s">
        <v>193</v>
      </c>
      <c r="L41" s="10" t="s">
        <v>158</v>
      </c>
      <c r="M41" s="10" t="s">
        <v>230</v>
      </c>
    </row>
    <row r="42" spans="1:13" x14ac:dyDescent="0.3">
      <c r="A42" s="10" t="s">
        <v>14</v>
      </c>
      <c r="B42" s="10" t="s">
        <v>246</v>
      </c>
      <c r="C42" s="10" t="s">
        <v>247</v>
      </c>
      <c r="D42" s="10" t="s">
        <v>248</v>
      </c>
      <c r="E42" s="10" t="s">
        <v>297</v>
      </c>
      <c r="F42" s="10" t="s">
        <v>154</v>
      </c>
      <c r="G42" s="10" t="s">
        <v>298</v>
      </c>
      <c r="H42" s="10" t="s">
        <v>299</v>
      </c>
      <c r="I42" s="11">
        <v>1</v>
      </c>
      <c r="J42" s="10" t="s">
        <v>13</v>
      </c>
      <c r="K42" s="10" t="s">
        <v>300</v>
      </c>
      <c r="L42" s="10" t="s">
        <v>158</v>
      </c>
      <c r="M42" s="10" t="s">
        <v>301</v>
      </c>
    </row>
    <row r="43" spans="1:13" x14ac:dyDescent="0.3">
      <c r="A43" s="10" t="s">
        <v>14</v>
      </c>
      <c r="B43" s="10" t="s">
        <v>246</v>
      </c>
      <c r="C43" s="10" t="s">
        <v>247</v>
      </c>
      <c r="D43" s="10" t="s">
        <v>248</v>
      </c>
      <c r="E43" s="10" t="s">
        <v>302</v>
      </c>
      <c r="F43" s="10" t="s">
        <v>154</v>
      </c>
      <c r="G43" s="10" t="s">
        <v>269</v>
      </c>
      <c r="H43" s="10" t="s">
        <v>270</v>
      </c>
      <c r="I43" s="11">
        <v>1</v>
      </c>
      <c r="J43" s="10" t="s">
        <v>13</v>
      </c>
      <c r="K43" s="10" t="s">
        <v>303</v>
      </c>
      <c r="L43" s="10" t="s">
        <v>158</v>
      </c>
      <c r="M43" s="10" t="s">
        <v>230</v>
      </c>
    </row>
    <row r="44" spans="1:13" x14ac:dyDescent="0.3">
      <c r="A44" s="10" t="s">
        <v>14</v>
      </c>
      <c r="B44" s="10" t="s">
        <v>246</v>
      </c>
      <c r="C44" s="10" t="s">
        <v>247</v>
      </c>
      <c r="D44" s="10" t="s">
        <v>248</v>
      </c>
      <c r="E44" s="10" t="s">
        <v>304</v>
      </c>
      <c r="F44" s="10" t="s">
        <v>154</v>
      </c>
      <c r="G44" s="10" t="s">
        <v>305</v>
      </c>
      <c r="H44" s="10" t="s">
        <v>306</v>
      </c>
      <c r="I44" s="11">
        <v>2</v>
      </c>
      <c r="J44" s="10" t="s">
        <v>13</v>
      </c>
      <c r="K44" s="10" t="s">
        <v>218</v>
      </c>
      <c r="L44" s="10" t="s">
        <v>158</v>
      </c>
      <c r="M44" s="10" t="s">
        <v>307</v>
      </c>
    </row>
    <row r="45" spans="1:13" x14ac:dyDescent="0.3">
      <c r="A45" s="10" t="s">
        <v>14</v>
      </c>
      <c r="B45" s="10" t="s">
        <v>246</v>
      </c>
      <c r="C45" s="10" t="s">
        <v>247</v>
      </c>
      <c r="D45" s="10" t="s">
        <v>248</v>
      </c>
      <c r="E45" s="10" t="s">
        <v>308</v>
      </c>
      <c r="F45" s="10" t="s">
        <v>154</v>
      </c>
      <c r="G45" s="10" t="s">
        <v>309</v>
      </c>
      <c r="H45" s="10" t="s">
        <v>310</v>
      </c>
      <c r="I45" s="11">
        <v>2</v>
      </c>
      <c r="J45" s="10" t="s">
        <v>13</v>
      </c>
      <c r="K45" s="10" t="s">
        <v>311</v>
      </c>
      <c r="L45" s="10" t="s">
        <v>158</v>
      </c>
      <c r="M45" s="10" t="s">
        <v>312</v>
      </c>
    </row>
    <row r="46" spans="1:13" x14ac:dyDescent="0.3">
      <c r="A46" s="10" t="s">
        <v>14</v>
      </c>
      <c r="B46" s="10" t="s">
        <v>246</v>
      </c>
      <c r="C46" s="10" t="s">
        <v>247</v>
      </c>
      <c r="D46" s="10" t="s">
        <v>248</v>
      </c>
      <c r="E46" s="10" t="s">
        <v>308</v>
      </c>
      <c r="F46" s="10" t="s">
        <v>154</v>
      </c>
      <c r="G46" s="10" t="s">
        <v>313</v>
      </c>
      <c r="H46" s="10" t="s">
        <v>314</v>
      </c>
      <c r="I46" s="11">
        <v>1</v>
      </c>
      <c r="J46" s="10" t="s">
        <v>13</v>
      </c>
      <c r="K46" s="10" t="s">
        <v>311</v>
      </c>
      <c r="L46" s="10" t="s">
        <v>158</v>
      </c>
      <c r="M46" s="10" t="s">
        <v>315</v>
      </c>
    </row>
    <row r="47" spans="1:13" x14ac:dyDescent="0.3">
      <c r="A47" s="10" t="s">
        <v>66</v>
      </c>
      <c r="B47" s="10" t="s">
        <v>316</v>
      </c>
      <c r="C47" s="10" t="s">
        <v>151</v>
      </c>
      <c r="D47" s="10" t="s">
        <v>317</v>
      </c>
      <c r="E47" s="10" t="s">
        <v>318</v>
      </c>
      <c r="F47" s="10" t="s">
        <v>154</v>
      </c>
      <c r="G47" s="10" t="s">
        <v>319</v>
      </c>
      <c r="H47" s="10" t="s">
        <v>320</v>
      </c>
      <c r="I47" s="11">
        <v>1</v>
      </c>
      <c r="J47" s="10" t="s">
        <v>65</v>
      </c>
      <c r="K47" s="10" t="s">
        <v>229</v>
      </c>
      <c r="L47" s="10" t="s">
        <v>158</v>
      </c>
      <c r="M47" s="10" t="s">
        <v>321</v>
      </c>
    </row>
    <row r="48" spans="1:13" x14ac:dyDescent="0.3">
      <c r="A48" s="10" t="s">
        <v>66</v>
      </c>
      <c r="B48" s="10" t="s">
        <v>316</v>
      </c>
      <c r="C48" s="10" t="s">
        <v>151</v>
      </c>
      <c r="D48" s="10" t="s">
        <v>317</v>
      </c>
      <c r="E48" s="10" t="s">
        <v>318</v>
      </c>
      <c r="F48" s="10" t="s">
        <v>154</v>
      </c>
      <c r="G48" s="10" t="s">
        <v>322</v>
      </c>
      <c r="H48" s="10" t="s">
        <v>323</v>
      </c>
      <c r="I48" s="11">
        <v>1</v>
      </c>
      <c r="J48" s="10" t="s">
        <v>65</v>
      </c>
      <c r="K48" s="10" t="s">
        <v>229</v>
      </c>
      <c r="L48" s="10" t="s">
        <v>158</v>
      </c>
      <c r="M48" s="10" t="s">
        <v>321</v>
      </c>
    </row>
    <row r="49" spans="1:13" x14ac:dyDescent="0.3">
      <c r="A49" s="10" t="s">
        <v>66</v>
      </c>
      <c r="B49" s="10" t="s">
        <v>316</v>
      </c>
      <c r="C49" s="10" t="s">
        <v>151</v>
      </c>
      <c r="D49" s="10" t="s">
        <v>317</v>
      </c>
      <c r="E49" s="10" t="s">
        <v>318</v>
      </c>
      <c r="F49" s="10" t="s">
        <v>154</v>
      </c>
      <c r="G49" s="10" t="s">
        <v>324</v>
      </c>
      <c r="H49" s="10" t="s">
        <v>325</v>
      </c>
      <c r="I49" s="11">
        <v>1</v>
      </c>
      <c r="J49" s="10" t="s">
        <v>65</v>
      </c>
      <c r="K49" s="10" t="s">
        <v>229</v>
      </c>
      <c r="L49" s="10" t="s">
        <v>158</v>
      </c>
      <c r="M49" s="10" t="s">
        <v>321</v>
      </c>
    </row>
    <row r="50" spans="1:13" x14ac:dyDescent="0.3">
      <c r="A50" s="10" t="s">
        <v>50</v>
      </c>
      <c r="B50" s="10" t="s">
        <v>326</v>
      </c>
      <c r="C50" s="10" t="s">
        <v>151</v>
      </c>
      <c r="D50" s="10" t="s">
        <v>327</v>
      </c>
      <c r="E50" s="10" t="s">
        <v>328</v>
      </c>
      <c r="F50" s="10" t="s">
        <v>154</v>
      </c>
      <c r="G50" s="10" t="s">
        <v>329</v>
      </c>
      <c r="H50" s="10" t="s">
        <v>330</v>
      </c>
      <c r="I50" s="11">
        <v>1</v>
      </c>
      <c r="J50" s="10" t="s">
        <v>49</v>
      </c>
      <c r="K50" s="10" t="s">
        <v>204</v>
      </c>
      <c r="L50" s="10" t="s">
        <v>158</v>
      </c>
      <c r="M50" s="10" t="s">
        <v>331</v>
      </c>
    </row>
    <row r="51" spans="1:13" x14ac:dyDescent="0.3">
      <c r="A51" s="10" t="s">
        <v>50</v>
      </c>
      <c r="B51" s="10" t="s">
        <v>326</v>
      </c>
      <c r="C51" s="10" t="s">
        <v>151</v>
      </c>
      <c r="D51" s="10" t="s">
        <v>327</v>
      </c>
      <c r="E51" s="10" t="s">
        <v>328</v>
      </c>
      <c r="F51" s="10" t="s">
        <v>154</v>
      </c>
      <c r="G51" s="10" t="s">
        <v>332</v>
      </c>
      <c r="H51" s="10" t="s">
        <v>333</v>
      </c>
      <c r="I51" s="11">
        <v>3</v>
      </c>
      <c r="J51" s="10" t="s">
        <v>49</v>
      </c>
      <c r="K51" s="10" t="s">
        <v>204</v>
      </c>
      <c r="L51" s="10" t="s">
        <v>158</v>
      </c>
      <c r="M51" s="10" t="s">
        <v>321</v>
      </c>
    </row>
    <row r="52" spans="1:13" x14ac:dyDescent="0.3">
      <c r="A52" s="10" t="s">
        <v>50</v>
      </c>
      <c r="B52" s="10" t="s">
        <v>326</v>
      </c>
      <c r="C52" s="10" t="s">
        <v>151</v>
      </c>
      <c r="D52" s="10" t="s">
        <v>327</v>
      </c>
      <c r="E52" s="10" t="s">
        <v>334</v>
      </c>
      <c r="F52" s="10" t="s">
        <v>154</v>
      </c>
      <c r="G52" s="10" t="s">
        <v>335</v>
      </c>
      <c r="H52" s="10" t="s">
        <v>336</v>
      </c>
      <c r="I52" s="11">
        <v>1</v>
      </c>
      <c r="J52" s="10" t="s">
        <v>49</v>
      </c>
      <c r="K52" s="10" t="s">
        <v>337</v>
      </c>
      <c r="L52" s="10" t="s">
        <v>158</v>
      </c>
      <c r="M52" s="10" t="s">
        <v>338</v>
      </c>
    </row>
    <row r="53" spans="1:13" x14ac:dyDescent="0.3">
      <c r="A53" s="10" t="s">
        <v>50</v>
      </c>
      <c r="B53" s="10" t="s">
        <v>326</v>
      </c>
      <c r="C53" s="10" t="s">
        <v>151</v>
      </c>
      <c r="D53" s="10" t="s">
        <v>327</v>
      </c>
      <c r="E53" s="10" t="s">
        <v>339</v>
      </c>
      <c r="F53" s="10" t="s">
        <v>154</v>
      </c>
      <c r="G53" s="10" t="s">
        <v>335</v>
      </c>
      <c r="H53" s="10" t="s">
        <v>336</v>
      </c>
      <c r="I53" s="11">
        <v>1</v>
      </c>
      <c r="J53" s="10" t="s">
        <v>49</v>
      </c>
      <c r="K53" s="10" t="s">
        <v>337</v>
      </c>
      <c r="L53" s="10" t="s">
        <v>158</v>
      </c>
      <c r="M53" s="10" t="s">
        <v>338</v>
      </c>
    </row>
    <row r="54" spans="1:13" x14ac:dyDescent="0.3">
      <c r="A54" s="10" t="s">
        <v>18</v>
      </c>
      <c r="B54" s="10" t="s">
        <v>179</v>
      </c>
      <c r="C54" s="10" t="s">
        <v>151</v>
      </c>
      <c r="D54" s="10" t="s">
        <v>340</v>
      </c>
      <c r="E54" s="10" t="s">
        <v>341</v>
      </c>
      <c r="F54" s="10" t="s">
        <v>154</v>
      </c>
      <c r="G54" s="10" t="s">
        <v>342</v>
      </c>
      <c r="H54" s="10" t="s">
        <v>343</v>
      </c>
      <c r="I54" s="11">
        <v>2</v>
      </c>
      <c r="J54" s="10" t="s">
        <v>17</v>
      </c>
      <c r="K54" s="10" t="s">
        <v>199</v>
      </c>
      <c r="L54" s="10" t="s">
        <v>158</v>
      </c>
      <c r="M54" s="10" t="s">
        <v>344</v>
      </c>
    </row>
    <row r="55" spans="1:13" x14ac:dyDescent="0.3">
      <c r="A55" s="10" t="s">
        <v>18</v>
      </c>
      <c r="B55" s="10" t="s">
        <v>179</v>
      </c>
      <c r="C55" s="10" t="s">
        <v>151</v>
      </c>
      <c r="D55" s="10" t="s">
        <v>340</v>
      </c>
      <c r="E55" s="10" t="s">
        <v>345</v>
      </c>
      <c r="F55" s="10" t="s">
        <v>154</v>
      </c>
      <c r="G55" s="10" t="s">
        <v>346</v>
      </c>
      <c r="H55" s="10" t="s">
        <v>347</v>
      </c>
      <c r="I55" s="11">
        <v>3</v>
      </c>
      <c r="J55" s="10" t="s">
        <v>17</v>
      </c>
      <c r="K55" s="10" t="s">
        <v>224</v>
      </c>
      <c r="L55" s="10" t="s">
        <v>158</v>
      </c>
      <c r="M55" s="10" t="s">
        <v>348</v>
      </c>
    </row>
    <row r="56" spans="1:13" x14ac:dyDescent="0.3">
      <c r="A56" s="10" t="s">
        <v>18</v>
      </c>
      <c r="B56" s="10" t="s">
        <v>179</v>
      </c>
      <c r="C56" s="10" t="s">
        <v>151</v>
      </c>
      <c r="D56" s="10" t="s">
        <v>340</v>
      </c>
      <c r="E56" s="10" t="s">
        <v>349</v>
      </c>
      <c r="F56" s="10" t="s">
        <v>154</v>
      </c>
      <c r="G56" s="10" t="s">
        <v>350</v>
      </c>
      <c r="H56" s="10" t="s">
        <v>351</v>
      </c>
      <c r="I56" s="11">
        <v>1</v>
      </c>
      <c r="J56" s="10" t="s">
        <v>17</v>
      </c>
      <c r="K56" s="10" t="s">
        <v>214</v>
      </c>
      <c r="L56" s="10" t="s">
        <v>158</v>
      </c>
      <c r="M56" s="10" t="s">
        <v>352</v>
      </c>
    </row>
    <row r="57" spans="1:13" x14ac:dyDescent="0.3">
      <c r="A57" s="10" t="s">
        <v>18</v>
      </c>
      <c r="B57" s="10" t="s">
        <v>179</v>
      </c>
      <c r="C57" s="10" t="s">
        <v>151</v>
      </c>
      <c r="D57" s="10" t="s">
        <v>340</v>
      </c>
      <c r="E57" s="10" t="s">
        <v>353</v>
      </c>
      <c r="F57" s="10" t="s">
        <v>154</v>
      </c>
      <c r="G57" s="10" t="s">
        <v>242</v>
      </c>
      <c r="H57" s="10" t="s">
        <v>243</v>
      </c>
      <c r="I57" s="11">
        <v>4</v>
      </c>
      <c r="J57" s="10" t="s">
        <v>17</v>
      </c>
      <c r="K57" s="10" t="s">
        <v>354</v>
      </c>
      <c r="L57" s="10" t="s">
        <v>158</v>
      </c>
      <c r="M57" s="10" t="s">
        <v>245</v>
      </c>
    </row>
    <row r="58" spans="1:13" x14ac:dyDescent="0.3">
      <c r="A58" s="10" t="s">
        <v>40</v>
      </c>
      <c r="B58" s="10" t="s">
        <v>355</v>
      </c>
      <c r="C58" s="10" t="s">
        <v>151</v>
      </c>
      <c r="D58" s="10" t="s">
        <v>356</v>
      </c>
      <c r="E58" s="10" t="s">
        <v>357</v>
      </c>
      <c r="F58" s="10" t="s">
        <v>154</v>
      </c>
      <c r="G58" s="10" t="s">
        <v>346</v>
      </c>
      <c r="H58" s="10" t="s">
        <v>347</v>
      </c>
      <c r="I58" s="11">
        <v>1</v>
      </c>
      <c r="J58" s="10" t="s">
        <v>39</v>
      </c>
      <c r="K58" s="10" t="s">
        <v>204</v>
      </c>
      <c r="L58" s="10" t="s">
        <v>158</v>
      </c>
      <c r="M58" s="10" t="s">
        <v>348</v>
      </c>
    </row>
    <row r="59" spans="1:13" x14ac:dyDescent="0.3">
      <c r="A59" s="10" t="s">
        <v>40</v>
      </c>
      <c r="B59" s="10" t="s">
        <v>355</v>
      </c>
      <c r="C59" s="10" t="s">
        <v>151</v>
      </c>
      <c r="D59" s="10" t="s">
        <v>356</v>
      </c>
      <c r="E59" s="10" t="s">
        <v>357</v>
      </c>
      <c r="F59" s="10" t="s">
        <v>154</v>
      </c>
      <c r="G59" s="10" t="s">
        <v>358</v>
      </c>
      <c r="H59" s="10" t="s">
        <v>359</v>
      </c>
      <c r="I59" s="11">
        <v>1</v>
      </c>
      <c r="J59" s="10" t="s">
        <v>39</v>
      </c>
      <c r="K59" s="10" t="s">
        <v>204</v>
      </c>
      <c r="L59" s="10" t="s">
        <v>158</v>
      </c>
      <c r="M59" s="10" t="s">
        <v>360</v>
      </c>
    </row>
    <row r="60" spans="1:13" x14ac:dyDescent="0.3">
      <c r="A60" s="10" t="s">
        <v>30</v>
      </c>
      <c r="B60" s="10" t="s">
        <v>361</v>
      </c>
      <c r="C60" s="10" t="s">
        <v>151</v>
      </c>
      <c r="D60" s="10" t="s">
        <v>362</v>
      </c>
      <c r="E60" s="10" t="s">
        <v>363</v>
      </c>
      <c r="F60" s="10" t="s">
        <v>154</v>
      </c>
      <c r="G60" s="10" t="s">
        <v>364</v>
      </c>
      <c r="H60" s="10" t="s">
        <v>365</v>
      </c>
      <c r="I60" s="11">
        <v>1</v>
      </c>
      <c r="J60" s="10" t="s">
        <v>29</v>
      </c>
      <c r="K60" s="10" t="s">
        <v>366</v>
      </c>
      <c r="L60" s="10" t="s">
        <v>158</v>
      </c>
      <c r="M60" s="10" t="s">
        <v>178</v>
      </c>
    </row>
    <row r="61" spans="1:13" x14ac:dyDescent="0.3">
      <c r="A61" s="10" t="s">
        <v>24</v>
      </c>
      <c r="B61" s="10" t="s">
        <v>361</v>
      </c>
      <c r="C61" s="10" t="s">
        <v>151</v>
      </c>
      <c r="D61" s="10" t="s">
        <v>367</v>
      </c>
      <c r="E61" s="10" t="s">
        <v>368</v>
      </c>
      <c r="F61" s="10" t="s">
        <v>154</v>
      </c>
      <c r="G61" s="10" t="s">
        <v>364</v>
      </c>
      <c r="H61" s="10" t="s">
        <v>365</v>
      </c>
      <c r="I61" s="11">
        <v>1</v>
      </c>
      <c r="J61" s="10" t="s">
        <v>23</v>
      </c>
      <c r="K61" s="10" t="s">
        <v>369</v>
      </c>
      <c r="L61" s="10" t="s">
        <v>158</v>
      </c>
      <c r="M61" s="10" t="s">
        <v>178</v>
      </c>
    </row>
    <row r="62" spans="1:13" x14ac:dyDescent="0.3">
      <c r="A62" s="10" t="s">
        <v>46</v>
      </c>
      <c r="B62" s="10" t="s">
        <v>370</v>
      </c>
      <c r="C62" s="10" t="s">
        <v>151</v>
      </c>
      <c r="D62" s="10" t="s">
        <v>371</v>
      </c>
      <c r="E62" s="10" t="s">
        <v>372</v>
      </c>
      <c r="F62" s="10" t="s">
        <v>154</v>
      </c>
      <c r="G62" s="10" t="s">
        <v>373</v>
      </c>
      <c r="H62" s="10" t="s">
        <v>374</v>
      </c>
      <c r="I62" s="11">
        <v>1</v>
      </c>
      <c r="J62" s="10" t="s">
        <v>45</v>
      </c>
      <c r="K62" s="10" t="s">
        <v>224</v>
      </c>
      <c r="L62" s="10" t="s">
        <v>158</v>
      </c>
      <c r="M62" s="10" t="s">
        <v>375</v>
      </c>
    </row>
    <row r="63" spans="1:13" x14ac:dyDescent="0.3">
      <c r="A63" s="10" t="s">
        <v>54</v>
      </c>
      <c r="B63" s="10" t="s">
        <v>376</v>
      </c>
      <c r="C63" s="10" t="s">
        <v>151</v>
      </c>
      <c r="D63" s="10" t="s">
        <v>377</v>
      </c>
      <c r="E63" s="10" t="s">
        <v>378</v>
      </c>
      <c r="F63" s="10" t="s">
        <v>154</v>
      </c>
      <c r="G63" s="10" t="s">
        <v>342</v>
      </c>
      <c r="H63" s="10" t="s">
        <v>343</v>
      </c>
      <c r="I63" s="11">
        <v>1</v>
      </c>
      <c r="J63" s="10" t="s">
        <v>53</v>
      </c>
      <c r="K63" s="10" t="s">
        <v>262</v>
      </c>
      <c r="L63" s="10" t="s">
        <v>158</v>
      </c>
      <c r="M63" s="10" t="s">
        <v>344</v>
      </c>
    </row>
    <row r="64" spans="1:13" x14ac:dyDescent="0.3">
      <c r="A64" s="10" t="s">
        <v>16</v>
      </c>
      <c r="B64" s="10" t="s">
        <v>355</v>
      </c>
      <c r="C64" s="10" t="s">
        <v>151</v>
      </c>
      <c r="D64" s="10" t="s">
        <v>379</v>
      </c>
      <c r="E64" s="10" t="s">
        <v>380</v>
      </c>
      <c r="F64" s="10" t="s">
        <v>154</v>
      </c>
      <c r="G64" s="10" t="s">
        <v>381</v>
      </c>
      <c r="H64" s="10" t="s">
        <v>382</v>
      </c>
      <c r="I64" s="11">
        <v>1</v>
      </c>
      <c r="J64" s="10" t="s">
        <v>15</v>
      </c>
      <c r="K64" s="10" t="s">
        <v>199</v>
      </c>
      <c r="L64" s="10" t="s">
        <v>158</v>
      </c>
      <c r="M64" s="10" t="s">
        <v>383</v>
      </c>
    </row>
    <row r="65" spans="1:13" x14ac:dyDescent="0.3">
      <c r="A65" s="10" t="s">
        <v>16</v>
      </c>
      <c r="B65" s="10" t="s">
        <v>355</v>
      </c>
      <c r="C65" s="10" t="s">
        <v>151</v>
      </c>
      <c r="D65" s="10" t="s">
        <v>379</v>
      </c>
      <c r="E65" s="10" t="s">
        <v>384</v>
      </c>
      <c r="F65" s="10" t="s">
        <v>385</v>
      </c>
      <c r="G65" s="10" t="s">
        <v>386</v>
      </c>
      <c r="H65" s="10" t="s">
        <v>387</v>
      </c>
      <c r="I65" s="11">
        <v>1</v>
      </c>
      <c r="J65" s="10" t="s">
        <v>15</v>
      </c>
      <c r="K65" s="10" t="s">
        <v>388</v>
      </c>
      <c r="L65" s="10" t="s">
        <v>158</v>
      </c>
      <c r="M65" s="10" t="s">
        <v>389</v>
      </c>
    </row>
    <row r="66" spans="1:13" x14ac:dyDescent="0.3">
      <c r="A66" s="10" t="s">
        <v>16</v>
      </c>
      <c r="B66" s="10" t="s">
        <v>355</v>
      </c>
      <c r="C66" s="10" t="s">
        <v>151</v>
      </c>
      <c r="D66" s="10" t="s">
        <v>379</v>
      </c>
      <c r="E66" s="10" t="s">
        <v>384</v>
      </c>
      <c r="F66" s="10" t="s">
        <v>385</v>
      </c>
      <c r="G66" s="10" t="s">
        <v>390</v>
      </c>
      <c r="H66" s="10" t="s">
        <v>391</v>
      </c>
      <c r="I66" s="11">
        <v>1</v>
      </c>
      <c r="J66" s="10" t="s">
        <v>15</v>
      </c>
      <c r="K66" s="10" t="s">
        <v>388</v>
      </c>
      <c r="L66" s="10" t="s">
        <v>158</v>
      </c>
      <c r="M66" s="10" t="s">
        <v>389</v>
      </c>
    </row>
    <row r="67" spans="1:13" x14ac:dyDescent="0.3">
      <c r="A67" s="10" t="s">
        <v>16</v>
      </c>
      <c r="B67" s="10" t="s">
        <v>355</v>
      </c>
      <c r="C67" s="10" t="s">
        <v>151</v>
      </c>
      <c r="D67" s="10" t="s">
        <v>379</v>
      </c>
      <c r="E67" s="10" t="s">
        <v>392</v>
      </c>
      <c r="F67" s="10" t="s">
        <v>154</v>
      </c>
      <c r="G67" s="10" t="s">
        <v>390</v>
      </c>
      <c r="H67" s="10" t="s">
        <v>391</v>
      </c>
      <c r="I67" s="11">
        <v>4</v>
      </c>
      <c r="J67" s="10" t="s">
        <v>15</v>
      </c>
      <c r="K67" s="10" t="s">
        <v>393</v>
      </c>
      <c r="L67" s="10" t="s">
        <v>158</v>
      </c>
      <c r="M67" s="10" t="s">
        <v>389</v>
      </c>
    </row>
    <row r="68" spans="1:13" x14ac:dyDescent="0.3">
      <c r="A68" s="10" t="s">
        <v>16</v>
      </c>
      <c r="B68" s="10" t="s">
        <v>355</v>
      </c>
      <c r="C68" s="10" t="s">
        <v>151</v>
      </c>
      <c r="D68" s="10" t="s">
        <v>379</v>
      </c>
      <c r="E68" s="10" t="s">
        <v>392</v>
      </c>
      <c r="F68" s="10" t="s">
        <v>154</v>
      </c>
      <c r="G68" s="10" t="s">
        <v>386</v>
      </c>
      <c r="H68" s="10" t="s">
        <v>387</v>
      </c>
      <c r="I68" s="11">
        <v>4</v>
      </c>
      <c r="J68" s="10" t="s">
        <v>15</v>
      </c>
      <c r="K68" s="10" t="s">
        <v>393</v>
      </c>
      <c r="L68" s="10" t="s">
        <v>158</v>
      </c>
      <c r="M68" s="10" t="s">
        <v>389</v>
      </c>
    </row>
    <row r="69" spans="1:13" x14ac:dyDescent="0.3">
      <c r="A69" s="10" t="s">
        <v>16</v>
      </c>
      <c r="B69" s="10" t="s">
        <v>355</v>
      </c>
      <c r="C69" s="10" t="s">
        <v>151</v>
      </c>
      <c r="D69" s="10" t="s">
        <v>379</v>
      </c>
      <c r="E69" s="10" t="s">
        <v>394</v>
      </c>
      <c r="F69" s="10" t="s">
        <v>154</v>
      </c>
      <c r="G69" s="10" t="s">
        <v>395</v>
      </c>
      <c r="H69" s="10" t="s">
        <v>396</v>
      </c>
      <c r="I69" s="11">
        <v>1</v>
      </c>
      <c r="J69" s="10" t="s">
        <v>15</v>
      </c>
      <c r="K69" s="10" t="s">
        <v>262</v>
      </c>
      <c r="L69" s="10" t="s">
        <v>158</v>
      </c>
      <c r="M69" s="10" t="s">
        <v>397</v>
      </c>
    </row>
    <row r="70" spans="1:13" x14ac:dyDescent="0.3">
      <c r="A70" s="10" t="s">
        <v>16</v>
      </c>
      <c r="B70" s="10" t="s">
        <v>355</v>
      </c>
      <c r="C70" s="10" t="s">
        <v>151</v>
      </c>
      <c r="D70" s="10" t="s">
        <v>379</v>
      </c>
      <c r="E70" s="10" t="s">
        <v>398</v>
      </c>
      <c r="F70" s="10" t="s">
        <v>154</v>
      </c>
      <c r="G70" s="10" t="s">
        <v>399</v>
      </c>
      <c r="H70" s="10" t="s">
        <v>400</v>
      </c>
      <c r="I70" s="11">
        <v>1</v>
      </c>
      <c r="J70" s="10" t="s">
        <v>15</v>
      </c>
      <c r="K70" s="10" t="s">
        <v>277</v>
      </c>
      <c r="L70" s="10" t="s">
        <v>158</v>
      </c>
      <c r="M70" s="10" t="s">
        <v>401</v>
      </c>
    </row>
    <row r="71" spans="1:13" x14ac:dyDescent="0.3">
      <c r="A71" s="10" t="s">
        <v>16</v>
      </c>
      <c r="B71" s="10" t="s">
        <v>355</v>
      </c>
      <c r="C71" s="10" t="s">
        <v>151</v>
      </c>
      <c r="D71" s="10" t="s">
        <v>379</v>
      </c>
      <c r="E71" s="10" t="s">
        <v>402</v>
      </c>
      <c r="F71" s="10" t="s">
        <v>154</v>
      </c>
      <c r="G71" s="10" t="s">
        <v>191</v>
      </c>
      <c r="H71" s="10" t="s">
        <v>192</v>
      </c>
      <c r="I71" s="11">
        <v>1</v>
      </c>
      <c r="J71" s="10" t="s">
        <v>15</v>
      </c>
      <c r="K71" s="10" t="s">
        <v>403</v>
      </c>
      <c r="L71" s="10" t="s">
        <v>158</v>
      </c>
      <c r="M71" s="10" t="s">
        <v>194</v>
      </c>
    </row>
    <row r="72" spans="1:13" x14ac:dyDescent="0.3">
      <c r="A72" s="10" t="s">
        <v>16</v>
      </c>
      <c r="B72" s="10" t="s">
        <v>355</v>
      </c>
      <c r="C72" s="10" t="s">
        <v>151</v>
      </c>
      <c r="D72" s="10" t="s">
        <v>379</v>
      </c>
      <c r="E72" s="10" t="s">
        <v>404</v>
      </c>
      <c r="F72" s="10" t="s">
        <v>154</v>
      </c>
      <c r="G72" s="10" t="s">
        <v>395</v>
      </c>
      <c r="H72" s="10" t="s">
        <v>396</v>
      </c>
      <c r="I72" s="11">
        <v>1</v>
      </c>
      <c r="J72" s="10" t="s">
        <v>15</v>
      </c>
      <c r="K72" s="10" t="s">
        <v>232</v>
      </c>
      <c r="L72" s="10" t="s">
        <v>158</v>
      </c>
      <c r="M72" s="10" t="s">
        <v>397</v>
      </c>
    </row>
    <row r="73" spans="1:13" x14ac:dyDescent="0.3">
      <c r="A73" s="10" t="s">
        <v>60</v>
      </c>
      <c r="B73" s="10" t="s">
        <v>405</v>
      </c>
      <c r="C73" s="10" t="s">
        <v>151</v>
      </c>
      <c r="D73" s="10" t="s">
        <v>406</v>
      </c>
      <c r="E73" s="10" t="s">
        <v>407</v>
      </c>
      <c r="F73" s="10" t="s">
        <v>154</v>
      </c>
      <c r="G73" s="10" t="s">
        <v>408</v>
      </c>
      <c r="H73" s="10" t="s">
        <v>409</v>
      </c>
      <c r="I73" s="11">
        <v>1</v>
      </c>
      <c r="J73" s="10" t="s">
        <v>59</v>
      </c>
      <c r="K73" s="10" t="s">
        <v>410</v>
      </c>
      <c r="L73" s="10" t="s">
        <v>158</v>
      </c>
      <c r="M73" s="10" t="s">
        <v>411</v>
      </c>
    </row>
    <row r="74" spans="1:13" x14ac:dyDescent="0.3">
      <c r="A74" s="10" t="s">
        <v>38</v>
      </c>
      <c r="B74" s="10" t="s">
        <v>412</v>
      </c>
      <c r="C74" s="10" t="s">
        <v>151</v>
      </c>
      <c r="D74" s="10" t="s">
        <v>413</v>
      </c>
      <c r="E74" s="10" t="s">
        <v>414</v>
      </c>
      <c r="F74" s="10" t="s">
        <v>154</v>
      </c>
      <c r="G74" s="10" t="s">
        <v>415</v>
      </c>
      <c r="H74" s="10" t="s">
        <v>416</v>
      </c>
      <c r="I74" s="11">
        <v>1</v>
      </c>
      <c r="J74" s="10" t="s">
        <v>37</v>
      </c>
      <c r="K74" s="10" t="s">
        <v>417</v>
      </c>
      <c r="L74" s="10" t="s">
        <v>158</v>
      </c>
      <c r="M74" s="10" t="s">
        <v>418</v>
      </c>
    </row>
    <row r="75" spans="1:13" x14ac:dyDescent="0.3">
      <c r="A75" s="10" t="s">
        <v>64</v>
      </c>
      <c r="B75" s="10" t="s">
        <v>150</v>
      </c>
      <c r="C75" s="10" t="s">
        <v>151</v>
      </c>
      <c r="D75" s="10" t="s">
        <v>152</v>
      </c>
      <c r="E75" s="10" t="s">
        <v>419</v>
      </c>
      <c r="F75" s="10" t="s">
        <v>154</v>
      </c>
      <c r="G75" s="10" t="s">
        <v>420</v>
      </c>
      <c r="H75" s="10" t="s">
        <v>421</v>
      </c>
      <c r="I75" s="11">
        <v>2</v>
      </c>
      <c r="J75" s="10" t="s">
        <v>63</v>
      </c>
      <c r="K75" s="10" t="s">
        <v>422</v>
      </c>
      <c r="L75" s="10" t="s">
        <v>158</v>
      </c>
      <c r="M75" s="10" t="s">
        <v>423</v>
      </c>
    </row>
    <row r="76" spans="1:13" x14ac:dyDescent="0.3">
      <c r="A76" s="10" t="s">
        <v>84</v>
      </c>
      <c r="B76" s="10" t="s">
        <v>179</v>
      </c>
      <c r="C76" s="10" t="s">
        <v>151</v>
      </c>
      <c r="D76" s="10" t="s">
        <v>424</v>
      </c>
      <c r="E76" s="10" t="s">
        <v>425</v>
      </c>
      <c r="F76" s="10" t="s">
        <v>154</v>
      </c>
      <c r="G76" s="10" t="s">
        <v>426</v>
      </c>
      <c r="H76" s="10" t="s">
        <v>427</v>
      </c>
      <c r="I76" s="11">
        <v>1</v>
      </c>
      <c r="J76" s="10" t="s">
        <v>83</v>
      </c>
      <c r="K76" s="10" t="s">
        <v>252</v>
      </c>
      <c r="L76" s="10" t="s">
        <v>158</v>
      </c>
      <c r="M76" s="10" t="s">
        <v>428</v>
      </c>
    </row>
    <row r="77" spans="1:13" x14ac:dyDescent="0.3">
      <c r="A77" s="10" t="s">
        <v>84</v>
      </c>
      <c r="B77" s="10" t="s">
        <v>179</v>
      </c>
      <c r="C77" s="10" t="s">
        <v>151</v>
      </c>
      <c r="D77" s="10" t="s">
        <v>424</v>
      </c>
      <c r="E77" s="10" t="s">
        <v>429</v>
      </c>
      <c r="F77" s="10" t="s">
        <v>154</v>
      </c>
      <c r="G77" s="10" t="s">
        <v>426</v>
      </c>
      <c r="H77" s="10" t="s">
        <v>427</v>
      </c>
      <c r="I77" s="11">
        <v>1</v>
      </c>
      <c r="J77" s="10" t="s">
        <v>83</v>
      </c>
      <c r="K77" s="10" t="s">
        <v>430</v>
      </c>
      <c r="L77" s="10" t="s">
        <v>158</v>
      </c>
      <c r="M77" s="10" t="s">
        <v>428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5"/>
  <sheetViews>
    <sheetView workbookViewId="0"/>
  </sheetViews>
  <sheetFormatPr defaultRowHeight="14.4" x14ac:dyDescent="0.3"/>
  <sheetData>
    <row r="1" spans="1:13" x14ac:dyDescent="0.3">
      <c r="A1" s="32" t="s">
        <v>431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137</v>
      </c>
      <c r="B2" s="12" t="s">
        <v>138</v>
      </c>
      <c r="C2" s="12" t="s">
        <v>139</v>
      </c>
      <c r="D2" s="12" t="s">
        <v>140</v>
      </c>
      <c r="E2" s="12" t="s">
        <v>141</v>
      </c>
      <c r="F2" s="12" t="s">
        <v>142</v>
      </c>
      <c r="G2" s="12" t="s">
        <v>143</v>
      </c>
      <c r="H2" s="12" t="s">
        <v>144</v>
      </c>
      <c r="I2" s="12" t="s">
        <v>145</v>
      </c>
      <c r="J2" s="12" t="s">
        <v>146</v>
      </c>
      <c r="K2" s="12" t="s">
        <v>147</v>
      </c>
      <c r="L2" s="12" t="s">
        <v>148</v>
      </c>
      <c r="M2" s="12" t="s">
        <v>149</v>
      </c>
    </row>
    <row r="3" spans="1:13" x14ac:dyDescent="0.3">
      <c r="A3" s="13" t="s">
        <v>88</v>
      </c>
      <c r="B3" s="13" t="s">
        <v>150</v>
      </c>
      <c r="C3" s="13" t="s">
        <v>151</v>
      </c>
      <c r="D3" s="13" t="s">
        <v>152</v>
      </c>
      <c r="E3" s="13" t="s">
        <v>153</v>
      </c>
      <c r="F3" s="13" t="s">
        <v>154</v>
      </c>
      <c r="G3" s="13" t="s">
        <v>432</v>
      </c>
      <c r="H3" s="13" t="s">
        <v>433</v>
      </c>
      <c r="I3" s="14">
        <v>1</v>
      </c>
      <c r="J3" s="13" t="s">
        <v>87</v>
      </c>
      <c r="K3" s="13" t="s">
        <v>157</v>
      </c>
      <c r="L3" s="13" t="s">
        <v>434</v>
      </c>
      <c r="M3" s="13" t="s">
        <v>435</v>
      </c>
    </row>
    <row r="4" spans="1:13" x14ac:dyDescent="0.3">
      <c r="A4" s="13" t="s">
        <v>88</v>
      </c>
      <c r="B4" s="13" t="s">
        <v>150</v>
      </c>
      <c r="C4" s="13" t="s">
        <v>151</v>
      </c>
      <c r="D4" s="13" t="s">
        <v>152</v>
      </c>
      <c r="E4" s="13" t="s">
        <v>153</v>
      </c>
      <c r="F4" s="13" t="s">
        <v>154</v>
      </c>
      <c r="G4" s="13" t="s">
        <v>436</v>
      </c>
      <c r="H4" s="13" t="s">
        <v>437</v>
      </c>
      <c r="I4" s="14">
        <v>1</v>
      </c>
      <c r="J4" s="13" t="s">
        <v>87</v>
      </c>
      <c r="K4" s="13" t="s">
        <v>157</v>
      </c>
      <c r="L4" s="13" t="s">
        <v>434</v>
      </c>
      <c r="M4" s="13" t="s">
        <v>438</v>
      </c>
    </row>
    <row r="5" spans="1:13" x14ac:dyDescent="0.3">
      <c r="A5" s="13" t="s">
        <v>52</v>
      </c>
      <c r="B5" s="13" t="s">
        <v>179</v>
      </c>
      <c r="C5" s="13" t="s">
        <v>151</v>
      </c>
      <c r="D5" s="13" t="s">
        <v>439</v>
      </c>
      <c r="E5" s="13" t="s">
        <v>440</v>
      </c>
      <c r="F5" s="13" t="s">
        <v>154</v>
      </c>
      <c r="G5" s="13" t="s">
        <v>441</v>
      </c>
      <c r="H5" s="13" t="s">
        <v>442</v>
      </c>
      <c r="I5" s="14">
        <v>1</v>
      </c>
      <c r="J5" s="13" t="s">
        <v>51</v>
      </c>
      <c r="K5" s="13" t="s">
        <v>443</v>
      </c>
      <c r="L5" s="13" t="s">
        <v>434</v>
      </c>
      <c r="M5" s="13" t="s">
        <v>444</v>
      </c>
    </row>
    <row r="6" spans="1:13" x14ac:dyDescent="0.3">
      <c r="A6" s="13" t="s">
        <v>52</v>
      </c>
      <c r="B6" s="13" t="s">
        <v>179</v>
      </c>
      <c r="C6" s="13" t="s">
        <v>151</v>
      </c>
      <c r="D6" s="13" t="s">
        <v>439</v>
      </c>
      <c r="E6" s="13" t="s">
        <v>445</v>
      </c>
      <c r="F6" s="13" t="s">
        <v>154</v>
      </c>
      <c r="G6" s="13" t="s">
        <v>441</v>
      </c>
      <c r="H6" s="13" t="s">
        <v>442</v>
      </c>
      <c r="I6" s="14">
        <v>1</v>
      </c>
      <c r="J6" s="13" t="s">
        <v>51</v>
      </c>
      <c r="K6" s="13" t="s">
        <v>446</v>
      </c>
      <c r="L6" s="13" t="s">
        <v>434</v>
      </c>
      <c r="M6" s="13" t="s">
        <v>444</v>
      </c>
    </row>
    <row r="7" spans="1:13" x14ac:dyDescent="0.3">
      <c r="A7" s="13" t="s">
        <v>78</v>
      </c>
      <c r="B7" s="13" t="s">
        <v>150</v>
      </c>
      <c r="C7" s="13" t="s">
        <v>151</v>
      </c>
      <c r="D7" s="13" t="s">
        <v>152</v>
      </c>
      <c r="E7" s="13" t="s">
        <v>447</v>
      </c>
      <c r="F7" s="13" t="s">
        <v>154</v>
      </c>
      <c r="G7" s="13" t="s">
        <v>448</v>
      </c>
      <c r="H7" s="13" t="s">
        <v>449</v>
      </c>
      <c r="I7" s="14">
        <v>1</v>
      </c>
      <c r="J7" s="13" t="s">
        <v>77</v>
      </c>
      <c r="K7" s="13" t="s">
        <v>450</v>
      </c>
      <c r="L7" s="13" t="s">
        <v>434</v>
      </c>
      <c r="M7" s="13" t="s">
        <v>451</v>
      </c>
    </row>
    <row r="8" spans="1:13" x14ac:dyDescent="0.3">
      <c r="A8" s="13" t="s">
        <v>78</v>
      </c>
      <c r="B8" s="13" t="s">
        <v>150</v>
      </c>
      <c r="C8" s="13" t="s">
        <v>151</v>
      </c>
      <c r="D8" s="13" t="s">
        <v>152</v>
      </c>
      <c r="E8" s="13" t="s">
        <v>452</v>
      </c>
      <c r="F8" s="13" t="s">
        <v>385</v>
      </c>
      <c r="G8" s="13" t="s">
        <v>453</v>
      </c>
      <c r="H8" s="13" t="s">
        <v>454</v>
      </c>
      <c r="I8" s="14">
        <v>1</v>
      </c>
      <c r="J8" s="13" t="s">
        <v>77</v>
      </c>
      <c r="K8" s="13" t="s">
        <v>455</v>
      </c>
      <c r="L8" s="13" t="s">
        <v>434</v>
      </c>
      <c r="M8" s="13" t="s">
        <v>456</v>
      </c>
    </row>
    <row r="9" spans="1:13" x14ac:dyDescent="0.3">
      <c r="A9" s="13" t="s">
        <v>44</v>
      </c>
      <c r="B9" s="13" t="s">
        <v>179</v>
      </c>
      <c r="C9" s="13" t="s">
        <v>151</v>
      </c>
      <c r="D9" s="13" t="s">
        <v>180</v>
      </c>
      <c r="E9" s="13" t="s">
        <v>457</v>
      </c>
      <c r="F9" s="13" t="s">
        <v>154</v>
      </c>
      <c r="G9" s="13" t="s">
        <v>458</v>
      </c>
      <c r="H9" s="13" t="s">
        <v>459</v>
      </c>
      <c r="I9" s="14">
        <v>2</v>
      </c>
      <c r="J9" s="13" t="s">
        <v>43</v>
      </c>
      <c r="K9" s="13" t="s">
        <v>277</v>
      </c>
      <c r="L9" s="13" t="s">
        <v>434</v>
      </c>
      <c r="M9" s="13" t="s">
        <v>460</v>
      </c>
    </row>
    <row r="10" spans="1:13" x14ac:dyDescent="0.3">
      <c r="A10" s="13" t="s">
        <v>44</v>
      </c>
      <c r="B10" s="13" t="s">
        <v>179</v>
      </c>
      <c r="C10" s="13" t="s">
        <v>151</v>
      </c>
      <c r="D10" s="13" t="s">
        <v>180</v>
      </c>
      <c r="E10" s="13" t="s">
        <v>461</v>
      </c>
      <c r="F10" s="13" t="s">
        <v>154</v>
      </c>
      <c r="G10" s="13" t="s">
        <v>458</v>
      </c>
      <c r="H10" s="13" t="s">
        <v>459</v>
      </c>
      <c r="I10" s="14">
        <v>2</v>
      </c>
      <c r="J10" s="13" t="s">
        <v>43</v>
      </c>
      <c r="K10" s="13" t="s">
        <v>277</v>
      </c>
      <c r="L10" s="13" t="s">
        <v>434</v>
      </c>
      <c r="M10" s="13" t="s">
        <v>460</v>
      </c>
    </row>
    <row r="11" spans="1:13" x14ac:dyDescent="0.3">
      <c r="A11" s="13" t="s">
        <v>44</v>
      </c>
      <c r="B11" s="13" t="s">
        <v>179</v>
      </c>
      <c r="C11" s="13" t="s">
        <v>151</v>
      </c>
      <c r="D11" s="13" t="s">
        <v>180</v>
      </c>
      <c r="E11" s="13" t="s">
        <v>462</v>
      </c>
      <c r="F11" s="13" t="s">
        <v>154</v>
      </c>
      <c r="G11" s="13" t="s">
        <v>458</v>
      </c>
      <c r="H11" s="13" t="s">
        <v>459</v>
      </c>
      <c r="I11" s="14">
        <v>1</v>
      </c>
      <c r="J11" s="13" t="s">
        <v>43</v>
      </c>
      <c r="K11" s="13" t="s">
        <v>410</v>
      </c>
      <c r="L11" s="13" t="s">
        <v>434</v>
      </c>
      <c r="M11" s="13" t="s">
        <v>460</v>
      </c>
    </row>
    <row r="12" spans="1:13" x14ac:dyDescent="0.3">
      <c r="A12" s="13" t="s">
        <v>44</v>
      </c>
      <c r="B12" s="13" t="s">
        <v>179</v>
      </c>
      <c r="C12" s="13" t="s">
        <v>151</v>
      </c>
      <c r="D12" s="13" t="s">
        <v>180</v>
      </c>
      <c r="E12" s="13" t="s">
        <v>463</v>
      </c>
      <c r="F12" s="13" t="s">
        <v>385</v>
      </c>
      <c r="G12" s="13" t="s">
        <v>187</v>
      </c>
      <c r="H12" s="13" t="s">
        <v>188</v>
      </c>
      <c r="I12" s="14">
        <v>1</v>
      </c>
      <c r="J12" s="13" t="s">
        <v>43</v>
      </c>
      <c r="K12" s="13" t="s">
        <v>410</v>
      </c>
      <c r="L12" s="13" t="s">
        <v>434</v>
      </c>
      <c r="M12" s="13" t="s">
        <v>185</v>
      </c>
    </row>
    <row r="13" spans="1:13" x14ac:dyDescent="0.3">
      <c r="A13" s="13" t="s">
        <v>44</v>
      </c>
      <c r="B13" s="13" t="s">
        <v>179</v>
      </c>
      <c r="C13" s="13" t="s">
        <v>151</v>
      </c>
      <c r="D13" s="13" t="s">
        <v>180</v>
      </c>
      <c r="E13" s="13" t="s">
        <v>464</v>
      </c>
      <c r="F13" s="13" t="s">
        <v>154</v>
      </c>
      <c r="G13" s="13" t="s">
        <v>458</v>
      </c>
      <c r="H13" s="13" t="s">
        <v>459</v>
      </c>
      <c r="I13" s="14">
        <v>2</v>
      </c>
      <c r="J13" s="13" t="s">
        <v>43</v>
      </c>
      <c r="K13" s="13" t="s">
        <v>455</v>
      </c>
      <c r="L13" s="13" t="s">
        <v>434</v>
      </c>
      <c r="M13" s="13" t="s">
        <v>460</v>
      </c>
    </row>
    <row r="14" spans="1:13" x14ac:dyDescent="0.3">
      <c r="A14" s="13" t="s">
        <v>44</v>
      </c>
      <c r="B14" s="13" t="s">
        <v>179</v>
      </c>
      <c r="C14" s="13" t="s">
        <v>151</v>
      </c>
      <c r="D14" s="13" t="s">
        <v>180</v>
      </c>
      <c r="E14" s="13" t="s">
        <v>465</v>
      </c>
      <c r="F14" s="13" t="s">
        <v>154</v>
      </c>
      <c r="G14" s="13" t="s">
        <v>458</v>
      </c>
      <c r="H14" s="13" t="s">
        <v>459</v>
      </c>
      <c r="I14" s="14">
        <v>1</v>
      </c>
      <c r="J14" s="13" t="s">
        <v>43</v>
      </c>
      <c r="K14" s="13" t="s">
        <v>466</v>
      </c>
      <c r="L14" s="13" t="s">
        <v>434</v>
      </c>
      <c r="M14" s="13" t="s">
        <v>460</v>
      </c>
    </row>
    <row r="15" spans="1:13" x14ac:dyDescent="0.3">
      <c r="A15" s="13" t="s">
        <v>76</v>
      </c>
      <c r="B15" s="13" t="s">
        <v>179</v>
      </c>
      <c r="C15" s="13" t="s">
        <v>151</v>
      </c>
      <c r="D15" s="13" t="s">
        <v>189</v>
      </c>
      <c r="E15" s="13" t="s">
        <v>467</v>
      </c>
      <c r="F15" s="13" t="s">
        <v>154</v>
      </c>
      <c r="G15" s="13" t="s">
        <v>468</v>
      </c>
      <c r="H15" s="13" t="s">
        <v>469</v>
      </c>
      <c r="I15" s="14">
        <v>2</v>
      </c>
      <c r="J15" s="13" t="s">
        <v>75</v>
      </c>
      <c r="K15" s="13" t="s">
        <v>470</v>
      </c>
      <c r="L15" s="13" t="s">
        <v>434</v>
      </c>
      <c r="M15" s="13" t="s">
        <v>471</v>
      </c>
    </row>
    <row r="16" spans="1:13" x14ac:dyDescent="0.3">
      <c r="A16" s="13" t="s">
        <v>20</v>
      </c>
      <c r="B16" s="13" t="s">
        <v>179</v>
      </c>
      <c r="C16" s="13" t="s">
        <v>151</v>
      </c>
      <c r="D16" s="13" t="s">
        <v>195</v>
      </c>
      <c r="E16" s="13" t="s">
        <v>472</v>
      </c>
      <c r="F16" s="13" t="s">
        <v>154</v>
      </c>
      <c r="G16" s="13" t="s">
        <v>441</v>
      </c>
      <c r="H16" s="13" t="s">
        <v>442</v>
      </c>
      <c r="I16" s="14">
        <v>1</v>
      </c>
      <c r="J16" s="13" t="s">
        <v>19</v>
      </c>
      <c r="K16" s="13" t="s">
        <v>369</v>
      </c>
      <c r="L16" s="13" t="s">
        <v>434</v>
      </c>
      <c r="M16" s="13" t="s">
        <v>444</v>
      </c>
    </row>
    <row r="17" spans="1:13" x14ac:dyDescent="0.3">
      <c r="A17" s="13" t="s">
        <v>20</v>
      </c>
      <c r="B17" s="13" t="s">
        <v>179</v>
      </c>
      <c r="C17" s="13" t="s">
        <v>151</v>
      </c>
      <c r="D17" s="13" t="s">
        <v>195</v>
      </c>
      <c r="E17" s="13" t="s">
        <v>473</v>
      </c>
      <c r="F17" s="13" t="s">
        <v>385</v>
      </c>
      <c r="G17" s="13" t="s">
        <v>474</v>
      </c>
      <c r="H17" s="13" t="s">
        <v>475</v>
      </c>
      <c r="I17" s="14">
        <v>1</v>
      </c>
      <c r="J17" s="13" t="s">
        <v>19</v>
      </c>
      <c r="K17" s="13" t="s">
        <v>294</v>
      </c>
      <c r="L17" s="13" t="s">
        <v>434</v>
      </c>
      <c r="M17" s="13" t="s">
        <v>476</v>
      </c>
    </row>
    <row r="18" spans="1:13" x14ac:dyDescent="0.3">
      <c r="A18" s="13" t="s">
        <v>20</v>
      </c>
      <c r="B18" s="13" t="s">
        <v>179</v>
      </c>
      <c r="C18" s="13" t="s">
        <v>151</v>
      </c>
      <c r="D18" s="13" t="s">
        <v>195</v>
      </c>
      <c r="E18" s="13" t="s">
        <v>473</v>
      </c>
      <c r="F18" s="13" t="s">
        <v>385</v>
      </c>
      <c r="G18" s="13" t="s">
        <v>477</v>
      </c>
      <c r="H18" s="13" t="s">
        <v>478</v>
      </c>
      <c r="I18" s="14">
        <v>1</v>
      </c>
      <c r="J18" s="13" t="s">
        <v>19</v>
      </c>
      <c r="K18" s="13" t="s">
        <v>294</v>
      </c>
      <c r="L18" s="13" t="s">
        <v>434</v>
      </c>
      <c r="M18" s="13" t="s">
        <v>476</v>
      </c>
    </row>
    <row r="19" spans="1:13" x14ac:dyDescent="0.3">
      <c r="A19" s="13" t="s">
        <v>20</v>
      </c>
      <c r="B19" s="13" t="s">
        <v>179</v>
      </c>
      <c r="C19" s="13" t="s">
        <v>151</v>
      </c>
      <c r="D19" s="13" t="s">
        <v>195</v>
      </c>
      <c r="E19" s="13" t="s">
        <v>211</v>
      </c>
      <c r="F19" s="13" t="s">
        <v>154</v>
      </c>
      <c r="G19" s="13" t="s">
        <v>479</v>
      </c>
      <c r="H19" s="13" t="s">
        <v>480</v>
      </c>
      <c r="I19" s="14">
        <v>1</v>
      </c>
      <c r="J19" s="13" t="s">
        <v>19</v>
      </c>
      <c r="K19" s="13" t="s">
        <v>214</v>
      </c>
      <c r="L19" s="13" t="s">
        <v>434</v>
      </c>
      <c r="M19" s="13" t="s">
        <v>481</v>
      </c>
    </row>
    <row r="20" spans="1:13" x14ac:dyDescent="0.3">
      <c r="A20" s="13" t="s">
        <v>20</v>
      </c>
      <c r="B20" s="13" t="s">
        <v>179</v>
      </c>
      <c r="C20" s="13" t="s">
        <v>151</v>
      </c>
      <c r="D20" s="13" t="s">
        <v>195</v>
      </c>
      <c r="E20" s="13" t="s">
        <v>215</v>
      </c>
      <c r="F20" s="13" t="s">
        <v>154</v>
      </c>
      <c r="G20" s="13" t="s">
        <v>482</v>
      </c>
      <c r="H20" s="13" t="s">
        <v>483</v>
      </c>
      <c r="I20" s="14">
        <v>1</v>
      </c>
      <c r="J20" s="13" t="s">
        <v>19</v>
      </c>
      <c r="K20" s="13" t="s">
        <v>218</v>
      </c>
      <c r="L20" s="13" t="s">
        <v>434</v>
      </c>
      <c r="M20" s="13" t="s">
        <v>484</v>
      </c>
    </row>
    <row r="21" spans="1:13" x14ac:dyDescent="0.3">
      <c r="A21" s="13" t="s">
        <v>20</v>
      </c>
      <c r="B21" s="13" t="s">
        <v>179</v>
      </c>
      <c r="C21" s="13" t="s">
        <v>151</v>
      </c>
      <c r="D21" s="13" t="s">
        <v>195</v>
      </c>
      <c r="E21" s="13" t="s">
        <v>485</v>
      </c>
      <c r="F21" s="13" t="s">
        <v>154</v>
      </c>
      <c r="G21" s="13" t="s">
        <v>486</v>
      </c>
      <c r="H21" s="13" t="s">
        <v>487</v>
      </c>
      <c r="I21" s="14">
        <v>4</v>
      </c>
      <c r="J21" s="13" t="s">
        <v>19</v>
      </c>
      <c r="K21" s="13" t="s">
        <v>466</v>
      </c>
      <c r="L21" s="13" t="s">
        <v>434</v>
      </c>
      <c r="M21" s="13" t="s">
        <v>488</v>
      </c>
    </row>
    <row r="22" spans="1:13" x14ac:dyDescent="0.3">
      <c r="A22" s="13" t="s">
        <v>20</v>
      </c>
      <c r="B22" s="13" t="s">
        <v>179</v>
      </c>
      <c r="C22" s="13" t="s">
        <v>151</v>
      </c>
      <c r="D22" s="13" t="s">
        <v>195</v>
      </c>
      <c r="E22" s="13" t="s">
        <v>485</v>
      </c>
      <c r="F22" s="13" t="s">
        <v>154</v>
      </c>
      <c r="G22" s="13" t="s">
        <v>489</v>
      </c>
      <c r="H22" s="13" t="s">
        <v>490</v>
      </c>
      <c r="I22" s="14">
        <v>4</v>
      </c>
      <c r="J22" s="13" t="s">
        <v>19</v>
      </c>
      <c r="K22" s="13" t="s">
        <v>466</v>
      </c>
      <c r="L22" s="13" t="s">
        <v>434</v>
      </c>
      <c r="M22" s="13" t="s">
        <v>488</v>
      </c>
    </row>
    <row r="23" spans="1:13" x14ac:dyDescent="0.3">
      <c r="A23" s="13" t="s">
        <v>26</v>
      </c>
      <c r="B23" s="13" t="s">
        <v>179</v>
      </c>
      <c r="C23" s="13" t="s">
        <v>151</v>
      </c>
      <c r="D23" s="13" t="s">
        <v>220</v>
      </c>
      <c r="E23" s="13" t="s">
        <v>491</v>
      </c>
      <c r="F23" s="13" t="s">
        <v>154</v>
      </c>
      <c r="G23" s="13" t="s">
        <v>492</v>
      </c>
      <c r="H23" s="13" t="s">
        <v>493</v>
      </c>
      <c r="I23" s="14">
        <v>6</v>
      </c>
      <c r="J23" s="13" t="s">
        <v>25</v>
      </c>
      <c r="K23" s="13" t="s">
        <v>494</v>
      </c>
      <c r="L23" s="13" t="s">
        <v>434</v>
      </c>
      <c r="M23" s="13" t="s">
        <v>230</v>
      </c>
    </row>
    <row r="24" spans="1:13" x14ac:dyDescent="0.3">
      <c r="A24" s="13" t="s">
        <v>26</v>
      </c>
      <c r="B24" s="13" t="s">
        <v>179</v>
      </c>
      <c r="C24" s="13" t="s">
        <v>151</v>
      </c>
      <c r="D24" s="13" t="s">
        <v>220</v>
      </c>
      <c r="E24" s="13" t="s">
        <v>491</v>
      </c>
      <c r="F24" s="13" t="s">
        <v>154</v>
      </c>
      <c r="G24" s="13" t="s">
        <v>495</v>
      </c>
      <c r="H24" s="13" t="s">
        <v>496</v>
      </c>
      <c r="I24" s="14">
        <v>6</v>
      </c>
      <c r="J24" s="13" t="s">
        <v>25</v>
      </c>
      <c r="K24" s="13" t="s">
        <v>494</v>
      </c>
      <c r="L24" s="13" t="s">
        <v>434</v>
      </c>
      <c r="M24" s="13" t="s">
        <v>230</v>
      </c>
    </row>
    <row r="25" spans="1:13" x14ac:dyDescent="0.3">
      <c r="A25" s="13" t="s">
        <v>26</v>
      </c>
      <c r="B25" s="13" t="s">
        <v>179</v>
      </c>
      <c r="C25" s="13" t="s">
        <v>151</v>
      </c>
      <c r="D25" s="13" t="s">
        <v>220</v>
      </c>
      <c r="E25" s="13" t="s">
        <v>497</v>
      </c>
      <c r="F25" s="13" t="s">
        <v>154</v>
      </c>
      <c r="G25" s="13" t="s">
        <v>498</v>
      </c>
      <c r="H25" s="13" t="s">
        <v>499</v>
      </c>
      <c r="I25" s="14">
        <v>1</v>
      </c>
      <c r="J25" s="13" t="s">
        <v>25</v>
      </c>
      <c r="K25" s="13" t="s">
        <v>252</v>
      </c>
      <c r="L25" s="13" t="s">
        <v>434</v>
      </c>
      <c r="M25" s="13" t="s">
        <v>500</v>
      </c>
    </row>
    <row r="26" spans="1:13" x14ac:dyDescent="0.3">
      <c r="A26" s="13" t="s">
        <v>26</v>
      </c>
      <c r="B26" s="13" t="s">
        <v>179</v>
      </c>
      <c r="C26" s="13" t="s">
        <v>151</v>
      </c>
      <c r="D26" s="13" t="s">
        <v>220</v>
      </c>
      <c r="E26" s="13" t="s">
        <v>501</v>
      </c>
      <c r="F26" s="13" t="s">
        <v>154</v>
      </c>
      <c r="G26" s="13" t="s">
        <v>502</v>
      </c>
      <c r="H26" s="13" t="s">
        <v>503</v>
      </c>
      <c r="I26" s="14">
        <v>2</v>
      </c>
      <c r="J26" s="13" t="s">
        <v>25</v>
      </c>
      <c r="K26" s="13" t="s">
        <v>244</v>
      </c>
      <c r="L26" s="13" t="s">
        <v>434</v>
      </c>
      <c r="M26" s="13" t="s">
        <v>230</v>
      </c>
    </row>
    <row r="27" spans="1:13" x14ac:dyDescent="0.3">
      <c r="A27" s="13" t="s">
        <v>26</v>
      </c>
      <c r="B27" s="13" t="s">
        <v>179</v>
      </c>
      <c r="C27" s="13" t="s">
        <v>151</v>
      </c>
      <c r="D27" s="13" t="s">
        <v>220</v>
      </c>
      <c r="E27" s="13" t="s">
        <v>226</v>
      </c>
      <c r="F27" s="13" t="s">
        <v>154</v>
      </c>
      <c r="G27" s="13" t="s">
        <v>502</v>
      </c>
      <c r="H27" s="13" t="s">
        <v>503</v>
      </c>
      <c r="I27" s="14">
        <v>3</v>
      </c>
      <c r="J27" s="13" t="s">
        <v>25</v>
      </c>
      <c r="K27" s="13" t="s">
        <v>229</v>
      </c>
      <c r="L27" s="13" t="s">
        <v>434</v>
      </c>
      <c r="M27" s="13" t="s">
        <v>230</v>
      </c>
    </row>
    <row r="28" spans="1:13" x14ac:dyDescent="0.3">
      <c r="A28" s="13" t="s">
        <v>26</v>
      </c>
      <c r="B28" s="13" t="s">
        <v>179</v>
      </c>
      <c r="C28" s="13" t="s">
        <v>151</v>
      </c>
      <c r="D28" s="13" t="s">
        <v>220</v>
      </c>
      <c r="E28" s="13" t="s">
        <v>231</v>
      </c>
      <c r="F28" s="13" t="s">
        <v>154</v>
      </c>
      <c r="G28" s="13" t="s">
        <v>498</v>
      </c>
      <c r="H28" s="13" t="s">
        <v>499</v>
      </c>
      <c r="I28" s="14">
        <v>1</v>
      </c>
      <c r="J28" s="13" t="s">
        <v>25</v>
      </c>
      <c r="K28" s="13" t="s">
        <v>232</v>
      </c>
      <c r="L28" s="13" t="s">
        <v>434</v>
      </c>
      <c r="M28" s="13" t="s">
        <v>500</v>
      </c>
    </row>
    <row r="29" spans="1:13" x14ac:dyDescent="0.3">
      <c r="A29" s="13" t="s">
        <v>48</v>
      </c>
      <c r="B29" s="13" t="s">
        <v>504</v>
      </c>
      <c r="C29" s="13" t="s">
        <v>151</v>
      </c>
      <c r="D29" s="13" t="s">
        <v>505</v>
      </c>
      <c r="E29" s="13" t="s">
        <v>506</v>
      </c>
      <c r="F29" s="13" t="s">
        <v>385</v>
      </c>
      <c r="G29" s="13" t="s">
        <v>474</v>
      </c>
      <c r="H29" s="13" t="s">
        <v>475</v>
      </c>
      <c r="I29" s="14">
        <v>1</v>
      </c>
      <c r="J29" s="13" t="s">
        <v>122</v>
      </c>
      <c r="K29" s="13" t="s">
        <v>252</v>
      </c>
      <c r="L29" s="13" t="s">
        <v>434</v>
      </c>
      <c r="M29" s="13" t="s">
        <v>476</v>
      </c>
    </row>
    <row r="30" spans="1:13" x14ac:dyDescent="0.3">
      <c r="A30" s="13" t="s">
        <v>48</v>
      </c>
      <c r="B30" s="13" t="s">
        <v>504</v>
      </c>
      <c r="C30" s="13" t="s">
        <v>151</v>
      </c>
      <c r="D30" s="13" t="s">
        <v>505</v>
      </c>
      <c r="E30" s="13" t="s">
        <v>506</v>
      </c>
      <c r="F30" s="13" t="s">
        <v>385</v>
      </c>
      <c r="G30" s="13" t="s">
        <v>477</v>
      </c>
      <c r="H30" s="13" t="s">
        <v>478</v>
      </c>
      <c r="I30" s="14">
        <v>1</v>
      </c>
      <c r="J30" s="13" t="s">
        <v>122</v>
      </c>
      <c r="K30" s="13" t="s">
        <v>252</v>
      </c>
      <c r="L30" s="13" t="s">
        <v>434</v>
      </c>
      <c r="M30" s="13" t="s">
        <v>476</v>
      </c>
    </row>
    <row r="31" spans="1:13" x14ac:dyDescent="0.3">
      <c r="A31" s="13" t="s">
        <v>48</v>
      </c>
      <c r="B31" s="13" t="s">
        <v>504</v>
      </c>
      <c r="C31" s="13" t="s">
        <v>151</v>
      </c>
      <c r="D31" s="13" t="s">
        <v>505</v>
      </c>
      <c r="E31" s="13" t="s">
        <v>507</v>
      </c>
      <c r="F31" s="13" t="s">
        <v>385</v>
      </c>
      <c r="G31" s="13" t="s">
        <v>474</v>
      </c>
      <c r="H31" s="13" t="s">
        <v>475</v>
      </c>
      <c r="I31" s="14">
        <v>1</v>
      </c>
      <c r="J31" s="13" t="s">
        <v>122</v>
      </c>
      <c r="K31" s="13" t="s">
        <v>508</v>
      </c>
      <c r="L31" s="13" t="s">
        <v>434</v>
      </c>
      <c r="M31" s="13" t="s">
        <v>476</v>
      </c>
    </row>
    <row r="32" spans="1:13" x14ac:dyDescent="0.3">
      <c r="A32" s="13" t="s">
        <v>48</v>
      </c>
      <c r="B32" s="13" t="s">
        <v>504</v>
      </c>
      <c r="C32" s="13" t="s">
        <v>151</v>
      </c>
      <c r="D32" s="13" t="s">
        <v>505</v>
      </c>
      <c r="E32" s="13" t="s">
        <v>507</v>
      </c>
      <c r="F32" s="13" t="s">
        <v>385</v>
      </c>
      <c r="G32" s="13" t="s">
        <v>477</v>
      </c>
      <c r="H32" s="13" t="s">
        <v>478</v>
      </c>
      <c r="I32" s="14">
        <v>1</v>
      </c>
      <c r="J32" s="13" t="s">
        <v>122</v>
      </c>
      <c r="K32" s="13" t="s">
        <v>508</v>
      </c>
      <c r="L32" s="13" t="s">
        <v>434</v>
      </c>
      <c r="M32" s="13" t="s">
        <v>476</v>
      </c>
    </row>
    <row r="33" spans="1:13" x14ac:dyDescent="0.3">
      <c r="A33" s="13" t="s">
        <v>72</v>
      </c>
      <c r="B33" s="13" t="s">
        <v>179</v>
      </c>
      <c r="C33" s="13" t="s">
        <v>151</v>
      </c>
      <c r="D33" s="13" t="s">
        <v>509</v>
      </c>
      <c r="E33" s="13" t="s">
        <v>510</v>
      </c>
      <c r="F33" s="13" t="s">
        <v>154</v>
      </c>
      <c r="G33" s="13" t="s">
        <v>511</v>
      </c>
      <c r="H33" s="13" t="s">
        <v>512</v>
      </c>
      <c r="I33" s="14">
        <v>2</v>
      </c>
      <c r="J33" s="13" t="s">
        <v>71</v>
      </c>
      <c r="K33" s="13" t="s">
        <v>470</v>
      </c>
      <c r="L33" s="13" t="s">
        <v>434</v>
      </c>
      <c r="M33" s="13" t="s">
        <v>513</v>
      </c>
    </row>
    <row r="34" spans="1:13" x14ac:dyDescent="0.3">
      <c r="A34" s="13" t="s">
        <v>18</v>
      </c>
      <c r="B34" s="13" t="s">
        <v>179</v>
      </c>
      <c r="C34" s="13" t="s">
        <v>151</v>
      </c>
      <c r="D34" s="13" t="s">
        <v>340</v>
      </c>
      <c r="E34" s="13" t="s">
        <v>514</v>
      </c>
      <c r="F34" s="13" t="s">
        <v>385</v>
      </c>
      <c r="G34" s="13" t="s">
        <v>474</v>
      </c>
      <c r="H34" s="13" t="s">
        <v>475</v>
      </c>
      <c r="I34" s="14">
        <v>1</v>
      </c>
      <c r="J34" s="13" t="s">
        <v>125</v>
      </c>
      <c r="K34" s="13" t="s">
        <v>262</v>
      </c>
      <c r="L34" s="13" t="s">
        <v>434</v>
      </c>
      <c r="M34" s="13" t="s">
        <v>476</v>
      </c>
    </row>
    <row r="35" spans="1:13" x14ac:dyDescent="0.3">
      <c r="A35" s="13" t="s">
        <v>18</v>
      </c>
      <c r="B35" s="13" t="s">
        <v>179</v>
      </c>
      <c r="C35" s="13" t="s">
        <v>151</v>
      </c>
      <c r="D35" s="13" t="s">
        <v>340</v>
      </c>
      <c r="E35" s="13" t="s">
        <v>514</v>
      </c>
      <c r="F35" s="13" t="s">
        <v>385</v>
      </c>
      <c r="G35" s="13" t="s">
        <v>477</v>
      </c>
      <c r="H35" s="13" t="s">
        <v>478</v>
      </c>
      <c r="I35" s="14">
        <v>1</v>
      </c>
      <c r="J35" s="13" t="s">
        <v>125</v>
      </c>
      <c r="K35" s="13" t="s">
        <v>262</v>
      </c>
      <c r="L35" s="13" t="s">
        <v>434</v>
      </c>
      <c r="M35" s="13" t="s">
        <v>476</v>
      </c>
    </row>
    <row r="36" spans="1:13" x14ac:dyDescent="0.3">
      <c r="A36" s="13" t="s">
        <v>18</v>
      </c>
      <c r="B36" s="13" t="s">
        <v>179</v>
      </c>
      <c r="C36" s="13" t="s">
        <v>151</v>
      </c>
      <c r="D36" s="13" t="s">
        <v>340</v>
      </c>
      <c r="E36" s="13" t="s">
        <v>515</v>
      </c>
      <c r="F36" s="13" t="s">
        <v>385</v>
      </c>
      <c r="G36" s="13" t="s">
        <v>474</v>
      </c>
      <c r="H36" s="13" t="s">
        <v>475</v>
      </c>
      <c r="I36" s="14">
        <v>1</v>
      </c>
      <c r="J36" s="13" t="s">
        <v>125</v>
      </c>
      <c r="K36" s="13" t="s">
        <v>508</v>
      </c>
      <c r="L36" s="13" t="s">
        <v>434</v>
      </c>
      <c r="M36" s="13" t="s">
        <v>476</v>
      </c>
    </row>
    <row r="37" spans="1:13" x14ac:dyDescent="0.3">
      <c r="A37" s="13" t="s">
        <v>18</v>
      </c>
      <c r="B37" s="13" t="s">
        <v>179</v>
      </c>
      <c r="C37" s="13" t="s">
        <v>151</v>
      </c>
      <c r="D37" s="13" t="s">
        <v>340</v>
      </c>
      <c r="E37" s="13" t="s">
        <v>515</v>
      </c>
      <c r="F37" s="13" t="s">
        <v>385</v>
      </c>
      <c r="G37" s="13" t="s">
        <v>477</v>
      </c>
      <c r="H37" s="13" t="s">
        <v>478</v>
      </c>
      <c r="I37" s="14">
        <v>1</v>
      </c>
      <c r="J37" s="13" t="s">
        <v>125</v>
      </c>
      <c r="K37" s="13" t="s">
        <v>508</v>
      </c>
      <c r="L37" s="13" t="s">
        <v>434</v>
      </c>
      <c r="M37" s="13" t="s">
        <v>476</v>
      </c>
    </row>
    <row r="38" spans="1:13" x14ac:dyDescent="0.3">
      <c r="A38" s="13" t="s">
        <v>92</v>
      </c>
      <c r="B38" s="13" t="s">
        <v>150</v>
      </c>
      <c r="C38" s="13" t="s">
        <v>151</v>
      </c>
      <c r="D38" s="13" t="s">
        <v>152</v>
      </c>
      <c r="E38" s="13" t="s">
        <v>516</v>
      </c>
      <c r="F38" s="13" t="s">
        <v>154</v>
      </c>
      <c r="G38" s="13" t="s">
        <v>517</v>
      </c>
      <c r="H38" s="13" t="s">
        <v>518</v>
      </c>
      <c r="I38" s="14">
        <v>1</v>
      </c>
      <c r="J38" s="13" t="s">
        <v>91</v>
      </c>
      <c r="K38" s="13" t="s">
        <v>277</v>
      </c>
      <c r="L38" s="13" t="s">
        <v>434</v>
      </c>
      <c r="M38" s="13" t="s">
        <v>519</v>
      </c>
    </row>
    <row r="39" spans="1:13" x14ac:dyDescent="0.3">
      <c r="A39" s="13" t="s">
        <v>92</v>
      </c>
      <c r="B39" s="13" t="s">
        <v>150</v>
      </c>
      <c r="C39" s="13" t="s">
        <v>151</v>
      </c>
      <c r="D39" s="13" t="s">
        <v>152</v>
      </c>
      <c r="E39" s="13" t="s">
        <v>520</v>
      </c>
      <c r="F39" s="13" t="s">
        <v>154</v>
      </c>
      <c r="G39" s="13" t="s">
        <v>521</v>
      </c>
      <c r="H39" s="13" t="s">
        <v>522</v>
      </c>
      <c r="I39" s="14">
        <v>1</v>
      </c>
      <c r="J39" s="13" t="s">
        <v>91</v>
      </c>
      <c r="K39" s="13" t="s">
        <v>523</v>
      </c>
      <c r="L39" s="13" t="s">
        <v>434</v>
      </c>
      <c r="M39" s="13" t="s">
        <v>524</v>
      </c>
    </row>
    <row r="40" spans="1:13" x14ac:dyDescent="0.3">
      <c r="A40" s="13" t="s">
        <v>98</v>
      </c>
      <c r="B40" s="13" t="s">
        <v>179</v>
      </c>
      <c r="C40" s="13" t="s">
        <v>151</v>
      </c>
      <c r="D40" s="13" t="s">
        <v>525</v>
      </c>
      <c r="E40" s="13" t="s">
        <v>526</v>
      </c>
      <c r="F40" s="13" t="s">
        <v>154</v>
      </c>
      <c r="G40" s="13" t="s">
        <v>527</v>
      </c>
      <c r="H40" s="13" t="s">
        <v>528</v>
      </c>
      <c r="I40" s="14">
        <v>1</v>
      </c>
      <c r="J40" s="13" t="s">
        <v>97</v>
      </c>
      <c r="K40" s="13" t="s">
        <v>529</v>
      </c>
      <c r="L40" s="13" t="s">
        <v>434</v>
      </c>
      <c r="M40" s="13" t="s">
        <v>435</v>
      </c>
    </row>
    <row r="41" spans="1:13" x14ac:dyDescent="0.3">
      <c r="A41" s="13" t="s">
        <v>14</v>
      </c>
      <c r="B41" s="13" t="s">
        <v>246</v>
      </c>
      <c r="C41" s="13" t="s">
        <v>247</v>
      </c>
      <c r="D41" s="13" t="s">
        <v>248</v>
      </c>
      <c r="E41" s="13" t="s">
        <v>530</v>
      </c>
      <c r="F41" s="13" t="s">
        <v>154</v>
      </c>
      <c r="G41" s="13" t="s">
        <v>531</v>
      </c>
      <c r="H41" s="13" t="s">
        <v>532</v>
      </c>
      <c r="I41" s="14">
        <v>1</v>
      </c>
      <c r="J41" s="13" t="s">
        <v>13</v>
      </c>
      <c r="K41" s="13" t="s">
        <v>533</v>
      </c>
      <c r="L41" s="13" t="s">
        <v>434</v>
      </c>
      <c r="M41" s="13" t="s">
        <v>488</v>
      </c>
    </row>
    <row r="42" spans="1:13" x14ac:dyDescent="0.3">
      <c r="A42" s="13" t="s">
        <v>14</v>
      </c>
      <c r="B42" s="13" t="s">
        <v>246</v>
      </c>
      <c r="C42" s="13" t="s">
        <v>247</v>
      </c>
      <c r="D42" s="13" t="s">
        <v>248</v>
      </c>
      <c r="E42" s="13" t="s">
        <v>530</v>
      </c>
      <c r="F42" s="13" t="s">
        <v>154</v>
      </c>
      <c r="G42" s="13" t="s">
        <v>534</v>
      </c>
      <c r="H42" s="13" t="s">
        <v>535</v>
      </c>
      <c r="I42" s="14">
        <v>1</v>
      </c>
      <c r="J42" s="13" t="s">
        <v>13</v>
      </c>
      <c r="K42" s="13" t="s">
        <v>533</v>
      </c>
      <c r="L42" s="13" t="s">
        <v>434</v>
      </c>
      <c r="M42" s="13" t="s">
        <v>488</v>
      </c>
    </row>
    <row r="43" spans="1:13" x14ac:dyDescent="0.3">
      <c r="A43" s="13" t="s">
        <v>14</v>
      </c>
      <c r="B43" s="13" t="s">
        <v>246</v>
      </c>
      <c r="C43" s="13" t="s">
        <v>247</v>
      </c>
      <c r="D43" s="13" t="s">
        <v>248</v>
      </c>
      <c r="E43" s="13" t="s">
        <v>536</v>
      </c>
      <c r="F43" s="13" t="s">
        <v>385</v>
      </c>
      <c r="G43" s="13" t="s">
        <v>537</v>
      </c>
      <c r="H43" s="13" t="s">
        <v>538</v>
      </c>
      <c r="I43" s="14">
        <v>1</v>
      </c>
      <c r="J43" s="13" t="s">
        <v>13</v>
      </c>
      <c r="K43" s="13" t="s">
        <v>369</v>
      </c>
      <c r="L43" s="13" t="s">
        <v>434</v>
      </c>
      <c r="M43" s="13" t="s">
        <v>539</v>
      </c>
    </row>
    <row r="44" spans="1:13" x14ac:dyDescent="0.3">
      <c r="A44" s="13" t="s">
        <v>14</v>
      </c>
      <c r="B44" s="13" t="s">
        <v>246</v>
      </c>
      <c r="C44" s="13" t="s">
        <v>247</v>
      </c>
      <c r="D44" s="13" t="s">
        <v>248</v>
      </c>
      <c r="E44" s="13" t="s">
        <v>536</v>
      </c>
      <c r="F44" s="13" t="s">
        <v>385</v>
      </c>
      <c r="G44" s="13" t="s">
        <v>540</v>
      </c>
      <c r="H44" s="13" t="s">
        <v>541</v>
      </c>
      <c r="I44" s="14">
        <v>1</v>
      </c>
      <c r="J44" s="13" t="s">
        <v>13</v>
      </c>
      <c r="K44" s="13" t="s">
        <v>369</v>
      </c>
      <c r="L44" s="13" t="s">
        <v>434</v>
      </c>
      <c r="M44" s="13" t="s">
        <v>542</v>
      </c>
    </row>
    <row r="45" spans="1:13" x14ac:dyDescent="0.3">
      <c r="A45" s="13" t="s">
        <v>14</v>
      </c>
      <c r="B45" s="13" t="s">
        <v>246</v>
      </c>
      <c r="C45" s="13" t="s">
        <v>247</v>
      </c>
      <c r="D45" s="13" t="s">
        <v>248</v>
      </c>
      <c r="E45" s="13" t="s">
        <v>536</v>
      </c>
      <c r="F45" s="13" t="s">
        <v>385</v>
      </c>
      <c r="G45" s="13" t="s">
        <v>543</v>
      </c>
      <c r="H45" s="13" t="s">
        <v>544</v>
      </c>
      <c r="I45" s="14">
        <v>1</v>
      </c>
      <c r="J45" s="13" t="s">
        <v>13</v>
      </c>
      <c r="K45" s="13" t="s">
        <v>369</v>
      </c>
      <c r="L45" s="13" t="s">
        <v>434</v>
      </c>
      <c r="M45" s="13" t="s">
        <v>545</v>
      </c>
    </row>
    <row r="46" spans="1:13" x14ac:dyDescent="0.3">
      <c r="A46" s="13" t="s">
        <v>14</v>
      </c>
      <c r="B46" s="13" t="s">
        <v>246</v>
      </c>
      <c r="C46" s="13" t="s">
        <v>247</v>
      </c>
      <c r="D46" s="13" t="s">
        <v>248</v>
      </c>
      <c r="E46" s="13" t="s">
        <v>536</v>
      </c>
      <c r="F46" s="13" t="s">
        <v>385</v>
      </c>
      <c r="G46" s="13" t="s">
        <v>546</v>
      </c>
      <c r="H46" s="13" t="s">
        <v>547</v>
      </c>
      <c r="I46" s="14">
        <v>1</v>
      </c>
      <c r="J46" s="13" t="s">
        <v>13</v>
      </c>
      <c r="K46" s="13" t="s">
        <v>369</v>
      </c>
      <c r="L46" s="13" t="s">
        <v>434</v>
      </c>
      <c r="M46" s="13" t="s">
        <v>548</v>
      </c>
    </row>
    <row r="47" spans="1:13" x14ac:dyDescent="0.3">
      <c r="A47" s="13" t="s">
        <v>14</v>
      </c>
      <c r="B47" s="13" t="s">
        <v>246</v>
      </c>
      <c r="C47" s="13" t="s">
        <v>247</v>
      </c>
      <c r="D47" s="13" t="s">
        <v>248</v>
      </c>
      <c r="E47" s="13" t="s">
        <v>549</v>
      </c>
      <c r="F47" s="13" t="s">
        <v>154</v>
      </c>
      <c r="G47" s="13" t="s">
        <v>550</v>
      </c>
      <c r="H47" s="13" t="s">
        <v>551</v>
      </c>
      <c r="I47" s="14">
        <v>1</v>
      </c>
      <c r="J47" s="13" t="s">
        <v>13</v>
      </c>
      <c r="K47" s="13" t="s">
        <v>388</v>
      </c>
      <c r="L47" s="13" t="s">
        <v>434</v>
      </c>
      <c r="M47" s="13" t="s">
        <v>545</v>
      </c>
    </row>
    <row r="48" spans="1:13" x14ac:dyDescent="0.3">
      <c r="A48" s="13" t="s">
        <v>14</v>
      </c>
      <c r="B48" s="13" t="s">
        <v>246</v>
      </c>
      <c r="C48" s="13" t="s">
        <v>247</v>
      </c>
      <c r="D48" s="13" t="s">
        <v>248</v>
      </c>
      <c r="E48" s="13" t="s">
        <v>552</v>
      </c>
      <c r="F48" s="13" t="s">
        <v>154</v>
      </c>
      <c r="G48" s="13" t="s">
        <v>553</v>
      </c>
      <c r="H48" s="13" t="s">
        <v>554</v>
      </c>
      <c r="I48" s="14">
        <v>1</v>
      </c>
      <c r="J48" s="13" t="s">
        <v>13</v>
      </c>
      <c r="K48" s="13" t="s">
        <v>393</v>
      </c>
      <c r="L48" s="13" t="s">
        <v>434</v>
      </c>
      <c r="M48" s="13" t="s">
        <v>545</v>
      </c>
    </row>
    <row r="49" spans="1:13" x14ac:dyDescent="0.3">
      <c r="A49" s="13" t="s">
        <v>14</v>
      </c>
      <c r="B49" s="13" t="s">
        <v>246</v>
      </c>
      <c r="C49" s="13" t="s">
        <v>247</v>
      </c>
      <c r="D49" s="13" t="s">
        <v>248</v>
      </c>
      <c r="E49" s="13" t="s">
        <v>555</v>
      </c>
      <c r="F49" s="13" t="s">
        <v>154</v>
      </c>
      <c r="G49" s="13" t="s">
        <v>556</v>
      </c>
      <c r="H49" s="13" t="s">
        <v>557</v>
      </c>
      <c r="I49" s="14">
        <v>1</v>
      </c>
      <c r="J49" s="13" t="s">
        <v>13</v>
      </c>
      <c r="K49" s="13" t="s">
        <v>558</v>
      </c>
      <c r="L49" s="13" t="s">
        <v>434</v>
      </c>
      <c r="M49" s="13" t="s">
        <v>559</v>
      </c>
    </row>
    <row r="50" spans="1:13" x14ac:dyDescent="0.3">
      <c r="A50" s="13" t="s">
        <v>14</v>
      </c>
      <c r="B50" s="13" t="s">
        <v>246</v>
      </c>
      <c r="C50" s="13" t="s">
        <v>247</v>
      </c>
      <c r="D50" s="13" t="s">
        <v>248</v>
      </c>
      <c r="E50" s="13" t="s">
        <v>560</v>
      </c>
      <c r="F50" s="13" t="s">
        <v>385</v>
      </c>
      <c r="G50" s="13" t="s">
        <v>561</v>
      </c>
      <c r="H50" s="13" t="s">
        <v>562</v>
      </c>
      <c r="I50" s="14">
        <v>1</v>
      </c>
      <c r="J50" s="13" t="s">
        <v>13</v>
      </c>
      <c r="K50" s="13" t="s">
        <v>204</v>
      </c>
      <c r="L50" s="13" t="s">
        <v>434</v>
      </c>
      <c r="M50" s="13" t="s">
        <v>563</v>
      </c>
    </row>
    <row r="51" spans="1:13" x14ac:dyDescent="0.3">
      <c r="A51" s="13" t="s">
        <v>14</v>
      </c>
      <c r="B51" s="13" t="s">
        <v>246</v>
      </c>
      <c r="C51" s="13" t="s">
        <v>247</v>
      </c>
      <c r="D51" s="13" t="s">
        <v>248</v>
      </c>
      <c r="E51" s="13" t="s">
        <v>564</v>
      </c>
      <c r="F51" s="13" t="s">
        <v>154</v>
      </c>
      <c r="G51" s="13" t="s">
        <v>565</v>
      </c>
      <c r="H51" s="13" t="s">
        <v>566</v>
      </c>
      <c r="I51" s="14">
        <v>1</v>
      </c>
      <c r="J51" s="13" t="s">
        <v>13</v>
      </c>
      <c r="K51" s="13" t="s">
        <v>285</v>
      </c>
      <c r="L51" s="13" t="s">
        <v>434</v>
      </c>
      <c r="M51" s="13" t="s">
        <v>567</v>
      </c>
    </row>
    <row r="52" spans="1:13" x14ac:dyDescent="0.3">
      <c r="A52" s="13" t="s">
        <v>14</v>
      </c>
      <c r="B52" s="13" t="s">
        <v>246</v>
      </c>
      <c r="C52" s="13" t="s">
        <v>247</v>
      </c>
      <c r="D52" s="13" t="s">
        <v>248</v>
      </c>
      <c r="E52" s="13" t="s">
        <v>568</v>
      </c>
      <c r="F52" s="13" t="s">
        <v>154</v>
      </c>
      <c r="G52" s="13" t="s">
        <v>569</v>
      </c>
      <c r="H52" s="13" t="s">
        <v>570</v>
      </c>
      <c r="I52" s="14">
        <v>1</v>
      </c>
      <c r="J52" s="13" t="s">
        <v>13</v>
      </c>
      <c r="K52" s="13" t="s">
        <v>523</v>
      </c>
      <c r="L52" s="13" t="s">
        <v>434</v>
      </c>
      <c r="M52" s="13" t="s">
        <v>263</v>
      </c>
    </row>
    <row r="53" spans="1:13" x14ac:dyDescent="0.3">
      <c r="A53" s="13" t="s">
        <v>14</v>
      </c>
      <c r="B53" s="13" t="s">
        <v>246</v>
      </c>
      <c r="C53" s="13" t="s">
        <v>247</v>
      </c>
      <c r="D53" s="13" t="s">
        <v>248</v>
      </c>
      <c r="E53" s="13" t="s">
        <v>571</v>
      </c>
      <c r="F53" s="13" t="s">
        <v>154</v>
      </c>
      <c r="G53" s="13" t="s">
        <v>572</v>
      </c>
      <c r="H53" s="13" t="s">
        <v>573</v>
      </c>
      <c r="I53" s="14">
        <v>3</v>
      </c>
      <c r="J53" s="13" t="s">
        <v>13</v>
      </c>
      <c r="K53" s="13" t="s">
        <v>574</v>
      </c>
      <c r="L53" s="13" t="s">
        <v>434</v>
      </c>
      <c r="M53" s="13" t="s">
        <v>575</v>
      </c>
    </row>
    <row r="54" spans="1:13" x14ac:dyDescent="0.3">
      <c r="A54" s="13" t="s">
        <v>14</v>
      </c>
      <c r="B54" s="13" t="s">
        <v>246</v>
      </c>
      <c r="C54" s="13" t="s">
        <v>247</v>
      </c>
      <c r="D54" s="13" t="s">
        <v>248</v>
      </c>
      <c r="E54" s="13" t="s">
        <v>302</v>
      </c>
      <c r="F54" s="13" t="s">
        <v>154</v>
      </c>
      <c r="G54" s="13" t="s">
        <v>576</v>
      </c>
      <c r="H54" s="13" t="s">
        <v>577</v>
      </c>
      <c r="I54" s="14">
        <v>2</v>
      </c>
      <c r="J54" s="13" t="s">
        <v>13</v>
      </c>
      <c r="K54" s="13" t="s">
        <v>303</v>
      </c>
      <c r="L54" s="13" t="s">
        <v>434</v>
      </c>
      <c r="M54" s="13" t="s">
        <v>578</v>
      </c>
    </row>
    <row r="55" spans="1:13" x14ac:dyDescent="0.3">
      <c r="A55" s="13" t="s">
        <v>14</v>
      </c>
      <c r="B55" s="13" t="s">
        <v>246</v>
      </c>
      <c r="C55" s="13" t="s">
        <v>247</v>
      </c>
      <c r="D55" s="13" t="s">
        <v>248</v>
      </c>
      <c r="E55" s="13" t="s">
        <v>579</v>
      </c>
      <c r="F55" s="13" t="s">
        <v>154</v>
      </c>
      <c r="G55" s="13" t="s">
        <v>569</v>
      </c>
      <c r="H55" s="13" t="s">
        <v>570</v>
      </c>
      <c r="I55" s="14">
        <v>1</v>
      </c>
      <c r="J55" s="13" t="s">
        <v>13</v>
      </c>
      <c r="K55" s="13" t="s">
        <v>303</v>
      </c>
      <c r="L55" s="13" t="s">
        <v>434</v>
      </c>
      <c r="M55" s="13" t="s">
        <v>263</v>
      </c>
    </row>
    <row r="56" spans="1:13" x14ac:dyDescent="0.3">
      <c r="A56" s="13" t="s">
        <v>14</v>
      </c>
      <c r="B56" s="13" t="s">
        <v>246</v>
      </c>
      <c r="C56" s="13" t="s">
        <v>247</v>
      </c>
      <c r="D56" s="13" t="s">
        <v>248</v>
      </c>
      <c r="E56" s="13" t="s">
        <v>580</v>
      </c>
      <c r="F56" s="13" t="s">
        <v>154</v>
      </c>
      <c r="G56" s="13" t="s">
        <v>531</v>
      </c>
      <c r="H56" s="13" t="s">
        <v>532</v>
      </c>
      <c r="I56" s="14">
        <v>1</v>
      </c>
      <c r="J56" s="13" t="s">
        <v>13</v>
      </c>
      <c r="K56" s="13" t="s">
        <v>232</v>
      </c>
      <c r="L56" s="13" t="s">
        <v>434</v>
      </c>
      <c r="M56" s="13" t="s">
        <v>488</v>
      </c>
    </row>
    <row r="57" spans="1:13" x14ac:dyDescent="0.3">
      <c r="A57" s="13" t="s">
        <v>14</v>
      </c>
      <c r="B57" s="13" t="s">
        <v>246</v>
      </c>
      <c r="C57" s="13" t="s">
        <v>247</v>
      </c>
      <c r="D57" s="13" t="s">
        <v>248</v>
      </c>
      <c r="E57" s="13" t="s">
        <v>580</v>
      </c>
      <c r="F57" s="13" t="s">
        <v>154</v>
      </c>
      <c r="G57" s="13" t="s">
        <v>534</v>
      </c>
      <c r="H57" s="13" t="s">
        <v>535</v>
      </c>
      <c r="I57" s="14">
        <v>1</v>
      </c>
      <c r="J57" s="13" t="s">
        <v>13</v>
      </c>
      <c r="K57" s="13" t="s">
        <v>232</v>
      </c>
      <c r="L57" s="13" t="s">
        <v>434</v>
      </c>
      <c r="M57" s="13" t="s">
        <v>488</v>
      </c>
    </row>
    <row r="58" spans="1:13" x14ac:dyDescent="0.3">
      <c r="A58" s="13" t="s">
        <v>14</v>
      </c>
      <c r="B58" s="13" t="s">
        <v>246</v>
      </c>
      <c r="C58" s="13" t="s">
        <v>247</v>
      </c>
      <c r="D58" s="13" t="s">
        <v>248</v>
      </c>
      <c r="E58" s="13" t="s">
        <v>581</v>
      </c>
      <c r="F58" s="13" t="s">
        <v>154</v>
      </c>
      <c r="G58" s="13" t="s">
        <v>582</v>
      </c>
      <c r="H58" s="13" t="s">
        <v>583</v>
      </c>
      <c r="I58" s="14">
        <v>3</v>
      </c>
      <c r="J58" s="13" t="s">
        <v>13</v>
      </c>
      <c r="K58" s="13" t="s">
        <v>584</v>
      </c>
      <c r="L58" s="13" t="s">
        <v>434</v>
      </c>
      <c r="M58" s="13" t="s">
        <v>219</v>
      </c>
    </row>
    <row r="59" spans="1:13" x14ac:dyDescent="0.3">
      <c r="A59" s="13" t="s">
        <v>14</v>
      </c>
      <c r="B59" s="13" t="s">
        <v>246</v>
      </c>
      <c r="C59" s="13" t="s">
        <v>247</v>
      </c>
      <c r="D59" s="13" t="s">
        <v>248</v>
      </c>
      <c r="E59" s="13" t="s">
        <v>585</v>
      </c>
      <c r="F59" s="13" t="s">
        <v>154</v>
      </c>
      <c r="G59" s="13" t="s">
        <v>586</v>
      </c>
      <c r="H59" s="13" t="s">
        <v>587</v>
      </c>
      <c r="I59" s="14">
        <v>1</v>
      </c>
      <c r="J59" s="13" t="s">
        <v>13</v>
      </c>
      <c r="K59" s="13" t="s">
        <v>455</v>
      </c>
      <c r="L59" s="13" t="s">
        <v>434</v>
      </c>
      <c r="M59" s="13" t="s">
        <v>588</v>
      </c>
    </row>
    <row r="60" spans="1:13" x14ac:dyDescent="0.3">
      <c r="A60" s="13" t="s">
        <v>14</v>
      </c>
      <c r="B60" s="13" t="s">
        <v>246</v>
      </c>
      <c r="C60" s="13" t="s">
        <v>247</v>
      </c>
      <c r="D60" s="13" t="s">
        <v>248</v>
      </c>
      <c r="E60" s="13" t="s">
        <v>589</v>
      </c>
      <c r="F60" s="13" t="s">
        <v>154</v>
      </c>
      <c r="G60" s="13" t="s">
        <v>586</v>
      </c>
      <c r="H60" s="13" t="s">
        <v>587</v>
      </c>
      <c r="I60" s="14">
        <v>1</v>
      </c>
      <c r="J60" s="13" t="s">
        <v>13</v>
      </c>
      <c r="K60" s="13" t="s">
        <v>455</v>
      </c>
      <c r="L60" s="13" t="s">
        <v>434</v>
      </c>
      <c r="M60" s="13" t="s">
        <v>588</v>
      </c>
    </row>
    <row r="61" spans="1:13" x14ac:dyDescent="0.3">
      <c r="A61" s="13" t="s">
        <v>90</v>
      </c>
      <c r="B61" s="13" t="s">
        <v>361</v>
      </c>
      <c r="C61" s="13" t="s">
        <v>151</v>
      </c>
      <c r="D61" s="13" t="s">
        <v>590</v>
      </c>
      <c r="E61" s="13" t="s">
        <v>591</v>
      </c>
      <c r="F61" s="13" t="s">
        <v>154</v>
      </c>
      <c r="G61" s="13" t="s">
        <v>592</v>
      </c>
      <c r="H61" s="13" t="s">
        <v>593</v>
      </c>
      <c r="I61" s="14">
        <v>2</v>
      </c>
      <c r="J61" s="13" t="s">
        <v>89</v>
      </c>
      <c r="K61" s="13" t="s">
        <v>337</v>
      </c>
      <c r="L61" s="13" t="s">
        <v>434</v>
      </c>
      <c r="M61" s="13" t="s">
        <v>594</v>
      </c>
    </row>
    <row r="62" spans="1:13" x14ac:dyDescent="0.3">
      <c r="A62" s="13" t="s">
        <v>48</v>
      </c>
      <c r="B62" s="13" t="s">
        <v>504</v>
      </c>
      <c r="C62" s="13" t="s">
        <v>151</v>
      </c>
      <c r="D62" s="13" t="s">
        <v>505</v>
      </c>
      <c r="E62" s="13" t="s">
        <v>595</v>
      </c>
      <c r="F62" s="13" t="s">
        <v>154</v>
      </c>
      <c r="G62" s="13" t="s">
        <v>596</v>
      </c>
      <c r="H62" s="13" t="s">
        <v>597</v>
      </c>
      <c r="I62" s="14">
        <v>1</v>
      </c>
      <c r="J62" s="13" t="s">
        <v>47</v>
      </c>
      <c r="K62" s="13" t="s">
        <v>494</v>
      </c>
      <c r="L62" s="13" t="s">
        <v>434</v>
      </c>
      <c r="M62" s="13" t="s">
        <v>598</v>
      </c>
    </row>
    <row r="63" spans="1:13" x14ac:dyDescent="0.3">
      <c r="A63" s="13" t="s">
        <v>48</v>
      </c>
      <c r="B63" s="13" t="s">
        <v>504</v>
      </c>
      <c r="C63" s="13" t="s">
        <v>151</v>
      </c>
      <c r="D63" s="13" t="s">
        <v>505</v>
      </c>
      <c r="E63" s="13" t="s">
        <v>599</v>
      </c>
      <c r="F63" s="13" t="s">
        <v>154</v>
      </c>
      <c r="G63" s="13" t="s">
        <v>441</v>
      </c>
      <c r="H63" s="13" t="s">
        <v>442</v>
      </c>
      <c r="I63" s="14">
        <v>1</v>
      </c>
      <c r="J63" s="13" t="s">
        <v>47</v>
      </c>
      <c r="K63" s="13" t="s">
        <v>224</v>
      </c>
      <c r="L63" s="13" t="s">
        <v>434</v>
      </c>
      <c r="M63" s="13" t="s">
        <v>444</v>
      </c>
    </row>
    <row r="64" spans="1:13" x14ac:dyDescent="0.3">
      <c r="A64" s="13" t="s">
        <v>50</v>
      </c>
      <c r="B64" s="13" t="s">
        <v>326</v>
      </c>
      <c r="C64" s="13" t="s">
        <v>151</v>
      </c>
      <c r="D64" s="13" t="s">
        <v>327</v>
      </c>
      <c r="E64" s="13" t="s">
        <v>328</v>
      </c>
      <c r="F64" s="13" t="s">
        <v>154</v>
      </c>
      <c r="G64" s="13" t="s">
        <v>600</v>
      </c>
      <c r="H64" s="13" t="s">
        <v>601</v>
      </c>
      <c r="I64" s="14">
        <v>3</v>
      </c>
      <c r="J64" s="13" t="s">
        <v>49</v>
      </c>
      <c r="K64" s="13" t="s">
        <v>204</v>
      </c>
      <c r="L64" s="13" t="s">
        <v>434</v>
      </c>
      <c r="M64" s="13" t="s">
        <v>602</v>
      </c>
    </row>
    <row r="65" spans="1:13" x14ac:dyDescent="0.3">
      <c r="A65" s="13" t="s">
        <v>50</v>
      </c>
      <c r="B65" s="13" t="s">
        <v>326</v>
      </c>
      <c r="C65" s="13" t="s">
        <v>151</v>
      </c>
      <c r="D65" s="13" t="s">
        <v>327</v>
      </c>
      <c r="E65" s="13" t="s">
        <v>328</v>
      </c>
      <c r="F65" s="13" t="s">
        <v>154</v>
      </c>
      <c r="G65" s="13" t="s">
        <v>603</v>
      </c>
      <c r="H65" s="13" t="s">
        <v>604</v>
      </c>
      <c r="I65" s="14">
        <v>1</v>
      </c>
      <c r="J65" s="13" t="s">
        <v>49</v>
      </c>
      <c r="K65" s="13" t="s">
        <v>204</v>
      </c>
      <c r="L65" s="13" t="s">
        <v>434</v>
      </c>
      <c r="M65" s="13" t="s">
        <v>605</v>
      </c>
    </row>
    <row r="66" spans="1:13" x14ac:dyDescent="0.3">
      <c r="A66" s="13" t="s">
        <v>50</v>
      </c>
      <c r="B66" s="13" t="s">
        <v>326</v>
      </c>
      <c r="C66" s="13" t="s">
        <v>151</v>
      </c>
      <c r="D66" s="13" t="s">
        <v>327</v>
      </c>
      <c r="E66" s="13" t="s">
        <v>328</v>
      </c>
      <c r="F66" s="13" t="s">
        <v>154</v>
      </c>
      <c r="G66" s="13" t="s">
        <v>606</v>
      </c>
      <c r="H66" s="13" t="s">
        <v>601</v>
      </c>
      <c r="I66" s="14">
        <v>3</v>
      </c>
      <c r="J66" s="13" t="s">
        <v>49</v>
      </c>
      <c r="K66" s="13" t="s">
        <v>204</v>
      </c>
      <c r="L66" s="13" t="s">
        <v>434</v>
      </c>
      <c r="M66" s="13" t="s">
        <v>602</v>
      </c>
    </row>
    <row r="67" spans="1:13" x14ac:dyDescent="0.3">
      <c r="A67" s="13" t="s">
        <v>50</v>
      </c>
      <c r="B67" s="13" t="s">
        <v>326</v>
      </c>
      <c r="C67" s="13" t="s">
        <v>151</v>
      </c>
      <c r="D67" s="13" t="s">
        <v>327</v>
      </c>
      <c r="E67" s="13" t="s">
        <v>328</v>
      </c>
      <c r="F67" s="13" t="s">
        <v>154</v>
      </c>
      <c r="G67" s="13" t="s">
        <v>607</v>
      </c>
      <c r="H67" s="13" t="s">
        <v>608</v>
      </c>
      <c r="I67" s="14">
        <v>2</v>
      </c>
      <c r="J67" s="13" t="s">
        <v>49</v>
      </c>
      <c r="K67" s="13" t="s">
        <v>204</v>
      </c>
      <c r="L67" s="13" t="s">
        <v>434</v>
      </c>
      <c r="M67" s="13" t="s">
        <v>602</v>
      </c>
    </row>
    <row r="68" spans="1:13" x14ac:dyDescent="0.3">
      <c r="A68" s="13" t="s">
        <v>50</v>
      </c>
      <c r="B68" s="13" t="s">
        <v>326</v>
      </c>
      <c r="C68" s="13" t="s">
        <v>151</v>
      </c>
      <c r="D68" s="13" t="s">
        <v>327</v>
      </c>
      <c r="E68" s="13" t="s">
        <v>328</v>
      </c>
      <c r="F68" s="13" t="s">
        <v>154</v>
      </c>
      <c r="G68" s="13" t="s">
        <v>609</v>
      </c>
      <c r="H68" s="13" t="s">
        <v>608</v>
      </c>
      <c r="I68" s="14">
        <v>2</v>
      </c>
      <c r="J68" s="13" t="s">
        <v>49</v>
      </c>
      <c r="K68" s="13" t="s">
        <v>204</v>
      </c>
      <c r="L68" s="13" t="s">
        <v>434</v>
      </c>
      <c r="M68" s="13" t="s">
        <v>602</v>
      </c>
    </row>
    <row r="69" spans="1:13" x14ac:dyDescent="0.3">
      <c r="A69" s="13" t="s">
        <v>50</v>
      </c>
      <c r="B69" s="13" t="s">
        <v>326</v>
      </c>
      <c r="C69" s="13" t="s">
        <v>151</v>
      </c>
      <c r="D69" s="13" t="s">
        <v>327</v>
      </c>
      <c r="E69" s="13" t="s">
        <v>610</v>
      </c>
      <c r="F69" s="13" t="s">
        <v>385</v>
      </c>
      <c r="G69" s="13" t="s">
        <v>611</v>
      </c>
      <c r="H69" s="13" t="s">
        <v>601</v>
      </c>
      <c r="I69" s="14">
        <v>2</v>
      </c>
      <c r="J69" s="13" t="s">
        <v>49</v>
      </c>
      <c r="K69" s="13" t="s">
        <v>209</v>
      </c>
      <c r="L69" s="13" t="s">
        <v>434</v>
      </c>
      <c r="M69" s="13" t="s">
        <v>602</v>
      </c>
    </row>
    <row r="70" spans="1:13" x14ac:dyDescent="0.3">
      <c r="A70" s="13" t="s">
        <v>50</v>
      </c>
      <c r="B70" s="13" t="s">
        <v>326</v>
      </c>
      <c r="C70" s="13" t="s">
        <v>151</v>
      </c>
      <c r="D70" s="13" t="s">
        <v>327</v>
      </c>
      <c r="E70" s="13" t="s">
        <v>610</v>
      </c>
      <c r="F70" s="13" t="s">
        <v>385</v>
      </c>
      <c r="G70" s="13" t="s">
        <v>612</v>
      </c>
      <c r="H70" s="13" t="s">
        <v>601</v>
      </c>
      <c r="I70" s="14">
        <v>2</v>
      </c>
      <c r="J70" s="13" t="s">
        <v>49</v>
      </c>
      <c r="K70" s="13" t="s">
        <v>209</v>
      </c>
      <c r="L70" s="13" t="s">
        <v>434</v>
      </c>
      <c r="M70" s="13" t="s">
        <v>602</v>
      </c>
    </row>
    <row r="71" spans="1:13" x14ac:dyDescent="0.3">
      <c r="A71" s="13" t="s">
        <v>50</v>
      </c>
      <c r="B71" s="13" t="s">
        <v>326</v>
      </c>
      <c r="C71" s="13" t="s">
        <v>151</v>
      </c>
      <c r="D71" s="13" t="s">
        <v>327</v>
      </c>
      <c r="E71" s="13" t="s">
        <v>613</v>
      </c>
      <c r="F71" s="13" t="s">
        <v>385</v>
      </c>
      <c r="G71" s="13" t="s">
        <v>614</v>
      </c>
      <c r="H71" s="13" t="s">
        <v>615</v>
      </c>
      <c r="I71" s="14">
        <v>1</v>
      </c>
      <c r="J71" s="13" t="s">
        <v>49</v>
      </c>
      <c r="K71" s="13" t="s">
        <v>403</v>
      </c>
      <c r="L71" s="13" t="s">
        <v>434</v>
      </c>
      <c r="M71" s="13" t="s">
        <v>616</v>
      </c>
    </row>
    <row r="72" spans="1:13" x14ac:dyDescent="0.3">
      <c r="A72" s="13" t="s">
        <v>50</v>
      </c>
      <c r="B72" s="13" t="s">
        <v>326</v>
      </c>
      <c r="C72" s="13" t="s">
        <v>151</v>
      </c>
      <c r="D72" s="13" t="s">
        <v>327</v>
      </c>
      <c r="E72" s="13" t="s">
        <v>617</v>
      </c>
      <c r="F72" s="13" t="s">
        <v>385</v>
      </c>
      <c r="G72" s="13" t="s">
        <v>618</v>
      </c>
      <c r="H72" s="13" t="s">
        <v>619</v>
      </c>
      <c r="I72" s="14">
        <v>3</v>
      </c>
      <c r="J72" s="13" t="s">
        <v>49</v>
      </c>
      <c r="K72" s="13" t="s">
        <v>300</v>
      </c>
      <c r="L72" s="13" t="s">
        <v>434</v>
      </c>
      <c r="M72" s="13" t="s">
        <v>602</v>
      </c>
    </row>
    <row r="73" spans="1:13" x14ac:dyDescent="0.3">
      <c r="A73" s="13" t="s">
        <v>50</v>
      </c>
      <c r="B73" s="13" t="s">
        <v>326</v>
      </c>
      <c r="C73" s="13" t="s">
        <v>151</v>
      </c>
      <c r="D73" s="13" t="s">
        <v>327</v>
      </c>
      <c r="E73" s="13" t="s">
        <v>617</v>
      </c>
      <c r="F73" s="13" t="s">
        <v>385</v>
      </c>
      <c r="G73" s="13" t="s">
        <v>620</v>
      </c>
      <c r="H73" s="13" t="s">
        <v>601</v>
      </c>
      <c r="I73" s="14">
        <v>4</v>
      </c>
      <c r="J73" s="13" t="s">
        <v>49</v>
      </c>
      <c r="K73" s="13" t="s">
        <v>300</v>
      </c>
      <c r="L73" s="13" t="s">
        <v>434</v>
      </c>
      <c r="M73" s="13" t="s">
        <v>602</v>
      </c>
    </row>
    <row r="74" spans="1:13" x14ac:dyDescent="0.3">
      <c r="A74" s="13" t="s">
        <v>50</v>
      </c>
      <c r="B74" s="13" t="s">
        <v>326</v>
      </c>
      <c r="C74" s="13" t="s">
        <v>151</v>
      </c>
      <c r="D74" s="13" t="s">
        <v>327</v>
      </c>
      <c r="E74" s="13" t="s">
        <v>621</v>
      </c>
      <c r="F74" s="13" t="s">
        <v>385</v>
      </c>
      <c r="G74" s="13" t="s">
        <v>622</v>
      </c>
      <c r="H74" s="13" t="s">
        <v>623</v>
      </c>
      <c r="I74" s="14">
        <v>1</v>
      </c>
      <c r="J74" s="13" t="s">
        <v>49</v>
      </c>
      <c r="K74" s="13" t="s">
        <v>410</v>
      </c>
      <c r="L74" s="13" t="s">
        <v>434</v>
      </c>
      <c r="M74" s="13" t="s">
        <v>616</v>
      </c>
    </row>
    <row r="75" spans="1:13" x14ac:dyDescent="0.3">
      <c r="A75" s="13" t="s">
        <v>50</v>
      </c>
      <c r="B75" s="13" t="s">
        <v>326</v>
      </c>
      <c r="C75" s="13" t="s">
        <v>151</v>
      </c>
      <c r="D75" s="13" t="s">
        <v>327</v>
      </c>
      <c r="E75" s="13" t="s">
        <v>621</v>
      </c>
      <c r="F75" s="13" t="s">
        <v>385</v>
      </c>
      <c r="G75" s="13" t="s">
        <v>624</v>
      </c>
      <c r="H75" s="13" t="s">
        <v>625</v>
      </c>
      <c r="I75" s="14">
        <v>1</v>
      </c>
      <c r="J75" s="13" t="s">
        <v>49</v>
      </c>
      <c r="K75" s="13" t="s">
        <v>410</v>
      </c>
      <c r="L75" s="13" t="s">
        <v>434</v>
      </c>
      <c r="M75" s="13" t="s">
        <v>616</v>
      </c>
    </row>
    <row r="76" spans="1:13" x14ac:dyDescent="0.3">
      <c r="A76" s="13" t="s">
        <v>18</v>
      </c>
      <c r="B76" s="13" t="s">
        <v>179</v>
      </c>
      <c r="C76" s="13" t="s">
        <v>151</v>
      </c>
      <c r="D76" s="13" t="s">
        <v>340</v>
      </c>
      <c r="E76" s="13" t="s">
        <v>345</v>
      </c>
      <c r="F76" s="13" t="s">
        <v>154</v>
      </c>
      <c r="G76" s="13" t="s">
        <v>626</v>
      </c>
      <c r="H76" s="13" t="s">
        <v>627</v>
      </c>
      <c r="I76" s="14">
        <v>1</v>
      </c>
      <c r="J76" s="13" t="s">
        <v>17</v>
      </c>
      <c r="K76" s="13" t="s">
        <v>224</v>
      </c>
      <c r="L76" s="13" t="s">
        <v>434</v>
      </c>
      <c r="M76" s="13" t="s">
        <v>628</v>
      </c>
    </row>
    <row r="77" spans="1:13" x14ac:dyDescent="0.3">
      <c r="A77" s="13" t="s">
        <v>18</v>
      </c>
      <c r="B77" s="13" t="s">
        <v>179</v>
      </c>
      <c r="C77" s="13" t="s">
        <v>151</v>
      </c>
      <c r="D77" s="13" t="s">
        <v>340</v>
      </c>
      <c r="E77" s="13" t="s">
        <v>629</v>
      </c>
      <c r="F77" s="13" t="s">
        <v>154</v>
      </c>
      <c r="G77" s="13" t="s">
        <v>626</v>
      </c>
      <c r="H77" s="13" t="s">
        <v>627</v>
      </c>
      <c r="I77" s="14">
        <v>1</v>
      </c>
      <c r="J77" s="13" t="s">
        <v>17</v>
      </c>
      <c r="K77" s="13" t="s">
        <v>277</v>
      </c>
      <c r="L77" s="13" t="s">
        <v>434</v>
      </c>
      <c r="M77" s="13" t="s">
        <v>628</v>
      </c>
    </row>
    <row r="78" spans="1:13" x14ac:dyDescent="0.3">
      <c r="A78" s="13" t="s">
        <v>18</v>
      </c>
      <c r="B78" s="13" t="s">
        <v>179</v>
      </c>
      <c r="C78" s="13" t="s">
        <v>151</v>
      </c>
      <c r="D78" s="13" t="s">
        <v>340</v>
      </c>
      <c r="E78" s="13" t="s">
        <v>630</v>
      </c>
      <c r="F78" s="13" t="s">
        <v>154</v>
      </c>
      <c r="G78" s="13" t="s">
        <v>626</v>
      </c>
      <c r="H78" s="13" t="s">
        <v>627</v>
      </c>
      <c r="I78" s="14">
        <v>1</v>
      </c>
      <c r="J78" s="13" t="s">
        <v>17</v>
      </c>
      <c r="K78" s="13" t="s">
        <v>277</v>
      </c>
      <c r="L78" s="13" t="s">
        <v>434</v>
      </c>
      <c r="M78" s="13" t="s">
        <v>628</v>
      </c>
    </row>
    <row r="79" spans="1:13" x14ac:dyDescent="0.3">
      <c r="A79" s="13" t="s">
        <v>18</v>
      </c>
      <c r="B79" s="13" t="s">
        <v>179</v>
      </c>
      <c r="C79" s="13" t="s">
        <v>151</v>
      </c>
      <c r="D79" s="13" t="s">
        <v>340</v>
      </c>
      <c r="E79" s="13" t="s">
        <v>631</v>
      </c>
      <c r="F79" s="13" t="s">
        <v>154</v>
      </c>
      <c r="G79" s="13" t="s">
        <v>632</v>
      </c>
      <c r="H79" s="13" t="s">
        <v>633</v>
      </c>
      <c r="I79" s="14">
        <v>6</v>
      </c>
      <c r="J79" s="13" t="s">
        <v>17</v>
      </c>
      <c r="K79" s="13" t="s">
        <v>244</v>
      </c>
      <c r="L79" s="13" t="s">
        <v>434</v>
      </c>
      <c r="M79" s="13" t="s">
        <v>578</v>
      </c>
    </row>
    <row r="80" spans="1:13" x14ac:dyDescent="0.3">
      <c r="A80" s="13" t="s">
        <v>18</v>
      </c>
      <c r="B80" s="13" t="s">
        <v>179</v>
      </c>
      <c r="C80" s="13" t="s">
        <v>151</v>
      </c>
      <c r="D80" s="13" t="s">
        <v>340</v>
      </c>
      <c r="E80" s="13" t="s">
        <v>634</v>
      </c>
      <c r="F80" s="13" t="s">
        <v>154</v>
      </c>
      <c r="G80" s="13" t="s">
        <v>635</v>
      </c>
      <c r="H80" s="13" t="s">
        <v>636</v>
      </c>
      <c r="I80" s="14">
        <v>6</v>
      </c>
      <c r="J80" s="13" t="s">
        <v>17</v>
      </c>
      <c r="K80" s="13" t="s">
        <v>244</v>
      </c>
      <c r="L80" s="13" t="s">
        <v>434</v>
      </c>
      <c r="M80" s="13" t="s">
        <v>578</v>
      </c>
    </row>
    <row r="81" spans="1:13" x14ac:dyDescent="0.3">
      <c r="A81" s="13" t="s">
        <v>18</v>
      </c>
      <c r="B81" s="13" t="s">
        <v>179</v>
      </c>
      <c r="C81" s="13" t="s">
        <v>151</v>
      </c>
      <c r="D81" s="13" t="s">
        <v>340</v>
      </c>
      <c r="E81" s="13" t="s">
        <v>634</v>
      </c>
      <c r="F81" s="13" t="s">
        <v>154</v>
      </c>
      <c r="G81" s="13" t="s">
        <v>637</v>
      </c>
      <c r="H81" s="13" t="s">
        <v>638</v>
      </c>
      <c r="I81" s="14">
        <v>6</v>
      </c>
      <c r="J81" s="13" t="s">
        <v>17</v>
      </c>
      <c r="K81" s="13" t="s">
        <v>244</v>
      </c>
      <c r="L81" s="13" t="s">
        <v>434</v>
      </c>
      <c r="M81" s="13" t="s">
        <v>578</v>
      </c>
    </row>
    <row r="82" spans="1:13" x14ac:dyDescent="0.3">
      <c r="A82" s="13" t="s">
        <v>18</v>
      </c>
      <c r="B82" s="13" t="s">
        <v>179</v>
      </c>
      <c r="C82" s="13" t="s">
        <v>151</v>
      </c>
      <c r="D82" s="13" t="s">
        <v>340</v>
      </c>
      <c r="E82" s="13" t="s">
        <v>634</v>
      </c>
      <c r="F82" s="13" t="s">
        <v>154</v>
      </c>
      <c r="G82" s="13" t="s">
        <v>639</v>
      </c>
      <c r="H82" s="13" t="s">
        <v>640</v>
      </c>
      <c r="I82" s="14">
        <v>4</v>
      </c>
      <c r="J82" s="13" t="s">
        <v>17</v>
      </c>
      <c r="K82" s="13" t="s">
        <v>244</v>
      </c>
      <c r="L82" s="13" t="s">
        <v>434</v>
      </c>
      <c r="M82" s="13" t="s">
        <v>578</v>
      </c>
    </row>
    <row r="83" spans="1:13" x14ac:dyDescent="0.3">
      <c r="A83" s="13" t="s">
        <v>18</v>
      </c>
      <c r="B83" s="13" t="s">
        <v>179</v>
      </c>
      <c r="C83" s="13" t="s">
        <v>151</v>
      </c>
      <c r="D83" s="13" t="s">
        <v>340</v>
      </c>
      <c r="E83" s="13" t="s">
        <v>634</v>
      </c>
      <c r="F83" s="13" t="s">
        <v>154</v>
      </c>
      <c r="G83" s="13" t="s">
        <v>641</v>
      </c>
      <c r="H83" s="13" t="s">
        <v>642</v>
      </c>
      <c r="I83" s="14">
        <v>6</v>
      </c>
      <c r="J83" s="13" t="s">
        <v>17</v>
      </c>
      <c r="K83" s="13" t="s">
        <v>244</v>
      </c>
      <c r="L83" s="13" t="s">
        <v>434</v>
      </c>
      <c r="M83" s="13" t="s">
        <v>578</v>
      </c>
    </row>
    <row r="84" spans="1:13" x14ac:dyDescent="0.3">
      <c r="A84" s="13" t="s">
        <v>18</v>
      </c>
      <c r="B84" s="13" t="s">
        <v>179</v>
      </c>
      <c r="C84" s="13" t="s">
        <v>151</v>
      </c>
      <c r="D84" s="13" t="s">
        <v>340</v>
      </c>
      <c r="E84" s="13" t="s">
        <v>643</v>
      </c>
      <c r="F84" s="13" t="s">
        <v>154</v>
      </c>
      <c r="G84" s="13" t="s">
        <v>644</v>
      </c>
      <c r="H84" s="13" t="s">
        <v>645</v>
      </c>
      <c r="I84" s="14">
        <v>4</v>
      </c>
      <c r="J84" s="13" t="s">
        <v>17</v>
      </c>
      <c r="K84" s="13" t="s">
        <v>244</v>
      </c>
      <c r="L84" s="13" t="s">
        <v>434</v>
      </c>
      <c r="M84" s="13" t="s">
        <v>578</v>
      </c>
    </row>
    <row r="85" spans="1:13" x14ac:dyDescent="0.3">
      <c r="A85" s="13" t="s">
        <v>18</v>
      </c>
      <c r="B85" s="13" t="s">
        <v>179</v>
      </c>
      <c r="C85" s="13" t="s">
        <v>151</v>
      </c>
      <c r="D85" s="13" t="s">
        <v>340</v>
      </c>
      <c r="E85" s="13" t="s">
        <v>643</v>
      </c>
      <c r="F85" s="13" t="s">
        <v>154</v>
      </c>
      <c r="G85" s="13" t="s">
        <v>646</v>
      </c>
      <c r="H85" s="13" t="s">
        <v>647</v>
      </c>
      <c r="I85" s="14">
        <v>6</v>
      </c>
      <c r="J85" s="13" t="s">
        <v>17</v>
      </c>
      <c r="K85" s="13" t="s">
        <v>244</v>
      </c>
      <c r="L85" s="13" t="s">
        <v>434</v>
      </c>
      <c r="M85" s="13" t="s">
        <v>578</v>
      </c>
    </row>
    <row r="86" spans="1:13" x14ac:dyDescent="0.3">
      <c r="A86" s="13" t="s">
        <v>18</v>
      </c>
      <c r="B86" s="13" t="s">
        <v>179</v>
      </c>
      <c r="C86" s="13" t="s">
        <v>151</v>
      </c>
      <c r="D86" s="13" t="s">
        <v>340</v>
      </c>
      <c r="E86" s="13" t="s">
        <v>643</v>
      </c>
      <c r="F86" s="13" t="s">
        <v>154</v>
      </c>
      <c r="G86" s="13" t="s">
        <v>648</v>
      </c>
      <c r="H86" s="13" t="s">
        <v>649</v>
      </c>
      <c r="I86" s="14">
        <v>6</v>
      </c>
      <c r="J86" s="13" t="s">
        <v>17</v>
      </c>
      <c r="K86" s="13" t="s">
        <v>244</v>
      </c>
      <c r="L86" s="13" t="s">
        <v>434</v>
      </c>
      <c r="M86" s="13" t="s">
        <v>578</v>
      </c>
    </row>
    <row r="87" spans="1:13" x14ac:dyDescent="0.3">
      <c r="A87" s="13" t="s">
        <v>18</v>
      </c>
      <c r="B87" s="13" t="s">
        <v>179</v>
      </c>
      <c r="C87" s="13" t="s">
        <v>151</v>
      </c>
      <c r="D87" s="13" t="s">
        <v>340</v>
      </c>
      <c r="E87" s="13" t="s">
        <v>643</v>
      </c>
      <c r="F87" s="13" t="s">
        <v>154</v>
      </c>
      <c r="G87" s="13" t="s">
        <v>650</v>
      </c>
      <c r="H87" s="13" t="s">
        <v>651</v>
      </c>
      <c r="I87" s="14">
        <v>2</v>
      </c>
      <c r="J87" s="13" t="s">
        <v>17</v>
      </c>
      <c r="K87" s="13" t="s">
        <v>244</v>
      </c>
      <c r="L87" s="13" t="s">
        <v>434</v>
      </c>
      <c r="M87" s="13" t="s">
        <v>578</v>
      </c>
    </row>
    <row r="88" spans="1:13" x14ac:dyDescent="0.3">
      <c r="A88" s="13" t="s">
        <v>18</v>
      </c>
      <c r="B88" s="13" t="s">
        <v>179</v>
      </c>
      <c r="C88" s="13" t="s">
        <v>151</v>
      </c>
      <c r="D88" s="13" t="s">
        <v>340</v>
      </c>
      <c r="E88" s="13" t="s">
        <v>643</v>
      </c>
      <c r="F88" s="13" t="s">
        <v>154</v>
      </c>
      <c r="G88" s="13" t="s">
        <v>652</v>
      </c>
      <c r="H88" s="13" t="s">
        <v>653</v>
      </c>
      <c r="I88" s="14">
        <v>2</v>
      </c>
      <c r="J88" s="13" t="s">
        <v>17</v>
      </c>
      <c r="K88" s="13" t="s">
        <v>244</v>
      </c>
      <c r="L88" s="13" t="s">
        <v>434</v>
      </c>
      <c r="M88" s="13" t="s">
        <v>578</v>
      </c>
    </row>
    <row r="89" spans="1:13" x14ac:dyDescent="0.3">
      <c r="A89" s="13" t="s">
        <v>18</v>
      </c>
      <c r="B89" s="13" t="s">
        <v>179</v>
      </c>
      <c r="C89" s="13" t="s">
        <v>151</v>
      </c>
      <c r="D89" s="13" t="s">
        <v>340</v>
      </c>
      <c r="E89" s="13" t="s">
        <v>643</v>
      </c>
      <c r="F89" s="13" t="s">
        <v>154</v>
      </c>
      <c r="G89" s="13" t="s">
        <v>654</v>
      </c>
      <c r="H89" s="13" t="s">
        <v>655</v>
      </c>
      <c r="I89" s="14">
        <v>2</v>
      </c>
      <c r="J89" s="13" t="s">
        <v>17</v>
      </c>
      <c r="K89" s="13" t="s">
        <v>244</v>
      </c>
      <c r="L89" s="13" t="s">
        <v>434</v>
      </c>
      <c r="M89" s="13" t="s">
        <v>578</v>
      </c>
    </row>
    <row r="90" spans="1:13" x14ac:dyDescent="0.3">
      <c r="A90" s="13" t="s">
        <v>18</v>
      </c>
      <c r="B90" s="13" t="s">
        <v>179</v>
      </c>
      <c r="C90" s="13" t="s">
        <v>151</v>
      </c>
      <c r="D90" s="13" t="s">
        <v>340</v>
      </c>
      <c r="E90" s="13" t="s">
        <v>656</v>
      </c>
      <c r="F90" s="13" t="s">
        <v>154</v>
      </c>
      <c r="G90" s="13" t="s">
        <v>657</v>
      </c>
      <c r="H90" s="13" t="s">
        <v>658</v>
      </c>
      <c r="I90" s="14">
        <v>2</v>
      </c>
      <c r="J90" s="13" t="s">
        <v>17</v>
      </c>
      <c r="K90" s="13" t="s">
        <v>403</v>
      </c>
      <c r="L90" s="13" t="s">
        <v>434</v>
      </c>
      <c r="M90" s="13" t="s">
        <v>659</v>
      </c>
    </row>
    <row r="91" spans="1:13" x14ac:dyDescent="0.3">
      <c r="A91" s="13" t="s">
        <v>18</v>
      </c>
      <c r="B91" s="13" t="s">
        <v>179</v>
      </c>
      <c r="C91" s="13" t="s">
        <v>151</v>
      </c>
      <c r="D91" s="13" t="s">
        <v>340</v>
      </c>
      <c r="E91" s="13" t="s">
        <v>349</v>
      </c>
      <c r="F91" s="13" t="s">
        <v>154</v>
      </c>
      <c r="G91" s="13" t="s">
        <v>660</v>
      </c>
      <c r="H91" s="13" t="s">
        <v>661</v>
      </c>
      <c r="I91" s="14">
        <v>2</v>
      </c>
      <c r="J91" s="13" t="s">
        <v>17</v>
      </c>
      <c r="K91" s="13" t="s">
        <v>214</v>
      </c>
      <c r="L91" s="13" t="s">
        <v>434</v>
      </c>
      <c r="M91" s="13" t="s">
        <v>471</v>
      </c>
    </row>
    <row r="92" spans="1:13" x14ac:dyDescent="0.3">
      <c r="A92" s="13" t="s">
        <v>18</v>
      </c>
      <c r="B92" s="13" t="s">
        <v>179</v>
      </c>
      <c r="C92" s="13" t="s">
        <v>151</v>
      </c>
      <c r="D92" s="13" t="s">
        <v>340</v>
      </c>
      <c r="E92" s="13" t="s">
        <v>662</v>
      </c>
      <c r="F92" s="13" t="s">
        <v>154</v>
      </c>
      <c r="G92" s="13" t="s">
        <v>626</v>
      </c>
      <c r="H92" s="13" t="s">
        <v>627</v>
      </c>
      <c r="I92" s="14">
        <v>1</v>
      </c>
      <c r="J92" s="13" t="s">
        <v>17</v>
      </c>
      <c r="K92" s="13" t="s">
        <v>450</v>
      </c>
      <c r="L92" s="13" t="s">
        <v>434</v>
      </c>
      <c r="M92" s="13" t="s">
        <v>628</v>
      </c>
    </row>
    <row r="93" spans="1:13" x14ac:dyDescent="0.3">
      <c r="A93" s="13" t="s">
        <v>18</v>
      </c>
      <c r="B93" s="13" t="s">
        <v>179</v>
      </c>
      <c r="C93" s="13" t="s">
        <v>151</v>
      </c>
      <c r="D93" s="13" t="s">
        <v>340</v>
      </c>
      <c r="E93" s="13" t="s">
        <v>663</v>
      </c>
      <c r="F93" s="13" t="s">
        <v>154</v>
      </c>
      <c r="G93" s="13" t="s">
        <v>626</v>
      </c>
      <c r="H93" s="13" t="s">
        <v>627</v>
      </c>
      <c r="I93" s="14">
        <v>1</v>
      </c>
      <c r="J93" s="13" t="s">
        <v>17</v>
      </c>
      <c r="K93" s="13" t="s">
        <v>237</v>
      </c>
      <c r="L93" s="13" t="s">
        <v>434</v>
      </c>
      <c r="M93" s="13" t="s">
        <v>628</v>
      </c>
    </row>
    <row r="94" spans="1:13" x14ac:dyDescent="0.3">
      <c r="A94" s="13" t="s">
        <v>18</v>
      </c>
      <c r="B94" s="13" t="s">
        <v>179</v>
      </c>
      <c r="C94" s="13" t="s">
        <v>151</v>
      </c>
      <c r="D94" s="13" t="s">
        <v>340</v>
      </c>
      <c r="E94" s="13" t="s">
        <v>664</v>
      </c>
      <c r="F94" s="13" t="s">
        <v>154</v>
      </c>
      <c r="G94" s="13" t="s">
        <v>521</v>
      </c>
      <c r="H94" s="13" t="s">
        <v>522</v>
      </c>
      <c r="I94" s="14">
        <v>1</v>
      </c>
      <c r="J94" s="13" t="s">
        <v>17</v>
      </c>
      <c r="K94" s="13" t="s">
        <v>303</v>
      </c>
      <c r="L94" s="13" t="s">
        <v>434</v>
      </c>
      <c r="M94" s="13" t="s">
        <v>524</v>
      </c>
    </row>
    <row r="95" spans="1:13" x14ac:dyDescent="0.3">
      <c r="A95" s="13" t="s">
        <v>18</v>
      </c>
      <c r="B95" s="13" t="s">
        <v>179</v>
      </c>
      <c r="C95" s="13" t="s">
        <v>151</v>
      </c>
      <c r="D95" s="13" t="s">
        <v>340</v>
      </c>
      <c r="E95" s="13" t="s">
        <v>665</v>
      </c>
      <c r="F95" s="13" t="s">
        <v>154</v>
      </c>
      <c r="G95" s="13" t="s">
        <v>666</v>
      </c>
      <c r="H95" s="13" t="s">
        <v>667</v>
      </c>
      <c r="I95" s="14">
        <v>1</v>
      </c>
      <c r="J95" s="13" t="s">
        <v>17</v>
      </c>
      <c r="K95" s="13" t="s">
        <v>584</v>
      </c>
      <c r="L95" s="13" t="s">
        <v>434</v>
      </c>
      <c r="M95" s="13" t="s">
        <v>344</v>
      </c>
    </row>
    <row r="96" spans="1:13" x14ac:dyDescent="0.3">
      <c r="A96" s="13" t="s">
        <v>18</v>
      </c>
      <c r="B96" s="13" t="s">
        <v>179</v>
      </c>
      <c r="C96" s="13" t="s">
        <v>151</v>
      </c>
      <c r="D96" s="13" t="s">
        <v>340</v>
      </c>
      <c r="E96" s="13" t="s">
        <v>668</v>
      </c>
      <c r="F96" s="13" t="s">
        <v>154</v>
      </c>
      <c r="G96" s="13" t="s">
        <v>669</v>
      </c>
      <c r="H96" s="13" t="s">
        <v>670</v>
      </c>
      <c r="I96" s="14">
        <v>1</v>
      </c>
      <c r="J96" s="13" t="s">
        <v>17</v>
      </c>
      <c r="K96" s="13" t="s">
        <v>157</v>
      </c>
      <c r="L96" s="13" t="s">
        <v>434</v>
      </c>
      <c r="M96" s="13" t="s">
        <v>219</v>
      </c>
    </row>
    <row r="97" spans="1:13" x14ac:dyDescent="0.3">
      <c r="A97" s="13" t="s">
        <v>86</v>
      </c>
      <c r="B97" s="13" t="s">
        <v>671</v>
      </c>
      <c r="C97" s="13" t="s">
        <v>151</v>
      </c>
      <c r="D97" s="13" t="s">
        <v>356</v>
      </c>
      <c r="E97" s="13" t="s">
        <v>672</v>
      </c>
      <c r="F97" s="13" t="s">
        <v>154</v>
      </c>
      <c r="G97" s="13" t="s">
        <v>592</v>
      </c>
      <c r="H97" s="13" t="s">
        <v>593</v>
      </c>
      <c r="I97" s="14">
        <v>2</v>
      </c>
      <c r="J97" s="13" t="s">
        <v>85</v>
      </c>
      <c r="K97" s="13" t="s">
        <v>244</v>
      </c>
      <c r="L97" s="13" t="s">
        <v>434</v>
      </c>
      <c r="M97" s="13" t="s">
        <v>594</v>
      </c>
    </row>
    <row r="98" spans="1:13" x14ac:dyDescent="0.3">
      <c r="A98" s="13" t="s">
        <v>86</v>
      </c>
      <c r="B98" s="13" t="s">
        <v>671</v>
      </c>
      <c r="C98" s="13" t="s">
        <v>151</v>
      </c>
      <c r="D98" s="13" t="s">
        <v>356</v>
      </c>
      <c r="E98" s="13" t="s">
        <v>673</v>
      </c>
      <c r="F98" s="13" t="s">
        <v>154</v>
      </c>
      <c r="G98" s="13" t="s">
        <v>674</v>
      </c>
      <c r="H98" s="13" t="s">
        <v>675</v>
      </c>
      <c r="I98" s="14">
        <v>1</v>
      </c>
      <c r="J98" s="13" t="s">
        <v>85</v>
      </c>
      <c r="K98" s="13" t="s">
        <v>410</v>
      </c>
      <c r="L98" s="13" t="s">
        <v>434</v>
      </c>
      <c r="M98" s="13" t="s">
        <v>444</v>
      </c>
    </row>
    <row r="99" spans="1:13" x14ac:dyDescent="0.3">
      <c r="A99" s="13" t="s">
        <v>86</v>
      </c>
      <c r="B99" s="13" t="s">
        <v>671</v>
      </c>
      <c r="C99" s="13" t="s">
        <v>151</v>
      </c>
      <c r="D99" s="13" t="s">
        <v>356</v>
      </c>
      <c r="E99" s="13" t="s">
        <v>676</v>
      </c>
      <c r="F99" s="13" t="s">
        <v>154</v>
      </c>
      <c r="G99" s="13" t="s">
        <v>441</v>
      </c>
      <c r="H99" s="13" t="s">
        <v>442</v>
      </c>
      <c r="I99" s="14">
        <v>1</v>
      </c>
      <c r="J99" s="13" t="s">
        <v>85</v>
      </c>
      <c r="K99" s="13" t="s">
        <v>337</v>
      </c>
      <c r="L99" s="13" t="s">
        <v>434</v>
      </c>
      <c r="M99" s="13" t="s">
        <v>444</v>
      </c>
    </row>
    <row r="100" spans="1:13" x14ac:dyDescent="0.3">
      <c r="A100" s="13" t="s">
        <v>22</v>
      </c>
      <c r="B100" s="13" t="s">
        <v>355</v>
      </c>
      <c r="C100" s="13" t="s">
        <v>151</v>
      </c>
      <c r="D100" s="13" t="s">
        <v>677</v>
      </c>
      <c r="E100" s="13" t="s">
        <v>678</v>
      </c>
      <c r="F100" s="13" t="s">
        <v>154</v>
      </c>
      <c r="G100" s="13" t="s">
        <v>679</v>
      </c>
      <c r="H100" s="13" t="s">
        <v>680</v>
      </c>
      <c r="I100" s="14">
        <v>3</v>
      </c>
      <c r="J100" s="13" t="s">
        <v>21</v>
      </c>
      <c r="K100" s="13" t="s">
        <v>681</v>
      </c>
      <c r="L100" s="13" t="s">
        <v>434</v>
      </c>
      <c r="M100" s="13" t="s">
        <v>682</v>
      </c>
    </row>
    <row r="101" spans="1:13" x14ac:dyDescent="0.3">
      <c r="A101" s="13" t="s">
        <v>22</v>
      </c>
      <c r="B101" s="13" t="s">
        <v>355</v>
      </c>
      <c r="C101" s="13" t="s">
        <v>151</v>
      </c>
      <c r="D101" s="13" t="s">
        <v>677</v>
      </c>
      <c r="E101" s="13" t="s">
        <v>683</v>
      </c>
      <c r="F101" s="13" t="s">
        <v>154</v>
      </c>
      <c r="G101" s="13" t="s">
        <v>592</v>
      </c>
      <c r="H101" s="13" t="s">
        <v>593</v>
      </c>
      <c r="I101" s="14">
        <v>3</v>
      </c>
      <c r="J101" s="13" t="s">
        <v>21</v>
      </c>
      <c r="K101" s="13" t="s">
        <v>558</v>
      </c>
      <c r="L101" s="13" t="s">
        <v>434</v>
      </c>
      <c r="M101" s="13" t="s">
        <v>594</v>
      </c>
    </row>
    <row r="102" spans="1:13" x14ac:dyDescent="0.3">
      <c r="A102" s="13" t="s">
        <v>22</v>
      </c>
      <c r="B102" s="13" t="s">
        <v>355</v>
      </c>
      <c r="C102" s="13" t="s">
        <v>151</v>
      </c>
      <c r="D102" s="13" t="s">
        <v>677</v>
      </c>
      <c r="E102" s="13" t="s">
        <v>684</v>
      </c>
      <c r="F102" s="13" t="s">
        <v>154</v>
      </c>
      <c r="G102" s="13" t="s">
        <v>441</v>
      </c>
      <c r="H102" s="13" t="s">
        <v>442</v>
      </c>
      <c r="I102" s="14">
        <v>1</v>
      </c>
      <c r="J102" s="13" t="s">
        <v>21</v>
      </c>
      <c r="K102" s="13" t="s">
        <v>417</v>
      </c>
      <c r="L102" s="13" t="s">
        <v>434</v>
      </c>
      <c r="M102" s="13" t="s">
        <v>444</v>
      </c>
    </row>
    <row r="103" spans="1:13" x14ac:dyDescent="0.3">
      <c r="A103" s="13" t="s">
        <v>22</v>
      </c>
      <c r="B103" s="13" t="s">
        <v>355</v>
      </c>
      <c r="C103" s="13" t="s">
        <v>151</v>
      </c>
      <c r="D103" s="13" t="s">
        <v>677</v>
      </c>
      <c r="E103" s="13" t="s">
        <v>685</v>
      </c>
      <c r="F103" s="13" t="s">
        <v>154</v>
      </c>
      <c r="G103" s="13" t="s">
        <v>686</v>
      </c>
      <c r="H103" s="13" t="s">
        <v>687</v>
      </c>
      <c r="I103" s="14">
        <v>1</v>
      </c>
      <c r="J103" s="13" t="s">
        <v>21</v>
      </c>
      <c r="K103" s="13" t="s">
        <v>232</v>
      </c>
      <c r="L103" s="13" t="s">
        <v>434</v>
      </c>
      <c r="M103" s="13" t="s">
        <v>451</v>
      </c>
    </row>
    <row r="104" spans="1:13" x14ac:dyDescent="0.3">
      <c r="A104" s="13" t="s">
        <v>40</v>
      </c>
      <c r="B104" s="13" t="s">
        <v>355</v>
      </c>
      <c r="C104" s="13" t="s">
        <v>151</v>
      </c>
      <c r="D104" s="13" t="s">
        <v>356</v>
      </c>
      <c r="E104" s="13" t="s">
        <v>688</v>
      </c>
      <c r="F104" s="13" t="s">
        <v>154</v>
      </c>
      <c r="G104" s="13" t="s">
        <v>689</v>
      </c>
      <c r="H104" s="13" t="s">
        <v>690</v>
      </c>
      <c r="I104" s="14">
        <v>4</v>
      </c>
      <c r="J104" s="13" t="s">
        <v>39</v>
      </c>
      <c r="K104" s="13" t="s">
        <v>494</v>
      </c>
      <c r="L104" s="13" t="s">
        <v>434</v>
      </c>
      <c r="M104" s="13" t="s">
        <v>691</v>
      </c>
    </row>
    <row r="105" spans="1:13" x14ac:dyDescent="0.3">
      <c r="A105" s="13" t="s">
        <v>40</v>
      </c>
      <c r="B105" s="13" t="s">
        <v>355</v>
      </c>
      <c r="C105" s="13" t="s">
        <v>151</v>
      </c>
      <c r="D105" s="13" t="s">
        <v>356</v>
      </c>
      <c r="E105" s="13" t="s">
        <v>692</v>
      </c>
      <c r="F105" s="13" t="s">
        <v>154</v>
      </c>
      <c r="G105" s="13" t="s">
        <v>458</v>
      </c>
      <c r="H105" s="13" t="s">
        <v>459</v>
      </c>
      <c r="I105" s="14">
        <v>15</v>
      </c>
      <c r="J105" s="13" t="s">
        <v>39</v>
      </c>
      <c r="K105" s="13" t="s">
        <v>693</v>
      </c>
      <c r="L105" s="13" t="s">
        <v>434</v>
      </c>
      <c r="M105" s="13" t="s">
        <v>460</v>
      </c>
    </row>
    <row r="106" spans="1:13" x14ac:dyDescent="0.3">
      <c r="A106" s="13" t="s">
        <v>40</v>
      </c>
      <c r="B106" s="13" t="s">
        <v>355</v>
      </c>
      <c r="C106" s="13" t="s">
        <v>151</v>
      </c>
      <c r="D106" s="13" t="s">
        <v>356</v>
      </c>
      <c r="E106" s="13" t="s">
        <v>357</v>
      </c>
      <c r="F106" s="13" t="s">
        <v>154</v>
      </c>
      <c r="G106" s="13" t="s">
        <v>694</v>
      </c>
      <c r="H106" s="13" t="s">
        <v>695</v>
      </c>
      <c r="I106" s="14">
        <v>2</v>
      </c>
      <c r="J106" s="13" t="s">
        <v>39</v>
      </c>
      <c r="K106" s="13" t="s">
        <v>204</v>
      </c>
      <c r="L106" s="13" t="s">
        <v>434</v>
      </c>
      <c r="M106" s="13" t="s">
        <v>696</v>
      </c>
    </row>
    <row r="107" spans="1:13" x14ac:dyDescent="0.3">
      <c r="A107" s="13" t="s">
        <v>40</v>
      </c>
      <c r="B107" s="13" t="s">
        <v>355</v>
      </c>
      <c r="C107" s="13" t="s">
        <v>151</v>
      </c>
      <c r="D107" s="13" t="s">
        <v>356</v>
      </c>
      <c r="E107" s="13" t="s">
        <v>697</v>
      </c>
      <c r="F107" s="13" t="s">
        <v>154</v>
      </c>
      <c r="G107" s="13" t="s">
        <v>458</v>
      </c>
      <c r="H107" s="13" t="s">
        <v>459</v>
      </c>
      <c r="I107" s="14">
        <v>20</v>
      </c>
      <c r="J107" s="13" t="s">
        <v>39</v>
      </c>
      <c r="K107" s="13" t="s">
        <v>698</v>
      </c>
      <c r="L107" s="13" t="s">
        <v>434</v>
      </c>
      <c r="M107" s="13" t="s">
        <v>460</v>
      </c>
    </row>
    <row r="108" spans="1:13" x14ac:dyDescent="0.3">
      <c r="A108" s="13" t="s">
        <v>40</v>
      </c>
      <c r="B108" s="13" t="s">
        <v>355</v>
      </c>
      <c r="C108" s="13" t="s">
        <v>151</v>
      </c>
      <c r="D108" s="13" t="s">
        <v>356</v>
      </c>
      <c r="E108" s="13" t="s">
        <v>699</v>
      </c>
      <c r="F108" s="13" t="s">
        <v>154</v>
      </c>
      <c r="G108" s="13" t="s">
        <v>458</v>
      </c>
      <c r="H108" s="13" t="s">
        <v>459</v>
      </c>
      <c r="I108" s="14">
        <v>20</v>
      </c>
      <c r="J108" s="13" t="s">
        <v>39</v>
      </c>
      <c r="K108" s="13" t="s">
        <v>337</v>
      </c>
      <c r="L108" s="13" t="s">
        <v>434</v>
      </c>
      <c r="M108" s="13" t="s">
        <v>460</v>
      </c>
    </row>
    <row r="109" spans="1:13" x14ac:dyDescent="0.3">
      <c r="A109" s="13" t="s">
        <v>56</v>
      </c>
      <c r="B109" s="13" t="s">
        <v>361</v>
      </c>
      <c r="C109" s="13" t="s">
        <v>151</v>
      </c>
      <c r="D109" s="13" t="s">
        <v>700</v>
      </c>
      <c r="E109" s="13" t="s">
        <v>701</v>
      </c>
      <c r="F109" s="13" t="s">
        <v>154</v>
      </c>
      <c r="G109" s="13" t="s">
        <v>458</v>
      </c>
      <c r="H109" s="13" t="s">
        <v>459</v>
      </c>
      <c r="I109" s="14">
        <v>10</v>
      </c>
      <c r="J109" s="13" t="s">
        <v>55</v>
      </c>
      <c r="K109" s="13" t="s">
        <v>388</v>
      </c>
      <c r="L109" s="13" t="s">
        <v>434</v>
      </c>
      <c r="M109" s="13" t="s">
        <v>460</v>
      </c>
    </row>
    <row r="110" spans="1:13" x14ac:dyDescent="0.3">
      <c r="A110" s="13" t="s">
        <v>56</v>
      </c>
      <c r="B110" s="13" t="s">
        <v>361</v>
      </c>
      <c r="C110" s="13" t="s">
        <v>151</v>
      </c>
      <c r="D110" s="13" t="s">
        <v>700</v>
      </c>
      <c r="E110" s="13" t="s">
        <v>702</v>
      </c>
      <c r="F110" s="13" t="s">
        <v>154</v>
      </c>
      <c r="G110" s="13" t="s">
        <v>703</v>
      </c>
      <c r="H110" s="13" t="s">
        <v>459</v>
      </c>
      <c r="I110" s="14">
        <v>8</v>
      </c>
      <c r="J110" s="13" t="s">
        <v>55</v>
      </c>
      <c r="K110" s="13" t="s">
        <v>388</v>
      </c>
      <c r="L110" s="13" t="s">
        <v>434</v>
      </c>
      <c r="M110" s="13" t="s">
        <v>460</v>
      </c>
    </row>
    <row r="111" spans="1:13" x14ac:dyDescent="0.3">
      <c r="A111" s="13" t="s">
        <v>56</v>
      </c>
      <c r="B111" s="13" t="s">
        <v>361</v>
      </c>
      <c r="C111" s="13" t="s">
        <v>151</v>
      </c>
      <c r="D111" s="13" t="s">
        <v>700</v>
      </c>
      <c r="E111" s="13" t="s">
        <v>704</v>
      </c>
      <c r="F111" s="13" t="s">
        <v>154</v>
      </c>
      <c r="G111" s="13" t="s">
        <v>458</v>
      </c>
      <c r="H111" s="13" t="s">
        <v>459</v>
      </c>
      <c r="I111" s="14">
        <v>7</v>
      </c>
      <c r="J111" s="13" t="s">
        <v>55</v>
      </c>
      <c r="K111" s="13" t="s">
        <v>262</v>
      </c>
      <c r="L111" s="13" t="s">
        <v>434</v>
      </c>
      <c r="M111" s="13" t="s">
        <v>460</v>
      </c>
    </row>
    <row r="112" spans="1:13" x14ac:dyDescent="0.3">
      <c r="A112" s="13" t="s">
        <v>56</v>
      </c>
      <c r="B112" s="13" t="s">
        <v>361</v>
      </c>
      <c r="C112" s="13" t="s">
        <v>151</v>
      </c>
      <c r="D112" s="13" t="s">
        <v>700</v>
      </c>
      <c r="E112" s="13" t="s">
        <v>705</v>
      </c>
      <c r="F112" s="13" t="s">
        <v>154</v>
      </c>
      <c r="G112" s="13" t="s">
        <v>703</v>
      </c>
      <c r="H112" s="13" t="s">
        <v>459</v>
      </c>
      <c r="I112" s="14">
        <v>8</v>
      </c>
      <c r="J112" s="13" t="s">
        <v>55</v>
      </c>
      <c r="K112" s="13" t="s">
        <v>285</v>
      </c>
      <c r="L112" s="13" t="s">
        <v>434</v>
      </c>
      <c r="M112" s="13" t="s">
        <v>460</v>
      </c>
    </row>
    <row r="113" spans="1:13" x14ac:dyDescent="0.3">
      <c r="A113" s="13" t="s">
        <v>56</v>
      </c>
      <c r="B113" s="13" t="s">
        <v>361</v>
      </c>
      <c r="C113" s="13" t="s">
        <v>151</v>
      </c>
      <c r="D113" s="13" t="s">
        <v>700</v>
      </c>
      <c r="E113" s="13" t="s">
        <v>706</v>
      </c>
      <c r="F113" s="13" t="s">
        <v>154</v>
      </c>
      <c r="G113" s="13" t="s">
        <v>458</v>
      </c>
      <c r="H113" s="13" t="s">
        <v>459</v>
      </c>
      <c r="I113" s="14">
        <v>10</v>
      </c>
      <c r="J113" s="13" t="s">
        <v>55</v>
      </c>
      <c r="K113" s="13" t="s">
        <v>285</v>
      </c>
      <c r="L113" s="13" t="s">
        <v>434</v>
      </c>
      <c r="M113" s="13" t="s">
        <v>460</v>
      </c>
    </row>
    <row r="114" spans="1:13" x14ac:dyDescent="0.3">
      <c r="A114" s="13" t="s">
        <v>56</v>
      </c>
      <c r="B114" s="13" t="s">
        <v>361</v>
      </c>
      <c r="C114" s="13" t="s">
        <v>151</v>
      </c>
      <c r="D114" s="13" t="s">
        <v>700</v>
      </c>
      <c r="E114" s="13" t="s">
        <v>706</v>
      </c>
      <c r="F114" s="13" t="s">
        <v>154</v>
      </c>
      <c r="G114" s="13" t="s">
        <v>703</v>
      </c>
      <c r="H114" s="13" t="s">
        <v>459</v>
      </c>
      <c r="I114" s="14">
        <v>2</v>
      </c>
      <c r="J114" s="13" t="s">
        <v>55</v>
      </c>
      <c r="K114" s="13" t="s">
        <v>285</v>
      </c>
      <c r="L114" s="13" t="s">
        <v>434</v>
      </c>
      <c r="M114" s="13" t="s">
        <v>460</v>
      </c>
    </row>
    <row r="115" spans="1:13" x14ac:dyDescent="0.3">
      <c r="A115" s="13" t="s">
        <v>56</v>
      </c>
      <c r="B115" s="13" t="s">
        <v>361</v>
      </c>
      <c r="C115" s="13" t="s">
        <v>151</v>
      </c>
      <c r="D115" s="13" t="s">
        <v>700</v>
      </c>
      <c r="E115" s="13" t="s">
        <v>707</v>
      </c>
      <c r="F115" s="13" t="s">
        <v>154</v>
      </c>
      <c r="G115" s="13" t="s">
        <v>703</v>
      </c>
      <c r="H115" s="13" t="s">
        <v>459</v>
      </c>
      <c r="I115" s="14">
        <v>8</v>
      </c>
      <c r="J115" s="13" t="s">
        <v>55</v>
      </c>
      <c r="K115" s="13" t="s">
        <v>470</v>
      </c>
      <c r="L115" s="13" t="s">
        <v>434</v>
      </c>
      <c r="M115" s="13" t="s">
        <v>460</v>
      </c>
    </row>
    <row r="116" spans="1:13" x14ac:dyDescent="0.3">
      <c r="A116" s="13" t="s">
        <v>56</v>
      </c>
      <c r="B116" s="13" t="s">
        <v>361</v>
      </c>
      <c r="C116" s="13" t="s">
        <v>151</v>
      </c>
      <c r="D116" s="13" t="s">
        <v>700</v>
      </c>
      <c r="E116" s="13" t="s">
        <v>708</v>
      </c>
      <c r="F116" s="13" t="s">
        <v>154</v>
      </c>
      <c r="G116" s="13" t="s">
        <v>458</v>
      </c>
      <c r="H116" s="13" t="s">
        <v>459</v>
      </c>
      <c r="I116" s="14">
        <v>10</v>
      </c>
      <c r="J116" s="13" t="s">
        <v>55</v>
      </c>
      <c r="K116" s="13" t="s">
        <v>232</v>
      </c>
      <c r="L116" s="13" t="s">
        <v>434</v>
      </c>
      <c r="M116" s="13" t="s">
        <v>460</v>
      </c>
    </row>
    <row r="117" spans="1:13" x14ac:dyDescent="0.3">
      <c r="A117" s="13" t="s">
        <v>56</v>
      </c>
      <c r="B117" s="13" t="s">
        <v>361</v>
      </c>
      <c r="C117" s="13" t="s">
        <v>151</v>
      </c>
      <c r="D117" s="13" t="s">
        <v>700</v>
      </c>
      <c r="E117" s="13" t="s">
        <v>708</v>
      </c>
      <c r="F117" s="13" t="s">
        <v>154</v>
      </c>
      <c r="G117" s="13" t="s">
        <v>703</v>
      </c>
      <c r="H117" s="13" t="s">
        <v>459</v>
      </c>
      <c r="I117" s="14">
        <v>2</v>
      </c>
      <c r="J117" s="13" t="s">
        <v>55</v>
      </c>
      <c r="K117" s="13" t="s">
        <v>232</v>
      </c>
      <c r="L117" s="13" t="s">
        <v>434</v>
      </c>
      <c r="M117" s="13" t="s">
        <v>460</v>
      </c>
    </row>
    <row r="118" spans="1:13" x14ac:dyDescent="0.3">
      <c r="A118" s="13" t="s">
        <v>30</v>
      </c>
      <c r="B118" s="13" t="s">
        <v>361</v>
      </c>
      <c r="C118" s="13" t="s">
        <v>151</v>
      </c>
      <c r="D118" s="13" t="s">
        <v>362</v>
      </c>
      <c r="E118" s="13" t="s">
        <v>709</v>
      </c>
      <c r="F118" s="13" t="s">
        <v>154</v>
      </c>
      <c r="G118" s="13" t="s">
        <v>441</v>
      </c>
      <c r="H118" s="13" t="s">
        <v>442</v>
      </c>
      <c r="I118" s="14">
        <v>1</v>
      </c>
      <c r="J118" s="13" t="s">
        <v>29</v>
      </c>
      <c r="K118" s="13" t="s">
        <v>369</v>
      </c>
      <c r="L118" s="13" t="s">
        <v>434</v>
      </c>
      <c r="M118" s="13" t="s">
        <v>444</v>
      </c>
    </row>
    <row r="119" spans="1:13" x14ac:dyDescent="0.3">
      <c r="A119" s="13" t="s">
        <v>30</v>
      </c>
      <c r="B119" s="13" t="s">
        <v>361</v>
      </c>
      <c r="C119" s="13" t="s">
        <v>151</v>
      </c>
      <c r="D119" s="13" t="s">
        <v>362</v>
      </c>
      <c r="E119" s="13" t="s">
        <v>709</v>
      </c>
      <c r="F119" s="13" t="s">
        <v>154</v>
      </c>
      <c r="G119" s="13" t="s">
        <v>674</v>
      </c>
      <c r="H119" s="13" t="s">
        <v>675</v>
      </c>
      <c r="I119" s="14">
        <v>1</v>
      </c>
      <c r="J119" s="13" t="s">
        <v>29</v>
      </c>
      <c r="K119" s="13" t="s">
        <v>369</v>
      </c>
      <c r="L119" s="13" t="s">
        <v>434</v>
      </c>
      <c r="M119" s="13" t="s">
        <v>444</v>
      </c>
    </row>
    <row r="120" spans="1:13" x14ac:dyDescent="0.3">
      <c r="A120" s="13" t="s">
        <v>30</v>
      </c>
      <c r="B120" s="13" t="s">
        <v>361</v>
      </c>
      <c r="C120" s="13" t="s">
        <v>151</v>
      </c>
      <c r="D120" s="13" t="s">
        <v>362</v>
      </c>
      <c r="E120" s="13" t="s">
        <v>710</v>
      </c>
      <c r="F120" s="13" t="s">
        <v>154</v>
      </c>
      <c r="G120" s="13" t="s">
        <v>441</v>
      </c>
      <c r="H120" s="13" t="s">
        <v>442</v>
      </c>
      <c r="I120" s="14">
        <v>1</v>
      </c>
      <c r="J120" s="13" t="s">
        <v>29</v>
      </c>
      <c r="K120" s="13" t="s">
        <v>294</v>
      </c>
      <c r="L120" s="13" t="s">
        <v>434</v>
      </c>
      <c r="M120" s="13" t="s">
        <v>444</v>
      </c>
    </row>
    <row r="121" spans="1:13" x14ac:dyDescent="0.3">
      <c r="A121" s="13" t="s">
        <v>30</v>
      </c>
      <c r="B121" s="13" t="s">
        <v>361</v>
      </c>
      <c r="C121" s="13" t="s">
        <v>151</v>
      </c>
      <c r="D121" s="13" t="s">
        <v>362</v>
      </c>
      <c r="E121" s="13" t="s">
        <v>710</v>
      </c>
      <c r="F121" s="13" t="s">
        <v>154</v>
      </c>
      <c r="G121" s="13" t="s">
        <v>674</v>
      </c>
      <c r="H121" s="13" t="s">
        <v>675</v>
      </c>
      <c r="I121" s="14">
        <v>1</v>
      </c>
      <c r="J121" s="13" t="s">
        <v>29</v>
      </c>
      <c r="K121" s="13" t="s">
        <v>294</v>
      </c>
      <c r="L121" s="13" t="s">
        <v>434</v>
      </c>
      <c r="M121" s="13" t="s">
        <v>444</v>
      </c>
    </row>
    <row r="122" spans="1:13" x14ac:dyDescent="0.3">
      <c r="A122" s="13" t="s">
        <v>30</v>
      </c>
      <c r="B122" s="13" t="s">
        <v>361</v>
      </c>
      <c r="C122" s="13" t="s">
        <v>151</v>
      </c>
      <c r="D122" s="13" t="s">
        <v>362</v>
      </c>
      <c r="E122" s="13" t="s">
        <v>711</v>
      </c>
      <c r="F122" s="13" t="s">
        <v>154</v>
      </c>
      <c r="G122" s="13" t="s">
        <v>441</v>
      </c>
      <c r="H122" s="13" t="s">
        <v>442</v>
      </c>
      <c r="I122" s="14">
        <v>2</v>
      </c>
      <c r="J122" s="13" t="s">
        <v>29</v>
      </c>
      <c r="K122" s="13" t="s">
        <v>446</v>
      </c>
      <c r="L122" s="13" t="s">
        <v>434</v>
      </c>
      <c r="M122" s="13" t="s">
        <v>444</v>
      </c>
    </row>
    <row r="123" spans="1:13" x14ac:dyDescent="0.3">
      <c r="A123" s="13" t="s">
        <v>30</v>
      </c>
      <c r="B123" s="13" t="s">
        <v>361</v>
      </c>
      <c r="C123" s="13" t="s">
        <v>151</v>
      </c>
      <c r="D123" s="13" t="s">
        <v>362</v>
      </c>
      <c r="E123" s="13" t="s">
        <v>711</v>
      </c>
      <c r="F123" s="13" t="s">
        <v>154</v>
      </c>
      <c r="G123" s="13" t="s">
        <v>674</v>
      </c>
      <c r="H123" s="13" t="s">
        <v>675</v>
      </c>
      <c r="I123" s="14">
        <v>2</v>
      </c>
      <c r="J123" s="13" t="s">
        <v>29</v>
      </c>
      <c r="K123" s="13" t="s">
        <v>446</v>
      </c>
      <c r="L123" s="13" t="s">
        <v>434</v>
      </c>
      <c r="M123" s="13" t="s">
        <v>444</v>
      </c>
    </row>
    <row r="124" spans="1:13" x14ac:dyDescent="0.3">
      <c r="A124" s="13" t="s">
        <v>32</v>
      </c>
      <c r="B124" s="13" t="s">
        <v>712</v>
      </c>
      <c r="C124" s="13" t="s">
        <v>247</v>
      </c>
      <c r="D124" s="13" t="s">
        <v>713</v>
      </c>
      <c r="E124" s="13" t="s">
        <v>714</v>
      </c>
      <c r="F124" s="13" t="s">
        <v>154</v>
      </c>
      <c r="G124" s="13" t="s">
        <v>715</v>
      </c>
      <c r="H124" s="13" t="s">
        <v>716</v>
      </c>
      <c r="I124" s="14">
        <v>2</v>
      </c>
      <c r="J124" s="13" t="s">
        <v>31</v>
      </c>
      <c r="K124" s="13" t="s">
        <v>717</v>
      </c>
      <c r="L124" s="13" t="s">
        <v>434</v>
      </c>
      <c r="M124" s="13" t="s">
        <v>718</v>
      </c>
    </row>
    <row r="125" spans="1:13" x14ac:dyDescent="0.3">
      <c r="A125" s="13" t="s">
        <v>32</v>
      </c>
      <c r="B125" s="13" t="s">
        <v>712</v>
      </c>
      <c r="C125" s="13" t="s">
        <v>247</v>
      </c>
      <c r="D125" s="13" t="s">
        <v>713</v>
      </c>
      <c r="E125" s="13" t="s">
        <v>714</v>
      </c>
      <c r="F125" s="13" t="s">
        <v>154</v>
      </c>
      <c r="G125" s="13" t="s">
        <v>719</v>
      </c>
      <c r="H125" s="13" t="s">
        <v>716</v>
      </c>
      <c r="I125" s="14">
        <v>2</v>
      </c>
      <c r="J125" s="13" t="s">
        <v>31</v>
      </c>
      <c r="K125" s="13" t="s">
        <v>717</v>
      </c>
      <c r="L125" s="13" t="s">
        <v>434</v>
      </c>
      <c r="M125" s="13" t="s">
        <v>718</v>
      </c>
    </row>
    <row r="126" spans="1:13" x14ac:dyDescent="0.3">
      <c r="A126" s="13" t="s">
        <v>24</v>
      </c>
      <c r="B126" s="13" t="s">
        <v>361</v>
      </c>
      <c r="C126" s="13" t="s">
        <v>151</v>
      </c>
      <c r="D126" s="13" t="s">
        <v>367</v>
      </c>
      <c r="E126" s="13" t="s">
        <v>720</v>
      </c>
      <c r="F126" s="13" t="s">
        <v>154</v>
      </c>
      <c r="G126" s="13" t="s">
        <v>468</v>
      </c>
      <c r="H126" s="13" t="s">
        <v>469</v>
      </c>
      <c r="I126" s="14">
        <v>4</v>
      </c>
      <c r="J126" s="13" t="s">
        <v>23</v>
      </c>
      <c r="K126" s="13" t="s">
        <v>721</v>
      </c>
      <c r="L126" s="13" t="s">
        <v>434</v>
      </c>
      <c r="M126" s="13" t="s">
        <v>471</v>
      </c>
    </row>
    <row r="127" spans="1:13" x14ac:dyDescent="0.3">
      <c r="A127" s="13" t="s">
        <v>24</v>
      </c>
      <c r="B127" s="13" t="s">
        <v>361</v>
      </c>
      <c r="C127" s="13" t="s">
        <v>151</v>
      </c>
      <c r="D127" s="13" t="s">
        <v>367</v>
      </c>
      <c r="E127" s="13" t="s">
        <v>722</v>
      </c>
      <c r="F127" s="13" t="s">
        <v>154</v>
      </c>
      <c r="G127" s="13" t="s">
        <v>441</v>
      </c>
      <c r="H127" s="13" t="s">
        <v>442</v>
      </c>
      <c r="I127" s="14">
        <v>1</v>
      </c>
      <c r="J127" s="13" t="s">
        <v>23</v>
      </c>
      <c r="K127" s="13" t="s">
        <v>290</v>
      </c>
      <c r="L127" s="13" t="s">
        <v>434</v>
      </c>
      <c r="M127" s="13" t="s">
        <v>444</v>
      </c>
    </row>
    <row r="128" spans="1:13" x14ac:dyDescent="0.3">
      <c r="A128" s="13" t="s">
        <v>24</v>
      </c>
      <c r="B128" s="13" t="s">
        <v>361</v>
      </c>
      <c r="C128" s="13" t="s">
        <v>151</v>
      </c>
      <c r="D128" s="13" t="s">
        <v>367</v>
      </c>
      <c r="E128" s="13" t="s">
        <v>723</v>
      </c>
      <c r="F128" s="13" t="s">
        <v>154</v>
      </c>
      <c r="G128" s="13" t="s">
        <v>468</v>
      </c>
      <c r="H128" s="13" t="s">
        <v>469</v>
      </c>
      <c r="I128" s="14">
        <v>4</v>
      </c>
      <c r="J128" s="13" t="s">
        <v>23</v>
      </c>
      <c r="K128" s="13" t="s">
        <v>417</v>
      </c>
      <c r="L128" s="13" t="s">
        <v>434</v>
      </c>
      <c r="M128" s="13" t="s">
        <v>471</v>
      </c>
    </row>
    <row r="129" spans="1:13" x14ac:dyDescent="0.3">
      <c r="A129" s="13" t="s">
        <v>24</v>
      </c>
      <c r="B129" s="13" t="s">
        <v>361</v>
      </c>
      <c r="C129" s="13" t="s">
        <v>151</v>
      </c>
      <c r="D129" s="13" t="s">
        <v>367</v>
      </c>
      <c r="E129" s="13" t="s">
        <v>724</v>
      </c>
      <c r="F129" s="13" t="s">
        <v>154</v>
      </c>
      <c r="G129" s="13" t="s">
        <v>492</v>
      </c>
      <c r="H129" s="13" t="s">
        <v>493</v>
      </c>
      <c r="I129" s="14">
        <v>2</v>
      </c>
      <c r="J129" s="13" t="s">
        <v>23</v>
      </c>
      <c r="K129" s="13" t="s">
        <v>508</v>
      </c>
      <c r="L129" s="13" t="s">
        <v>434</v>
      </c>
      <c r="M129" s="13" t="s">
        <v>230</v>
      </c>
    </row>
    <row r="130" spans="1:13" x14ac:dyDescent="0.3">
      <c r="A130" s="13" t="s">
        <v>24</v>
      </c>
      <c r="B130" s="13" t="s">
        <v>361</v>
      </c>
      <c r="C130" s="13" t="s">
        <v>151</v>
      </c>
      <c r="D130" s="13" t="s">
        <v>367</v>
      </c>
      <c r="E130" s="13" t="s">
        <v>725</v>
      </c>
      <c r="F130" s="13" t="s">
        <v>154</v>
      </c>
      <c r="G130" s="13" t="s">
        <v>468</v>
      </c>
      <c r="H130" s="13" t="s">
        <v>469</v>
      </c>
      <c r="I130" s="14">
        <v>4</v>
      </c>
      <c r="J130" s="13" t="s">
        <v>23</v>
      </c>
      <c r="K130" s="13" t="s">
        <v>726</v>
      </c>
      <c r="L130" s="13" t="s">
        <v>434</v>
      </c>
      <c r="M130" s="13" t="s">
        <v>471</v>
      </c>
    </row>
    <row r="131" spans="1:13" x14ac:dyDescent="0.3">
      <c r="A131" s="13" t="s">
        <v>24</v>
      </c>
      <c r="B131" s="13" t="s">
        <v>361</v>
      </c>
      <c r="C131" s="13" t="s">
        <v>151</v>
      </c>
      <c r="D131" s="13" t="s">
        <v>367</v>
      </c>
      <c r="E131" s="13" t="s">
        <v>725</v>
      </c>
      <c r="F131" s="13" t="s">
        <v>154</v>
      </c>
      <c r="G131" s="13" t="s">
        <v>727</v>
      </c>
      <c r="H131" s="13" t="s">
        <v>728</v>
      </c>
      <c r="I131" s="14">
        <v>1</v>
      </c>
      <c r="J131" s="13" t="s">
        <v>23</v>
      </c>
      <c r="K131" s="13" t="s">
        <v>726</v>
      </c>
      <c r="L131" s="13" t="s">
        <v>434</v>
      </c>
      <c r="M131" s="13" t="s">
        <v>729</v>
      </c>
    </row>
    <row r="132" spans="1:13" x14ac:dyDescent="0.3">
      <c r="A132" s="13" t="s">
        <v>36</v>
      </c>
      <c r="B132" s="13" t="s">
        <v>730</v>
      </c>
      <c r="C132" s="13" t="s">
        <v>151</v>
      </c>
      <c r="D132" s="13" t="s">
        <v>731</v>
      </c>
      <c r="E132" s="13" t="s">
        <v>732</v>
      </c>
      <c r="F132" s="13" t="s">
        <v>154</v>
      </c>
      <c r="G132" s="13" t="s">
        <v>733</v>
      </c>
      <c r="H132" s="13" t="s">
        <v>734</v>
      </c>
      <c r="I132" s="14">
        <v>1</v>
      </c>
      <c r="J132" s="13" t="s">
        <v>35</v>
      </c>
      <c r="K132" s="13" t="s">
        <v>393</v>
      </c>
      <c r="L132" s="13" t="s">
        <v>434</v>
      </c>
      <c r="M132" s="13" t="s">
        <v>545</v>
      </c>
    </row>
    <row r="133" spans="1:13" x14ac:dyDescent="0.3">
      <c r="A133" s="13" t="s">
        <v>36</v>
      </c>
      <c r="B133" s="13" t="s">
        <v>730</v>
      </c>
      <c r="C133" s="13" t="s">
        <v>151</v>
      </c>
      <c r="D133" s="13" t="s">
        <v>731</v>
      </c>
      <c r="E133" s="13" t="s">
        <v>735</v>
      </c>
      <c r="F133" s="13" t="s">
        <v>154</v>
      </c>
      <c r="G133" s="13" t="s">
        <v>736</v>
      </c>
      <c r="H133" s="13" t="s">
        <v>737</v>
      </c>
      <c r="I133" s="14">
        <v>2</v>
      </c>
      <c r="J133" s="13" t="s">
        <v>35</v>
      </c>
      <c r="K133" s="13" t="s">
        <v>443</v>
      </c>
      <c r="L133" s="13" t="s">
        <v>434</v>
      </c>
      <c r="M133" s="13" t="s">
        <v>438</v>
      </c>
    </row>
    <row r="134" spans="1:13" x14ac:dyDescent="0.3">
      <c r="A134" s="13" t="s">
        <v>58</v>
      </c>
      <c r="B134" s="13" t="s">
        <v>179</v>
      </c>
      <c r="C134" s="13" t="s">
        <v>151</v>
      </c>
      <c r="D134" s="13" t="s">
        <v>738</v>
      </c>
      <c r="E134" s="13" t="s">
        <v>739</v>
      </c>
      <c r="F134" s="13" t="s">
        <v>154</v>
      </c>
      <c r="G134" s="13" t="s">
        <v>740</v>
      </c>
      <c r="H134" s="13" t="s">
        <v>741</v>
      </c>
      <c r="I134" s="14">
        <v>2</v>
      </c>
      <c r="J134" s="13" t="s">
        <v>57</v>
      </c>
      <c r="K134" s="13" t="s">
        <v>288</v>
      </c>
      <c r="L134" s="13" t="s">
        <v>434</v>
      </c>
      <c r="M134" s="13" t="s">
        <v>742</v>
      </c>
    </row>
    <row r="135" spans="1:13" x14ac:dyDescent="0.3">
      <c r="A135" s="13" t="s">
        <v>54</v>
      </c>
      <c r="B135" s="13" t="s">
        <v>376</v>
      </c>
      <c r="C135" s="13" t="s">
        <v>151</v>
      </c>
      <c r="D135" s="13" t="s">
        <v>377</v>
      </c>
      <c r="E135" s="13" t="s">
        <v>378</v>
      </c>
      <c r="F135" s="13" t="s">
        <v>154</v>
      </c>
      <c r="G135" s="13" t="s">
        <v>743</v>
      </c>
      <c r="H135" s="13" t="s">
        <v>744</v>
      </c>
      <c r="I135" s="14">
        <v>1</v>
      </c>
      <c r="J135" s="13" t="s">
        <v>53</v>
      </c>
      <c r="K135" s="13" t="s">
        <v>262</v>
      </c>
      <c r="L135" s="13" t="s">
        <v>434</v>
      </c>
      <c r="M135" s="13" t="s">
        <v>745</v>
      </c>
    </row>
    <row r="136" spans="1:13" x14ac:dyDescent="0.3">
      <c r="A136" s="13" t="s">
        <v>54</v>
      </c>
      <c r="B136" s="13" t="s">
        <v>376</v>
      </c>
      <c r="C136" s="13" t="s">
        <v>151</v>
      </c>
      <c r="D136" s="13" t="s">
        <v>377</v>
      </c>
      <c r="E136" s="13" t="s">
        <v>746</v>
      </c>
      <c r="F136" s="13" t="s">
        <v>154</v>
      </c>
      <c r="G136" s="13" t="s">
        <v>747</v>
      </c>
      <c r="H136" s="13" t="s">
        <v>748</v>
      </c>
      <c r="I136" s="14">
        <v>1</v>
      </c>
      <c r="J136" s="13" t="s">
        <v>53</v>
      </c>
      <c r="K136" s="13" t="s">
        <v>285</v>
      </c>
      <c r="L136" s="13" t="s">
        <v>434</v>
      </c>
      <c r="M136" s="13" t="s">
        <v>301</v>
      </c>
    </row>
    <row r="137" spans="1:13" x14ac:dyDescent="0.3">
      <c r="A137" s="13" t="s">
        <v>16</v>
      </c>
      <c r="B137" s="13" t="s">
        <v>355</v>
      </c>
      <c r="C137" s="13" t="s">
        <v>151</v>
      </c>
      <c r="D137" s="13" t="s">
        <v>379</v>
      </c>
      <c r="E137" s="13" t="s">
        <v>380</v>
      </c>
      <c r="F137" s="13" t="s">
        <v>154</v>
      </c>
      <c r="G137" s="13" t="s">
        <v>749</v>
      </c>
      <c r="H137" s="13" t="s">
        <v>750</v>
      </c>
      <c r="I137" s="14">
        <v>5</v>
      </c>
      <c r="J137" s="13" t="s">
        <v>15</v>
      </c>
      <c r="K137" s="13" t="s">
        <v>199</v>
      </c>
      <c r="L137" s="13" t="s">
        <v>434</v>
      </c>
      <c r="M137" s="13" t="s">
        <v>315</v>
      </c>
    </row>
    <row r="138" spans="1:13" x14ac:dyDescent="0.3">
      <c r="A138" s="13" t="s">
        <v>16</v>
      </c>
      <c r="B138" s="13" t="s">
        <v>355</v>
      </c>
      <c r="C138" s="13" t="s">
        <v>151</v>
      </c>
      <c r="D138" s="13" t="s">
        <v>379</v>
      </c>
      <c r="E138" s="13" t="s">
        <v>394</v>
      </c>
      <c r="F138" s="13" t="s">
        <v>154</v>
      </c>
      <c r="G138" s="13" t="s">
        <v>749</v>
      </c>
      <c r="H138" s="13" t="s">
        <v>750</v>
      </c>
      <c r="I138" s="14">
        <v>1</v>
      </c>
      <c r="J138" s="13" t="s">
        <v>15</v>
      </c>
      <c r="K138" s="13" t="s">
        <v>262</v>
      </c>
      <c r="L138" s="13" t="s">
        <v>434</v>
      </c>
      <c r="M138" s="13" t="s">
        <v>315</v>
      </c>
    </row>
    <row r="139" spans="1:13" x14ac:dyDescent="0.3">
      <c r="A139" s="13" t="s">
        <v>16</v>
      </c>
      <c r="B139" s="13" t="s">
        <v>355</v>
      </c>
      <c r="C139" s="13" t="s">
        <v>151</v>
      </c>
      <c r="D139" s="13" t="s">
        <v>379</v>
      </c>
      <c r="E139" s="13" t="s">
        <v>394</v>
      </c>
      <c r="F139" s="13" t="s">
        <v>154</v>
      </c>
      <c r="G139" s="13" t="s">
        <v>751</v>
      </c>
      <c r="H139" s="13" t="s">
        <v>752</v>
      </c>
      <c r="I139" s="14">
        <v>1</v>
      </c>
      <c r="J139" s="13" t="s">
        <v>15</v>
      </c>
      <c r="K139" s="13" t="s">
        <v>262</v>
      </c>
      <c r="L139" s="13" t="s">
        <v>434</v>
      </c>
      <c r="M139" s="13" t="s">
        <v>435</v>
      </c>
    </row>
    <row r="140" spans="1:13" x14ac:dyDescent="0.3">
      <c r="A140" s="13" t="s">
        <v>16</v>
      </c>
      <c r="B140" s="13" t="s">
        <v>355</v>
      </c>
      <c r="C140" s="13" t="s">
        <v>151</v>
      </c>
      <c r="D140" s="13" t="s">
        <v>379</v>
      </c>
      <c r="E140" s="13" t="s">
        <v>753</v>
      </c>
      <c r="F140" s="13" t="s">
        <v>154</v>
      </c>
      <c r="G140" s="13" t="s">
        <v>754</v>
      </c>
      <c r="H140" s="13" t="s">
        <v>755</v>
      </c>
      <c r="I140" s="14">
        <v>2</v>
      </c>
      <c r="J140" s="13" t="s">
        <v>15</v>
      </c>
      <c r="K140" s="13" t="s">
        <v>756</v>
      </c>
      <c r="L140" s="13" t="s">
        <v>434</v>
      </c>
      <c r="M140" s="13" t="s">
        <v>757</v>
      </c>
    </row>
    <row r="141" spans="1:13" x14ac:dyDescent="0.3">
      <c r="A141" s="13" t="s">
        <v>16</v>
      </c>
      <c r="B141" s="13" t="s">
        <v>355</v>
      </c>
      <c r="C141" s="13" t="s">
        <v>151</v>
      </c>
      <c r="D141" s="13" t="s">
        <v>379</v>
      </c>
      <c r="E141" s="13" t="s">
        <v>753</v>
      </c>
      <c r="F141" s="13" t="s">
        <v>154</v>
      </c>
      <c r="G141" s="13" t="s">
        <v>758</v>
      </c>
      <c r="H141" s="13" t="s">
        <v>755</v>
      </c>
      <c r="I141" s="14">
        <v>1</v>
      </c>
      <c r="J141" s="13" t="s">
        <v>15</v>
      </c>
      <c r="K141" s="13" t="s">
        <v>756</v>
      </c>
      <c r="L141" s="13" t="s">
        <v>434</v>
      </c>
      <c r="M141" s="13" t="s">
        <v>757</v>
      </c>
    </row>
    <row r="142" spans="1:13" x14ac:dyDescent="0.3">
      <c r="A142" s="13" t="s">
        <v>16</v>
      </c>
      <c r="B142" s="13" t="s">
        <v>355</v>
      </c>
      <c r="C142" s="13" t="s">
        <v>151</v>
      </c>
      <c r="D142" s="13" t="s">
        <v>379</v>
      </c>
      <c r="E142" s="13" t="s">
        <v>759</v>
      </c>
      <c r="F142" s="13" t="s">
        <v>385</v>
      </c>
      <c r="G142" s="13" t="s">
        <v>386</v>
      </c>
      <c r="H142" s="13" t="s">
        <v>387</v>
      </c>
      <c r="I142" s="14">
        <v>1</v>
      </c>
      <c r="J142" s="13" t="s">
        <v>15</v>
      </c>
      <c r="K142" s="13" t="s">
        <v>443</v>
      </c>
      <c r="L142" s="13" t="s">
        <v>434</v>
      </c>
      <c r="M142" s="13" t="s">
        <v>389</v>
      </c>
    </row>
    <row r="143" spans="1:13" x14ac:dyDescent="0.3">
      <c r="A143" s="13" t="s">
        <v>16</v>
      </c>
      <c r="B143" s="13" t="s">
        <v>355</v>
      </c>
      <c r="C143" s="13" t="s">
        <v>151</v>
      </c>
      <c r="D143" s="13" t="s">
        <v>379</v>
      </c>
      <c r="E143" s="13" t="s">
        <v>759</v>
      </c>
      <c r="F143" s="13" t="s">
        <v>385</v>
      </c>
      <c r="G143" s="13" t="s">
        <v>390</v>
      </c>
      <c r="H143" s="13" t="s">
        <v>391</v>
      </c>
      <c r="I143" s="14">
        <v>1</v>
      </c>
      <c r="J143" s="13" t="s">
        <v>15</v>
      </c>
      <c r="K143" s="13" t="s">
        <v>443</v>
      </c>
      <c r="L143" s="13" t="s">
        <v>434</v>
      </c>
      <c r="M143" s="13" t="s">
        <v>389</v>
      </c>
    </row>
    <row r="144" spans="1:13" x14ac:dyDescent="0.3">
      <c r="A144" s="13" t="s">
        <v>16</v>
      </c>
      <c r="B144" s="13" t="s">
        <v>355</v>
      </c>
      <c r="C144" s="13" t="s">
        <v>151</v>
      </c>
      <c r="D144" s="13" t="s">
        <v>379</v>
      </c>
      <c r="E144" s="13" t="s">
        <v>398</v>
      </c>
      <c r="F144" s="13" t="s">
        <v>154</v>
      </c>
      <c r="G144" s="13" t="s">
        <v>760</v>
      </c>
      <c r="H144" s="13" t="s">
        <v>761</v>
      </c>
      <c r="I144" s="14">
        <v>1</v>
      </c>
      <c r="J144" s="13" t="s">
        <v>15</v>
      </c>
      <c r="K144" s="13" t="s">
        <v>277</v>
      </c>
      <c r="L144" s="13" t="s">
        <v>434</v>
      </c>
      <c r="M144" s="13" t="s">
        <v>762</v>
      </c>
    </row>
    <row r="145" spans="1:13" x14ac:dyDescent="0.3">
      <c r="A145" s="13" t="s">
        <v>16</v>
      </c>
      <c r="B145" s="13" t="s">
        <v>355</v>
      </c>
      <c r="C145" s="13" t="s">
        <v>151</v>
      </c>
      <c r="D145" s="13" t="s">
        <v>379</v>
      </c>
      <c r="E145" s="13" t="s">
        <v>398</v>
      </c>
      <c r="F145" s="13" t="s">
        <v>154</v>
      </c>
      <c r="G145" s="13" t="s">
        <v>763</v>
      </c>
      <c r="H145" s="13" t="s">
        <v>764</v>
      </c>
      <c r="I145" s="14">
        <v>1</v>
      </c>
      <c r="J145" s="13" t="s">
        <v>15</v>
      </c>
      <c r="K145" s="13" t="s">
        <v>277</v>
      </c>
      <c r="L145" s="13" t="s">
        <v>434</v>
      </c>
      <c r="M145" s="13" t="s">
        <v>762</v>
      </c>
    </row>
    <row r="146" spans="1:13" x14ac:dyDescent="0.3">
      <c r="A146" s="13" t="s">
        <v>16</v>
      </c>
      <c r="B146" s="13" t="s">
        <v>355</v>
      </c>
      <c r="C146" s="13" t="s">
        <v>151</v>
      </c>
      <c r="D146" s="13" t="s">
        <v>379</v>
      </c>
      <c r="E146" s="13" t="s">
        <v>398</v>
      </c>
      <c r="F146" s="13" t="s">
        <v>154</v>
      </c>
      <c r="G146" s="13" t="s">
        <v>765</v>
      </c>
      <c r="H146" s="13" t="s">
        <v>766</v>
      </c>
      <c r="I146" s="14">
        <v>1</v>
      </c>
      <c r="J146" s="13" t="s">
        <v>15</v>
      </c>
      <c r="K146" s="13" t="s">
        <v>277</v>
      </c>
      <c r="L146" s="13" t="s">
        <v>434</v>
      </c>
      <c r="M146" s="13" t="s">
        <v>767</v>
      </c>
    </row>
    <row r="147" spans="1:13" x14ac:dyDescent="0.3">
      <c r="A147" s="13" t="s">
        <v>16</v>
      </c>
      <c r="B147" s="13" t="s">
        <v>355</v>
      </c>
      <c r="C147" s="13" t="s">
        <v>151</v>
      </c>
      <c r="D147" s="13" t="s">
        <v>379</v>
      </c>
      <c r="E147" s="13" t="s">
        <v>402</v>
      </c>
      <c r="F147" s="13" t="s">
        <v>154</v>
      </c>
      <c r="G147" s="13" t="s">
        <v>768</v>
      </c>
      <c r="H147" s="13" t="s">
        <v>769</v>
      </c>
      <c r="I147" s="14">
        <v>1</v>
      </c>
      <c r="J147" s="13" t="s">
        <v>15</v>
      </c>
      <c r="K147" s="13" t="s">
        <v>403</v>
      </c>
      <c r="L147" s="13" t="s">
        <v>434</v>
      </c>
      <c r="M147" s="13" t="s">
        <v>762</v>
      </c>
    </row>
    <row r="148" spans="1:13" x14ac:dyDescent="0.3">
      <c r="A148" s="13" t="s">
        <v>16</v>
      </c>
      <c r="B148" s="13" t="s">
        <v>355</v>
      </c>
      <c r="C148" s="13" t="s">
        <v>151</v>
      </c>
      <c r="D148" s="13" t="s">
        <v>379</v>
      </c>
      <c r="E148" s="13" t="s">
        <v>402</v>
      </c>
      <c r="F148" s="13" t="s">
        <v>154</v>
      </c>
      <c r="G148" s="13" t="s">
        <v>760</v>
      </c>
      <c r="H148" s="13" t="s">
        <v>761</v>
      </c>
      <c r="I148" s="14">
        <v>1</v>
      </c>
      <c r="J148" s="13" t="s">
        <v>15</v>
      </c>
      <c r="K148" s="13" t="s">
        <v>403</v>
      </c>
      <c r="L148" s="13" t="s">
        <v>434</v>
      </c>
      <c r="M148" s="13" t="s">
        <v>762</v>
      </c>
    </row>
    <row r="149" spans="1:13" x14ac:dyDescent="0.3">
      <c r="A149" s="13" t="s">
        <v>16</v>
      </c>
      <c r="B149" s="13" t="s">
        <v>355</v>
      </c>
      <c r="C149" s="13" t="s">
        <v>151</v>
      </c>
      <c r="D149" s="13" t="s">
        <v>379</v>
      </c>
      <c r="E149" s="13" t="s">
        <v>402</v>
      </c>
      <c r="F149" s="13" t="s">
        <v>154</v>
      </c>
      <c r="G149" s="13" t="s">
        <v>458</v>
      </c>
      <c r="H149" s="13" t="s">
        <v>459</v>
      </c>
      <c r="I149" s="14">
        <v>1</v>
      </c>
      <c r="J149" s="13" t="s">
        <v>15</v>
      </c>
      <c r="K149" s="13" t="s">
        <v>403</v>
      </c>
      <c r="L149" s="13" t="s">
        <v>434</v>
      </c>
      <c r="M149" s="13" t="s">
        <v>460</v>
      </c>
    </row>
    <row r="150" spans="1:13" x14ac:dyDescent="0.3">
      <c r="A150" s="13" t="s">
        <v>16</v>
      </c>
      <c r="B150" s="13" t="s">
        <v>355</v>
      </c>
      <c r="C150" s="13" t="s">
        <v>151</v>
      </c>
      <c r="D150" s="13" t="s">
        <v>379</v>
      </c>
      <c r="E150" s="13" t="s">
        <v>770</v>
      </c>
      <c r="F150" s="13" t="s">
        <v>154</v>
      </c>
      <c r="G150" s="13" t="s">
        <v>771</v>
      </c>
      <c r="H150" s="13" t="s">
        <v>772</v>
      </c>
      <c r="I150" s="14">
        <v>2</v>
      </c>
      <c r="J150" s="13" t="s">
        <v>15</v>
      </c>
      <c r="K150" s="13" t="s">
        <v>773</v>
      </c>
      <c r="L150" s="13" t="s">
        <v>434</v>
      </c>
      <c r="M150" s="13" t="s">
        <v>691</v>
      </c>
    </row>
    <row r="151" spans="1:13" x14ac:dyDescent="0.3">
      <c r="A151" s="13" t="s">
        <v>16</v>
      </c>
      <c r="B151" s="13" t="s">
        <v>355</v>
      </c>
      <c r="C151" s="13" t="s">
        <v>151</v>
      </c>
      <c r="D151" s="13" t="s">
        <v>379</v>
      </c>
      <c r="E151" s="13" t="s">
        <v>770</v>
      </c>
      <c r="F151" s="13" t="s">
        <v>154</v>
      </c>
      <c r="G151" s="13" t="s">
        <v>774</v>
      </c>
      <c r="H151" s="13" t="s">
        <v>775</v>
      </c>
      <c r="I151" s="14">
        <v>2</v>
      </c>
      <c r="J151" s="13" t="s">
        <v>15</v>
      </c>
      <c r="K151" s="13" t="s">
        <v>773</v>
      </c>
      <c r="L151" s="13" t="s">
        <v>434</v>
      </c>
      <c r="M151" s="13" t="s">
        <v>438</v>
      </c>
    </row>
    <row r="152" spans="1:13" x14ac:dyDescent="0.3">
      <c r="A152" s="13" t="s">
        <v>16</v>
      </c>
      <c r="B152" s="13" t="s">
        <v>355</v>
      </c>
      <c r="C152" s="13" t="s">
        <v>151</v>
      </c>
      <c r="D152" s="13" t="s">
        <v>379</v>
      </c>
      <c r="E152" s="13" t="s">
        <v>404</v>
      </c>
      <c r="F152" s="13" t="s">
        <v>154</v>
      </c>
      <c r="G152" s="13" t="s">
        <v>776</v>
      </c>
      <c r="H152" s="13" t="s">
        <v>777</v>
      </c>
      <c r="I152" s="14">
        <v>1</v>
      </c>
      <c r="J152" s="13" t="s">
        <v>15</v>
      </c>
      <c r="K152" s="13" t="s">
        <v>232</v>
      </c>
      <c r="L152" s="13" t="s">
        <v>434</v>
      </c>
      <c r="M152" s="13" t="s">
        <v>762</v>
      </c>
    </row>
    <row r="153" spans="1:13" x14ac:dyDescent="0.3">
      <c r="A153" s="13" t="s">
        <v>16</v>
      </c>
      <c r="B153" s="13" t="s">
        <v>355</v>
      </c>
      <c r="C153" s="13" t="s">
        <v>151</v>
      </c>
      <c r="D153" s="13" t="s">
        <v>379</v>
      </c>
      <c r="E153" s="13" t="s">
        <v>404</v>
      </c>
      <c r="F153" s="13" t="s">
        <v>154</v>
      </c>
      <c r="G153" s="13" t="s">
        <v>458</v>
      </c>
      <c r="H153" s="13" t="s">
        <v>459</v>
      </c>
      <c r="I153" s="14">
        <v>2</v>
      </c>
      <c r="J153" s="13" t="s">
        <v>15</v>
      </c>
      <c r="K153" s="13" t="s">
        <v>232</v>
      </c>
      <c r="L153" s="13" t="s">
        <v>434</v>
      </c>
      <c r="M153" s="13" t="s">
        <v>460</v>
      </c>
    </row>
    <row r="154" spans="1:13" x14ac:dyDescent="0.3">
      <c r="A154" s="13" t="s">
        <v>16</v>
      </c>
      <c r="B154" s="13" t="s">
        <v>355</v>
      </c>
      <c r="C154" s="13" t="s">
        <v>151</v>
      </c>
      <c r="D154" s="13" t="s">
        <v>379</v>
      </c>
      <c r="E154" s="13" t="s">
        <v>778</v>
      </c>
      <c r="F154" s="13" t="s">
        <v>154</v>
      </c>
      <c r="G154" s="13" t="s">
        <v>779</v>
      </c>
      <c r="H154" s="13" t="s">
        <v>755</v>
      </c>
      <c r="I154" s="14">
        <v>1</v>
      </c>
      <c r="J154" s="13" t="s">
        <v>15</v>
      </c>
      <c r="K154" s="13" t="s">
        <v>698</v>
      </c>
      <c r="L154" s="13" t="s">
        <v>434</v>
      </c>
      <c r="M154" s="13" t="s">
        <v>757</v>
      </c>
    </row>
    <row r="155" spans="1:13" x14ac:dyDescent="0.3">
      <c r="A155" s="13" t="s">
        <v>16</v>
      </c>
      <c r="B155" s="13" t="s">
        <v>355</v>
      </c>
      <c r="C155" s="13" t="s">
        <v>151</v>
      </c>
      <c r="D155" s="13" t="s">
        <v>379</v>
      </c>
      <c r="E155" s="13" t="s">
        <v>780</v>
      </c>
      <c r="F155" s="13" t="s">
        <v>154</v>
      </c>
      <c r="G155" s="13" t="s">
        <v>781</v>
      </c>
      <c r="H155" s="13" t="s">
        <v>755</v>
      </c>
      <c r="I155" s="14">
        <v>2</v>
      </c>
      <c r="J155" s="13" t="s">
        <v>15</v>
      </c>
      <c r="K155" s="13" t="s">
        <v>218</v>
      </c>
      <c r="L155" s="13" t="s">
        <v>434</v>
      </c>
      <c r="M155" s="13" t="s">
        <v>757</v>
      </c>
    </row>
    <row r="156" spans="1:13" x14ac:dyDescent="0.3">
      <c r="A156" s="13" t="s">
        <v>16</v>
      </c>
      <c r="B156" s="13" t="s">
        <v>355</v>
      </c>
      <c r="C156" s="13" t="s">
        <v>151</v>
      </c>
      <c r="D156" s="13" t="s">
        <v>379</v>
      </c>
      <c r="E156" s="13" t="s">
        <v>780</v>
      </c>
      <c r="F156" s="13" t="s">
        <v>154</v>
      </c>
      <c r="G156" s="13" t="s">
        <v>782</v>
      </c>
      <c r="H156" s="13" t="s">
        <v>755</v>
      </c>
      <c r="I156" s="14">
        <v>1</v>
      </c>
      <c r="J156" s="13" t="s">
        <v>15</v>
      </c>
      <c r="K156" s="13" t="s">
        <v>218</v>
      </c>
      <c r="L156" s="13" t="s">
        <v>434</v>
      </c>
      <c r="M156" s="13" t="s">
        <v>757</v>
      </c>
    </row>
    <row r="157" spans="1:13" x14ac:dyDescent="0.3">
      <c r="A157" s="13" t="s">
        <v>16</v>
      </c>
      <c r="B157" s="13" t="s">
        <v>355</v>
      </c>
      <c r="C157" s="13" t="s">
        <v>151</v>
      </c>
      <c r="D157" s="13" t="s">
        <v>379</v>
      </c>
      <c r="E157" s="13" t="s">
        <v>780</v>
      </c>
      <c r="F157" s="13" t="s">
        <v>154</v>
      </c>
      <c r="G157" s="13" t="s">
        <v>783</v>
      </c>
      <c r="H157" s="13" t="s">
        <v>755</v>
      </c>
      <c r="I157" s="14">
        <v>1</v>
      </c>
      <c r="J157" s="13" t="s">
        <v>15</v>
      </c>
      <c r="K157" s="13" t="s">
        <v>218</v>
      </c>
      <c r="L157" s="13" t="s">
        <v>434</v>
      </c>
      <c r="M157" s="13" t="s">
        <v>757</v>
      </c>
    </row>
    <row r="158" spans="1:13" x14ac:dyDescent="0.3">
      <c r="A158" s="13" t="s">
        <v>16</v>
      </c>
      <c r="B158" s="13" t="s">
        <v>355</v>
      </c>
      <c r="C158" s="13" t="s">
        <v>151</v>
      </c>
      <c r="D158" s="13" t="s">
        <v>379</v>
      </c>
      <c r="E158" s="13" t="s">
        <v>780</v>
      </c>
      <c r="F158" s="13" t="s">
        <v>154</v>
      </c>
      <c r="G158" s="13" t="s">
        <v>784</v>
      </c>
      <c r="H158" s="13" t="s">
        <v>755</v>
      </c>
      <c r="I158" s="14">
        <v>1</v>
      </c>
      <c r="J158" s="13" t="s">
        <v>15</v>
      </c>
      <c r="K158" s="13" t="s">
        <v>218</v>
      </c>
      <c r="L158" s="13" t="s">
        <v>434</v>
      </c>
      <c r="M158" s="13" t="s">
        <v>757</v>
      </c>
    </row>
    <row r="159" spans="1:13" x14ac:dyDescent="0.3">
      <c r="A159" s="13" t="s">
        <v>42</v>
      </c>
      <c r="B159" s="13" t="s">
        <v>361</v>
      </c>
      <c r="C159" s="13" t="s">
        <v>151</v>
      </c>
      <c r="D159" s="13" t="s">
        <v>785</v>
      </c>
      <c r="E159" s="13" t="s">
        <v>786</v>
      </c>
      <c r="F159" s="13" t="s">
        <v>154</v>
      </c>
      <c r="G159" s="13" t="s">
        <v>448</v>
      </c>
      <c r="H159" s="13" t="s">
        <v>449</v>
      </c>
      <c r="I159" s="14">
        <v>1</v>
      </c>
      <c r="J159" s="13" t="s">
        <v>41</v>
      </c>
      <c r="K159" s="13" t="s">
        <v>252</v>
      </c>
      <c r="L159" s="13" t="s">
        <v>434</v>
      </c>
      <c r="M159" s="13" t="s">
        <v>451</v>
      </c>
    </row>
    <row r="160" spans="1:13" x14ac:dyDescent="0.3">
      <c r="A160" s="13" t="s">
        <v>42</v>
      </c>
      <c r="B160" s="13" t="s">
        <v>361</v>
      </c>
      <c r="C160" s="13" t="s">
        <v>151</v>
      </c>
      <c r="D160" s="13" t="s">
        <v>785</v>
      </c>
      <c r="E160" s="13" t="s">
        <v>787</v>
      </c>
      <c r="F160" s="13" t="s">
        <v>154</v>
      </c>
      <c r="G160" s="13" t="s">
        <v>788</v>
      </c>
      <c r="H160" s="13" t="s">
        <v>789</v>
      </c>
      <c r="I160" s="14">
        <v>1</v>
      </c>
      <c r="J160" s="13" t="s">
        <v>41</v>
      </c>
      <c r="K160" s="13" t="s">
        <v>470</v>
      </c>
      <c r="L160" s="13" t="s">
        <v>434</v>
      </c>
      <c r="M160" s="13" t="s">
        <v>745</v>
      </c>
    </row>
    <row r="161" spans="1:13" x14ac:dyDescent="0.3">
      <c r="A161" s="13" t="s">
        <v>42</v>
      </c>
      <c r="B161" s="13" t="s">
        <v>361</v>
      </c>
      <c r="C161" s="13" t="s">
        <v>151</v>
      </c>
      <c r="D161" s="13" t="s">
        <v>785</v>
      </c>
      <c r="E161" s="13" t="s">
        <v>787</v>
      </c>
      <c r="F161" s="13" t="s">
        <v>154</v>
      </c>
      <c r="G161" s="13" t="s">
        <v>790</v>
      </c>
      <c r="H161" s="13" t="s">
        <v>791</v>
      </c>
      <c r="I161" s="14">
        <v>1</v>
      </c>
      <c r="J161" s="13" t="s">
        <v>41</v>
      </c>
      <c r="K161" s="13" t="s">
        <v>470</v>
      </c>
      <c r="L161" s="13" t="s">
        <v>434</v>
      </c>
      <c r="M161" s="13" t="s">
        <v>757</v>
      </c>
    </row>
    <row r="162" spans="1:13" x14ac:dyDescent="0.3">
      <c r="A162" s="13" t="s">
        <v>60</v>
      </c>
      <c r="B162" s="13" t="s">
        <v>405</v>
      </c>
      <c r="C162" s="13" t="s">
        <v>151</v>
      </c>
      <c r="D162" s="13" t="s">
        <v>406</v>
      </c>
      <c r="E162" s="13" t="s">
        <v>407</v>
      </c>
      <c r="F162" s="13" t="s">
        <v>154</v>
      </c>
      <c r="G162" s="13" t="s">
        <v>792</v>
      </c>
      <c r="H162" s="13" t="s">
        <v>793</v>
      </c>
      <c r="I162" s="14">
        <v>1</v>
      </c>
      <c r="J162" s="13" t="s">
        <v>59</v>
      </c>
      <c r="K162" s="13" t="s">
        <v>410</v>
      </c>
      <c r="L162" s="13" t="s">
        <v>434</v>
      </c>
      <c r="M162" s="13" t="s">
        <v>435</v>
      </c>
    </row>
    <row r="163" spans="1:13" x14ac:dyDescent="0.3">
      <c r="A163" s="13" t="s">
        <v>60</v>
      </c>
      <c r="B163" s="13" t="s">
        <v>405</v>
      </c>
      <c r="C163" s="13" t="s">
        <v>151</v>
      </c>
      <c r="D163" s="13" t="s">
        <v>406</v>
      </c>
      <c r="E163" s="13" t="s">
        <v>407</v>
      </c>
      <c r="F163" s="13" t="s">
        <v>154</v>
      </c>
      <c r="G163" s="13" t="s">
        <v>794</v>
      </c>
      <c r="H163" s="13" t="s">
        <v>795</v>
      </c>
      <c r="I163" s="14">
        <v>1</v>
      </c>
      <c r="J163" s="13" t="s">
        <v>59</v>
      </c>
      <c r="K163" s="13" t="s">
        <v>410</v>
      </c>
      <c r="L163" s="13" t="s">
        <v>434</v>
      </c>
      <c r="M163" s="13" t="s">
        <v>435</v>
      </c>
    </row>
    <row r="164" spans="1:13" x14ac:dyDescent="0.3">
      <c r="A164" s="13" t="s">
        <v>60</v>
      </c>
      <c r="B164" s="13" t="s">
        <v>405</v>
      </c>
      <c r="C164" s="13" t="s">
        <v>151</v>
      </c>
      <c r="D164" s="13" t="s">
        <v>406</v>
      </c>
      <c r="E164" s="13" t="s">
        <v>407</v>
      </c>
      <c r="F164" s="13" t="s">
        <v>154</v>
      </c>
      <c r="G164" s="13" t="s">
        <v>796</v>
      </c>
      <c r="H164" s="13" t="s">
        <v>797</v>
      </c>
      <c r="I164" s="14">
        <v>1</v>
      </c>
      <c r="J164" s="13" t="s">
        <v>59</v>
      </c>
      <c r="K164" s="13" t="s">
        <v>410</v>
      </c>
      <c r="L164" s="13" t="s">
        <v>434</v>
      </c>
      <c r="M164" s="13" t="s">
        <v>435</v>
      </c>
    </row>
    <row r="165" spans="1:13" x14ac:dyDescent="0.3">
      <c r="A165" s="13" t="s">
        <v>60</v>
      </c>
      <c r="B165" s="13" t="s">
        <v>405</v>
      </c>
      <c r="C165" s="13" t="s">
        <v>151</v>
      </c>
      <c r="D165" s="13" t="s">
        <v>406</v>
      </c>
      <c r="E165" s="13" t="s">
        <v>407</v>
      </c>
      <c r="F165" s="13" t="s">
        <v>154</v>
      </c>
      <c r="G165" s="13" t="s">
        <v>798</v>
      </c>
      <c r="H165" s="13" t="s">
        <v>799</v>
      </c>
      <c r="I165" s="14">
        <v>1</v>
      </c>
      <c r="J165" s="13" t="s">
        <v>59</v>
      </c>
      <c r="K165" s="13" t="s">
        <v>410</v>
      </c>
      <c r="L165" s="13" t="s">
        <v>434</v>
      </c>
      <c r="M165" s="13" t="s">
        <v>435</v>
      </c>
    </row>
    <row r="166" spans="1:13" x14ac:dyDescent="0.3">
      <c r="A166" s="13" t="s">
        <v>60</v>
      </c>
      <c r="B166" s="13" t="s">
        <v>405</v>
      </c>
      <c r="C166" s="13" t="s">
        <v>151</v>
      </c>
      <c r="D166" s="13" t="s">
        <v>406</v>
      </c>
      <c r="E166" s="13" t="s">
        <v>407</v>
      </c>
      <c r="F166" s="13" t="s">
        <v>154</v>
      </c>
      <c r="G166" s="13" t="s">
        <v>800</v>
      </c>
      <c r="H166" s="13" t="s">
        <v>801</v>
      </c>
      <c r="I166" s="14">
        <v>1</v>
      </c>
      <c r="J166" s="13" t="s">
        <v>59</v>
      </c>
      <c r="K166" s="13" t="s">
        <v>410</v>
      </c>
      <c r="L166" s="13" t="s">
        <v>434</v>
      </c>
      <c r="M166" s="13" t="s">
        <v>802</v>
      </c>
    </row>
    <row r="167" spans="1:13" x14ac:dyDescent="0.3">
      <c r="A167" s="13" t="s">
        <v>38</v>
      </c>
      <c r="B167" s="13" t="s">
        <v>412</v>
      </c>
      <c r="C167" s="13" t="s">
        <v>151</v>
      </c>
      <c r="D167" s="13" t="s">
        <v>413</v>
      </c>
      <c r="E167" s="13" t="s">
        <v>803</v>
      </c>
      <c r="F167" s="13" t="s">
        <v>154</v>
      </c>
      <c r="G167" s="13" t="s">
        <v>511</v>
      </c>
      <c r="H167" s="13" t="s">
        <v>512</v>
      </c>
      <c r="I167" s="14">
        <v>1</v>
      </c>
      <c r="J167" s="13" t="s">
        <v>37</v>
      </c>
      <c r="K167" s="13" t="s">
        <v>209</v>
      </c>
      <c r="L167" s="13" t="s">
        <v>434</v>
      </c>
      <c r="M167" s="13" t="s">
        <v>513</v>
      </c>
    </row>
    <row r="168" spans="1:13" x14ac:dyDescent="0.3">
      <c r="A168" s="13" t="s">
        <v>68</v>
      </c>
      <c r="B168" s="13" t="s">
        <v>804</v>
      </c>
      <c r="C168" s="13" t="s">
        <v>151</v>
      </c>
      <c r="D168" s="13" t="s">
        <v>805</v>
      </c>
      <c r="E168" s="13" t="s">
        <v>806</v>
      </c>
      <c r="F168" s="13" t="s">
        <v>154</v>
      </c>
      <c r="G168" s="13" t="s">
        <v>448</v>
      </c>
      <c r="H168" s="13" t="s">
        <v>449</v>
      </c>
      <c r="I168" s="14">
        <v>1</v>
      </c>
      <c r="J168" s="13" t="s">
        <v>67</v>
      </c>
      <c r="K168" s="13" t="s">
        <v>681</v>
      </c>
      <c r="L168" s="13" t="s">
        <v>434</v>
      </c>
      <c r="M168" s="13" t="s">
        <v>451</v>
      </c>
    </row>
    <row r="169" spans="1:13" x14ac:dyDescent="0.3">
      <c r="A169" s="13" t="s">
        <v>68</v>
      </c>
      <c r="B169" s="13" t="s">
        <v>804</v>
      </c>
      <c r="C169" s="13" t="s">
        <v>151</v>
      </c>
      <c r="D169" s="13" t="s">
        <v>805</v>
      </c>
      <c r="E169" s="13" t="s">
        <v>807</v>
      </c>
      <c r="F169" s="13" t="s">
        <v>154</v>
      </c>
      <c r="G169" s="13" t="s">
        <v>808</v>
      </c>
      <c r="H169" s="13" t="s">
        <v>809</v>
      </c>
      <c r="I169" s="14">
        <v>2</v>
      </c>
      <c r="J169" s="13" t="s">
        <v>67</v>
      </c>
      <c r="K169" s="13" t="s">
        <v>224</v>
      </c>
      <c r="L169" s="13" t="s">
        <v>434</v>
      </c>
      <c r="M169" s="13" t="s">
        <v>810</v>
      </c>
    </row>
    <row r="170" spans="1:13" x14ac:dyDescent="0.3">
      <c r="A170" s="13" t="s">
        <v>64</v>
      </c>
      <c r="B170" s="13" t="s">
        <v>150</v>
      </c>
      <c r="C170" s="13" t="s">
        <v>151</v>
      </c>
      <c r="D170" s="13" t="s">
        <v>152</v>
      </c>
      <c r="E170" s="13" t="s">
        <v>811</v>
      </c>
      <c r="F170" s="13" t="s">
        <v>154</v>
      </c>
      <c r="G170" s="13" t="s">
        <v>812</v>
      </c>
      <c r="H170" s="13" t="s">
        <v>813</v>
      </c>
      <c r="I170" s="14">
        <v>1</v>
      </c>
      <c r="J170" s="13" t="s">
        <v>63</v>
      </c>
      <c r="K170" s="13" t="s">
        <v>814</v>
      </c>
      <c r="L170" s="13" t="s">
        <v>434</v>
      </c>
      <c r="M170" s="13" t="s">
        <v>548</v>
      </c>
    </row>
    <row r="171" spans="1:13" x14ac:dyDescent="0.3">
      <c r="A171" s="13" t="s">
        <v>64</v>
      </c>
      <c r="B171" s="13" t="s">
        <v>150</v>
      </c>
      <c r="C171" s="13" t="s">
        <v>151</v>
      </c>
      <c r="D171" s="13" t="s">
        <v>152</v>
      </c>
      <c r="E171" s="13" t="s">
        <v>815</v>
      </c>
      <c r="F171" s="13" t="s">
        <v>385</v>
      </c>
      <c r="G171" s="13" t="s">
        <v>453</v>
      </c>
      <c r="H171" s="13" t="s">
        <v>454</v>
      </c>
      <c r="I171" s="14">
        <v>1</v>
      </c>
      <c r="J171" s="13" t="s">
        <v>63</v>
      </c>
      <c r="K171" s="13" t="s">
        <v>773</v>
      </c>
      <c r="L171" s="13" t="s">
        <v>434</v>
      </c>
      <c r="M171" s="13" t="s">
        <v>456</v>
      </c>
    </row>
    <row r="172" spans="1:13" x14ac:dyDescent="0.3">
      <c r="A172" s="13" t="s">
        <v>64</v>
      </c>
      <c r="B172" s="13" t="s">
        <v>150</v>
      </c>
      <c r="C172" s="13" t="s">
        <v>151</v>
      </c>
      <c r="D172" s="13" t="s">
        <v>152</v>
      </c>
      <c r="E172" s="13" t="s">
        <v>816</v>
      </c>
      <c r="F172" s="13" t="s">
        <v>154</v>
      </c>
      <c r="G172" s="13" t="s">
        <v>521</v>
      </c>
      <c r="H172" s="13" t="s">
        <v>522</v>
      </c>
      <c r="I172" s="14">
        <v>1</v>
      </c>
      <c r="J172" s="13" t="s">
        <v>63</v>
      </c>
      <c r="K172" s="13" t="s">
        <v>237</v>
      </c>
      <c r="L172" s="13" t="s">
        <v>434</v>
      </c>
      <c r="M172" s="13" t="s">
        <v>524</v>
      </c>
    </row>
    <row r="173" spans="1:13" x14ac:dyDescent="0.3">
      <c r="A173" s="13" t="s">
        <v>84</v>
      </c>
      <c r="B173" s="13" t="s">
        <v>179</v>
      </c>
      <c r="C173" s="13" t="s">
        <v>151</v>
      </c>
      <c r="D173" s="13" t="s">
        <v>424</v>
      </c>
      <c r="E173" s="13" t="s">
        <v>817</v>
      </c>
      <c r="F173" s="13" t="s">
        <v>154</v>
      </c>
      <c r="G173" s="13" t="s">
        <v>703</v>
      </c>
      <c r="H173" s="13" t="s">
        <v>459</v>
      </c>
      <c r="I173" s="14">
        <v>10</v>
      </c>
      <c r="J173" s="13" t="s">
        <v>83</v>
      </c>
      <c r="K173" s="13" t="s">
        <v>814</v>
      </c>
      <c r="L173" s="13" t="s">
        <v>434</v>
      </c>
      <c r="M173" s="13" t="s">
        <v>460</v>
      </c>
    </row>
    <row r="174" spans="1:13" x14ac:dyDescent="0.3">
      <c r="A174" s="13" t="s">
        <v>84</v>
      </c>
      <c r="B174" s="13" t="s">
        <v>179</v>
      </c>
      <c r="C174" s="13" t="s">
        <v>151</v>
      </c>
      <c r="D174" s="13" t="s">
        <v>424</v>
      </c>
      <c r="E174" s="13" t="s">
        <v>818</v>
      </c>
      <c r="F174" s="13" t="s">
        <v>154</v>
      </c>
      <c r="G174" s="13" t="s">
        <v>703</v>
      </c>
      <c r="H174" s="13" t="s">
        <v>459</v>
      </c>
      <c r="I174" s="14">
        <v>5</v>
      </c>
      <c r="J174" s="13" t="s">
        <v>83</v>
      </c>
      <c r="K174" s="13" t="s">
        <v>262</v>
      </c>
      <c r="L174" s="13" t="s">
        <v>434</v>
      </c>
      <c r="M174" s="13" t="s">
        <v>460</v>
      </c>
    </row>
    <row r="175" spans="1:13" x14ac:dyDescent="0.3">
      <c r="A175" s="13" t="s">
        <v>84</v>
      </c>
      <c r="B175" s="13" t="s">
        <v>179</v>
      </c>
      <c r="C175" s="13" t="s">
        <v>151</v>
      </c>
      <c r="D175" s="13" t="s">
        <v>424</v>
      </c>
      <c r="E175" s="13" t="s">
        <v>818</v>
      </c>
      <c r="F175" s="13" t="s">
        <v>154</v>
      </c>
      <c r="G175" s="13" t="s">
        <v>458</v>
      </c>
      <c r="H175" s="13" t="s">
        <v>459</v>
      </c>
      <c r="I175" s="14">
        <v>6</v>
      </c>
      <c r="J175" s="13" t="s">
        <v>83</v>
      </c>
      <c r="K175" s="13" t="s">
        <v>262</v>
      </c>
      <c r="L175" s="13" t="s">
        <v>434</v>
      </c>
      <c r="M175" s="13" t="s">
        <v>460</v>
      </c>
    </row>
    <row r="176" spans="1:13" x14ac:dyDescent="0.3">
      <c r="A176" s="13" t="s">
        <v>84</v>
      </c>
      <c r="B176" s="13" t="s">
        <v>179</v>
      </c>
      <c r="C176" s="13" t="s">
        <v>151</v>
      </c>
      <c r="D176" s="13" t="s">
        <v>424</v>
      </c>
      <c r="E176" s="13" t="s">
        <v>819</v>
      </c>
      <c r="F176" s="13" t="s">
        <v>154</v>
      </c>
      <c r="G176" s="13" t="s">
        <v>458</v>
      </c>
      <c r="H176" s="13" t="s">
        <v>459</v>
      </c>
      <c r="I176" s="14">
        <v>8</v>
      </c>
      <c r="J176" s="13" t="s">
        <v>83</v>
      </c>
      <c r="K176" s="13" t="s">
        <v>290</v>
      </c>
      <c r="L176" s="13" t="s">
        <v>434</v>
      </c>
      <c r="M176" s="13" t="s">
        <v>460</v>
      </c>
    </row>
    <row r="177" spans="1:13" x14ac:dyDescent="0.3">
      <c r="A177" s="13" t="s">
        <v>84</v>
      </c>
      <c r="B177" s="13" t="s">
        <v>179</v>
      </c>
      <c r="C177" s="13" t="s">
        <v>151</v>
      </c>
      <c r="D177" s="13" t="s">
        <v>424</v>
      </c>
      <c r="E177" s="13" t="s">
        <v>819</v>
      </c>
      <c r="F177" s="13" t="s">
        <v>154</v>
      </c>
      <c r="G177" s="13" t="s">
        <v>703</v>
      </c>
      <c r="H177" s="13" t="s">
        <v>459</v>
      </c>
      <c r="I177" s="14">
        <v>4</v>
      </c>
      <c r="J177" s="13" t="s">
        <v>83</v>
      </c>
      <c r="K177" s="13" t="s">
        <v>290</v>
      </c>
      <c r="L177" s="13" t="s">
        <v>434</v>
      </c>
      <c r="M177" s="13" t="s">
        <v>460</v>
      </c>
    </row>
    <row r="178" spans="1:13" x14ac:dyDescent="0.3">
      <c r="A178" s="13" t="s">
        <v>84</v>
      </c>
      <c r="B178" s="13" t="s">
        <v>179</v>
      </c>
      <c r="C178" s="13" t="s">
        <v>151</v>
      </c>
      <c r="D178" s="13" t="s">
        <v>424</v>
      </c>
      <c r="E178" s="13" t="s">
        <v>820</v>
      </c>
      <c r="F178" s="13" t="s">
        <v>154</v>
      </c>
      <c r="G178" s="13" t="s">
        <v>703</v>
      </c>
      <c r="H178" s="13" t="s">
        <v>459</v>
      </c>
      <c r="I178" s="14">
        <v>4</v>
      </c>
      <c r="J178" s="13" t="s">
        <v>83</v>
      </c>
      <c r="K178" s="13" t="s">
        <v>403</v>
      </c>
      <c r="L178" s="13" t="s">
        <v>434</v>
      </c>
      <c r="M178" s="13" t="s">
        <v>460</v>
      </c>
    </row>
    <row r="179" spans="1:13" x14ac:dyDescent="0.3">
      <c r="A179" s="13" t="s">
        <v>84</v>
      </c>
      <c r="B179" s="13" t="s">
        <v>179</v>
      </c>
      <c r="C179" s="13" t="s">
        <v>151</v>
      </c>
      <c r="D179" s="13" t="s">
        <v>424</v>
      </c>
      <c r="E179" s="13" t="s">
        <v>821</v>
      </c>
      <c r="F179" s="13" t="s">
        <v>154</v>
      </c>
      <c r="G179" s="13" t="s">
        <v>703</v>
      </c>
      <c r="H179" s="13" t="s">
        <v>459</v>
      </c>
      <c r="I179" s="14">
        <v>2</v>
      </c>
      <c r="J179" s="13" t="s">
        <v>83</v>
      </c>
      <c r="K179" s="13" t="s">
        <v>417</v>
      </c>
      <c r="L179" s="13" t="s">
        <v>434</v>
      </c>
      <c r="M179" s="13" t="s">
        <v>460</v>
      </c>
    </row>
    <row r="180" spans="1:13" x14ac:dyDescent="0.3">
      <c r="A180" s="13" t="s">
        <v>84</v>
      </c>
      <c r="B180" s="13" t="s">
        <v>179</v>
      </c>
      <c r="C180" s="13" t="s">
        <v>151</v>
      </c>
      <c r="D180" s="13" t="s">
        <v>424</v>
      </c>
      <c r="E180" s="13" t="s">
        <v>822</v>
      </c>
      <c r="F180" s="13" t="s">
        <v>154</v>
      </c>
      <c r="G180" s="13" t="s">
        <v>458</v>
      </c>
      <c r="H180" s="13" t="s">
        <v>459</v>
      </c>
      <c r="I180" s="14">
        <v>9</v>
      </c>
      <c r="J180" s="13" t="s">
        <v>83</v>
      </c>
      <c r="K180" s="13" t="s">
        <v>410</v>
      </c>
      <c r="L180" s="13" t="s">
        <v>434</v>
      </c>
      <c r="M180" s="13" t="s">
        <v>460</v>
      </c>
    </row>
    <row r="181" spans="1:13" x14ac:dyDescent="0.3">
      <c r="A181" s="13" t="s">
        <v>84</v>
      </c>
      <c r="B181" s="13" t="s">
        <v>179</v>
      </c>
      <c r="C181" s="13" t="s">
        <v>151</v>
      </c>
      <c r="D181" s="13" t="s">
        <v>424</v>
      </c>
      <c r="E181" s="13" t="s">
        <v>822</v>
      </c>
      <c r="F181" s="13" t="s">
        <v>154</v>
      </c>
      <c r="G181" s="13" t="s">
        <v>703</v>
      </c>
      <c r="H181" s="13" t="s">
        <v>459</v>
      </c>
      <c r="I181" s="14">
        <v>5</v>
      </c>
      <c r="J181" s="13" t="s">
        <v>83</v>
      </c>
      <c r="K181" s="13" t="s">
        <v>410</v>
      </c>
      <c r="L181" s="13" t="s">
        <v>434</v>
      </c>
      <c r="M181" s="13" t="s">
        <v>460</v>
      </c>
    </row>
    <row r="182" spans="1:13" x14ac:dyDescent="0.3">
      <c r="A182" s="13" t="s">
        <v>84</v>
      </c>
      <c r="B182" s="13" t="s">
        <v>179</v>
      </c>
      <c r="C182" s="13" t="s">
        <v>151</v>
      </c>
      <c r="D182" s="13" t="s">
        <v>424</v>
      </c>
      <c r="E182" s="13" t="s">
        <v>823</v>
      </c>
      <c r="F182" s="13" t="s">
        <v>154</v>
      </c>
      <c r="G182" s="13" t="s">
        <v>458</v>
      </c>
      <c r="H182" s="13" t="s">
        <v>459</v>
      </c>
      <c r="I182" s="14">
        <v>4</v>
      </c>
      <c r="J182" s="13" t="s">
        <v>83</v>
      </c>
      <c r="K182" s="13" t="s">
        <v>237</v>
      </c>
      <c r="L182" s="13" t="s">
        <v>434</v>
      </c>
      <c r="M182" s="13" t="s">
        <v>460</v>
      </c>
    </row>
    <row r="183" spans="1:13" x14ac:dyDescent="0.3">
      <c r="A183" s="13" t="s">
        <v>84</v>
      </c>
      <c r="B183" s="13" t="s">
        <v>179</v>
      </c>
      <c r="C183" s="13" t="s">
        <v>151</v>
      </c>
      <c r="D183" s="13" t="s">
        <v>424</v>
      </c>
      <c r="E183" s="13" t="s">
        <v>824</v>
      </c>
      <c r="F183" s="13" t="s">
        <v>154</v>
      </c>
      <c r="G183" s="13" t="s">
        <v>703</v>
      </c>
      <c r="H183" s="13" t="s">
        <v>459</v>
      </c>
      <c r="I183" s="14">
        <v>4</v>
      </c>
      <c r="J183" s="13" t="s">
        <v>83</v>
      </c>
      <c r="K183" s="13" t="s">
        <v>698</v>
      </c>
      <c r="L183" s="13" t="s">
        <v>434</v>
      </c>
      <c r="M183" s="13" t="s">
        <v>460</v>
      </c>
    </row>
    <row r="184" spans="1:13" x14ac:dyDescent="0.3">
      <c r="A184" s="13" t="s">
        <v>84</v>
      </c>
      <c r="B184" s="13" t="s">
        <v>179</v>
      </c>
      <c r="C184" s="13" t="s">
        <v>151</v>
      </c>
      <c r="D184" s="13" t="s">
        <v>424</v>
      </c>
      <c r="E184" s="13" t="s">
        <v>825</v>
      </c>
      <c r="F184" s="13" t="s">
        <v>154</v>
      </c>
      <c r="G184" s="13" t="s">
        <v>703</v>
      </c>
      <c r="H184" s="13" t="s">
        <v>459</v>
      </c>
      <c r="I184" s="14">
        <v>8</v>
      </c>
      <c r="J184" s="13" t="s">
        <v>83</v>
      </c>
      <c r="K184" s="13" t="s">
        <v>584</v>
      </c>
      <c r="L184" s="13" t="s">
        <v>434</v>
      </c>
      <c r="M184" s="13" t="s">
        <v>460</v>
      </c>
    </row>
    <row r="185" spans="1:13" x14ac:dyDescent="0.3">
      <c r="A185" s="13" t="s">
        <v>84</v>
      </c>
      <c r="B185" s="13" t="s">
        <v>179</v>
      </c>
      <c r="C185" s="13" t="s">
        <v>151</v>
      </c>
      <c r="D185" s="13" t="s">
        <v>424</v>
      </c>
      <c r="E185" s="13" t="s">
        <v>825</v>
      </c>
      <c r="F185" s="13" t="s">
        <v>154</v>
      </c>
      <c r="G185" s="13" t="s">
        <v>458</v>
      </c>
      <c r="H185" s="13" t="s">
        <v>459</v>
      </c>
      <c r="I185" s="14">
        <v>7</v>
      </c>
      <c r="J185" s="13" t="s">
        <v>83</v>
      </c>
      <c r="K185" s="13" t="s">
        <v>584</v>
      </c>
      <c r="L185" s="13" t="s">
        <v>434</v>
      </c>
      <c r="M185" s="13" t="s">
        <v>460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8"/>
  <sheetViews>
    <sheetView topLeftCell="A2" workbookViewId="0">
      <selection activeCell="C2" sqref="C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  <col min="14" max="14" width="9.21875" bestFit="1" customWidth="1"/>
  </cols>
  <sheetData>
    <row r="1" spans="1:14" x14ac:dyDescent="0.3">
      <c r="A1" s="33" t="s">
        <v>826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143</v>
      </c>
      <c r="B2" s="15" t="s">
        <v>827</v>
      </c>
      <c r="C2" s="15" t="s">
        <v>828</v>
      </c>
      <c r="D2" s="15" t="s">
        <v>829</v>
      </c>
      <c r="E2" s="15" t="s">
        <v>149</v>
      </c>
      <c r="F2" s="15" t="s">
        <v>830</v>
      </c>
      <c r="G2" s="16" t="s">
        <v>831</v>
      </c>
      <c r="H2" s="16" t="s">
        <v>145</v>
      </c>
      <c r="I2" s="16" t="s">
        <v>832</v>
      </c>
      <c r="J2" s="16" t="s">
        <v>833</v>
      </c>
      <c r="K2" s="16" t="s">
        <v>834</v>
      </c>
      <c r="L2" s="16" t="s">
        <v>835</v>
      </c>
      <c r="M2" s="16" t="s">
        <v>1950</v>
      </c>
      <c r="N2" s="16" t="s">
        <v>1951</v>
      </c>
    </row>
    <row r="3" spans="1:14" x14ac:dyDescent="0.3">
      <c r="A3" s="17">
        <v>4982546</v>
      </c>
      <c r="B3" s="17" t="s">
        <v>836</v>
      </c>
      <c r="C3" s="17" t="s">
        <v>837</v>
      </c>
      <c r="D3" s="17" t="s">
        <v>838</v>
      </c>
      <c r="E3" s="17" t="s">
        <v>460</v>
      </c>
      <c r="F3" s="17" t="s">
        <v>839</v>
      </c>
      <c r="G3" s="18">
        <v>19</v>
      </c>
      <c r="H3" s="18">
        <v>137</v>
      </c>
      <c r="I3" s="19">
        <v>0</v>
      </c>
      <c r="J3" s="20">
        <v>0</v>
      </c>
      <c r="K3" s="21">
        <v>0</v>
      </c>
      <c r="L3" s="22">
        <v>1</v>
      </c>
      <c r="M3" s="37" t="s">
        <v>1942</v>
      </c>
      <c r="N3" s="37"/>
    </row>
    <row r="4" spans="1:14" x14ac:dyDescent="0.3">
      <c r="A4" s="17" t="s">
        <v>703</v>
      </c>
      <c r="B4" s="17" t="s">
        <v>836</v>
      </c>
      <c r="C4" s="17" t="s">
        <v>837</v>
      </c>
      <c r="D4" s="17" t="s">
        <v>840</v>
      </c>
      <c r="E4" s="17" t="s">
        <v>460</v>
      </c>
      <c r="F4" s="17" t="s">
        <v>841</v>
      </c>
      <c r="G4" s="18">
        <v>13</v>
      </c>
      <c r="H4" s="18">
        <v>70</v>
      </c>
      <c r="I4" s="19">
        <v>0</v>
      </c>
      <c r="J4" s="20">
        <v>0</v>
      </c>
      <c r="K4" s="21">
        <v>0</v>
      </c>
      <c r="L4" s="22">
        <v>1</v>
      </c>
      <c r="M4" s="37" t="s">
        <v>1942</v>
      </c>
      <c r="N4" s="37"/>
    </row>
    <row r="5" spans="1:14" x14ac:dyDescent="0.3">
      <c r="A5" s="17" t="s">
        <v>441</v>
      </c>
      <c r="B5" s="17" t="s">
        <v>842</v>
      </c>
      <c r="C5" s="17" t="s">
        <v>843</v>
      </c>
      <c r="D5" s="17" t="s">
        <v>844</v>
      </c>
      <c r="E5" s="17" t="s">
        <v>444</v>
      </c>
      <c r="F5" s="17" t="s">
        <v>845</v>
      </c>
      <c r="G5" s="18">
        <v>10</v>
      </c>
      <c r="H5" s="18">
        <v>11</v>
      </c>
      <c r="I5" s="19">
        <v>0</v>
      </c>
      <c r="J5" s="20">
        <v>0</v>
      </c>
      <c r="K5" s="21">
        <v>0</v>
      </c>
      <c r="L5" s="22">
        <v>1</v>
      </c>
      <c r="M5" s="37" t="s">
        <v>1942</v>
      </c>
      <c r="N5" s="37"/>
    </row>
    <row r="6" spans="1:14" x14ac:dyDescent="0.3">
      <c r="A6" s="17" t="s">
        <v>846</v>
      </c>
      <c r="B6" s="17" t="s">
        <v>847</v>
      </c>
      <c r="C6" s="17" t="s">
        <v>837</v>
      </c>
      <c r="D6" s="17" t="s">
        <v>848</v>
      </c>
      <c r="E6" s="17" t="s">
        <v>628</v>
      </c>
      <c r="F6" s="17" t="s">
        <v>849</v>
      </c>
      <c r="G6" s="18">
        <v>7</v>
      </c>
      <c r="H6" s="18">
        <v>13</v>
      </c>
      <c r="I6" s="19">
        <v>0</v>
      </c>
      <c r="J6" s="20">
        <v>1</v>
      </c>
      <c r="K6" s="21">
        <v>0</v>
      </c>
      <c r="L6" s="22">
        <v>0</v>
      </c>
      <c r="M6" s="37" t="s">
        <v>1943</v>
      </c>
      <c r="N6" s="37"/>
    </row>
    <row r="7" spans="1:14" x14ac:dyDescent="0.3">
      <c r="A7" s="17" t="s">
        <v>850</v>
      </c>
      <c r="B7" s="17" t="s">
        <v>851</v>
      </c>
      <c r="C7" s="17" t="s">
        <v>852</v>
      </c>
      <c r="D7" s="17" t="s">
        <v>853</v>
      </c>
      <c r="E7" s="17" t="s">
        <v>854</v>
      </c>
      <c r="F7" s="17" t="s">
        <v>855</v>
      </c>
      <c r="G7" s="18">
        <v>7</v>
      </c>
      <c r="H7" s="18">
        <v>28</v>
      </c>
      <c r="I7" s="19">
        <v>0</v>
      </c>
      <c r="J7" s="20">
        <v>1</v>
      </c>
      <c r="K7" s="21">
        <v>0</v>
      </c>
      <c r="L7" s="22">
        <v>0</v>
      </c>
      <c r="M7" s="37" t="s">
        <v>1946</v>
      </c>
      <c r="N7" s="37"/>
    </row>
    <row r="8" spans="1:14" x14ac:dyDescent="0.3">
      <c r="A8" s="17" t="s">
        <v>856</v>
      </c>
      <c r="B8" s="17" t="s">
        <v>857</v>
      </c>
      <c r="C8" s="17" t="s">
        <v>858</v>
      </c>
      <c r="D8" s="17" t="s">
        <v>859</v>
      </c>
      <c r="E8" s="17" t="s">
        <v>860</v>
      </c>
      <c r="F8" s="17" t="s">
        <v>861</v>
      </c>
      <c r="G8" s="18">
        <v>6</v>
      </c>
      <c r="H8" s="18">
        <v>6</v>
      </c>
      <c r="I8" s="19">
        <v>1</v>
      </c>
      <c r="J8" s="20">
        <v>0</v>
      </c>
      <c r="K8" s="21">
        <v>0</v>
      </c>
      <c r="L8" s="22">
        <v>0</v>
      </c>
      <c r="M8" s="37" t="s">
        <v>1943</v>
      </c>
      <c r="N8" s="37"/>
    </row>
    <row r="9" spans="1:14" x14ac:dyDescent="0.3">
      <c r="A9" s="17" t="s">
        <v>269</v>
      </c>
      <c r="B9" s="17" t="s">
        <v>270</v>
      </c>
      <c r="C9" s="17" t="s">
        <v>862</v>
      </c>
      <c r="D9" s="17" t="s">
        <v>863</v>
      </c>
      <c r="E9" s="17" t="s">
        <v>230</v>
      </c>
      <c r="F9" s="17" t="s">
        <v>864</v>
      </c>
      <c r="G9" s="18">
        <v>6</v>
      </c>
      <c r="H9" s="18">
        <v>12</v>
      </c>
      <c r="I9" s="19">
        <v>0</v>
      </c>
      <c r="J9" s="20">
        <v>0</v>
      </c>
      <c r="K9" s="21">
        <v>1</v>
      </c>
      <c r="L9" s="22">
        <v>0</v>
      </c>
      <c r="M9" s="37" t="s">
        <v>1945</v>
      </c>
      <c r="N9" s="37"/>
    </row>
    <row r="10" spans="1:14" x14ac:dyDescent="0.3">
      <c r="A10" s="17" t="s">
        <v>626</v>
      </c>
      <c r="B10" s="17" t="s">
        <v>865</v>
      </c>
      <c r="C10" s="17" t="s">
        <v>866</v>
      </c>
      <c r="D10" s="17" t="s">
        <v>867</v>
      </c>
      <c r="E10" s="17" t="s">
        <v>628</v>
      </c>
      <c r="F10" s="17" t="s">
        <v>868</v>
      </c>
      <c r="G10" s="18">
        <v>5</v>
      </c>
      <c r="H10" s="18">
        <v>5</v>
      </c>
      <c r="I10" s="19">
        <v>0</v>
      </c>
      <c r="J10" s="20">
        <v>0</v>
      </c>
      <c r="K10" s="21">
        <v>0</v>
      </c>
      <c r="L10" s="22">
        <v>1</v>
      </c>
      <c r="M10" s="37" t="s">
        <v>1952</v>
      </c>
      <c r="N10" s="37">
        <v>4</v>
      </c>
    </row>
    <row r="11" spans="1:14" x14ac:dyDescent="0.3">
      <c r="A11" s="17" t="s">
        <v>869</v>
      </c>
      <c r="B11" s="17" t="s">
        <v>870</v>
      </c>
      <c r="C11" s="17" t="s">
        <v>871</v>
      </c>
      <c r="D11" s="17" t="s">
        <v>844</v>
      </c>
      <c r="E11" s="17" t="s">
        <v>860</v>
      </c>
      <c r="F11" s="17" t="s">
        <v>872</v>
      </c>
      <c r="G11" s="18">
        <v>5</v>
      </c>
      <c r="H11" s="18">
        <v>6</v>
      </c>
      <c r="I11" s="19">
        <v>0</v>
      </c>
      <c r="J11" s="20">
        <v>1</v>
      </c>
      <c r="K11" s="21">
        <v>0</v>
      </c>
      <c r="L11" s="22">
        <v>0</v>
      </c>
      <c r="M11" s="37" t="s">
        <v>1943</v>
      </c>
      <c r="N11" s="37"/>
    </row>
    <row r="12" spans="1:14" x14ac:dyDescent="0.3">
      <c r="A12" s="17" t="s">
        <v>477</v>
      </c>
      <c r="B12" s="17" t="s">
        <v>873</v>
      </c>
      <c r="C12" s="17" t="s">
        <v>874</v>
      </c>
      <c r="D12" s="17" t="s">
        <v>875</v>
      </c>
      <c r="E12" s="17" t="s">
        <v>476</v>
      </c>
      <c r="F12" s="17" t="s">
        <v>876</v>
      </c>
      <c r="G12" s="18">
        <v>5</v>
      </c>
      <c r="H12" s="18">
        <v>5</v>
      </c>
      <c r="I12" s="19">
        <v>0</v>
      </c>
      <c r="J12" s="20">
        <v>0</v>
      </c>
      <c r="K12" s="21">
        <v>0</v>
      </c>
      <c r="L12" s="22">
        <v>1</v>
      </c>
      <c r="M12" s="37" t="s">
        <v>1942</v>
      </c>
      <c r="N12" s="37"/>
    </row>
    <row r="13" spans="1:14" x14ac:dyDescent="0.3">
      <c r="A13" s="17" t="s">
        <v>474</v>
      </c>
      <c r="B13" s="17" t="s">
        <v>877</v>
      </c>
      <c r="C13" s="17" t="s">
        <v>878</v>
      </c>
      <c r="D13" s="17" t="s">
        <v>875</v>
      </c>
      <c r="E13" s="17" t="s">
        <v>476</v>
      </c>
      <c r="F13" s="17" t="s">
        <v>879</v>
      </c>
      <c r="G13" s="18">
        <v>5</v>
      </c>
      <c r="H13" s="18">
        <v>5</v>
      </c>
      <c r="I13" s="19">
        <v>0</v>
      </c>
      <c r="J13" s="20">
        <v>0</v>
      </c>
      <c r="K13" s="21">
        <v>0</v>
      </c>
      <c r="L13" s="22">
        <v>1</v>
      </c>
      <c r="M13" s="37" t="s">
        <v>1942</v>
      </c>
      <c r="N13" s="37"/>
    </row>
    <row r="14" spans="1:14" x14ac:dyDescent="0.3">
      <c r="A14" s="17" t="s">
        <v>880</v>
      </c>
      <c r="B14" s="17" t="s">
        <v>881</v>
      </c>
      <c r="C14" s="17" t="s">
        <v>882</v>
      </c>
      <c r="D14" s="17" t="s">
        <v>883</v>
      </c>
      <c r="E14" s="17" t="s">
        <v>884</v>
      </c>
      <c r="F14" s="17" t="s">
        <v>885</v>
      </c>
      <c r="G14" s="18">
        <v>5</v>
      </c>
      <c r="H14" s="18">
        <v>7</v>
      </c>
      <c r="I14" s="19">
        <v>0.8</v>
      </c>
      <c r="J14" s="20">
        <v>0.2</v>
      </c>
      <c r="K14" s="21">
        <v>0</v>
      </c>
      <c r="L14" s="22">
        <v>0</v>
      </c>
      <c r="M14" s="37" t="s">
        <v>1943</v>
      </c>
      <c r="N14" s="37"/>
    </row>
    <row r="15" spans="1:14" x14ac:dyDescent="0.3">
      <c r="A15" s="17" t="s">
        <v>886</v>
      </c>
      <c r="B15" s="17" t="s">
        <v>887</v>
      </c>
      <c r="C15" s="17" t="s">
        <v>888</v>
      </c>
      <c r="D15" s="17" t="s">
        <v>859</v>
      </c>
      <c r="E15" s="17" t="s">
        <v>860</v>
      </c>
      <c r="F15" s="17" t="s">
        <v>889</v>
      </c>
      <c r="G15" s="18">
        <v>4</v>
      </c>
      <c r="H15" s="18">
        <v>4</v>
      </c>
      <c r="I15" s="19">
        <v>0.25</v>
      </c>
      <c r="J15" s="20">
        <v>0.75</v>
      </c>
      <c r="K15" s="21">
        <v>0</v>
      </c>
      <c r="L15" s="22">
        <v>0</v>
      </c>
      <c r="M15" s="37" t="s">
        <v>1943</v>
      </c>
      <c r="N15" s="37"/>
    </row>
    <row r="16" spans="1:14" x14ac:dyDescent="0.3">
      <c r="A16" s="17" t="s">
        <v>468</v>
      </c>
      <c r="B16" s="17" t="s">
        <v>890</v>
      </c>
      <c r="C16" s="17" t="s">
        <v>837</v>
      </c>
      <c r="D16" s="17" t="s">
        <v>891</v>
      </c>
      <c r="E16" s="17" t="s">
        <v>471</v>
      </c>
      <c r="F16" s="17" t="s">
        <v>892</v>
      </c>
      <c r="G16" s="18">
        <v>4</v>
      </c>
      <c r="H16" s="18">
        <v>14</v>
      </c>
      <c r="I16" s="19">
        <v>0</v>
      </c>
      <c r="J16" s="20">
        <v>0</v>
      </c>
      <c r="K16" s="21">
        <v>0</v>
      </c>
      <c r="L16" s="22">
        <v>1</v>
      </c>
      <c r="M16" s="37" t="s">
        <v>1942</v>
      </c>
      <c r="N16" s="37"/>
    </row>
    <row r="17" spans="1:14" x14ac:dyDescent="0.3">
      <c r="A17" s="17" t="s">
        <v>893</v>
      </c>
      <c r="B17" s="17" t="s">
        <v>894</v>
      </c>
      <c r="C17" s="17" t="s">
        <v>895</v>
      </c>
      <c r="D17" s="17" t="s">
        <v>896</v>
      </c>
      <c r="E17" s="17" t="s">
        <v>897</v>
      </c>
      <c r="F17" s="17" t="s">
        <v>898</v>
      </c>
      <c r="G17" s="18">
        <v>4</v>
      </c>
      <c r="H17" s="18">
        <v>30</v>
      </c>
      <c r="I17" s="19">
        <v>0.25</v>
      </c>
      <c r="J17" s="20">
        <v>0.75</v>
      </c>
      <c r="K17" s="21">
        <v>0</v>
      </c>
      <c r="L17" s="22">
        <v>0</v>
      </c>
      <c r="M17" s="37" t="s">
        <v>1943</v>
      </c>
      <c r="N17" s="37"/>
    </row>
    <row r="18" spans="1:14" x14ac:dyDescent="0.3">
      <c r="A18" s="17" t="s">
        <v>899</v>
      </c>
      <c r="B18" s="17" t="s">
        <v>900</v>
      </c>
      <c r="C18" s="17" t="s">
        <v>837</v>
      </c>
      <c r="D18" s="17" t="s">
        <v>901</v>
      </c>
      <c r="E18" s="17" t="s">
        <v>210</v>
      </c>
      <c r="F18" s="17" t="s">
        <v>902</v>
      </c>
      <c r="G18" s="18">
        <v>4</v>
      </c>
      <c r="H18" s="18">
        <v>11</v>
      </c>
      <c r="I18" s="19">
        <v>0.5</v>
      </c>
      <c r="J18" s="20">
        <v>0.5</v>
      </c>
      <c r="K18" s="21">
        <v>0</v>
      </c>
      <c r="L18" s="22">
        <v>0</v>
      </c>
      <c r="M18" s="37" t="s">
        <v>1943</v>
      </c>
      <c r="N18" s="37"/>
    </row>
    <row r="19" spans="1:14" x14ac:dyDescent="0.3">
      <c r="A19" s="17" t="s">
        <v>674</v>
      </c>
      <c r="B19" s="17" t="s">
        <v>675</v>
      </c>
      <c r="C19" s="17" t="s">
        <v>903</v>
      </c>
      <c r="D19" s="17" t="s">
        <v>844</v>
      </c>
      <c r="E19" s="17" t="s">
        <v>444</v>
      </c>
      <c r="F19" s="17" t="s">
        <v>904</v>
      </c>
      <c r="G19" s="18">
        <v>4</v>
      </c>
      <c r="H19" s="18">
        <v>5</v>
      </c>
      <c r="I19" s="19">
        <v>0</v>
      </c>
      <c r="J19" s="20">
        <v>0</v>
      </c>
      <c r="K19" s="21">
        <v>0</v>
      </c>
      <c r="L19" s="22">
        <v>1</v>
      </c>
      <c r="M19" s="37" t="s">
        <v>1942</v>
      </c>
      <c r="N19" s="37"/>
    </row>
    <row r="20" spans="1:14" x14ac:dyDescent="0.3">
      <c r="A20" s="17" t="s">
        <v>222</v>
      </c>
      <c r="B20" s="17" t="s">
        <v>905</v>
      </c>
      <c r="C20" s="17" t="s">
        <v>906</v>
      </c>
      <c r="D20" s="17" t="s">
        <v>863</v>
      </c>
      <c r="E20" s="17" t="s">
        <v>225</v>
      </c>
      <c r="F20" s="17" t="s">
        <v>907</v>
      </c>
      <c r="G20" s="18">
        <v>3</v>
      </c>
      <c r="H20" s="18">
        <v>5</v>
      </c>
      <c r="I20" s="19">
        <v>0</v>
      </c>
      <c r="J20" s="20">
        <v>0.33333333333333337</v>
      </c>
      <c r="K20" s="21">
        <v>0.66666666666666674</v>
      </c>
      <c r="L20" s="22">
        <v>0</v>
      </c>
      <c r="M20" s="38" t="s">
        <v>1953</v>
      </c>
      <c r="N20" s="37"/>
    </row>
    <row r="21" spans="1:14" x14ac:dyDescent="0.3">
      <c r="A21" s="17" t="s">
        <v>908</v>
      </c>
      <c r="B21" s="17" t="s">
        <v>909</v>
      </c>
      <c r="C21" s="17" t="s">
        <v>910</v>
      </c>
      <c r="D21" s="17" t="s">
        <v>911</v>
      </c>
      <c r="E21" s="17" t="s">
        <v>860</v>
      </c>
      <c r="F21" s="17" t="s">
        <v>912</v>
      </c>
      <c r="G21" s="18">
        <v>3</v>
      </c>
      <c r="H21" s="18">
        <v>5</v>
      </c>
      <c r="I21" s="19">
        <v>0.66666666666666674</v>
      </c>
      <c r="J21" s="20">
        <v>0.33333333333333337</v>
      </c>
      <c r="K21" s="21">
        <v>0</v>
      </c>
      <c r="L21" s="22">
        <v>0</v>
      </c>
      <c r="M21" s="37" t="s">
        <v>1943</v>
      </c>
      <c r="N21" s="37"/>
    </row>
    <row r="22" spans="1:14" x14ac:dyDescent="0.3">
      <c r="A22" s="17" t="s">
        <v>521</v>
      </c>
      <c r="B22" s="17" t="s">
        <v>913</v>
      </c>
      <c r="C22" s="17" t="s">
        <v>837</v>
      </c>
      <c r="D22" s="17" t="s">
        <v>914</v>
      </c>
      <c r="E22" s="17" t="s">
        <v>524</v>
      </c>
      <c r="F22" s="17" t="s">
        <v>915</v>
      </c>
      <c r="G22" s="18">
        <v>3</v>
      </c>
      <c r="H22" s="18">
        <v>3</v>
      </c>
      <c r="I22" s="19">
        <v>0</v>
      </c>
      <c r="J22" s="20">
        <v>0</v>
      </c>
      <c r="K22" s="21">
        <v>0</v>
      </c>
      <c r="L22" s="22">
        <v>1</v>
      </c>
      <c r="M22" s="37" t="s">
        <v>1942</v>
      </c>
      <c r="N22" s="37"/>
    </row>
    <row r="23" spans="1:14" x14ac:dyDescent="0.3">
      <c r="A23" s="17" t="s">
        <v>916</v>
      </c>
      <c r="B23" s="17" t="s">
        <v>917</v>
      </c>
      <c r="C23" s="17" t="s">
        <v>918</v>
      </c>
      <c r="D23" s="17" t="s">
        <v>844</v>
      </c>
      <c r="E23" s="17" t="s">
        <v>200</v>
      </c>
      <c r="F23" s="17" t="s">
        <v>919</v>
      </c>
      <c r="G23" s="18">
        <v>3</v>
      </c>
      <c r="H23" s="18">
        <v>16</v>
      </c>
      <c r="I23" s="19">
        <v>1</v>
      </c>
      <c r="J23" s="20">
        <v>0</v>
      </c>
      <c r="K23" s="21">
        <v>0</v>
      </c>
      <c r="L23" s="22">
        <v>0</v>
      </c>
      <c r="M23" s="37" t="s">
        <v>1943</v>
      </c>
      <c r="N23" s="37"/>
    </row>
    <row r="24" spans="1:14" x14ac:dyDescent="0.3">
      <c r="A24" s="17" t="s">
        <v>920</v>
      </c>
      <c r="B24" s="17" t="s">
        <v>921</v>
      </c>
      <c r="C24" s="17" t="s">
        <v>837</v>
      </c>
      <c r="D24" s="17" t="s">
        <v>922</v>
      </c>
      <c r="E24" s="17" t="s">
        <v>524</v>
      </c>
      <c r="F24" s="17" t="s">
        <v>923</v>
      </c>
      <c r="G24" s="18">
        <v>3</v>
      </c>
      <c r="H24" s="18">
        <v>3</v>
      </c>
      <c r="I24" s="19">
        <v>0.33333333333333337</v>
      </c>
      <c r="J24" s="20">
        <v>0.66666666666666674</v>
      </c>
      <c r="K24" s="21">
        <v>0</v>
      </c>
      <c r="L24" s="22">
        <v>0</v>
      </c>
      <c r="M24" s="37" t="s">
        <v>1949</v>
      </c>
      <c r="N24" s="37"/>
    </row>
    <row r="25" spans="1:14" x14ac:dyDescent="0.3">
      <c r="A25" s="17" t="s">
        <v>924</v>
      </c>
      <c r="B25" s="17" t="s">
        <v>925</v>
      </c>
      <c r="C25" s="17" t="s">
        <v>926</v>
      </c>
      <c r="D25" s="17" t="s">
        <v>927</v>
      </c>
      <c r="E25" s="17" t="s">
        <v>928</v>
      </c>
      <c r="F25" s="17" t="s">
        <v>929</v>
      </c>
      <c r="G25" s="18">
        <v>3</v>
      </c>
      <c r="H25" s="18">
        <v>5</v>
      </c>
      <c r="I25" s="19">
        <v>1</v>
      </c>
      <c r="J25" s="20">
        <v>0</v>
      </c>
      <c r="K25" s="21">
        <v>0</v>
      </c>
      <c r="L25" s="22">
        <v>0</v>
      </c>
      <c r="M25" s="37" t="s">
        <v>1943</v>
      </c>
      <c r="N25" s="37"/>
    </row>
    <row r="26" spans="1:14" x14ac:dyDescent="0.3">
      <c r="A26" s="17" t="s">
        <v>390</v>
      </c>
      <c r="B26" s="17" t="s">
        <v>391</v>
      </c>
      <c r="C26" s="17" t="s">
        <v>930</v>
      </c>
      <c r="D26" s="17" t="s">
        <v>914</v>
      </c>
      <c r="E26" s="17" t="s">
        <v>389</v>
      </c>
      <c r="F26" s="17" t="s">
        <v>931</v>
      </c>
      <c r="G26" s="18">
        <v>3</v>
      </c>
      <c r="H26" s="18">
        <v>6</v>
      </c>
      <c r="I26" s="19">
        <v>0</v>
      </c>
      <c r="J26" s="20">
        <v>0</v>
      </c>
      <c r="K26" s="21">
        <v>0.66666666666666674</v>
      </c>
      <c r="L26" s="22">
        <v>0.33333333333333337</v>
      </c>
      <c r="M26" s="37" t="s">
        <v>1945</v>
      </c>
      <c r="N26" s="37"/>
    </row>
    <row r="27" spans="1:14" x14ac:dyDescent="0.3">
      <c r="A27" s="17" t="s">
        <v>592</v>
      </c>
      <c r="B27" s="17" t="s">
        <v>932</v>
      </c>
      <c r="C27" s="17" t="s">
        <v>933</v>
      </c>
      <c r="D27" s="17" t="s">
        <v>914</v>
      </c>
      <c r="E27" s="17" t="s">
        <v>594</v>
      </c>
      <c r="F27" s="17" t="s">
        <v>934</v>
      </c>
      <c r="G27" s="18">
        <v>3</v>
      </c>
      <c r="H27" s="18">
        <v>7</v>
      </c>
      <c r="I27" s="19">
        <v>0</v>
      </c>
      <c r="J27" s="20">
        <v>0</v>
      </c>
      <c r="K27" s="21">
        <v>0</v>
      </c>
      <c r="L27" s="22">
        <v>1</v>
      </c>
      <c r="M27" s="37" t="s">
        <v>1945</v>
      </c>
      <c r="N27" s="37"/>
    </row>
    <row r="28" spans="1:14" x14ac:dyDescent="0.3">
      <c r="A28" s="17" t="s">
        <v>448</v>
      </c>
      <c r="B28" s="17" t="s">
        <v>935</v>
      </c>
      <c r="C28" s="17" t="s">
        <v>936</v>
      </c>
      <c r="D28" s="17" t="s">
        <v>914</v>
      </c>
      <c r="E28" s="17" t="s">
        <v>451</v>
      </c>
      <c r="F28" s="17" t="s">
        <v>937</v>
      </c>
      <c r="G28" s="18">
        <v>3</v>
      </c>
      <c r="H28" s="18">
        <v>3</v>
      </c>
      <c r="I28" s="19">
        <v>0</v>
      </c>
      <c r="J28" s="20">
        <v>0</v>
      </c>
      <c r="K28" s="21">
        <v>0</v>
      </c>
      <c r="L28" s="22">
        <v>1</v>
      </c>
      <c r="M28" s="37" t="s">
        <v>1945</v>
      </c>
      <c r="N28" s="37"/>
    </row>
    <row r="29" spans="1:14" x14ac:dyDescent="0.3">
      <c r="A29" s="17" t="s">
        <v>386</v>
      </c>
      <c r="B29" s="17" t="s">
        <v>938</v>
      </c>
      <c r="C29" s="17" t="s">
        <v>930</v>
      </c>
      <c r="D29" s="17" t="s">
        <v>914</v>
      </c>
      <c r="E29" s="17" t="s">
        <v>389</v>
      </c>
      <c r="F29" s="17" t="s">
        <v>939</v>
      </c>
      <c r="G29" s="18">
        <v>3</v>
      </c>
      <c r="H29" s="18">
        <v>6</v>
      </c>
      <c r="I29" s="19">
        <v>0</v>
      </c>
      <c r="J29" s="20">
        <v>0</v>
      </c>
      <c r="K29" s="21">
        <v>0.66666666666666674</v>
      </c>
      <c r="L29" s="22">
        <v>0.33333333333333337</v>
      </c>
      <c r="M29" s="37" t="s">
        <v>1945</v>
      </c>
      <c r="N29" s="37"/>
    </row>
    <row r="30" spans="1:14" x14ac:dyDescent="0.3">
      <c r="A30" s="17" t="s">
        <v>940</v>
      </c>
      <c r="B30" s="17" t="s">
        <v>941</v>
      </c>
      <c r="C30" s="17" t="s">
        <v>942</v>
      </c>
      <c r="D30" s="17" t="s">
        <v>943</v>
      </c>
      <c r="E30" s="17" t="s">
        <v>944</v>
      </c>
      <c r="F30" s="17" t="s">
        <v>945</v>
      </c>
      <c r="G30" s="18">
        <v>3</v>
      </c>
      <c r="H30" s="18">
        <v>3</v>
      </c>
      <c r="I30" s="19">
        <v>0.33333333333333337</v>
      </c>
      <c r="J30" s="20">
        <v>0.66666666666666674</v>
      </c>
      <c r="K30" s="21">
        <v>0</v>
      </c>
      <c r="L30" s="22">
        <v>0</v>
      </c>
      <c r="M30" s="37" t="s">
        <v>1943</v>
      </c>
      <c r="N30" s="37"/>
    </row>
    <row r="31" spans="1:14" x14ac:dyDescent="0.3">
      <c r="A31" s="17" t="s">
        <v>946</v>
      </c>
      <c r="B31" s="17" t="s">
        <v>947</v>
      </c>
      <c r="C31" s="17" t="s">
        <v>948</v>
      </c>
      <c r="D31" s="17" t="s">
        <v>949</v>
      </c>
      <c r="E31" s="17" t="s">
        <v>950</v>
      </c>
      <c r="F31" s="17" t="s">
        <v>951</v>
      </c>
      <c r="G31" s="18">
        <v>3</v>
      </c>
      <c r="H31" s="18">
        <v>3</v>
      </c>
      <c r="I31" s="19">
        <v>0.33333333333333337</v>
      </c>
      <c r="J31" s="20">
        <v>0.66666666666666674</v>
      </c>
      <c r="K31" s="21">
        <v>0</v>
      </c>
      <c r="L31" s="22">
        <v>0</v>
      </c>
      <c r="M31" s="37" t="s">
        <v>1943</v>
      </c>
      <c r="N31" s="37"/>
    </row>
    <row r="32" spans="1:14" x14ac:dyDescent="0.3">
      <c r="A32" s="17" t="s">
        <v>952</v>
      </c>
      <c r="B32" s="17" t="s">
        <v>953</v>
      </c>
      <c r="C32" s="17" t="s">
        <v>954</v>
      </c>
      <c r="D32" s="17" t="s">
        <v>955</v>
      </c>
      <c r="E32" s="17" t="s">
        <v>956</v>
      </c>
      <c r="F32" s="17" t="s">
        <v>957</v>
      </c>
      <c r="G32" s="18">
        <v>2</v>
      </c>
      <c r="H32" s="18">
        <v>2</v>
      </c>
      <c r="I32" s="19">
        <v>0</v>
      </c>
      <c r="J32" s="20">
        <v>1</v>
      </c>
      <c r="K32" s="21">
        <v>0</v>
      </c>
      <c r="L32" s="22">
        <v>0</v>
      </c>
      <c r="M32" s="37" t="s">
        <v>1944</v>
      </c>
      <c r="N32" s="37"/>
    </row>
    <row r="33" spans="1:14" x14ac:dyDescent="0.3">
      <c r="A33" s="17" t="s">
        <v>958</v>
      </c>
      <c r="B33" s="17" t="s">
        <v>959</v>
      </c>
      <c r="C33" s="17" t="s">
        <v>960</v>
      </c>
      <c r="D33" s="17" t="s">
        <v>961</v>
      </c>
      <c r="E33" s="17" t="s">
        <v>275</v>
      </c>
      <c r="F33" s="17" t="s">
        <v>962</v>
      </c>
      <c r="G33" s="18">
        <v>2</v>
      </c>
      <c r="H33" s="18">
        <v>3</v>
      </c>
      <c r="I33" s="19">
        <v>0.5</v>
      </c>
      <c r="J33" s="20">
        <v>0.5</v>
      </c>
      <c r="K33" s="21">
        <v>0</v>
      </c>
      <c r="L33" s="22">
        <v>0</v>
      </c>
      <c r="M33" s="37" t="s">
        <v>1944</v>
      </c>
      <c r="N33" s="37"/>
    </row>
    <row r="34" spans="1:14" x14ac:dyDescent="0.3">
      <c r="A34" s="17" t="s">
        <v>749</v>
      </c>
      <c r="B34" s="17" t="s">
        <v>963</v>
      </c>
      <c r="C34" s="17" t="s">
        <v>964</v>
      </c>
      <c r="D34" s="17" t="s">
        <v>914</v>
      </c>
      <c r="E34" s="17" t="s">
        <v>315</v>
      </c>
      <c r="F34" s="17" t="s">
        <v>965</v>
      </c>
      <c r="G34" s="18">
        <v>2</v>
      </c>
      <c r="H34" s="18">
        <v>6</v>
      </c>
      <c r="I34" s="19">
        <v>0</v>
      </c>
      <c r="J34" s="20">
        <v>0</v>
      </c>
      <c r="K34" s="21">
        <v>0</v>
      </c>
      <c r="L34" s="22">
        <v>1</v>
      </c>
      <c r="M34" s="37" t="s">
        <v>1945</v>
      </c>
      <c r="N34" s="37"/>
    </row>
    <row r="35" spans="1:14" x14ac:dyDescent="0.3">
      <c r="A35" s="17" t="s">
        <v>346</v>
      </c>
      <c r="B35" s="17" t="s">
        <v>966</v>
      </c>
      <c r="C35" s="17" t="s">
        <v>967</v>
      </c>
      <c r="D35" s="17" t="s">
        <v>968</v>
      </c>
      <c r="E35" s="17" t="s">
        <v>348</v>
      </c>
      <c r="F35" s="17" t="s">
        <v>969</v>
      </c>
      <c r="G35" s="18">
        <v>2</v>
      </c>
      <c r="H35" s="18">
        <v>4</v>
      </c>
      <c r="I35" s="19">
        <v>0</v>
      </c>
      <c r="J35" s="20">
        <v>0</v>
      </c>
      <c r="K35" s="21">
        <v>1</v>
      </c>
      <c r="L35" s="22">
        <v>0</v>
      </c>
      <c r="M35" s="37" t="s">
        <v>1945</v>
      </c>
      <c r="N35" s="37"/>
    </row>
    <row r="36" spans="1:14" x14ac:dyDescent="0.3">
      <c r="A36" s="17" t="s">
        <v>511</v>
      </c>
      <c r="B36" s="17" t="s">
        <v>970</v>
      </c>
      <c r="C36" s="17" t="s">
        <v>837</v>
      </c>
      <c r="D36" s="17" t="s">
        <v>971</v>
      </c>
      <c r="E36" s="17" t="s">
        <v>513</v>
      </c>
      <c r="F36" s="17" t="s">
        <v>972</v>
      </c>
      <c r="G36" s="18">
        <v>2</v>
      </c>
      <c r="H36" s="18">
        <v>3</v>
      </c>
      <c r="I36" s="19">
        <v>0</v>
      </c>
      <c r="J36" s="20">
        <v>0</v>
      </c>
      <c r="K36" s="21">
        <v>0</v>
      </c>
      <c r="L36" s="22">
        <v>1</v>
      </c>
      <c r="M36" s="37" t="s">
        <v>1945</v>
      </c>
      <c r="N36" s="37"/>
    </row>
    <row r="37" spans="1:14" x14ac:dyDescent="0.3">
      <c r="A37" s="17" t="s">
        <v>453</v>
      </c>
      <c r="B37" s="17" t="s">
        <v>973</v>
      </c>
      <c r="C37" s="17" t="s">
        <v>837</v>
      </c>
      <c r="D37" s="17" t="s">
        <v>914</v>
      </c>
      <c r="E37" s="17" t="s">
        <v>456</v>
      </c>
      <c r="F37" s="17" t="s">
        <v>974</v>
      </c>
      <c r="G37" s="18">
        <v>2</v>
      </c>
      <c r="H37" s="18">
        <v>2</v>
      </c>
      <c r="I37" s="19">
        <v>0</v>
      </c>
      <c r="J37" s="20">
        <v>0</v>
      </c>
      <c r="K37" s="21">
        <v>0</v>
      </c>
      <c r="L37" s="22">
        <v>1</v>
      </c>
      <c r="M37" s="37" t="s">
        <v>1945</v>
      </c>
      <c r="N37" s="37"/>
    </row>
    <row r="38" spans="1:14" x14ac:dyDescent="0.3">
      <c r="A38" s="17" t="s">
        <v>569</v>
      </c>
      <c r="B38" s="17" t="s">
        <v>975</v>
      </c>
      <c r="C38" s="17" t="s">
        <v>976</v>
      </c>
      <c r="D38" s="17" t="s">
        <v>914</v>
      </c>
      <c r="E38" s="17" t="s">
        <v>263</v>
      </c>
      <c r="F38" s="17" t="s">
        <v>977</v>
      </c>
      <c r="G38" s="18">
        <v>2</v>
      </c>
      <c r="H38" s="18">
        <v>2</v>
      </c>
      <c r="I38" s="19">
        <v>0</v>
      </c>
      <c r="J38" s="20">
        <v>0</v>
      </c>
      <c r="K38" s="21">
        <v>0</v>
      </c>
      <c r="L38" s="22">
        <v>1</v>
      </c>
      <c r="M38" s="37" t="s">
        <v>1945</v>
      </c>
      <c r="N38" s="37"/>
    </row>
    <row r="39" spans="1:14" x14ac:dyDescent="0.3">
      <c r="A39" s="17" t="s">
        <v>492</v>
      </c>
      <c r="B39" s="17" t="s">
        <v>978</v>
      </c>
      <c r="C39" s="17" t="s">
        <v>979</v>
      </c>
      <c r="D39" s="17" t="s">
        <v>914</v>
      </c>
      <c r="E39" s="17" t="s">
        <v>230</v>
      </c>
      <c r="F39" s="17" t="s">
        <v>980</v>
      </c>
      <c r="G39" s="18">
        <v>2</v>
      </c>
      <c r="H39" s="18">
        <v>8</v>
      </c>
      <c r="I39" s="19">
        <v>0</v>
      </c>
      <c r="J39" s="20">
        <v>0</v>
      </c>
      <c r="K39" s="21">
        <v>0</v>
      </c>
      <c r="L39" s="22">
        <v>1</v>
      </c>
      <c r="M39" s="37" t="s">
        <v>1945</v>
      </c>
      <c r="N39" s="37"/>
    </row>
    <row r="40" spans="1:14" x14ac:dyDescent="0.3">
      <c r="A40" s="17" t="s">
        <v>498</v>
      </c>
      <c r="B40" s="17" t="s">
        <v>981</v>
      </c>
      <c r="C40" s="17" t="s">
        <v>982</v>
      </c>
      <c r="D40" s="17" t="s">
        <v>914</v>
      </c>
      <c r="E40" s="17" t="s">
        <v>500</v>
      </c>
      <c r="F40" s="17" t="s">
        <v>983</v>
      </c>
      <c r="G40" s="18">
        <v>2</v>
      </c>
      <c r="H40" s="18">
        <v>2</v>
      </c>
      <c r="I40" s="19">
        <v>0</v>
      </c>
      <c r="J40" s="20">
        <v>0</v>
      </c>
      <c r="K40" s="21">
        <v>0</v>
      </c>
      <c r="L40" s="22">
        <v>1</v>
      </c>
      <c r="M40" s="37" t="s">
        <v>1945</v>
      </c>
      <c r="N40" s="37"/>
    </row>
    <row r="41" spans="1:14" x14ac:dyDescent="0.3">
      <c r="A41" s="17" t="s">
        <v>395</v>
      </c>
      <c r="B41" s="17" t="s">
        <v>984</v>
      </c>
      <c r="C41" s="17" t="s">
        <v>837</v>
      </c>
      <c r="D41" s="17" t="s">
        <v>985</v>
      </c>
      <c r="E41" s="17" t="s">
        <v>397</v>
      </c>
      <c r="F41" s="17" t="s">
        <v>986</v>
      </c>
      <c r="G41" s="18">
        <v>2</v>
      </c>
      <c r="H41" s="18">
        <v>2</v>
      </c>
      <c r="I41" s="19">
        <v>0</v>
      </c>
      <c r="J41" s="20">
        <v>0</v>
      </c>
      <c r="K41" s="21">
        <v>1</v>
      </c>
      <c r="L41" s="22">
        <v>0</v>
      </c>
      <c r="M41" s="37" t="s">
        <v>1945</v>
      </c>
      <c r="N41" s="37"/>
    </row>
    <row r="42" spans="1:14" x14ac:dyDescent="0.3">
      <c r="A42" s="17" t="s">
        <v>987</v>
      </c>
      <c r="B42" s="17" t="s">
        <v>988</v>
      </c>
      <c r="C42" s="17" t="s">
        <v>989</v>
      </c>
      <c r="D42" s="17" t="s">
        <v>883</v>
      </c>
      <c r="E42" s="17" t="s">
        <v>990</v>
      </c>
      <c r="F42" s="17" t="s">
        <v>991</v>
      </c>
      <c r="G42" s="18">
        <v>2</v>
      </c>
      <c r="H42" s="18">
        <v>5</v>
      </c>
      <c r="I42" s="19">
        <v>1</v>
      </c>
      <c r="J42" s="20">
        <v>0</v>
      </c>
      <c r="K42" s="21">
        <v>0</v>
      </c>
      <c r="L42" s="22">
        <v>0</v>
      </c>
      <c r="M42" s="37" t="s">
        <v>1943</v>
      </c>
      <c r="N42" s="37"/>
    </row>
    <row r="43" spans="1:14" x14ac:dyDescent="0.3">
      <c r="A43" s="17" t="s">
        <v>992</v>
      </c>
      <c r="B43" s="17" t="s">
        <v>993</v>
      </c>
      <c r="C43" s="17" t="s">
        <v>837</v>
      </c>
      <c r="D43" s="17" t="s">
        <v>914</v>
      </c>
      <c r="E43" s="17" t="s">
        <v>548</v>
      </c>
      <c r="F43" s="17" t="s">
        <v>994</v>
      </c>
      <c r="G43" s="18">
        <v>2</v>
      </c>
      <c r="H43" s="18">
        <v>2</v>
      </c>
      <c r="I43" s="19">
        <v>0</v>
      </c>
      <c r="J43" s="20">
        <v>1</v>
      </c>
      <c r="K43" s="21">
        <v>0</v>
      </c>
      <c r="L43" s="22">
        <v>0</v>
      </c>
      <c r="M43" s="37" t="s">
        <v>1946</v>
      </c>
      <c r="N43" s="37"/>
    </row>
    <row r="44" spans="1:14" x14ac:dyDescent="0.3">
      <c r="A44" s="17" t="s">
        <v>191</v>
      </c>
      <c r="B44" s="17" t="s">
        <v>995</v>
      </c>
      <c r="C44" s="17" t="s">
        <v>996</v>
      </c>
      <c r="D44" s="17" t="s">
        <v>997</v>
      </c>
      <c r="E44" s="17" t="s">
        <v>194</v>
      </c>
      <c r="F44" s="17" t="s">
        <v>998</v>
      </c>
      <c r="G44" s="18">
        <v>2</v>
      </c>
      <c r="H44" s="18">
        <v>2</v>
      </c>
      <c r="I44" s="19">
        <v>0</v>
      </c>
      <c r="J44" s="20">
        <v>0</v>
      </c>
      <c r="K44" s="21">
        <v>1</v>
      </c>
      <c r="L44" s="22">
        <v>0</v>
      </c>
      <c r="M44" s="37" t="s">
        <v>1947</v>
      </c>
      <c r="N44" s="37"/>
    </row>
    <row r="45" spans="1:14" x14ac:dyDescent="0.3">
      <c r="A45" s="17" t="s">
        <v>999</v>
      </c>
      <c r="B45" s="17" t="s">
        <v>1000</v>
      </c>
      <c r="C45" s="17" t="s">
        <v>1001</v>
      </c>
      <c r="D45" s="17" t="s">
        <v>914</v>
      </c>
      <c r="E45" s="17" t="s">
        <v>1002</v>
      </c>
      <c r="F45" s="17" t="s">
        <v>999</v>
      </c>
      <c r="G45" s="18">
        <v>2</v>
      </c>
      <c r="H45" s="18">
        <v>2</v>
      </c>
      <c r="I45" s="19">
        <v>1</v>
      </c>
      <c r="J45" s="20">
        <v>0</v>
      </c>
      <c r="K45" s="21">
        <v>0</v>
      </c>
      <c r="L45" s="22">
        <v>0</v>
      </c>
      <c r="M45" s="37" t="s">
        <v>1944</v>
      </c>
      <c r="N45" s="37"/>
    </row>
    <row r="46" spans="1:14" x14ac:dyDescent="0.3">
      <c r="A46" s="17" t="s">
        <v>1003</v>
      </c>
      <c r="B46" s="17" t="s">
        <v>1004</v>
      </c>
      <c r="C46" s="17" t="s">
        <v>1005</v>
      </c>
      <c r="D46" s="17" t="s">
        <v>1006</v>
      </c>
      <c r="E46" s="17" t="s">
        <v>659</v>
      </c>
      <c r="F46" s="17" t="s">
        <v>1007</v>
      </c>
      <c r="G46" s="18">
        <v>2</v>
      </c>
      <c r="H46" s="18">
        <v>4</v>
      </c>
      <c r="I46" s="19">
        <v>0</v>
      </c>
      <c r="J46" s="20">
        <v>1</v>
      </c>
      <c r="K46" s="21">
        <v>0</v>
      </c>
      <c r="L46" s="22">
        <v>0</v>
      </c>
      <c r="M46" s="37" t="s">
        <v>1948</v>
      </c>
      <c r="N46" s="37"/>
    </row>
    <row r="47" spans="1:14" x14ac:dyDescent="0.3">
      <c r="A47" s="17" t="s">
        <v>260</v>
      </c>
      <c r="B47" s="17" t="s">
        <v>1008</v>
      </c>
      <c r="C47" s="17" t="s">
        <v>1009</v>
      </c>
      <c r="D47" s="17" t="s">
        <v>844</v>
      </c>
      <c r="E47" s="17" t="s">
        <v>263</v>
      </c>
      <c r="F47" s="17" t="s">
        <v>1010</v>
      </c>
      <c r="G47" s="18">
        <v>2</v>
      </c>
      <c r="H47" s="18">
        <v>2</v>
      </c>
      <c r="I47" s="19">
        <v>0</v>
      </c>
      <c r="J47" s="20">
        <v>0</v>
      </c>
      <c r="K47" s="21">
        <v>1</v>
      </c>
      <c r="L47" s="22">
        <v>0</v>
      </c>
      <c r="M47" s="37" t="s">
        <v>1945</v>
      </c>
      <c r="N47" s="37"/>
    </row>
    <row r="48" spans="1:14" x14ac:dyDescent="0.3">
      <c r="A48" s="17" t="s">
        <v>760</v>
      </c>
      <c r="B48" s="17" t="s">
        <v>761</v>
      </c>
      <c r="C48" s="17" t="s">
        <v>1011</v>
      </c>
      <c r="D48" s="17" t="s">
        <v>914</v>
      </c>
      <c r="E48" s="17" t="s">
        <v>762</v>
      </c>
      <c r="F48" s="17" t="s">
        <v>1012</v>
      </c>
      <c r="G48" s="18">
        <v>2</v>
      </c>
      <c r="H48" s="18">
        <v>2</v>
      </c>
      <c r="I48" s="19">
        <v>0</v>
      </c>
      <c r="J48" s="20">
        <v>0</v>
      </c>
      <c r="K48" s="21">
        <v>0</v>
      </c>
      <c r="L48" s="22">
        <v>1</v>
      </c>
      <c r="M48" s="37" t="s">
        <v>1945</v>
      </c>
      <c r="N48" s="37"/>
    </row>
    <row r="49" spans="1:14" x14ac:dyDescent="0.3">
      <c r="A49" s="17" t="s">
        <v>586</v>
      </c>
      <c r="B49" s="17" t="s">
        <v>1013</v>
      </c>
      <c r="C49" s="17" t="s">
        <v>1014</v>
      </c>
      <c r="D49" s="17" t="s">
        <v>914</v>
      </c>
      <c r="E49" s="17" t="s">
        <v>588</v>
      </c>
      <c r="F49" s="17" t="s">
        <v>1015</v>
      </c>
      <c r="G49" s="18">
        <v>2</v>
      </c>
      <c r="H49" s="18">
        <v>2</v>
      </c>
      <c r="I49" s="19">
        <v>0</v>
      </c>
      <c r="J49" s="20">
        <v>0</v>
      </c>
      <c r="K49" s="21">
        <v>0</v>
      </c>
      <c r="L49" s="22">
        <v>1</v>
      </c>
      <c r="M49" s="37" t="s">
        <v>1945</v>
      </c>
      <c r="N49" s="37"/>
    </row>
    <row r="50" spans="1:14" x14ac:dyDescent="0.3">
      <c r="A50" s="17" t="s">
        <v>342</v>
      </c>
      <c r="B50" s="17" t="s">
        <v>1016</v>
      </c>
      <c r="C50" s="17" t="s">
        <v>1017</v>
      </c>
      <c r="D50" s="17" t="s">
        <v>914</v>
      </c>
      <c r="E50" s="17" t="s">
        <v>344</v>
      </c>
      <c r="F50" s="17" t="s">
        <v>1018</v>
      </c>
      <c r="G50" s="18">
        <v>2</v>
      </c>
      <c r="H50" s="18">
        <v>3</v>
      </c>
      <c r="I50" s="19">
        <v>0</v>
      </c>
      <c r="J50" s="20">
        <v>0</v>
      </c>
      <c r="K50" s="21">
        <v>1</v>
      </c>
      <c r="L50" s="22">
        <v>0</v>
      </c>
      <c r="M50" s="37" t="s">
        <v>1945</v>
      </c>
      <c r="N50" s="37"/>
    </row>
    <row r="51" spans="1:14" x14ac:dyDescent="0.3">
      <c r="A51" s="17" t="s">
        <v>242</v>
      </c>
      <c r="B51" s="17" t="s">
        <v>243</v>
      </c>
      <c r="C51" s="17" t="s">
        <v>1019</v>
      </c>
      <c r="D51" s="17" t="s">
        <v>1020</v>
      </c>
      <c r="E51" s="17" t="s">
        <v>245</v>
      </c>
      <c r="F51" s="17" t="s">
        <v>1021</v>
      </c>
      <c r="G51" s="18">
        <v>2</v>
      </c>
      <c r="H51" s="18">
        <v>5</v>
      </c>
      <c r="I51" s="19">
        <v>0</v>
      </c>
      <c r="J51" s="20">
        <v>0</v>
      </c>
      <c r="K51" s="21">
        <v>1</v>
      </c>
      <c r="L51" s="22">
        <v>0</v>
      </c>
      <c r="M51" s="37" t="s">
        <v>1945</v>
      </c>
      <c r="N51" s="37"/>
    </row>
    <row r="52" spans="1:14" x14ac:dyDescent="0.3">
      <c r="A52" s="17" t="s">
        <v>1022</v>
      </c>
      <c r="B52" s="17" t="s">
        <v>1023</v>
      </c>
      <c r="C52" s="17" t="s">
        <v>837</v>
      </c>
      <c r="D52" s="17" t="s">
        <v>1024</v>
      </c>
      <c r="E52" s="17" t="s">
        <v>659</v>
      </c>
      <c r="F52" s="17" t="s">
        <v>1025</v>
      </c>
      <c r="G52" s="18">
        <v>2</v>
      </c>
      <c r="H52" s="18">
        <v>2</v>
      </c>
      <c r="I52" s="19">
        <v>0</v>
      </c>
      <c r="J52" s="20">
        <v>1</v>
      </c>
      <c r="K52" s="21">
        <v>0</v>
      </c>
      <c r="L52" s="22">
        <v>0</v>
      </c>
      <c r="M52" s="37" t="s">
        <v>1948</v>
      </c>
      <c r="N52" s="37"/>
    </row>
    <row r="53" spans="1:14" x14ac:dyDescent="0.3">
      <c r="A53" s="17" t="s">
        <v>1026</v>
      </c>
      <c r="B53" s="17" t="s">
        <v>1027</v>
      </c>
      <c r="C53" s="17" t="s">
        <v>1028</v>
      </c>
      <c r="D53" s="17" t="s">
        <v>1029</v>
      </c>
      <c r="E53" s="17" t="s">
        <v>253</v>
      </c>
      <c r="F53" s="17" t="s">
        <v>1030</v>
      </c>
      <c r="G53" s="18">
        <v>2</v>
      </c>
      <c r="H53" s="18">
        <v>7</v>
      </c>
      <c r="I53" s="19">
        <v>0</v>
      </c>
      <c r="J53" s="20">
        <v>1</v>
      </c>
      <c r="K53" s="21">
        <v>0</v>
      </c>
      <c r="L53" s="22">
        <v>0</v>
      </c>
      <c r="M53" s="37" t="s">
        <v>1944</v>
      </c>
      <c r="N53" s="37"/>
    </row>
    <row r="54" spans="1:14" x14ac:dyDescent="0.3">
      <c r="A54" s="17" t="s">
        <v>1031</v>
      </c>
      <c r="B54" s="17" t="s">
        <v>1032</v>
      </c>
      <c r="C54" s="17" t="s">
        <v>1033</v>
      </c>
      <c r="D54" s="17" t="s">
        <v>1034</v>
      </c>
      <c r="E54" s="17" t="s">
        <v>1035</v>
      </c>
      <c r="F54" s="17" t="s">
        <v>1036</v>
      </c>
      <c r="G54" s="18">
        <v>2</v>
      </c>
      <c r="H54" s="18">
        <v>2</v>
      </c>
      <c r="I54" s="19">
        <v>0.5</v>
      </c>
      <c r="J54" s="20">
        <v>0.5</v>
      </c>
      <c r="K54" s="21">
        <v>0</v>
      </c>
      <c r="L54" s="22">
        <v>0</v>
      </c>
      <c r="M54" s="37" t="s">
        <v>1944</v>
      </c>
      <c r="N54" s="37"/>
    </row>
    <row r="55" spans="1:14" x14ac:dyDescent="0.3">
      <c r="A55" s="17" t="s">
        <v>1037</v>
      </c>
      <c r="B55" s="17" t="s">
        <v>1038</v>
      </c>
      <c r="C55" s="17" t="s">
        <v>837</v>
      </c>
      <c r="D55" s="17" t="s">
        <v>1039</v>
      </c>
      <c r="E55" s="17" t="s">
        <v>1040</v>
      </c>
      <c r="F55" s="17" t="s">
        <v>1041</v>
      </c>
      <c r="G55" s="18">
        <v>2</v>
      </c>
      <c r="H55" s="18">
        <v>2</v>
      </c>
      <c r="I55" s="19">
        <v>1</v>
      </c>
      <c r="J55" s="20">
        <v>0</v>
      </c>
      <c r="K55" s="21">
        <v>0</v>
      </c>
      <c r="L55" s="22">
        <v>0</v>
      </c>
      <c r="M55" s="37" t="s">
        <v>1944</v>
      </c>
      <c r="N55" s="37"/>
    </row>
    <row r="56" spans="1:14" x14ac:dyDescent="0.3">
      <c r="A56" s="17" t="s">
        <v>1042</v>
      </c>
      <c r="B56" s="17" t="s">
        <v>1043</v>
      </c>
      <c r="C56" s="17" t="s">
        <v>1044</v>
      </c>
      <c r="D56" s="17" t="s">
        <v>914</v>
      </c>
      <c r="E56" s="17" t="s">
        <v>1045</v>
      </c>
      <c r="F56" s="17" t="s">
        <v>1046</v>
      </c>
      <c r="G56" s="18">
        <v>2</v>
      </c>
      <c r="H56" s="18">
        <v>24</v>
      </c>
      <c r="I56" s="19">
        <v>0</v>
      </c>
      <c r="J56" s="20">
        <v>1</v>
      </c>
      <c r="K56" s="21">
        <v>0</v>
      </c>
      <c r="L56" s="22">
        <v>0</v>
      </c>
      <c r="M56" s="37" t="s">
        <v>1944</v>
      </c>
      <c r="N56" s="37"/>
    </row>
    <row r="57" spans="1:14" x14ac:dyDescent="0.3">
      <c r="A57" s="17" t="s">
        <v>364</v>
      </c>
      <c r="B57" s="17" t="s">
        <v>1047</v>
      </c>
      <c r="C57" s="17" t="s">
        <v>1048</v>
      </c>
      <c r="D57" s="17" t="s">
        <v>1049</v>
      </c>
      <c r="E57" s="17" t="s">
        <v>178</v>
      </c>
      <c r="F57" s="17" t="s">
        <v>1050</v>
      </c>
      <c r="G57" s="18">
        <v>2</v>
      </c>
      <c r="H57" s="18">
        <v>2</v>
      </c>
      <c r="I57" s="19">
        <v>0</v>
      </c>
      <c r="J57" s="20">
        <v>0</v>
      </c>
      <c r="K57" s="21">
        <v>1</v>
      </c>
      <c r="L57" s="22">
        <v>0</v>
      </c>
      <c r="M57" s="37" t="s">
        <v>1945</v>
      </c>
      <c r="N57" s="37"/>
    </row>
    <row r="58" spans="1:14" x14ac:dyDescent="0.3">
      <c r="A58" s="17" t="s">
        <v>1051</v>
      </c>
      <c r="B58" s="17" t="s">
        <v>1052</v>
      </c>
      <c r="C58" s="17" t="s">
        <v>837</v>
      </c>
      <c r="D58" s="17" t="s">
        <v>914</v>
      </c>
      <c r="E58" s="17" t="s">
        <v>263</v>
      </c>
      <c r="F58" s="17" t="s">
        <v>1053</v>
      </c>
      <c r="G58" s="18">
        <v>2</v>
      </c>
      <c r="H58" s="18">
        <v>2</v>
      </c>
      <c r="I58" s="19">
        <v>0.5</v>
      </c>
      <c r="J58" s="20">
        <v>0.5</v>
      </c>
      <c r="K58" s="21">
        <v>0</v>
      </c>
      <c r="L58" s="22">
        <v>0</v>
      </c>
      <c r="M58" s="37" t="s">
        <v>1944</v>
      </c>
      <c r="N58" s="37"/>
    </row>
    <row r="59" spans="1:14" x14ac:dyDescent="0.3">
      <c r="A59" s="17" t="s">
        <v>502</v>
      </c>
      <c r="B59" s="17" t="s">
        <v>1054</v>
      </c>
      <c r="C59" s="17" t="s">
        <v>1055</v>
      </c>
      <c r="D59" s="17" t="s">
        <v>914</v>
      </c>
      <c r="E59" s="17" t="s">
        <v>230</v>
      </c>
      <c r="F59" s="17" t="s">
        <v>1056</v>
      </c>
      <c r="G59" s="18">
        <v>2</v>
      </c>
      <c r="H59" s="18">
        <v>5</v>
      </c>
      <c r="I59" s="19">
        <v>0</v>
      </c>
      <c r="J59" s="20">
        <v>0</v>
      </c>
      <c r="K59" s="21">
        <v>0</v>
      </c>
      <c r="L59" s="22">
        <v>1</v>
      </c>
      <c r="M59" s="37" t="s">
        <v>1945</v>
      </c>
      <c r="N59" s="37"/>
    </row>
    <row r="60" spans="1:14" x14ac:dyDescent="0.3">
      <c r="A60" s="17" t="s">
        <v>1057</v>
      </c>
      <c r="B60" s="17" t="s">
        <v>1058</v>
      </c>
      <c r="C60" s="17" t="s">
        <v>1059</v>
      </c>
      <c r="D60" s="17" t="s">
        <v>949</v>
      </c>
      <c r="E60" s="17" t="s">
        <v>1060</v>
      </c>
      <c r="F60" s="17" t="s">
        <v>1061</v>
      </c>
      <c r="G60" s="18">
        <v>2</v>
      </c>
      <c r="H60" s="18">
        <v>3</v>
      </c>
      <c r="I60" s="19">
        <v>0</v>
      </c>
      <c r="J60" s="20">
        <v>1</v>
      </c>
      <c r="K60" s="21">
        <v>0</v>
      </c>
      <c r="L60" s="22">
        <v>0</v>
      </c>
      <c r="M60" s="37" t="s">
        <v>1944</v>
      </c>
      <c r="N60" s="37"/>
    </row>
    <row r="61" spans="1:14" x14ac:dyDescent="0.3">
      <c r="A61" s="17" t="s">
        <v>1062</v>
      </c>
      <c r="B61" s="17" t="s">
        <v>1063</v>
      </c>
      <c r="C61" s="17" t="s">
        <v>1064</v>
      </c>
      <c r="D61" s="17" t="s">
        <v>914</v>
      </c>
      <c r="E61" s="17" t="s">
        <v>545</v>
      </c>
      <c r="F61" s="17" t="s">
        <v>1065</v>
      </c>
      <c r="G61" s="18">
        <v>2</v>
      </c>
      <c r="H61" s="18">
        <v>82</v>
      </c>
      <c r="I61" s="19">
        <v>1</v>
      </c>
      <c r="J61" s="20">
        <v>0</v>
      </c>
      <c r="K61" s="21">
        <v>0</v>
      </c>
      <c r="L61" s="22">
        <v>0</v>
      </c>
      <c r="M61" s="37" t="s">
        <v>1944</v>
      </c>
      <c r="N61" s="37"/>
    </row>
    <row r="62" spans="1:14" x14ac:dyDescent="0.3">
      <c r="A62" s="17" t="s">
        <v>1066</v>
      </c>
      <c r="B62" s="17" t="s">
        <v>1067</v>
      </c>
      <c r="C62" s="17" t="s">
        <v>1068</v>
      </c>
      <c r="D62" s="17" t="s">
        <v>1069</v>
      </c>
      <c r="E62" s="17" t="s">
        <v>1070</v>
      </c>
      <c r="F62" s="17" t="s">
        <v>1071</v>
      </c>
      <c r="G62" s="18">
        <v>2</v>
      </c>
      <c r="H62" s="18">
        <v>6</v>
      </c>
      <c r="I62" s="19">
        <v>1</v>
      </c>
      <c r="J62" s="20">
        <v>0</v>
      </c>
      <c r="K62" s="21">
        <v>0</v>
      </c>
      <c r="L62" s="22">
        <v>0</v>
      </c>
      <c r="M62" s="37" t="s">
        <v>1946</v>
      </c>
      <c r="N62" s="37"/>
    </row>
    <row r="63" spans="1:14" x14ac:dyDescent="0.3">
      <c r="A63" s="17" t="s">
        <v>335</v>
      </c>
      <c r="B63" s="17" t="s">
        <v>1072</v>
      </c>
      <c r="C63" s="17" t="s">
        <v>837</v>
      </c>
      <c r="D63" s="17" t="s">
        <v>1073</v>
      </c>
      <c r="E63" s="17" t="s">
        <v>338</v>
      </c>
      <c r="F63" s="17" t="s">
        <v>1074</v>
      </c>
      <c r="G63" s="18">
        <v>2</v>
      </c>
      <c r="H63" s="18">
        <v>2</v>
      </c>
      <c r="I63" s="19">
        <v>0</v>
      </c>
      <c r="J63" s="20">
        <v>0</v>
      </c>
      <c r="K63" s="21">
        <v>1</v>
      </c>
      <c r="L63" s="22">
        <v>0</v>
      </c>
      <c r="M63" s="37" t="s">
        <v>1945</v>
      </c>
      <c r="N63" s="37"/>
    </row>
    <row r="64" spans="1:14" x14ac:dyDescent="0.3">
      <c r="A64" s="17" t="s">
        <v>1075</v>
      </c>
      <c r="B64" s="17" t="s">
        <v>1076</v>
      </c>
      <c r="C64" s="17" t="s">
        <v>1077</v>
      </c>
      <c r="D64" s="17" t="s">
        <v>914</v>
      </c>
      <c r="E64" s="17" t="s">
        <v>1078</v>
      </c>
      <c r="F64" s="17" t="s">
        <v>1079</v>
      </c>
      <c r="G64" s="18">
        <v>2</v>
      </c>
      <c r="H64" s="18">
        <v>16</v>
      </c>
      <c r="I64" s="19">
        <v>0</v>
      </c>
      <c r="J64" s="20">
        <v>1</v>
      </c>
      <c r="K64" s="21">
        <v>0</v>
      </c>
      <c r="L64" s="22">
        <v>0</v>
      </c>
      <c r="M64" s="37" t="s">
        <v>1944</v>
      </c>
      <c r="N64" s="37"/>
    </row>
    <row r="65" spans="1:14" x14ac:dyDescent="0.3">
      <c r="A65" s="17" t="s">
        <v>1080</v>
      </c>
      <c r="B65" s="17" t="s">
        <v>1004</v>
      </c>
      <c r="C65" s="17" t="s">
        <v>1081</v>
      </c>
      <c r="D65" s="17" t="s">
        <v>1006</v>
      </c>
      <c r="E65" s="17" t="s">
        <v>659</v>
      </c>
      <c r="F65" s="17" t="s">
        <v>1082</v>
      </c>
      <c r="G65" s="18">
        <v>2</v>
      </c>
      <c r="H65" s="18">
        <v>4</v>
      </c>
      <c r="I65" s="19">
        <v>0</v>
      </c>
      <c r="J65" s="20">
        <v>1</v>
      </c>
      <c r="K65" s="21">
        <v>0</v>
      </c>
      <c r="L65" s="22">
        <v>0</v>
      </c>
      <c r="M65" s="37" t="s">
        <v>1948</v>
      </c>
      <c r="N65" s="37"/>
    </row>
    <row r="66" spans="1:14" x14ac:dyDescent="0.3">
      <c r="A66" s="17" t="s">
        <v>534</v>
      </c>
      <c r="B66" s="17" t="s">
        <v>1083</v>
      </c>
      <c r="C66" s="17" t="s">
        <v>837</v>
      </c>
      <c r="D66" s="17" t="s">
        <v>1084</v>
      </c>
      <c r="E66" s="17" t="s">
        <v>488</v>
      </c>
      <c r="F66" s="17" t="s">
        <v>1085</v>
      </c>
      <c r="G66" s="18">
        <v>2</v>
      </c>
      <c r="H66" s="18">
        <v>2</v>
      </c>
      <c r="I66" s="19">
        <v>0</v>
      </c>
      <c r="J66" s="20">
        <v>0</v>
      </c>
      <c r="K66" s="21">
        <v>0</v>
      </c>
      <c r="L66" s="22">
        <v>1</v>
      </c>
      <c r="M66" s="37" t="s">
        <v>1945</v>
      </c>
      <c r="N66" s="37"/>
    </row>
    <row r="67" spans="1:14" x14ac:dyDescent="0.3">
      <c r="A67" s="17" t="s">
        <v>426</v>
      </c>
      <c r="B67" s="17" t="s">
        <v>1086</v>
      </c>
      <c r="C67" s="17" t="s">
        <v>1087</v>
      </c>
      <c r="D67" s="17" t="s">
        <v>883</v>
      </c>
      <c r="E67" s="17" t="s">
        <v>428</v>
      </c>
      <c r="F67" s="17" t="s">
        <v>1088</v>
      </c>
      <c r="G67" s="18">
        <v>2</v>
      </c>
      <c r="H67" s="18">
        <v>2</v>
      </c>
      <c r="I67" s="19">
        <v>0</v>
      </c>
      <c r="J67" s="20">
        <v>0</v>
      </c>
      <c r="K67" s="21">
        <v>1</v>
      </c>
      <c r="L67" s="22">
        <v>0</v>
      </c>
      <c r="M67" s="37" t="s">
        <v>1945</v>
      </c>
      <c r="N67" s="37"/>
    </row>
    <row r="68" spans="1:14" x14ac:dyDescent="0.3">
      <c r="A68" s="17" t="s">
        <v>1089</v>
      </c>
      <c r="B68" s="17" t="s">
        <v>1090</v>
      </c>
      <c r="C68" s="17" t="s">
        <v>837</v>
      </c>
      <c r="D68" s="17" t="s">
        <v>863</v>
      </c>
      <c r="E68" s="17" t="s">
        <v>338</v>
      </c>
      <c r="F68" s="17" t="s">
        <v>1091</v>
      </c>
      <c r="G68" s="18">
        <v>2</v>
      </c>
      <c r="H68" s="18">
        <v>2</v>
      </c>
      <c r="I68" s="19">
        <v>1</v>
      </c>
      <c r="J68" s="20">
        <v>0</v>
      </c>
      <c r="K68" s="21">
        <v>0</v>
      </c>
      <c r="L68" s="22">
        <v>0</v>
      </c>
      <c r="M68" s="37" t="s">
        <v>1946</v>
      </c>
      <c r="N68" s="37"/>
    </row>
    <row r="69" spans="1:14" x14ac:dyDescent="0.3">
      <c r="A69" s="17" t="s">
        <v>1092</v>
      </c>
      <c r="B69" s="17" t="s">
        <v>1093</v>
      </c>
      <c r="C69" s="17" t="s">
        <v>1094</v>
      </c>
      <c r="D69" s="17" t="s">
        <v>1095</v>
      </c>
      <c r="E69" s="17" t="s">
        <v>338</v>
      </c>
      <c r="F69" s="17" t="s">
        <v>1096</v>
      </c>
      <c r="G69" s="18">
        <v>2</v>
      </c>
      <c r="H69" s="18">
        <v>6</v>
      </c>
      <c r="I69" s="19">
        <v>0</v>
      </c>
      <c r="J69" s="20">
        <v>1</v>
      </c>
      <c r="K69" s="21">
        <v>0</v>
      </c>
      <c r="L69" s="22">
        <v>0</v>
      </c>
      <c r="M69" s="37" t="s">
        <v>1944</v>
      </c>
      <c r="N69" s="37"/>
    </row>
    <row r="70" spans="1:14" x14ac:dyDescent="0.3">
      <c r="A70" s="17" t="s">
        <v>1097</v>
      </c>
      <c r="B70" s="17" t="s">
        <v>1098</v>
      </c>
      <c r="C70" s="17" t="s">
        <v>1099</v>
      </c>
      <c r="D70" s="17" t="s">
        <v>1100</v>
      </c>
      <c r="E70" s="17" t="s">
        <v>928</v>
      </c>
      <c r="F70" s="17" t="s">
        <v>1101</v>
      </c>
      <c r="G70" s="18">
        <v>2</v>
      </c>
      <c r="H70" s="18">
        <v>2</v>
      </c>
      <c r="I70" s="19">
        <v>0</v>
      </c>
      <c r="J70" s="20">
        <v>1</v>
      </c>
      <c r="K70" s="21">
        <v>0</v>
      </c>
      <c r="L70" s="22">
        <v>0</v>
      </c>
      <c r="M70" s="37" t="s">
        <v>1943</v>
      </c>
      <c r="N70" s="37"/>
    </row>
    <row r="71" spans="1:14" x14ac:dyDescent="0.3">
      <c r="A71" s="17" t="s">
        <v>596</v>
      </c>
      <c r="B71" s="17" t="s">
        <v>1102</v>
      </c>
      <c r="C71" s="17" t="s">
        <v>1103</v>
      </c>
      <c r="D71" s="17" t="s">
        <v>1104</v>
      </c>
      <c r="E71" s="17" t="s">
        <v>598</v>
      </c>
      <c r="F71" s="17" t="s">
        <v>1105</v>
      </c>
      <c r="G71" s="18">
        <v>2</v>
      </c>
      <c r="H71" s="18">
        <v>2</v>
      </c>
      <c r="I71" s="19">
        <v>0</v>
      </c>
      <c r="J71" s="20">
        <v>0.5</v>
      </c>
      <c r="K71" s="21">
        <v>0</v>
      </c>
      <c r="L71" s="22">
        <v>0.5</v>
      </c>
      <c r="M71" s="37" t="s">
        <v>1945</v>
      </c>
      <c r="N71" s="37"/>
    </row>
    <row r="72" spans="1:14" x14ac:dyDescent="0.3">
      <c r="A72" s="17" t="s">
        <v>1106</v>
      </c>
      <c r="B72" s="17" t="s">
        <v>1107</v>
      </c>
      <c r="C72" s="17" t="s">
        <v>1108</v>
      </c>
      <c r="D72" s="17" t="s">
        <v>1109</v>
      </c>
      <c r="E72" s="17" t="s">
        <v>210</v>
      </c>
      <c r="F72" s="17" t="s">
        <v>1110</v>
      </c>
      <c r="G72" s="18">
        <v>2</v>
      </c>
      <c r="H72" s="18">
        <v>12</v>
      </c>
      <c r="I72" s="19">
        <v>0</v>
      </c>
      <c r="J72" s="20">
        <v>1</v>
      </c>
      <c r="K72" s="21">
        <v>0</v>
      </c>
      <c r="L72" s="22">
        <v>0</v>
      </c>
      <c r="M72" s="37" t="s">
        <v>1944</v>
      </c>
      <c r="N72" s="37"/>
    </row>
    <row r="73" spans="1:14" x14ac:dyDescent="0.3">
      <c r="A73" s="17" t="s">
        <v>531</v>
      </c>
      <c r="B73" s="17" t="s">
        <v>1111</v>
      </c>
      <c r="C73" s="17" t="s">
        <v>1005</v>
      </c>
      <c r="D73" s="17" t="s">
        <v>1084</v>
      </c>
      <c r="E73" s="17" t="s">
        <v>488</v>
      </c>
      <c r="F73" s="17" t="s">
        <v>1112</v>
      </c>
      <c r="G73" s="18">
        <v>2</v>
      </c>
      <c r="H73" s="18">
        <v>2</v>
      </c>
      <c r="I73" s="19">
        <v>0</v>
      </c>
      <c r="J73" s="20">
        <v>0</v>
      </c>
      <c r="K73" s="21">
        <v>0</v>
      </c>
      <c r="L73" s="22">
        <v>1</v>
      </c>
      <c r="M73" s="37" t="s">
        <v>1945</v>
      </c>
      <c r="N73" s="37"/>
    </row>
    <row r="74" spans="1:14" x14ac:dyDescent="0.3">
      <c r="A74" s="17" t="s">
        <v>1113</v>
      </c>
      <c r="B74" s="17" t="s">
        <v>1114</v>
      </c>
      <c r="C74" s="17" t="s">
        <v>1115</v>
      </c>
      <c r="D74" s="17" t="s">
        <v>1116</v>
      </c>
      <c r="E74" s="17" t="s">
        <v>338</v>
      </c>
      <c r="F74" s="17" t="s">
        <v>1117</v>
      </c>
      <c r="G74" s="18">
        <v>2</v>
      </c>
      <c r="H74" s="18">
        <v>5</v>
      </c>
      <c r="I74" s="19">
        <v>0</v>
      </c>
      <c r="J74" s="20">
        <v>1</v>
      </c>
      <c r="K74" s="21">
        <v>0</v>
      </c>
      <c r="L74" s="22">
        <v>0</v>
      </c>
      <c r="M74" s="37" t="s">
        <v>1944</v>
      </c>
      <c r="N74" s="37"/>
    </row>
    <row r="75" spans="1:14" x14ac:dyDescent="0.3">
      <c r="A75" s="17" t="s">
        <v>187</v>
      </c>
      <c r="B75" s="17" t="s">
        <v>1118</v>
      </c>
      <c r="C75" s="17" t="s">
        <v>1119</v>
      </c>
      <c r="D75" s="17" t="s">
        <v>1120</v>
      </c>
      <c r="E75" s="17" t="s">
        <v>185</v>
      </c>
      <c r="F75" s="17" t="s">
        <v>1121</v>
      </c>
      <c r="G75" s="18">
        <v>2</v>
      </c>
      <c r="H75" s="18">
        <v>11</v>
      </c>
      <c r="I75" s="19">
        <v>0</v>
      </c>
      <c r="J75" s="20">
        <v>0</v>
      </c>
      <c r="K75" s="21">
        <v>0.5</v>
      </c>
      <c r="L75" s="22">
        <v>0.5</v>
      </c>
      <c r="M75" s="37" t="s">
        <v>1945</v>
      </c>
      <c r="N75" s="37"/>
    </row>
    <row r="76" spans="1:14" x14ac:dyDescent="0.3">
      <c r="A76" s="17" t="s">
        <v>172</v>
      </c>
      <c r="B76" s="17" t="s">
        <v>1122</v>
      </c>
      <c r="C76" s="17" t="s">
        <v>1123</v>
      </c>
      <c r="D76" s="17" t="s">
        <v>1124</v>
      </c>
      <c r="E76" s="17" t="s">
        <v>159</v>
      </c>
      <c r="F76" s="17" t="s">
        <v>1125</v>
      </c>
      <c r="G76" s="18">
        <v>1</v>
      </c>
      <c r="H76" s="18">
        <v>1</v>
      </c>
      <c r="I76" s="19">
        <v>0</v>
      </c>
      <c r="J76" s="20">
        <v>0</v>
      </c>
      <c r="K76" s="21">
        <v>1</v>
      </c>
      <c r="L76" s="22">
        <v>0</v>
      </c>
      <c r="M76" s="37" t="s">
        <v>1945</v>
      </c>
      <c r="N76" s="37"/>
    </row>
    <row r="77" spans="1:14" x14ac:dyDescent="0.3">
      <c r="A77" s="17" t="s">
        <v>1126</v>
      </c>
      <c r="B77" s="17" t="s">
        <v>1127</v>
      </c>
      <c r="C77" s="17" t="s">
        <v>1128</v>
      </c>
      <c r="D77" s="17" t="s">
        <v>1129</v>
      </c>
      <c r="E77" s="17" t="s">
        <v>1130</v>
      </c>
      <c r="F77" s="17" t="s">
        <v>1131</v>
      </c>
      <c r="G77" s="18">
        <v>1</v>
      </c>
      <c r="H77" s="18">
        <v>2</v>
      </c>
      <c r="I77" s="19">
        <v>0</v>
      </c>
      <c r="J77" s="20">
        <v>1</v>
      </c>
      <c r="K77" s="21">
        <v>0</v>
      </c>
      <c r="L77" s="22">
        <v>0</v>
      </c>
      <c r="M77" s="37" t="s">
        <v>1944</v>
      </c>
      <c r="N77" s="37"/>
    </row>
    <row r="78" spans="1:14" x14ac:dyDescent="0.3">
      <c r="A78" s="17" t="s">
        <v>227</v>
      </c>
      <c r="B78" s="17" t="s">
        <v>1132</v>
      </c>
      <c r="C78" s="17" t="s">
        <v>1133</v>
      </c>
      <c r="D78" s="17" t="s">
        <v>914</v>
      </c>
      <c r="E78" s="17" t="s">
        <v>230</v>
      </c>
      <c r="F78" s="17" t="s">
        <v>1134</v>
      </c>
      <c r="G78" s="18">
        <v>1</v>
      </c>
      <c r="H78" s="18">
        <v>1</v>
      </c>
      <c r="I78" s="19">
        <v>0</v>
      </c>
      <c r="J78" s="20">
        <v>0</v>
      </c>
      <c r="K78" s="21">
        <v>1</v>
      </c>
      <c r="L78" s="22">
        <v>0</v>
      </c>
      <c r="M78" s="37" t="s">
        <v>1947</v>
      </c>
      <c r="N78" s="37"/>
    </row>
    <row r="79" spans="1:14" x14ac:dyDescent="0.3">
      <c r="A79" s="17" t="s">
        <v>1135</v>
      </c>
      <c r="B79" s="17" t="s">
        <v>1136</v>
      </c>
      <c r="C79" s="17" t="s">
        <v>1137</v>
      </c>
      <c r="D79" s="17" t="s">
        <v>914</v>
      </c>
      <c r="E79" s="17" t="s">
        <v>1138</v>
      </c>
      <c r="F79" s="17" t="s">
        <v>1139</v>
      </c>
      <c r="G79" s="18">
        <v>1</v>
      </c>
      <c r="H79" s="18">
        <v>3</v>
      </c>
      <c r="I79" s="19">
        <v>1</v>
      </c>
      <c r="J79" s="20">
        <v>0</v>
      </c>
      <c r="K79" s="21">
        <v>0</v>
      </c>
      <c r="L79" s="22">
        <v>0</v>
      </c>
      <c r="M79" s="37" t="s">
        <v>1944</v>
      </c>
      <c r="N79" s="37"/>
    </row>
    <row r="80" spans="1:14" x14ac:dyDescent="0.3">
      <c r="A80" s="17" t="s">
        <v>624</v>
      </c>
      <c r="B80" s="17" t="s">
        <v>625</v>
      </c>
      <c r="C80" s="17" t="s">
        <v>1140</v>
      </c>
      <c r="D80" s="17" t="s">
        <v>1039</v>
      </c>
      <c r="E80" s="17" t="s">
        <v>616</v>
      </c>
      <c r="F80" s="17" t="s">
        <v>1141</v>
      </c>
      <c r="G80" s="18">
        <v>1</v>
      </c>
      <c r="H80" s="18">
        <v>1</v>
      </c>
      <c r="I80" s="19">
        <v>0</v>
      </c>
      <c r="J80" s="20">
        <v>0</v>
      </c>
      <c r="K80" s="21">
        <v>0</v>
      </c>
      <c r="L80" s="22">
        <v>1</v>
      </c>
      <c r="M80" s="37" t="s">
        <v>1945</v>
      </c>
      <c r="N80" s="37"/>
    </row>
    <row r="81" spans="1:14" x14ac:dyDescent="0.3">
      <c r="A81" s="17" t="s">
        <v>652</v>
      </c>
      <c r="B81" s="17" t="s">
        <v>1142</v>
      </c>
      <c r="C81" s="17" t="s">
        <v>837</v>
      </c>
      <c r="D81" s="17" t="s">
        <v>859</v>
      </c>
      <c r="E81" s="17" t="s">
        <v>578</v>
      </c>
      <c r="F81" s="17" t="s">
        <v>1143</v>
      </c>
      <c r="G81" s="18">
        <v>1</v>
      </c>
      <c r="H81" s="18">
        <v>2</v>
      </c>
      <c r="I81" s="19">
        <v>0</v>
      </c>
      <c r="J81" s="20">
        <v>0</v>
      </c>
      <c r="K81" s="21">
        <v>0</v>
      </c>
      <c r="L81" s="22">
        <v>1</v>
      </c>
      <c r="M81" s="37" t="s">
        <v>1942</v>
      </c>
      <c r="N81" s="37"/>
    </row>
    <row r="82" spans="1:14" x14ac:dyDescent="0.3">
      <c r="A82" s="17" t="s">
        <v>155</v>
      </c>
      <c r="B82" s="17" t="s">
        <v>1144</v>
      </c>
      <c r="C82" s="17" t="s">
        <v>1145</v>
      </c>
      <c r="D82" s="17" t="s">
        <v>914</v>
      </c>
      <c r="E82" s="17" t="s">
        <v>159</v>
      </c>
      <c r="F82" s="17" t="s">
        <v>1146</v>
      </c>
      <c r="G82" s="18">
        <v>1</v>
      </c>
      <c r="H82" s="18">
        <v>1</v>
      </c>
      <c r="I82" s="19">
        <v>0</v>
      </c>
      <c r="J82" s="20">
        <v>0</v>
      </c>
      <c r="K82" s="21">
        <v>1</v>
      </c>
      <c r="L82" s="22">
        <v>0</v>
      </c>
      <c r="M82" s="37" t="s">
        <v>1945</v>
      </c>
      <c r="N82" s="37"/>
    </row>
    <row r="83" spans="1:14" x14ac:dyDescent="0.3">
      <c r="A83" s="17" t="s">
        <v>650</v>
      </c>
      <c r="B83" s="17" t="s">
        <v>1147</v>
      </c>
      <c r="C83" s="17" t="s">
        <v>837</v>
      </c>
      <c r="D83" s="17" t="s">
        <v>943</v>
      </c>
      <c r="E83" s="17" t="s">
        <v>578</v>
      </c>
      <c r="F83" s="17" t="s">
        <v>1148</v>
      </c>
      <c r="G83" s="18">
        <v>1</v>
      </c>
      <c r="H83" s="18">
        <v>2</v>
      </c>
      <c r="I83" s="19">
        <v>0</v>
      </c>
      <c r="J83" s="20">
        <v>0</v>
      </c>
      <c r="K83" s="21">
        <v>0</v>
      </c>
      <c r="L83" s="22">
        <v>1</v>
      </c>
      <c r="M83" s="37" t="s">
        <v>1942</v>
      </c>
      <c r="N83" s="37"/>
    </row>
    <row r="84" spans="1:14" x14ac:dyDescent="0.3">
      <c r="A84" s="17" t="s">
        <v>313</v>
      </c>
      <c r="B84" s="17" t="s">
        <v>1149</v>
      </c>
      <c r="C84" s="17" t="s">
        <v>837</v>
      </c>
      <c r="D84" s="17" t="s">
        <v>1150</v>
      </c>
      <c r="E84" s="17" t="s">
        <v>315</v>
      </c>
      <c r="F84" s="17" t="s">
        <v>1151</v>
      </c>
      <c r="G84" s="18">
        <v>1</v>
      </c>
      <c r="H84" s="18">
        <v>1</v>
      </c>
      <c r="I84" s="19">
        <v>0</v>
      </c>
      <c r="J84" s="20">
        <v>0</v>
      </c>
      <c r="K84" s="21">
        <v>1</v>
      </c>
      <c r="L84" s="22">
        <v>0</v>
      </c>
      <c r="M84" s="37" t="s">
        <v>1945</v>
      </c>
      <c r="N84" s="37"/>
    </row>
    <row r="85" spans="1:14" x14ac:dyDescent="0.3">
      <c r="A85" s="17" t="s">
        <v>736</v>
      </c>
      <c r="B85" s="17" t="s">
        <v>1152</v>
      </c>
      <c r="C85" s="17" t="s">
        <v>1153</v>
      </c>
      <c r="D85" s="17" t="s">
        <v>914</v>
      </c>
      <c r="E85" s="17" t="s">
        <v>438</v>
      </c>
      <c r="F85" s="17" t="s">
        <v>1154</v>
      </c>
      <c r="G85" s="18">
        <v>1</v>
      </c>
      <c r="H85" s="18">
        <v>2</v>
      </c>
      <c r="I85" s="19">
        <v>0</v>
      </c>
      <c r="J85" s="20">
        <v>0</v>
      </c>
      <c r="K85" s="21">
        <v>0</v>
      </c>
      <c r="L85" s="22">
        <v>1</v>
      </c>
      <c r="M85" s="37" t="s">
        <v>1945</v>
      </c>
      <c r="N85" s="37"/>
    </row>
    <row r="86" spans="1:14" x14ac:dyDescent="0.3">
      <c r="A86" s="17" t="s">
        <v>495</v>
      </c>
      <c r="B86" s="17" t="s">
        <v>1155</v>
      </c>
      <c r="C86" s="17" t="s">
        <v>1156</v>
      </c>
      <c r="D86" s="17" t="s">
        <v>914</v>
      </c>
      <c r="E86" s="17" t="s">
        <v>230</v>
      </c>
      <c r="F86" s="17" t="s">
        <v>1157</v>
      </c>
      <c r="G86" s="18">
        <v>1</v>
      </c>
      <c r="H86" s="18">
        <v>6</v>
      </c>
      <c r="I86" s="19">
        <v>0</v>
      </c>
      <c r="J86" s="20">
        <v>0</v>
      </c>
      <c r="K86" s="21">
        <v>0</v>
      </c>
      <c r="L86" s="22">
        <v>1</v>
      </c>
      <c r="M86" s="37" t="s">
        <v>1945</v>
      </c>
      <c r="N86" s="37"/>
    </row>
    <row r="87" spans="1:14" x14ac:dyDescent="0.3">
      <c r="A87" s="17" t="s">
        <v>603</v>
      </c>
      <c r="B87" s="17" t="s">
        <v>1158</v>
      </c>
      <c r="C87" s="17" t="s">
        <v>1159</v>
      </c>
      <c r="D87" s="17" t="s">
        <v>914</v>
      </c>
      <c r="E87" s="17" t="s">
        <v>605</v>
      </c>
      <c r="F87" s="17" t="s">
        <v>1160</v>
      </c>
      <c r="G87" s="18">
        <v>1</v>
      </c>
      <c r="H87" s="18">
        <v>1</v>
      </c>
      <c r="I87" s="19">
        <v>0</v>
      </c>
      <c r="J87" s="20">
        <v>0</v>
      </c>
      <c r="K87" s="21">
        <v>0</v>
      </c>
      <c r="L87" s="22">
        <v>1</v>
      </c>
      <c r="M87" s="37" t="s">
        <v>1945</v>
      </c>
      <c r="N87" s="37"/>
    </row>
    <row r="88" spans="1:14" x14ac:dyDescent="0.3">
      <c r="A88" s="17" t="s">
        <v>790</v>
      </c>
      <c r="B88" s="17" t="s">
        <v>1161</v>
      </c>
      <c r="C88" s="17" t="s">
        <v>837</v>
      </c>
      <c r="D88" s="17" t="s">
        <v>914</v>
      </c>
      <c r="E88" s="17" t="s">
        <v>757</v>
      </c>
      <c r="F88" s="17" t="s">
        <v>1162</v>
      </c>
      <c r="G88" s="18">
        <v>1</v>
      </c>
      <c r="H88" s="18">
        <v>1</v>
      </c>
      <c r="I88" s="19">
        <v>0</v>
      </c>
      <c r="J88" s="20">
        <v>0</v>
      </c>
      <c r="K88" s="21">
        <v>0</v>
      </c>
      <c r="L88" s="22">
        <v>1</v>
      </c>
      <c r="M88" s="37" t="s">
        <v>1945</v>
      </c>
      <c r="N88" s="37"/>
    </row>
    <row r="89" spans="1:14" x14ac:dyDescent="0.3">
      <c r="A89" s="17" t="s">
        <v>1163</v>
      </c>
      <c r="B89" s="17" t="s">
        <v>1164</v>
      </c>
      <c r="C89" s="17" t="s">
        <v>1165</v>
      </c>
      <c r="D89" s="17" t="s">
        <v>853</v>
      </c>
      <c r="E89" s="17" t="s">
        <v>338</v>
      </c>
      <c r="F89" s="17" t="s">
        <v>1166</v>
      </c>
      <c r="G89" s="18">
        <v>1</v>
      </c>
      <c r="H89" s="18">
        <v>3</v>
      </c>
      <c r="I89" s="19">
        <v>0</v>
      </c>
      <c r="J89" s="20">
        <v>1</v>
      </c>
      <c r="K89" s="21">
        <v>0</v>
      </c>
      <c r="L89" s="22">
        <v>0</v>
      </c>
      <c r="M89" s="37" t="s">
        <v>1944</v>
      </c>
      <c r="N89" s="37"/>
    </row>
    <row r="90" spans="1:14" x14ac:dyDescent="0.3">
      <c r="A90" s="17" t="s">
        <v>350</v>
      </c>
      <c r="B90" s="17" t="s">
        <v>1167</v>
      </c>
      <c r="C90" s="17" t="s">
        <v>1168</v>
      </c>
      <c r="D90" s="17" t="s">
        <v>1169</v>
      </c>
      <c r="E90" s="17" t="s">
        <v>352</v>
      </c>
      <c r="F90" s="17" t="s">
        <v>1170</v>
      </c>
      <c r="G90" s="18">
        <v>1</v>
      </c>
      <c r="H90" s="18">
        <v>1</v>
      </c>
      <c r="I90" s="19">
        <v>0</v>
      </c>
      <c r="J90" s="20">
        <v>0</v>
      </c>
      <c r="K90" s="21">
        <v>1</v>
      </c>
      <c r="L90" s="22">
        <v>0</v>
      </c>
      <c r="M90" s="37" t="s">
        <v>1947</v>
      </c>
      <c r="N90" s="37"/>
    </row>
    <row r="91" spans="1:14" x14ac:dyDescent="0.3">
      <c r="A91" s="17" t="s">
        <v>1171</v>
      </c>
      <c r="B91" s="17" t="s">
        <v>1172</v>
      </c>
      <c r="C91" s="17" t="s">
        <v>1173</v>
      </c>
      <c r="D91" s="17" t="s">
        <v>914</v>
      </c>
      <c r="E91" s="17" t="s">
        <v>423</v>
      </c>
      <c r="F91" s="17" t="s">
        <v>1174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37" t="s">
        <v>1945</v>
      </c>
      <c r="N91" s="37"/>
    </row>
    <row r="92" spans="1:14" x14ac:dyDescent="0.3">
      <c r="A92" s="17" t="s">
        <v>812</v>
      </c>
      <c r="B92" s="17" t="s">
        <v>1175</v>
      </c>
      <c r="C92" s="17" t="s">
        <v>1176</v>
      </c>
      <c r="D92" s="17" t="s">
        <v>914</v>
      </c>
      <c r="E92" s="17" t="s">
        <v>548</v>
      </c>
      <c r="F92" s="17" t="s">
        <v>1177</v>
      </c>
      <c r="G92" s="18">
        <v>1</v>
      </c>
      <c r="H92" s="18">
        <v>1</v>
      </c>
      <c r="I92" s="19">
        <v>0</v>
      </c>
      <c r="J92" s="20">
        <v>0</v>
      </c>
      <c r="K92" s="21">
        <v>0</v>
      </c>
      <c r="L92" s="22">
        <v>1</v>
      </c>
      <c r="M92" s="37" t="s">
        <v>1945</v>
      </c>
      <c r="N92" s="37"/>
    </row>
    <row r="93" spans="1:14" x14ac:dyDescent="0.3">
      <c r="A93" s="17" t="s">
        <v>1178</v>
      </c>
      <c r="B93" s="17" t="s">
        <v>1179</v>
      </c>
      <c r="C93" s="17" t="s">
        <v>837</v>
      </c>
      <c r="D93" s="17" t="s">
        <v>914</v>
      </c>
      <c r="E93" s="17" t="s">
        <v>263</v>
      </c>
      <c r="F93" s="17" t="s">
        <v>1180</v>
      </c>
      <c r="G93" s="18">
        <v>1</v>
      </c>
      <c r="H93" s="18">
        <v>1</v>
      </c>
      <c r="I93" s="19">
        <v>1</v>
      </c>
      <c r="J93" s="20">
        <v>0</v>
      </c>
      <c r="K93" s="21">
        <v>0</v>
      </c>
      <c r="L93" s="22">
        <v>0</v>
      </c>
      <c r="M93" s="37" t="s">
        <v>1944</v>
      </c>
      <c r="N93" s="37"/>
    </row>
    <row r="94" spans="1:14" x14ac:dyDescent="0.3">
      <c r="A94" s="17" t="s">
        <v>727</v>
      </c>
      <c r="B94" s="17" t="s">
        <v>1181</v>
      </c>
      <c r="C94" s="17" t="s">
        <v>837</v>
      </c>
      <c r="D94" s="17" t="s">
        <v>1182</v>
      </c>
      <c r="E94" s="17" t="s">
        <v>729</v>
      </c>
      <c r="F94" s="17" t="s">
        <v>1183</v>
      </c>
      <c r="G94" s="18">
        <v>1</v>
      </c>
      <c r="H94" s="18">
        <v>1</v>
      </c>
      <c r="I94" s="19">
        <v>0</v>
      </c>
      <c r="J94" s="20">
        <v>0</v>
      </c>
      <c r="K94" s="21">
        <v>0</v>
      </c>
      <c r="L94" s="22">
        <v>1</v>
      </c>
      <c r="M94" s="37" t="s">
        <v>1945</v>
      </c>
      <c r="N94" s="37"/>
    </row>
    <row r="95" spans="1:14" x14ac:dyDescent="0.3">
      <c r="A95" s="17" t="s">
        <v>161</v>
      </c>
      <c r="B95" s="17" t="s">
        <v>1184</v>
      </c>
      <c r="C95" s="17" t="s">
        <v>1185</v>
      </c>
      <c r="D95" s="17" t="s">
        <v>914</v>
      </c>
      <c r="E95" s="17" t="s">
        <v>159</v>
      </c>
      <c r="F95" s="17" t="s">
        <v>1186</v>
      </c>
      <c r="G95" s="18">
        <v>1</v>
      </c>
      <c r="H95" s="18">
        <v>1</v>
      </c>
      <c r="I95" s="19">
        <v>0</v>
      </c>
      <c r="J95" s="20">
        <v>0</v>
      </c>
      <c r="K95" s="21">
        <v>1</v>
      </c>
      <c r="L95" s="22">
        <v>0</v>
      </c>
      <c r="M95" s="37" t="s">
        <v>1945</v>
      </c>
      <c r="N95" s="37"/>
    </row>
    <row r="96" spans="1:14" x14ac:dyDescent="0.3">
      <c r="A96" s="17" t="s">
        <v>1187</v>
      </c>
      <c r="B96" s="17" t="s">
        <v>1188</v>
      </c>
      <c r="C96" s="17" t="s">
        <v>1189</v>
      </c>
      <c r="D96" s="17" t="s">
        <v>1190</v>
      </c>
      <c r="E96" s="17" t="s">
        <v>1191</v>
      </c>
      <c r="F96" s="17" t="s">
        <v>1192</v>
      </c>
      <c r="G96" s="18">
        <v>1</v>
      </c>
      <c r="H96" s="18">
        <v>2</v>
      </c>
      <c r="I96" s="19">
        <v>1</v>
      </c>
      <c r="J96" s="20">
        <v>0</v>
      </c>
      <c r="K96" s="21">
        <v>0</v>
      </c>
      <c r="L96" s="22">
        <v>0</v>
      </c>
      <c r="M96" s="37" t="s">
        <v>1944</v>
      </c>
      <c r="N96" s="37"/>
    </row>
    <row r="97" spans="1:14" x14ac:dyDescent="0.3">
      <c r="A97" s="17" t="s">
        <v>265</v>
      </c>
      <c r="B97" s="17" t="s">
        <v>1193</v>
      </c>
      <c r="C97" s="17" t="s">
        <v>837</v>
      </c>
      <c r="D97" s="17" t="s">
        <v>914</v>
      </c>
      <c r="E97" s="17" t="s">
        <v>263</v>
      </c>
      <c r="F97" s="17" t="s">
        <v>1194</v>
      </c>
      <c r="G97" s="18">
        <v>1</v>
      </c>
      <c r="H97" s="18">
        <v>2</v>
      </c>
      <c r="I97" s="19">
        <v>0</v>
      </c>
      <c r="J97" s="20">
        <v>0</v>
      </c>
      <c r="K97" s="21">
        <v>1</v>
      </c>
      <c r="L97" s="22">
        <v>0</v>
      </c>
      <c r="M97" s="37" t="s">
        <v>1945</v>
      </c>
      <c r="N97" s="37"/>
    </row>
    <row r="98" spans="1:14" x14ac:dyDescent="0.3">
      <c r="A98" s="17" t="s">
        <v>1195</v>
      </c>
      <c r="B98" s="17" t="s">
        <v>1196</v>
      </c>
      <c r="C98" s="17" t="s">
        <v>1197</v>
      </c>
      <c r="D98" s="17" t="s">
        <v>1198</v>
      </c>
      <c r="E98" s="17" t="s">
        <v>1199</v>
      </c>
      <c r="F98" s="17" t="s">
        <v>1200</v>
      </c>
      <c r="G98" s="18">
        <v>1</v>
      </c>
      <c r="H98" s="18">
        <v>1</v>
      </c>
      <c r="I98" s="19">
        <v>1</v>
      </c>
      <c r="J98" s="20">
        <v>0</v>
      </c>
      <c r="K98" s="21">
        <v>0</v>
      </c>
      <c r="L98" s="22">
        <v>0</v>
      </c>
      <c r="M98" s="37" t="s">
        <v>1944</v>
      </c>
      <c r="N98" s="37"/>
    </row>
    <row r="99" spans="1:14" x14ac:dyDescent="0.3">
      <c r="A99" s="17" t="s">
        <v>1201</v>
      </c>
      <c r="B99" s="17" t="s">
        <v>1202</v>
      </c>
      <c r="C99" s="17" t="s">
        <v>1119</v>
      </c>
      <c r="D99" s="17" t="s">
        <v>1203</v>
      </c>
      <c r="E99" s="17" t="s">
        <v>1204</v>
      </c>
      <c r="F99" s="17" t="s">
        <v>1205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37" t="s">
        <v>1944</v>
      </c>
      <c r="N99" s="37"/>
    </row>
    <row r="100" spans="1:14" x14ac:dyDescent="0.3">
      <c r="A100" s="17" t="s">
        <v>719</v>
      </c>
      <c r="B100" s="17" t="s">
        <v>1206</v>
      </c>
      <c r="C100" s="17" t="s">
        <v>1207</v>
      </c>
      <c r="D100" s="17" t="s">
        <v>875</v>
      </c>
      <c r="E100" s="17" t="s">
        <v>718</v>
      </c>
      <c r="F100" s="17" t="s">
        <v>1208</v>
      </c>
      <c r="G100" s="18">
        <v>1</v>
      </c>
      <c r="H100" s="18">
        <v>2</v>
      </c>
      <c r="I100" s="19">
        <v>0</v>
      </c>
      <c r="J100" s="20">
        <v>0</v>
      </c>
      <c r="K100" s="21">
        <v>0</v>
      </c>
      <c r="L100" s="22">
        <v>1</v>
      </c>
      <c r="M100" s="37" t="s">
        <v>1945</v>
      </c>
      <c r="N100" s="37"/>
    </row>
    <row r="101" spans="1:14" x14ac:dyDescent="0.3">
      <c r="A101" s="17" t="s">
        <v>1209</v>
      </c>
      <c r="B101" s="17" t="s">
        <v>1210</v>
      </c>
      <c r="C101" s="17" t="s">
        <v>858</v>
      </c>
      <c r="D101" s="17" t="s">
        <v>859</v>
      </c>
      <c r="E101" s="17" t="s">
        <v>1211</v>
      </c>
      <c r="F101" s="17" t="s">
        <v>1212</v>
      </c>
      <c r="G101" s="18">
        <v>1</v>
      </c>
      <c r="H101" s="18">
        <v>1</v>
      </c>
      <c r="I101" s="19">
        <v>1</v>
      </c>
      <c r="J101" s="20">
        <v>0</v>
      </c>
      <c r="K101" s="21">
        <v>0</v>
      </c>
      <c r="L101" s="22">
        <v>0</v>
      </c>
      <c r="M101" s="37" t="s">
        <v>1944</v>
      </c>
      <c r="N101" s="37"/>
    </row>
    <row r="102" spans="1:14" x14ac:dyDescent="0.3">
      <c r="A102" s="17" t="s">
        <v>1213</v>
      </c>
      <c r="B102" s="17" t="s">
        <v>1214</v>
      </c>
      <c r="C102" s="17" t="s">
        <v>1215</v>
      </c>
      <c r="D102" s="17" t="s">
        <v>1116</v>
      </c>
      <c r="E102" s="17" t="s">
        <v>338</v>
      </c>
      <c r="F102" s="17" t="s">
        <v>1216</v>
      </c>
      <c r="G102" s="18">
        <v>1</v>
      </c>
      <c r="H102" s="18">
        <v>9</v>
      </c>
      <c r="I102" s="19">
        <v>0</v>
      </c>
      <c r="J102" s="20">
        <v>1</v>
      </c>
      <c r="K102" s="21">
        <v>0</v>
      </c>
      <c r="L102" s="22">
        <v>0</v>
      </c>
      <c r="M102" s="37" t="s">
        <v>1944</v>
      </c>
      <c r="N102" s="37"/>
    </row>
    <row r="103" spans="1:14" x14ac:dyDescent="0.3">
      <c r="A103" s="17" t="s">
        <v>1217</v>
      </c>
      <c r="B103" s="17" t="s">
        <v>1218</v>
      </c>
      <c r="C103" s="17" t="s">
        <v>1219</v>
      </c>
      <c r="D103" s="17" t="s">
        <v>914</v>
      </c>
      <c r="E103" s="17" t="s">
        <v>602</v>
      </c>
      <c r="F103" s="17" t="s">
        <v>1220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37" t="s">
        <v>1945</v>
      </c>
      <c r="N103" s="37"/>
    </row>
    <row r="104" spans="1:14" x14ac:dyDescent="0.3">
      <c r="A104" s="17" t="s">
        <v>565</v>
      </c>
      <c r="B104" s="17" t="s">
        <v>1221</v>
      </c>
      <c r="C104" s="17" t="s">
        <v>1222</v>
      </c>
      <c r="D104" s="17" t="s">
        <v>914</v>
      </c>
      <c r="E104" s="17" t="s">
        <v>567</v>
      </c>
      <c r="F104" s="17" t="s">
        <v>1223</v>
      </c>
      <c r="G104" s="18">
        <v>1</v>
      </c>
      <c r="H104" s="18">
        <v>1</v>
      </c>
      <c r="I104" s="19">
        <v>0</v>
      </c>
      <c r="J104" s="20">
        <v>0</v>
      </c>
      <c r="K104" s="21">
        <v>0</v>
      </c>
      <c r="L104" s="22">
        <v>1</v>
      </c>
      <c r="M104" s="37" t="s">
        <v>1945</v>
      </c>
      <c r="N104" s="37"/>
    </row>
    <row r="105" spans="1:14" x14ac:dyDescent="0.3">
      <c r="A105" s="17" t="s">
        <v>1224</v>
      </c>
      <c r="B105" s="17" t="s">
        <v>1225</v>
      </c>
      <c r="C105" s="17" t="s">
        <v>837</v>
      </c>
      <c r="D105" s="17" t="s">
        <v>914</v>
      </c>
      <c r="E105" s="17" t="s">
        <v>1226</v>
      </c>
      <c r="F105" s="17" t="s">
        <v>1227</v>
      </c>
      <c r="G105" s="18">
        <v>1</v>
      </c>
      <c r="H105" s="18">
        <v>1</v>
      </c>
      <c r="I105" s="19">
        <v>0</v>
      </c>
      <c r="J105" s="20">
        <v>1</v>
      </c>
      <c r="K105" s="21">
        <v>0</v>
      </c>
      <c r="L105" s="22">
        <v>0</v>
      </c>
      <c r="M105" s="37" t="s">
        <v>1944</v>
      </c>
      <c r="N105" s="37"/>
    </row>
    <row r="106" spans="1:14" x14ac:dyDescent="0.3">
      <c r="A106" s="17" t="s">
        <v>1228</v>
      </c>
      <c r="B106" s="17" t="s">
        <v>1229</v>
      </c>
      <c r="C106" s="17" t="s">
        <v>1230</v>
      </c>
      <c r="D106" s="17" t="s">
        <v>883</v>
      </c>
      <c r="E106" s="17" t="s">
        <v>990</v>
      </c>
      <c r="F106" s="17" t="s">
        <v>1231</v>
      </c>
      <c r="G106" s="18">
        <v>1</v>
      </c>
      <c r="H106" s="18">
        <v>1</v>
      </c>
      <c r="I106" s="19">
        <v>1</v>
      </c>
      <c r="J106" s="20">
        <v>0</v>
      </c>
      <c r="K106" s="21">
        <v>0</v>
      </c>
      <c r="L106" s="22">
        <v>0</v>
      </c>
      <c r="M106" s="37" t="s">
        <v>1943</v>
      </c>
      <c r="N106" s="37"/>
    </row>
    <row r="107" spans="1:14" x14ac:dyDescent="0.3">
      <c r="A107" s="17" t="s">
        <v>279</v>
      </c>
      <c r="B107" s="17" t="s">
        <v>1232</v>
      </c>
      <c r="C107" s="17" t="s">
        <v>837</v>
      </c>
      <c r="D107" s="17" t="s">
        <v>1233</v>
      </c>
      <c r="E107" s="17" t="s">
        <v>185</v>
      </c>
      <c r="F107" s="17" t="s">
        <v>1234</v>
      </c>
      <c r="G107" s="18">
        <v>1</v>
      </c>
      <c r="H107" s="18">
        <v>2</v>
      </c>
      <c r="I107" s="19">
        <v>0</v>
      </c>
      <c r="J107" s="20">
        <v>0</v>
      </c>
      <c r="K107" s="21">
        <v>1</v>
      </c>
      <c r="L107" s="22">
        <v>0</v>
      </c>
      <c r="M107" s="37" t="s">
        <v>1945</v>
      </c>
      <c r="N107" s="37"/>
    </row>
    <row r="108" spans="1:14" x14ac:dyDescent="0.3">
      <c r="A108" s="17" t="s">
        <v>751</v>
      </c>
      <c r="B108" s="17" t="s">
        <v>1235</v>
      </c>
      <c r="C108" s="17" t="s">
        <v>1236</v>
      </c>
      <c r="D108" s="17" t="s">
        <v>914</v>
      </c>
      <c r="E108" s="17" t="s">
        <v>435</v>
      </c>
      <c r="F108" s="17" t="s">
        <v>1237</v>
      </c>
      <c r="G108" s="18">
        <v>1</v>
      </c>
      <c r="H108" s="18">
        <v>1</v>
      </c>
      <c r="I108" s="19">
        <v>0</v>
      </c>
      <c r="J108" s="20">
        <v>0</v>
      </c>
      <c r="K108" s="21">
        <v>0</v>
      </c>
      <c r="L108" s="22">
        <v>1</v>
      </c>
      <c r="M108" s="37" t="s">
        <v>1945</v>
      </c>
      <c r="N108" s="37"/>
    </row>
    <row r="109" spans="1:14" x14ac:dyDescent="0.3">
      <c r="A109" s="17" t="s">
        <v>660</v>
      </c>
      <c r="B109" s="17" t="s">
        <v>1238</v>
      </c>
      <c r="C109" s="17" t="s">
        <v>1239</v>
      </c>
      <c r="D109" s="17" t="s">
        <v>1240</v>
      </c>
      <c r="E109" s="17" t="s">
        <v>471</v>
      </c>
      <c r="F109" s="17" t="s">
        <v>1241</v>
      </c>
      <c r="G109" s="18">
        <v>1</v>
      </c>
      <c r="H109" s="18">
        <v>2</v>
      </c>
      <c r="I109" s="19">
        <v>0</v>
      </c>
      <c r="J109" s="20">
        <v>0</v>
      </c>
      <c r="K109" s="21">
        <v>0</v>
      </c>
      <c r="L109" s="22">
        <v>1</v>
      </c>
      <c r="M109" s="37" t="s">
        <v>1942</v>
      </c>
      <c r="N109" s="37"/>
    </row>
    <row r="110" spans="1:14" x14ac:dyDescent="0.3">
      <c r="A110" s="17" t="s">
        <v>1242</v>
      </c>
      <c r="B110" s="17" t="s">
        <v>1243</v>
      </c>
      <c r="C110" s="17" t="s">
        <v>1230</v>
      </c>
      <c r="D110" s="17" t="s">
        <v>883</v>
      </c>
      <c r="E110" s="17" t="s">
        <v>990</v>
      </c>
      <c r="F110" s="17" t="s">
        <v>1244</v>
      </c>
      <c r="G110" s="18">
        <v>1</v>
      </c>
      <c r="H110" s="18">
        <v>1</v>
      </c>
      <c r="I110" s="19">
        <v>1</v>
      </c>
      <c r="J110" s="20">
        <v>0</v>
      </c>
      <c r="K110" s="21">
        <v>0</v>
      </c>
      <c r="L110" s="22">
        <v>0</v>
      </c>
      <c r="M110" s="37" t="s">
        <v>1943</v>
      </c>
      <c r="N110" s="37"/>
    </row>
    <row r="111" spans="1:14" x14ac:dyDescent="0.3">
      <c r="A111" s="17" t="s">
        <v>747</v>
      </c>
      <c r="B111" s="17" t="s">
        <v>1245</v>
      </c>
      <c r="C111" s="17" t="s">
        <v>837</v>
      </c>
      <c r="D111" s="17" t="s">
        <v>1246</v>
      </c>
      <c r="E111" s="17" t="s">
        <v>301</v>
      </c>
      <c r="F111" s="17" t="s">
        <v>1247</v>
      </c>
      <c r="G111" s="18">
        <v>1</v>
      </c>
      <c r="H111" s="18">
        <v>1</v>
      </c>
      <c r="I111" s="19">
        <v>0</v>
      </c>
      <c r="J111" s="20">
        <v>0</v>
      </c>
      <c r="K111" s="21">
        <v>0</v>
      </c>
      <c r="L111" s="22">
        <v>1</v>
      </c>
      <c r="M111" s="37" t="s">
        <v>1945</v>
      </c>
      <c r="N111" s="37"/>
    </row>
    <row r="112" spans="1:14" x14ac:dyDescent="0.3">
      <c r="A112" s="17" t="s">
        <v>644</v>
      </c>
      <c r="B112" s="17" t="s">
        <v>1248</v>
      </c>
      <c r="C112" s="17" t="s">
        <v>837</v>
      </c>
      <c r="D112" s="17" t="s">
        <v>1249</v>
      </c>
      <c r="E112" s="17" t="s">
        <v>578</v>
      </c>
      <c r="F112" s="17" t="s">
        <v>1250</v>
      </c>
      <c r="G112" s="18">
        <v>1</v>
      </c>
      <c r="H112" s="18">
        <v>4</v>
      </c>
      <c r="I112" s="19">
        <v>0</v>
      </c>
      <c r="J112" s="20">
        <v>0</v>
      </c>
      <c r="K112" s="21">
        <v>0</v>
      </c>
      <c r="L112" s="22">
        <v>1</v>
      </c>
      <c r="M112" s="37" t="s">
        <v>1942</v>
      </c>
      <c r="N112" s="37"/>
    </row>
    <row r="113" spans="1:14" x14ac:dyDescent="0.3">
      <c r="A113" s="17" t="s">
        <v>1251</v>
      </c>
      <c r="B113" s="17" t="s">
        <v>1252</v>
      </c>
      <c r="C113" s="17" t="s">
        <v>1253</v>
      </c>
      <c r="D113" s="17" t="s">
        <v>914</v>
      </c>
      <c r="E113" s="17" t="s">
        <v>1254</v>
      </c>
      <c r="F113" s="17" t="s">
        <v>1255</v>
      </c>
      <c r="G113" s="18">
        <v>1</v>
      </c>
      <c r="H113" s="18">
        <v>6</v>
      </c>
      <c r="I113" s="19">
        <v>1</v>
      </c>
      <c r="J113" s="20">
        <v>0</v>
      </c>
      <c r="K113" s="21">
        <v>0</v>
      </c>
      <c r="L113" s="22">
        <v>0</v>
      </c>
      <c r="M113" s="37" t="s">
        <v>1944</v>
      </c>
      <c r="N113" s="37"/>
    </row>
    <row r="114" spans="1:14" x14ac:dyDescent="0.3">
      <c r="A114" s="17" t="s">
        <v>784</v>
      </c>
      <c r="B114" s="17" t="s">
        <v>1256</v>
      </c>
      <c r="C114" s="17" t="s">
        <v>1257</v>
      </c>
      <c r="D114" s="17" t="s">
        <v>1258</v>
      </c>
      <c r="E114" s="17" t="s">
        <v>757</v>
      </c>
      <c r="F114" s="17" t="s">
        <v>1259</v>
      </c>
      <c r="G114" s="18">
        <v>1</v>
      </c>
      <c r="H114" s="18">
        <v>1</v>
      </c>
      <c r="I114" s="19">
        <v>0</v>
      </c>
      <c r="J114" s="20">
        <v>0</v>
      </c>
      <c r="K114" s="21">
        <v>0</v>
      </c>
      <c r="L114" s="22">
        <v>1</v>
      </c>
      <c r="M114" s="37" t="s">
        <v>1945</v>
      </c>
      <c r="N114" s="37"/>
    </row>
    <row r="115" spans="1:14" x14ac:dyDescent="0.3">
      <c r="A115" s="17" t="s">
        <v>182</v>
      </c>
      <c r="B115" s="17" t="s">
        <v>1260</v>
      </c>
      <c r="C115" s="17" t="s">
        <v>1261</v>
      </c>
      <c r="D115" s="17" t="s">
        <v>914</v>
      </c>
      <c r="E115" s="17" t="s">
        <v>185</v>
      </c>
      <c r="F115" s="17" t="s">
        <v>1262</v>
      </c>
      <c r="G115" s="18">
        <v>1</v>
      </c>
      <c r="H115" s="18">
        <v>1</v>
      </c>
      <c r="I115" s="19">
        <v>0</v>
      </c>
      <c r="J115" s="20">
        <v>0</v>
      </c>
      <c r="K115" s="21">
        <v>1</v>
      </c>
      <c r="L115" s="22">
        <v>0</v>
      </c>
      <c r="M115" s="37" t="s">
        <v>1945</v>
      </c>
      <c r="N115" s="37"/>
    </row>
    <row r="116" spans="1:14" x14ac:dyDescent="0.3">
      <c r="A116" s="17" t="s">
        <v>170</v>
      </c>
      <c r="B116" s="17" t="s">
        <v>1263</v>
      </c>
      <c r="C116" s="17" t="s">
        <v>1123</v>
      </c>
      <c r="D116" s="17" t="s">
        <v>1124</v>
      </c>
      <c r="E116" s="17" t="s">
        <v>159</v>
      </c>
      <c r="F116" s="17" t="s">
        <v>1264</v>
      </c>
      <c r="G116" s="18">
        <v>1</v>
      </c>
      <c r="H116" s="18">
        <v>1</v>
      </c>
      <c r="I116" s="19">
        <v>0</v>
      </c>
      <c r="J116" s="20">
        <v>0</v>
      </c>
      <c r="K116" s="21">
        <v>1</v>
      </c>
      <c r="L116" s="22">
        <v>0</v>
      </c>
      <c r="M116" s="37" t="s">
        <v>1945</v>
      </c>
      <c r="N116" s="37"/>
    </row>
    <row r="117" spans="1:14" x14ac:dyDescent="0.3">
      <c r="A117" s="17" t="s">
        <v>254</v>
      </c>
      <c r="B117" s="17" t="s">
        <v>255</v>
      </c>
      <c r="C117" s="17" t="s">
        <v>1265</v>
      </c>
      <c r="D117" s="17" t="s">
        <v>1104</v>
      </c>
      <c r="E117" s="17" t="s">
        <v>256</v>
      </c>
      <c r="F117" s="17" t="s">
        <v>1266</v>
      </c>
      <c r="G117" s="18">
        <v>1</v>
      </c>
      <c r="H117" s="18">
        <v>1</v>
      </c>
      <c r="I117" s="19">
        <v>0</v>
      </c>
      <c r="J117" s="20">
        <v>0</v>
      </c>
      <c r="K117" s="21">
        <v>1</v>
      </c>
      <c r="L117" s="22">
        <v>0</v>
      </c>
      <c r="M117" s="37" t="s">
        <v>1945</v>
      </c>
      <c r="N117" s="37"/>
    </row>
    <row r="118" spans="1:14" x14ac:dyDescent="0.3">
      <c r="A118" s="17" t="s">
        <v>250</v>
      </c>
      <c r="B118" s="17" t="s">
        <v>1267</v>
      </c>
      <c r="C118" s="17" t="s">
        <v>1268</v>
      </c>
      <c r="D118" s="17" t="s">
        <v>1269</v>
      </c>
      <c r="E118" s="17" t="s">
        <v>253</v>
      </c>
      <c r="F118" s="17" t="s">
        <v>1270</v>
      </c>
      <c r="G118" s="18">
        <v>1</v>
      </c>
      <c r="H118" s="18">
        <v>1</v>
      </c>
      <c r="I118" s="19">
        <v>0</v>
      </c>
      <c r="J118" s="20">
        <v>0</v>
      </c>
      <c r="K118" s="21">
        <v>1</v>
      </c>
      <c r="L118" s="22">
        <v>0</v>
      </c>
      <c r="M118" s="37" t="s">
        <v>1945</v>
      </c>
      <c r="N118" s="37"/>
    </row>
    <row r="119" spans="1:14" x14ac:dyDescent="0.3">
      <c r="A119" s="17" t="s">
        <v>207</v>
      </c>
      <c r="B119" s="17" t="s">
        <v>1271</v>
      </c>
      <c r="C119" s="17" t="s">
        <v>837</v>
      </c>
      <c r="D119" s="17" t="s">
        <v>1272</v>
      </c>
      <c r="E119" s="17" t="s">
        <v>210</v>
      </c>
      <c r="F119" s="17" t="s">
        <v>1273</v>
      </c>
      <c r="G119" s="18">
        <v>1</v>
      </c>
      <c r="H119" s="18">
        <v>1</v>
      </c>
      <c r="I119" s="19">
        <v>0</v>
      </c>
      <c r="J119" s="20">
        <v>0</v>
      </c>
      <c r="K119" s="21">
        <v>1</v>
      </c>
      <c r="L119" s="22">
        <v>0</v>
      </c>
      <c r="M119" s="37" t="s">
        <v>1945</v>
      </c>
      <c r="N119" s="37"/>
    </row>
    <row r="120" spans="1:14" x14ac:dyDescent="0.3">
      <c r="A120" s="17" t="s">
        <v>235</v>
      </c>
      <c r="B120" s="17" t="s">
        <v>1274</v>
      </c>
      <c r="C120" s="17" t="s">
        <v>837</v>
      </c>
      <c r="D120" s="17" t="s">
        <v>914</v>
      </c>
      <c r="E120" s="17" t="s">
        <v>238</v>
      </c>
      <c r="F120" s="17" t="s">
        <v>1275</v>
      </c>
      <c r="G120" s="18">
        <v>1</v>
      </c>
      <c r="H120" s="18">
        <v>5</v>
      </c>
      <c r="I120" s="19">
        <v>0</v>
      </c>
      <c r="J120" s="20">
        <v>0</v>
      </c>
      <c r="K120" s="21">
        <v>1</v>
      </c>
      <c r="L120" s="22">
        <v>0</v>
      </c>
      <c r="M120" s="37" t="s">
        <v>1945</v>
      </c>
      <c r="N120" s="37"/>
    </row>
    <row r="121" spans="1:14" x14ac:dyDescent="0.3">
      <c r="A121" s="17" t="s">
        <v>1276</v>
      </c>
      <c r="B121" s="17" t="s">
        <v>1277</v>
      </c>
      <c r="C121" s="17" t="s">
        <v>1278</v>
      </c>
      <c r="D121" s="17" t="s">
        <v>985</v>
      </c>
      <c r="E121" s="17" t="s">
        <v>1279</v>
      </c>
      <c r="F121" s="17" t="s">
        <v>1280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37" t="s">
        <v>1946</v>
      </c>
      <c r="N121" s="37"/>
    </row>
    <row r="122" spans="1:14" x14ac:dyDescent="0.3">
      <c r="A122" s="17" t="s">
        <v>482</v>
      </c>
      <c r="B122" s="17" t="s">
        <v>1281</v>
      </c>
      <c r="C122" s="17" t="s">
        <v>1282</v>
      </c>
      <c r="D122" s="17" t="s">
        <v>914</v>
      </c>
      <c r="E122" s="17" t="s">
        <v>484</v>
      </c>
      <c r="F122" s="17" t="s">
        <v>1283</v>
      </c>
      <c r="G122" s="18">
        <v>1</v>
      </c>
      <c r="H122" s="18">
        <v>1</v>
      </c>
      <c r="I122" s="19">
        <v>0</v>
      </c>
      <c r="J122" s="20">
        <v>0</v>
      </c>
      <c r="K122" s="21">
        <v>0</v>
      </c>
      <c r="L122" s="22">
        <v>1</v>
      </c>
      <c r="M122" s="37" t="s">
        <v>1945</v>
      </c>
      <c r="N122" s="37"/>
    </row>
    <row r="123" spans="1:14" x14ac:dyDescent="0.3">
      <c r="A123" s="17" t="s">
        <v>622</v>
      </c>
      <c r="B123" s="17" t="s">
        <v>623</v>
      </c>
      <c r="C123" s="17" t="s">
        <v>1284</v>
      </c>
      <c r="D123" s="17" t="s">
        <v>1039</v>
      </c>
      <c r="E123" s="17" t="s">
        <v>616</v>
      </c>
      <c r="F123" s="17" t="s">
        <v>1285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7" t="s">
        <v>1945</v>
      </c>
      <c r="N123" s="37"/>
    </row>
    <row r="124" spans="1:14" x14ac:dyDescent="0.3">
      <c r="A124" s="17" t="s">
        <v>1286</v>
      </c>
      <c r="B124" s="17" t="s">
        <v>1287</v>
      </c>
      <c r="C124" s="17" t="s">
        <v>1288</v>
      </c>
      <c r="D124" s="17" t="s">
        <v>1289</v>
      </c>
      <c r="E124" s="17" t="s">
        <v>275</v>
      </c>
      <c r="F124" s="17" t="s">
        <v>1290</v>
      </c>
      <c r="G124" s="18">
        <v>1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37" t="s">
        <v>1944</v>
      </c>
      <c r="N124" s="37"/>
    </row>
    <row r="125" spans="1:14" x14ac:dyDescent="0.3">
      <c r="A125" s="17" t="s">
        <v>715</v>
      </c>
      <c r="B125" s="17" t="s">
        <v>1206</v>
      </c>
      <c r="C125" s="17" t="s">
        <v>1291</v>
      </c>
      <c r="D125" s="17" t="s">
        <v>875</v>
      </c>
      <c r="E125" s="17" t="s">
        <v>718</v>
      </c>
      <c r="F125" s="17" t="s">
        <v>1292</v>
      </c>
      <c r="G125" s="18">
        <v>1</v>
      </c>
      <c r="H125" s="18">
        <v>2</v>
      </c>
      <c r="I125" s="19">
        <v>0</v>
      </c>
      <c r="J125" s="20">
        <v>0</v>
      </c>
      <c r="K125" s="21">
        <v>0</v>
      </c>
      <c r="L125" s="22">
        <v>1</v>
      </c>
      <c r="M125" s="37" t="s">
        <v>1945</v>
      </c>
      <c r="N125" s="37"/>
    </row>
    <row r="126" spans="1:14" x14ac:dyDescent="0.3">
      <c r="A126" s="17" t="s">
        <v>768</v>
      </c>
      <c r="B126" s="17" t="s">
        <v>1293</v>
      </c>
      <c r="C126" s="17" t="s">
        <v>1294</v>
      </c>
      <c r="D126" s="17" t="s">
        <v>914</v>
      </c>
      <c r="E126" s="17" t="s">
        <v>762</v>
      </c>
      <c r="F126" s="17" t="s">
        <v>1295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37" t="s">
        <v>1945</v>
      </c>
      <c r="N126" s="37"/>
    </row>
    <row r="127" spans="1:14" x14ac:dyDescent="0.3">
      <c r="A127" s="17" t="s">
        <v>1296</v>
      </c>
      <c r="B127" s="17" t="s">
        <v>1297</v>
      </c>
      <c r="C127" s="17" t="s">
        <v>837</v>
      </c>
      <c r="D127" s="17" t="s">
        <v>914</v>
      </c>
      <c r="E127" s="17" t="s">
        <v>263</v>
      </c>
      <c r="F127" s="17" t="s">
        <v>1298</v>
      </c>
      <c r="G127" s="18">
        <v>1</v>
      </c>
      <c r="H127" s="18">
        <v>2</v>
      </c>
      <c r="I127" s="19">
        <v>0</v>
      </c>
      <c r="J127" s="20">
        <v>1</v>
      </c>
      <c r="K127" s="21">
        <v>0</v>
      </c>
      <c r="L127" s="22">
        <v>0</v>
      </c>
      <c r="M127" s="37" t="s">
        <v>1944</v>
      </c>
      <c r="N127" s="37"/>
    </row>
    <row r="128" spans="1:14" x14ac:dyDescent="0.3">
      <c r="A128" s="17" t="s">
        <v>1299</v>
      </c>
      <c r="B128" s="17" t="s">
        <v>1300</v>
      </c>
      <c r="C128" s="17" t="s">
        <v>1301</v>
      </c>
      <c r="D128" s="17" t="s">
        <v>927</v>
      </c>
      <c r="E128" s="17" t="s">
        <v>928</v>
      </c>
      <c r="F128" s="17" t="s">
        <v>1302</v>
      </c>
      <c r="G128" s="18">
        <v>1</v>
      </c>
      <c r="H128" s="18">
        <v>2</v>
      </c>
      <c r="I128" s="19">
        <v>1</v>
      </c>
      <c r="J128" s="20">
        <v>0</v>
      </c>
      <c r="K128" s="21">
        <v>0</v>
      </c>
      <c r="L128" s="22">
        <v>0</v>
      </c>
      <c r="M128" s="37" t="s">
        <v>1943</v>
      </c>
      <c r="N128" s="37"/>
    </row>
    <row r="129" spans="1:14" x14ac:dyDescent="0.3">
      <c r="A129" s="17" t="s">
        <v>800</v>
      </c>
      <c r="B129" s="17" t="s">
        <v>1303</v>
      </c>
      <c r="C129" s="17" t="s">
        <v>1304</v>
      </c>
      <c r="D129" s="17" t="s">
        <v>914</v>
      </c>
      <c r="E129" s="17" t="s">
        <v>802</v>
      </c>
      <c r="F129" s="17" t="s">
        <v>1305</v>
      </c>
      <c r="G129" s="18">
        <v>1</v>
      </c>
      <c r="H129" s="18">
        <v>1</v>
      </c>
      <c r="I129" s="19">
        <v>0</v>
      </c>
      <c r="J129" s="20">
        <v>0</v>
      </c>
      <c r="K129" s="21">
        <v>0</v>
      </c>
      <c r="L129" s="22">
        <v>1</v>
      </c>
      <c r="M129" s="37" t="s">
        <v>1945</v>
      </c>
      <c r="N129" s="37"/>
    </row>
    <row r="130" spans="1:14" x14ac:dyDescent="0.3">
      <c r="A130" s="17" t="s">
        <v>635</v>
      </c>
      <c r="B130" s="17" t="s">
        <v>636</v>
      </c>
      <c r="C130" s="17" t="s">
        <v>1306</v>
      </c>
      <c r="D130" s="17" t="s">
        <v>1307</v>
      </c>
      <c r="E130" s="17" t="s">
        <v>578</v>
      </c>
      <c r="F130" s="17" t="s">
        <v>1308</v>
      </c>
      <c r="G130" s="18">
        <v>1</v>
      </c>
      <c r="H130" s="18">
        <v>6</v>
      </c>
      <c r="I130" s="19">
        <v>0</v>
      </c>
      <c r="J130" s="20">
        <v>0</v>
      </c>
      <c r="K130" s="21">
        <v>0</v>
      </c>
      <c r="L130" s="22">
        <v>1</v>
      </c>
      <c r="M130" s="37" t="s">
        <v>1942</v>
      </c>
      <c r="N130" s="37"/>
    </row>
    <row r="131" spans="1:14" x14ac:dyDescent="0.3">
      <c r="A131" s="17" t="s">
        <v>1309</v>
      </c>
      <c r="B131" s="17" t="s">
        <v>1310</v>
      </c>
      <c r="C131" s="17" t="s">
        <v>837</v>
      </c>
      <c r="D131" s="17" t="s">
        <v>1311</v>
      </c>
      <c r="E131" s="17" t="s">
        <v>1312</v>
      </c>
      <c r="F131" s="17" t="s">
        <v>1313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37" t="s">
        <v>1944</v>
      </c>
      <c r="N131" s="37"/>
    </row>
    <row r="132" spans="1:14" x14ac:dyDescent="0.3">
      <c r="A132" s="17" t="s">
        <v>1314</v>
      </c>
      <c r="B132" s="17" t="s">
        <v>1315</v>
      </c>
      <c r="C132" s="17" t="s">
        <v>1316</v>
      </c>
      <c r="D132" s="17" t="s">
        <v>883</v>
      </c>
      <c r="E132" s="17" t="s">
        <v>1317</v>
      </c>
      <c r="F132" s="17" t="s">
        <v>1318</v>
      </c>
      <c r="G132" s="18">
        <v>1</v>
      </c>
      <c r="H132" s="18">
        <v>1</v>
      </c>
      <c r="I132" s="19">
        <v>0</v>
      </c>
      <c r="J132" s="20">
        <v>1</v>
      </c>
      <c r="K132" s="21">
        <v>0</v>
      </c>
      <c r="L132" s="22">
        <v>0</v>
      </c>
      <c r="M132" s="37" t="s">
        <v>1944</v>
      </c>
      <c r="N132" s="37"/>
    </row>
    <row r="133" spans="1:14" x14ac:dyDescent="0.3">
      <c r="A133" s="17" t="s">
        <v>1319</v>
      </c>
      <c r="B133" s="17" t="s">
        <v>1320</v>
      </c>
      <c r="C133" s="17" t="s">
        <v>1321</v>
      </c>
      <c r="D133" s="17" t="s">
        <v>1049</v>
      </c>
      <c r="E133" s="17" t="s">
        <v>1322</v>
      </c>
      <c r="F133" s="17" t="s">
        <v>1323</v>
      </c>
      <c r="G133" s="18">
        <v>1</v>
      </c>
      <c r="H133" s="18">
        <v>1</v>
      </c>
      <c r="I133" s="19">
        <v>1</v>
      </c>
      <c r="J133" s="20">
        <v>0</v>
      </c>
      <c r="K133" s="21">
        <v>0</v>
      </c>
      <c r="L133" s="22">
        <v>0</v>
      </c>
      <c r="M133" s="37" t="s">
        <v>1944</v>
      </c>
      <c r="N133" s="37"/>
    </row>
    <row r="134" spans="1:14" x14ac:dyDescent="0.3">
      <c r="A134" s="17" t="s">
        <v>1324</v>
      </c>
      <c r="B134" s="17" t="s">
        <v>1218</v>
      </c>
      <c r="C134" s="17" t="s">
        <v>1325</v>
      </c>
      <c r="D134" s="17" t="s">
        <v>914</v>
      </c>
      <c r="E134" s="17" t="s">
        <v>602</v>
      </c>
      <c r="F134" s="17" t="s">
        <v>1326</v>
      </c>
      <c r="G134" s="18">
        <v>1</v>
      </c>
      <c r="H134" s="18">
        <v>2</v>
      </c>
      <c r="I134" s="19">
        <v>0</v>
      </c>
      <c r="J134" s="20">
        <v>1</v>
      </c>
      <c r="K134" s="21">
        <v>0</v>
      </c>
      <c r="L134" s="22">
        <v>0</v>
      </c>
      <c r="M134" s="37" t="s">
        <v>1945</v>
      </c>
      <c r="N134" s="37"/>
    </row>
    <row r="135" spans="1:14" x14ac:dyDescent="0.3">
      <c r="A135" s="17" t="s">
        <v>1327</v>
      </c>
      <c r="B135" s="17" t="s">
        <v>1328</v>
      </c>
      <c r="C135" s="17" t="s">
        <v>1329</v>
      </c>
      <c r="D135" s="17" t="s">
        <v>1330</v>
      </c>
      <c r="E135" s="17" t="s">
        <v>338</v>
      </c>
      <c r="F135" s="17" t="s">
        <v>1331</v>
      </c>
      <c r="G135" s="18">
        <v>1</v>
      </c>
      <c r="H135" s="18">
        <v>8</v>
      </c>
      <c r="I135" s="19">
        <v>1</v>
      </c>
      <c r="J135" s="20">
        <v>0</v>
      </c>
      <c r="K135" s="21">
        <v>0</v>
      </c>
      <c r="L135" s="22">
        <v>0</v>
      </c>
      <c r="M135" s="37" t="s">
        <v>1944</v>
      </c>
      <c r="N135" s="37"/>
    </row>
    <row r="136" spans="1:14" x14ac:dyDescent="0.3">
      <c r="A136" s="17" t="s">
        <v>1332</v>
      </c>
      <c r="B136" s="17" t="s">
        <v>1333</v>
      </c>
      <c r="C136" s="17" t="s">
        <v>1334</v>
      </c>
      <c r="D136" s="17" t="s">
        <v>914</v>
      </c>
      <c r="E136" s="17" t="s">
        <v>1335</v>
      </c>
      <c r="F136" s="17" t="s">
        <v>1336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37" t="s">
        <v>1949</v>
      </c>
      <c r="N136" s="37"/>
    </row>
    <row r="137" spans="1:14" x14ac:dyDescent="0.3">
      <c r="A137" s="17" t="s">
        <v>1337</v>
      </c>
      <c r="B137" s="17" t="s">
        <v>1338</v>
      </c>
      <c r="C137" s="17" t="s">
        <v>1339</v>
      </c>
      <c r="D137" s="17" t="s">
        <v>914</v>
      </c>
      <c r="E137" s="17" t="s">
        <v>435</v>
      </c>
      <c r="F137" s="17" t="s">
        <v>1340</v>
      </c>
      <c r="G137" s="18">
        <v>1</v>
      </c>
      <c r="H137" s="18">
        <v>6</v>
      </c>
      <c r="I137" s="19">
        <v>1</v>
      </c>
      <c r="J137" s="20">
        <v>0</v>
      </c>
      <c r="K137" s="21">
        <v>0</v>
      </c>
      <c r="L137" s="22">
        <v>0</v>
      </c>
      <c r="M137" s="37" t="s">
        <v>1946</v>
      </c>
      <c r="N137" s="37"/>
    </row>
    <row r="138" spans="1:14" x14ac:dyDescent="0.3">
      <c r="A138" s="17" t="s">
        <v>489</v>
      </c>
      <c r="B138" s="17" t="s">
        <v>1341</v>
      </c>
      <c r="C138" s="17" t="s">
        <v>1342</v>
      </c>
      <c r="D138" s="17" t="s">
        <v>1343</v>
      </c>
      <c r="E138" s="17" t="s">
        <v>488</v>
      </c>
      <c r="F138" s="17" t="s">
        <v>1344</v>
      </c>
      <c r="G138" s="18">
        <v>1</v>
      </c>
      <c r="H138" s="18">
        <v>4</v>
      </c>
      <c r="I138" s="19">
        <v>0</v>
      </c>
      <c r="J138" s="20">
        <v>0</v>
      </c>
      <c r="K138" s="21">
        <v>0</v>
      </c>
      <c r="L138" s="22">
        <v>1</v>
      </c>
      <c r="M138" s="37" t="s">
        <v>1945</v>
      </c>
      <c r="N138" s="37"/>
    </row>
    <row r="139" spans="1:14" x14ac:dyDescent="0.3">
      <c r="A139" s="17" t="s">
        <v>1345</v>
      </c>
      <c r="B139" s="17" t="s">
        <v>1346</v>
      </c>
      <c r="C139" s="17" t="s">
        <v>1347</v>
      </c>
      <c r="D139" s="17" t="s">
        <v>914</v>
      </c>
      <c r="E139" s="17" t="s">
        <v>263</v>
      </c>
      <c r="F139" s="17" t="s">
        <v>1348</v>
      </c>
      <c r="G139" s="18">
        <v>1</v>
      </c>
      <c r="H139" s="18">
        <v>2</v>
      </c>
      <c r="I139" s="19">
        <v>0</v>
      </c>
      <c r="J139" s="20">
        <v>1</v>
      </c>
      <c r="K139" s="21">
        <v>0</v>
      </c>
      <c r="L139" s="22">
        <v>0</v>
      </c>
      <c r="M139" s="37" t="s">
        <v>1944</v>
      </c>
      <c r="N139" s="37"/>
    </row>
    <row r="140" spans="1:14" x14ac:dyDescent="0.3">
      <c r="A140" s="17" t="s">
        <v>1349</v>
      </c>
      <c r="B140" s="17" t="s">
        <v>1350</v>
      </c>
      <c r="C140" s="17" t="s">
        <v>1351</v>
      </c>
      <c r="D140" s="17" t="s">
        <v>1049</v>
      </c>
      <c r="E140" s="17" t="s">
        <v>1352</v>
      </c>
      <c r="F140" s="17" t="s">
        <v>1353</v>
      </c>
      <c r="G140" s="18">
        <v>1</v>
      </c>
      <c r="H140" s="18">
        <v>1</v>
      </c>
      <c r="I140" s="19">
        <v>1</v>
      </c>
      <c r="J140" s="20">
        <v>0</v>
      </c>
      <c r="K140" s="21">
        <v>0</v>
      </c>
      <c r="L140" s="22">
        <v>0</v>
      </c>
      <c r="M140" s="37" t="s">
        <v>1946</v>
      </c>
      <c r="N140" s="37"/>
    </row>
    <row r="141" spans="1:14" x14ac:dyDescent="0.3">
      <c r="A141" s="17" t="s">
        <v>163</v>
      </c>
      <c r="B141" s="17" t="s">
        <v>1144</v>
      </c>
      <c r="C141" s="17" t="s">
        <v>1354</v>
      </c>
      <c r="D141" s="17" t="s">
        <v>914</v>
      </c>
      <c r="E141" s="17" t="s">
        <v>159</v>
      </c>
      <c r="F141" s="17" t="s">
        <v>1355</v>
      </c>
      <c r="G141" s="18">
        <v>1</v>
      </c>
      <c r="H141" s="18">
        <v>1</v>
      </c>
      <c r="I141" s="19">
        <v>0</v>
      </c>
      <c r="J141" s="20">
        <v>0</v>
      </c>
      <c r="K141" s="21">
        <v>1</v>
      </c>
      <c r="L141" s="22">
        <v>0</v>
      </c>
      <c r="M141" s="37" t="s">
        <v>1945</v>
      </c>
      <c r="N141" s="37"/>
    </row>
    <row r="142" spans="1:14" x14ac:dyDescent="0.3">
      <c r="A142" s="17" t="s">
        <v>174</v>
      </c>
      <c r="B142" s="17" t="s">
        <v>1356</v>
      </c>
      <c r="C142" s="17" t="s">
        <v>1357</v>
      </c>
      <c r="D142" s="17" t="s">
        <v>1358</v>
      </c>
      <c r="E142" s="17" t="s">
        <v>159</v>
      </c>
      <c r="F142" s="17" t="s">
        <v>1359</v>
      </c>
      <c r="G142" s="18">
        <v>1</v>
      </c>
      <c r="H142" s="18">
        <v>1</v>
      </c>
      <c r="I142" s="19">
        <v>0</v>
      </c>
      <c r="J142" s="20">
        <v>0</v>
      </c>
      <c r="K142" s="21">
        <v>1</v>
      </c>
      <c r="L142" s="22">
        <v>0</v>
      </c>
      <c r="M142" s="37" t="s">
        <v>1945</v>
      </c>
      <c r="N142" s="37"/>
    </row>
    <row r="143" spans="1:14" x14ac:dyDescent="0.3">
      <c r="A143" s="17" t="s">
        <v>550</v>
      </c>
      <c r="B143" s="17" t="s">
        <v>1360</v>
      </c>
      <c r="C143" s="17" t="s">
        <v>1361</v>
      </c>
      <c r="D143" s="17" t="s">
        <v>914</v>
      </c>
      <c r="E143" s="17" t="s">
        <v>545</v>
      </c>
      <c r="F143" s="17" t="s">
        <v>1362</v>
      </c>
      <c r="G143" s="18">
        <v>1</v>
      </c>
      <c r="H143" s="18">
        <v>1</v>
      </c>
      <c r="I143" s="19">
        <v>0</v>
      </c>
      <c r="J143" s="20">
        <v>0</v>
      </c>
      <c r="K143" s="21">
        <v>0</v>
      </c>
      <c r="L143" s="22">
        <v>1</v>
      </c>
      <c r="M143" s="37" t="s">
        <v>1945</v>
      </c>
      <c r="N143" s="37"/>
    </row>
    <row r="144" spans="1:14" x14ac:dyDescent="0.3">
      <c r="A144" s="17" t="s">
        <v>1363</v>
      </c>
      <c r="B144" s="17" t="s">
        <v>1364</v>
      </c>
      <c r="C144" s="17" t="s">
        <v>1365</v>
      </c>
      <c r="D144" s="17" t="s">
        <v>949</v>
      </c>
      <c r="E144" s="17" t="s">
        <v>1366</v>
      </c>
      <c r="F144" s="17" t="s">
        <v>1367</v>
      </c>
      <c r="G144" s="18">
        <v>1</v>
      </c>
      <c r="H144" s="18">
        <v>1</v>
      </c>
      <c r="I144" s="19">
        <v>0</v>
      </c>
      <c r="J144" s="20">
        <v>1</v>
      </c>
      <c r="K144" s="21">
        <v>0</v>
      </c>
      <c r="L144" s="22">
        <v>0</v>
      </c>
      <c r="M144" s="37" t="s">
        <v>1949</v>
      </c>
      <c r="N144" s="37"/>
    </row>
    <row r="145" spans="1:14" x14ac:dyDescent="0.3">
      <c r="A145" s="17" t="s">
        <v>420</v>
      </c>
      <c r="B145" s="17" t="s">
        <v>1368</v>
      </c>
      <c r="C145" s="17" t="s">
        <v>1369</v>
      </c>
      <c r="D145" s="17" t="s">
        <v>914</v>
      </c>
      <c r="E145" s="17" t="s">
        <v>423</v>
      </c>
      <c r="F145" s="17" t="s">
        <v>1370</v>
      </c>
      <c r="G145" s="18">
        <v>1</v>
      </c>
      <c r="H145" s="18">
        <v>2</v>
      </c>
      <c r="I145" s="19">
        <v>0</v>
      </c>
      <c r="J145" s="20">
        <v>0</v>
      </c>
      <c r="K145" s="21">
        <v>1</v>
      </c>
      <c r="L145" s="22">
        <v>0</v>
      </c>
      <c r="M145" s="37" t="s">
        <v>1945</v>
      </c>
      <c r="N145" s="37"/>
    </row>
    <row r="146" spans="1:14" x14ac:dyDescent="0.3">
      <c r="A146" s="17" t="s">
        <v>1371</v>
      </c>
      <c r="B146" s="17" t="s">
        <v>1372</v>
      </c>
      <c r="C146" s="17" t="s">
        <v>837</v>
      </c>
      <c r="D146" s="17" t="s">
        <v>844</v>
      </c>
      <c r="E146" s="17" t="s">
        <v>567</v>
      </c>
      <c r="F146" s="17" t="s">
        <v>1373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37" t="s">
        <v>1944</v>
      </c>
      <c r="N146" s="37"/>
    </row>
    <row r="147" spans="1:14" x14ac:dyDescent="0.3">
      <c r="A147" s="17" t="s">
        <v>373</v>
      </c>
      <c r="B147" s="17" t="s">
        <v>1374</v>
      </c>
      <c r="C147" s="17" t="s">
        <v>837</v>
      </c>
      <c r="D147" s="17" t="s">
        <v>1375</v>
      </c>
      <c r="E147" s="17" t="s">
        <v>375</v>
      </c>
      <c r="F147" s="17" t="s">
        <v>1376</v>
      </c>
      <c r="G147" s="18">
        <v>1</v>
      </c>
      <c r="H147" s="18">
        <v>1</v>
      </c>
      <c r="I147" s="19">
        <v>0</v>
      </c>
      <c r="J147" s="20">
        <v>0</v>
      </c>
      <c r="K147" s="21">
        <v>1</v>
      </c>
      <c r="L147" s="22">
        <v>0</v>
      </c>
      <c r="M147" s="37" t="s">
        <v>1945</v>
      </c>
      <c r="N147" s="37"/>
    </row>
    <row r="148" spans="1:14" x14ac:dyDescent="0.3">
      <c r="A148" s="17" t="s">
        <v>1377</v>
      </c>
      <c r="B148" s="17" t="s">
        <v>1378</v>
      </c>
      <c r="C148" s="17" t="s">
        <v>1379</v>
      </c>
      <c r="D148" s="17" t="s">
        <v>914</v>
      </c>
      <c r="E148" s="17" t="s">
        <v>194</v>
      </c>
      <c r="F148" s="17" t="s">
        <v>1380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37" t="s">
        <v>1944</v>
      </c>
      <c r="N148" s="37"/>
    </row>
    <row r="149" spans="1:14" x14ac:dyDescent="0.3">
      <c r="A149" s="17" t="s">
        <v>283</v>
      </c>
      <c r="B149" s="17" t="s">
        <v>1381</v>
      </c>
      <c r="C149" s="17" t="s">
        <v>1325</v>
      </c>
      <c r="D149" s="17" t="s">
        <v>1120</v>
      </c>
      <c r="E149" s="17" t="s">
        <v>286</v>
      </c>
      <c r="F149" s="17" t="s">
        <v>1382</v>
      </c>
      <c r="G149" s="18">
        <v>1</v>
      </c>
      <c r="H149" s="18">
        <v>1</v>
      </c>
      <c r="I149" s="19">
        <v>0</v>
      </c>
      <c r="J149" s="20">
        <v>0</v>
      </c>
      <c r="K149" s="21">
        <v>1</v>
      </c>
      <c r="L149" s="22">
        <v>0</v>
      </c>
      <c r="M149" s="37" t="s">
        <v>1945</v>
      </c>
      <c r="N149" s="37"/>
    </row>
    <row r="150" spans="1:14" x14ac:dyDescent="0.3">
      <c r="A150" s="17" t="s">
        <v>1383</v>
      </c>
      <c r="B150" s="17" t="s">
        <v>1384</v>
      </c>
      <c r="C150" s="17" t="s">
        <v>1385</v>
      </c>
      <c r="D150" s="17" t="s">
        <v>914</v>
      </c>
      <c r="E150" s="17" t="s">
        <v>1386</v>
      </c>
      <c r="F150" s="17" t="s">
        <v>1387</v>
      </c>
      <c r="G150" s="18">
        <v>1</v>
      </c>
      <c r="H150" s="18">
        <v>20</v>
      </c>
      <c r="I150" s="19">
        <v>0</v>
      </c>
      <c r="J150" s="20">
        <v>1</v>
      </c>
      <c r="K150" s="21">
        <v>0</v>
      </c>
      <c r="L150" s="22">
        <v>0</v>
      </c>
      <c r="M150" s="37" t="s">
        <v>1946</v>
      </c>
      <c r="N150" s="37"/>
    </row>
    <row r="151" spans="1:14" x14ac:dyDescent="0.3">
      <c r="A151" s="17" t="s">
        <v>1388</v>
      </c>
      <c r="B151" s="17" t="s">
        <v>1389</v>
      </c>
      <c r="C151" s="17" t="s">
        <v>1390</v>
      </c>
      <c r="D151" s="17" t="s">
        <v>914</v>
      </c>
      <c r="E151" s="17" t="s">
        <v>263</v>
      </c>
      <c r="F151" s="17" t="s">
        <v>1391</v>
      </c>
      <c r="G151" s="18">
        <v>1</v>
      </c>
      <c r="H151" s="18">
        <v>12</v>
      </c>
      <c r="I151" s="19">
        <v>1</v>
      </c>
      <c r="J151" s="20">
        <v>0</v>
      </c>
      <c r="K151" s="21">
        <v>0</v>
      </c>
      <c r="L151" s="22">
        <v>0</v>
      </c>
      <c r="M151" s="37" t="s">
        <v>1944</v>
      </c>
      <c r="N151" s="37"/>
    </row>
    <row r="152" spans="1:14" x14ac:dyDescent="0.3">
      <c r="A152" s="17" t="s">
        <v>1392</v>
      </c>
      <c r="B152" s="17" t="s">
        <v>1393</v>
      </c>
      <c r="C152" s="17" t="s">
        <v>1394</v>
      </c>
      <c r="D152" s="17" t="s">
        <v>914</v>
      </c>
      <c r="E152" s="17" t="s">
        <v>1395</v>
      </c>
      <c r="F152" s="17" t="s">
        <v>1396</v>
      </c>
      <c r="G152" s="18">
        <v>1</v>
      </c>
      <c r="H152" s="18">
        <v>10</v>
      </c>
      <c r="I152" s="19">
        <v>1</v>
      </c>
      <c r="J152" s="20">
        <v>0</v>
      </c>
      <c r="K152" s="21">
        <v>0</v>
      </c>
      <c r="L152" s="22">
        <v>0</v>
      </c>
      <c r="M152" s="37" t="s">
        <v>1944</v>
      </c>
      <c r="N152" s="37"/>
    </row>
    <row r="153" spans="1:14" x14ac:dyDescent="0.3">
      <c r="A153" s="17" t="s">
        <v>415</v>
      </c>
      <c r="B153" s="17" t="s">
        <v>1397</v>
      </c>
      <c r="C153" s="17" t="s">
        <v>837</v>
      </c>
      <c r="D153" s="17" t="s">
        <v>914</v>
      </c>
      <c r="E153" s="17" t="s">
        <v>418</v>
      </c>
      <c r="F153" s="17" t="s">
        <v>1398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37" t="s">
        <v>1945</v>
      </c>
      <c r="N153" s="37"/>
    </row>
    <row r="154" spans="1:14" x14ac:dyDescent="0.3">
      <c r="A154" s="17" t="s">
        <v>1399</v>
      </c>
      <c r="B154" s="17" t="s">
        <v>1400</v>
      </c>
      <c r="C154" s="17" t="s">
        <v>837</v>
      </c>
      <c r="D154" s="17" t="s">
        <v>1401</v>
      </c>
      <c r="E154" s="17" t="s">
        <v>338</v>
      </c>
      <c r="F154" s="17" t="s">
        <v>1402</v>
      </c>
      <c r="G154" s="18">
        <v>1</v>
      </c>
      <c r="H154" s="18">
        <v>22</v>
      </c>
      <c r="I154" s="19">
        <v>0</v>
      </c>
      <c r="J154" s="20">
        <v>1</v>
      </c>
      <c r="K154" s="21">
        <v>0</v>
      </c>
      <c r="L154" s="22">
        <v>0</v>
      </c>
      <c r="M154" s="37" t="s">
        <v>1944</v>
      </c>
      <c r="N154" s="37"/>
    </row>
    <row r="155" spans="1:14" x14ac:dyDescent="0.3">
      <c r="A155" s="17" t="s">
        <v>1403</v>
      </c>
      <c r="B155" s="17" t="s">
        <v>1404</v>
      </c>
      <c r="C155" s="17" t="s">
        <v>1405</v>
      </c>
      <c r="D155" s="17" t="s">
        <v>914</v>
      </c>
      <c r="E155" s="17" t="s">
        <v>1406</v>
      </c>
      <c r="F155" s="17" t="s">
        <v>1407</v>
      </c>
      <c r="G155" s="18">
        <v>1</v>
      </c>
      <c r="H155" s="18">
        <v>56</v>
      </c>
      <c r="I155" s="19">
        <v>1</v>
      </c>
      <c r="J155" s="20">
        <v>0</v>
      </c>
      <c r="K155" s="21">
        <v>0</v>
      </c>
      <c r="L155" s="22">
        <v>0</v>
      </c>
      <c r="M155" s="37" t="s">
        <v>1944</v>
      </c>
      <c r="N155" s="37"/>
    </row>
    <row r="156" spans="1:14" x14ac:dyDescent="0.3">
      <c r="A156" s="17" t="s">
        <v>611</v>
      </c>
      <c r="B156" s="17" t="s">
        <v>601</v>
      </c>
      <c r="C156" s="17" t="s">
        <v>1408</v>
      </c>
      <c r="D156" s="17" t="s">
        <v>914</v>
      </c>
      <c r="E156" s="17" t="s">
        <v>602</v>
      </c>
      <c r="F156" s="17" t="s">
        <v>1409</v>
      </c>
      <c r="G156" s="18">
        <v>1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37" t="s">
        <v>1945</v>
      </c>
      <c r="N156" s="37"/>
    </row>
    <row r="157" spans="1:14" x14ac:dyDescent="0.3">
      <c r="A157" s="17" t="s">
        <v>1410</v>
      </c>
      <c r="B157" s="17" t="s">
        <v>1411</v>
      </c>
      <c r="C157" s="17" t="s">
        <v>1412</v>
      </c>
      <c r="D157" s="17" t="s">
        <v>914</v>
      </c>
      <c r="E157" s="17" t="s">
        <v>253</v>
      </c>
      <c r="F157" s="17" t="s">
        <v>1413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7" t="s">
        <v>1944</v>
      </c>
      <c r="N157" s="37"/>
    </row>
    <row r="158" spans="1:14" x14ac:dyDescent="0.3">
      <c r="A158" s="17" t="s">
        <v>1414</v>
      </c>
      <c r="B158" s="17" t="s">
        <v>1415</v>
      </c>
      <c r="C158" s="17" t="s">
        <v>1325</v>
      </c>
      <c r="D158" s="17" t="s">
        <v>961</v>
      </c>
      <c r="E158" s="17" t="s">
        <v>210</v>
      </c>
      <c r="F158" s="17" t="s">
        <v>1416</v>
      </c>
      <c r="G158" s="18">
        <v>1</v>
      </c>
      <c r="H158" s="18">
        <v>5</v>
      </c>
      <c r="I158" s="19">
        <v>0</v>
      </c>
      <c r="J158" s="20">
        <v>1</v>
      </c>
      <c r="K158" s="21">
        <v>0</v>
      </c>
      <c r="L158" s="22">
        <v>0</v>
      </c>
      <c r="M158" s="37" t="s">
        <v>1944</v>
      </c>
      <c r="N158" s="37"/>
    </row>
    <row r="159" spans="1:14" x14ac:dyDescent="0.3">
      <c r="A159" s="17" t="s">
        <v>168</v>
      </c>
      <c r="B159" s="17" t="s">
        <v>1417</v>
      </c>
      <c r="C159" s="17" t="s">
        <v>1123</v>
      </c>
      <c r="D159" s="17" t="s">
        <v>1124</v>
      </c>
      <c r="E159" s="17" t="s">
        <v>159</v>
      </c>
      <c r="F159" s="17" t="s">
        <v>1418</v>
      </c>
      <c r="G159" s="18">
        <v>1</v>
      </c>
      <c r="H159" s="18">
        <v>1</v>
      </c>
      <c r="I159" s="19">
        <v>0</v>
      </c>
      <c r="J159" s="20">
        <v>0</v>
      </c>
      <c r="K159" s="21">
        <v>1</v>
      </c>
      <c r="L159" s="22">
        <v>0</v>
      </c>
      <c r="M159" s="37" t="s">
        <v>1945</v>
      </c>
      <c r="N159" s="37"/>
    </row>
    <row r="160" spans="1:14" x14ac:dyDescent="0.3">
      <c r="A160" s="17" t="s">
        <v>1419</v>
      </c>
      <c r="B160" s="17" t="s">
        <v>1420</v>
      </c>
      <c r="C160" s="17" t="s">
        <v>1421</v>
      </c>
      <c r="D160" s="17" t="s">
        <v>914</v>
      </c>
      <c r="E160" s="17" t="s">
        <v>1422</v>
      </c>
      <c r="F160" s="17" t="s">
        <v>1423</v>
      </c>
      <c r="G160" s="18">
        <v>1</v>
      </c>
      <c r="H160" s="18">
        <v>2</v>
      </c>
      <c r="I160" s="19">
        <v>0</v>
      </c>
      <c r="J160" s="20">
        <v>1</v>
      </c>
      <c r="K160" s="21">
        <v>0</v>
      </c>
      <c r="L160" s="22">
        <v>0</v>
      </c>
      <c r="M160" s="37" t="s">
        <v>1944</v>
      </c>
      <c r="N160" s="37"/>
    </row>
    <row r="161" spans="1:14" x14ac:dyDescent="0.3">
      <c r="A161" s="17" t="s">
        <v>1424</v>
      </c>
      <c r="B161" s="17" t="s">
        <v>1425</v>
      </c>
      <c r="C161" s="17" t="s">
        <v>1426</v>
      </c>
      <c r="D161" s="17" t="s">
        <v>1427</v>
      </c>
      <c r="E161" s="17" t="s">
        <v>331</v>
      </c>
      <c r="F161" s="17" t="s">
        <v>1428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37" t="s">
        <v>1944</v>
      </c>
      <c r="N161" s="37"/>
    </row>
    <row r="162" spans="1:14" x14ac:dyDescent="0.3">
      <c r="A162" s="17" t="s">
        <v>743</v>
      </c>
      <c r="B162" s="17" t="s">
        <v>1429</v>
      </c>
      <c r="C162" s="17" t="s">
        <v>1430</v>
      </c>
      <c r="D162" s="17" t="s">
        <v>859</v>
      </c>
      <c r="E162" s="17" t="s">
        <v>745</v>
      </c>
      <c r="F162" s="17" t="s">
        <v>1431</v>
      </c>
      <c r="G162" s="18">
        <v>1</v>
      </c>
      <c r="H162" s="18">
        <v>1</v>
      </c>
      <c r="I162" s="19">
        <v>0</v>
      </c>
      <c r="J162" s="20">
        <v>0</v>
      </c>
      <c r="K162" s="21">
        <v>0</v>
      </c>
      <c r="L162" s="22">
        <v>1</v>
      </c>
      <c r="M162" s="37" t="s">
        <v>1945</v>
      </c>
      <c r="N162" s="37"/>
    </row>
    <row r="163" spans="1:14" x14ac:dyDescent="0.3">
      <c r="A163" s="17" t="s">
        <v>639</v>
      </c>
      <c r="B163" s="17" t="s">
        <v>1432</v>
      </c>
      <c r="C163" s="17" t="s">
        <v>837</v>
      </c>
      <c r="D163" s="17" t="s">
        <v>1433</v>
      </c>
      <c r="E163" s="17" t="s">
        <v>578</v>
      </c>
      <c r="F163" s="17" t="s">
        <v>1434</v>
      </c>
      <c r="G163" s="18">
        <v>1</v>
      </c>
      <c r="H163" s="18">
        <v>4</v>
      </c>
      <c r="I163" s="19">
        <v>0</v>
      </c>
      <c r="J163" s="20">
        <v>0</v>
      </c>
      <c r="K163" s="21">
        <v>0</v>
      </c>
      <c r="L163" s="22">
        <v>1</v>
      </c>
      <c r="M163" s="37" t="s">
        <v>1942</v>
      </c>
      <c r="N163" s="37"/>
    </row>
    <row r="164" spans="1:14" x14ac:dyDescent="0.3">
      <c r="A164" s="17" t="s">
        <v>1435</v>
      </c>
      <c r="B164" s="17" t="s">
        <v>1436</v>
      </c>
      <c r="C164" s="17" t="s">
        <v>1437</v>
      </c>
      <c r="D164" s="17" t="s">
        <v>1438</v>
      </c>
      <c r="E164" s="17" t="s">
        <v>1439</v>
      </c>
      <c r="F164" s="17" t="s">
        <v>1440</v>
      </c>
      <c r="G164" s="18">
        <v>1</v>
      </c>
      <c r="H164" s="18">
        <v>1</v>
      </c>
      <c r="I164" s="19">
        <v>0</v>
      </c>
      <c r="J164" s="20">
        <v>1</v>
      </c>
      <c r="K164" s="21">
        <v>0</v>
      </c>
      <c r="L164" s="22">
        <v>0</v>
      </c>
      <c r="M164" s="37" t="s">
        <v>1949</v>
      </c>
      <c r="N164" s="37"/>
    </row>
    <row r="165" spans="1:14" x14ac:dyDescent="0.3">
      <c r="A165" s="17" t="s">
        <v>788</v>
      </c>
      <c r="B165" s="17" t="s">
        <v>1441</v>
      </c>
      <c r="C165" s="17" t="s">
        <v>1442</v>
      </c>
      <c r="D165" s="17" t="s">
        <v>914</v>
      </c>
      <c r="E165" s="17" t="s">
        <v>745</v>
      </c>
      <c r="F165" s="17" t="s">
        <v>1443</v>
      </c>
      <c r="G165" s="18">
        <v>1</v>
      </c>
      <c r="H165" s="18">
        <v>1</v>
      </c>
      <c r="I165" s="19">
        <v>0</v>
      </c>
      <c r="J165" s="20">
        <v>0</v>
      </c>
      <c r="K165" s="21">
        <v>0</v>
      </c>
      <c r="L165" s="22">
        <v>1</v>
      </c>
      <c r="M165" s="37" t="s">
        <v>1945</v>
      </c>
      <c r="N165" s="37"/>
    </row>
    <row r="166" spans="1:14" x14ac:dyDescent="0.3">
      <c r="A166" s="17" t="s">
        <v>309</v>
      </c>
      <c r="B166" s="17" t="s">
        <v>1444</v>
      </c>
      <c r="C166" s="17" t="s">
        <v>1445</v>
      </c>
      <c r="D166" s="17" t="s">
        <v>914</v>
      </c>
      <c r="E166" s="17" t="s">
        <v>312</v>
      </c>
      <c r="F166" s="17" t="s">
        <v>1446</v>
      </c>
      <c r="G166" s="18">
        <v>1</v>
      </c>
      <c r="H166" s="18">
        <v>2</v>
      </c>
      <c r="I166" s="19">
        <v>0</v>
      </c>
      <c r="J166" s="20">
        <v>0</v>
      </c>
      <c r="K166" s="21">
        <v>1</v>
      </c>
      <c r="L166" s="22">
        <v>0</v>
      </c>
      <c r="M166" s="37" t="s">
        <v>1945</v>
      </c>
      <c r="N166" s="37"/>
    </row>
    <row r="167" spans="1:14" x14ac:dyDescent="0.3">
      <c r="A167" s="17" t="s">
        <v>1447</v>
      </c>
      <c r="B167" s="17" t="s">
        <v>1448</v>
      </c>
      <c r="C167" s="17" t="s">
        <v>1449</v>
      </c>
      <c r="D167" s="17" t="s">
        <v>914</v>
      </c>
      <c r="E167" s="17" t="s">
        <v>263</v>
      </c>
      <c r="F167" s="17" t="s">
        <v>1450</v>
      </c>
      <c r="G167" s="18">
        <v>1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37" t="s">
        <v>1944</v>
      </c>
      <c r="N167" s="37"/>
    </row>
    <row r="168" spans="1:14" x14ac:dyDescent="0.3">
      <c r="A168" s="17" t="s">
        <v>1451</v>
      </c>
      <c r="B168" s="17" t="s">
        <v>1452</v>
      </c>
      <c r="C168" s="17" t="s">
        <v>1453</v>
      </c>
      <c r="D168" s="17" t="s">
        <v>883</v>
      </c>
      <c r="E168" s="17" t="s">
        <v>210</v>
      </c>
      <c r="F168" s="17" t="s">
        <v>1454</v>
      </c>
      <c r="G168" s="18">
        <v>1</v>
      </c>
      <c r="H168" s="18">
        <v>2</v>
      </c>
      <c r="I168" s="19">
        <v>0</v>
      </c>
      <c r="J168" s="20">
        <v>1</v>
      </c>
      <c r="K168" s="21">
        <v>0</v>
      </c>
      <c r="L168" s="22">
        <v>0</v>
      </c>
      <c r="M168" s="37" t="s">
        <v>1944</v>
      </c>
      <c r="N168" s="37"/>
    </row>
    <row r="169" spans="1:14" x14ac:dyDescent="0.3">
      <c r="A169" s="17" t="s">
        <v>486</v>
      </c>
      <c r="B169" s="17" t="s">
        <v>1455</v>
      </c>
      <c r="C169" s="17" t="s">
        <v>1342</v>
      </c>
      <c r="D169" s="17" t="s">
        <v>1343</v>
      </c>
      <c r="E169" s="17" t="s">
        <v>488</v>
      </c>
      <c r="F169" s="17" t="s">
        <v>1456</v>
      </c>
      <c r="G169" s="18">
        <v>1</v>
      </c>
      <c r="H169" s="18">
        <v>4</v>
      </c>
      <c r="I169" s="19">
        <v>0</v>
      </c>
      <c r="J169" s="20">
        <v>0</v>
      </c>
      <c r="K169" s="21">
        <v>0</v>
      </c>
      <c r="L169" s="22">
        <v>1</v>
      </c>
      <c r="M169" s="37" t="s">
        <v>1945</v>
      </c>
      <c r="N169" s="37"/>
    </row>
    <row r="170" spans="1:14" x14ac:dyDescent="0.3">
      <c r="A170" s="17" t="s">
        <v>612</v>
      </c>
      <c r="B170" s="17" t="s">
        <v>601</v>
      </c>
      <c r="C170" s="17" t="s">
        <v>1457</v>
      </c>
      <c r="D170" s="17" t="s">
        <v>914</v>
      </c>
      <c r="E170" s="17" t="s">
        <v>602</v>
      </c>
      <c r="F170" s="17" t="s">
        <v>1458</v>
      </c>
      <c r="G170" s="18">
        <v>1</v>
      </c>
      <c r="H170" s="18">
        <v>2</v>
      </c>
      <c r="I170" s="19">
        <v>0</v>
      </c>
      <c r="J170" s="20">
        <v>0</v>
      </c>
      <c r="K170" s="21">
        <v>0</v>
      </c>
      <c r="L170" s="22">
        <v>1</v>
      </c>
      <c r="M170" s="37" t="s">
        <v>1945</v>
      </c>
      <c r="N170" s="37"/>
    </row>
    <row r="171" spans="1:14" x14ac:dyDescent="0.3">
      <c r="A171" s="17" t="s">
        <v>1459</v>
      </c>
      <c r="B171" s="17" t="s">
        <v>1460</v>
      </c>
      <c r="C171" s="17" t="s">
        <v>1461</v>
      </c>
      <c r="D171" s="17" t="s">
        <v>1116</v>
      </c>
      <c r="E171" s="17" t="s">
        <v>1462</v>
      </c>
      <c r="F171" s="17" t="s">
        <v>1463</v>
      </c>
      <c r="G171" s="18">
        <v>1</v>
      </c>
      <c r="H171" s="18">
        <v>1</v>
      </c>
      <c r="I171" s="19">
        <v>0</v>
      </c>
      <c r="J171" s="20">
        <v>1</v>
      </c>
      <c r="K171" s="21">
        <v>0</v>
      </c>
      <c r="L171" s="22">
        <v>0</v>
      </c>
      <c r="M171" s="37" t="s">
        <v>1944</v>
      </c>
      <c r="N171" s="37"/>
    </row>
    <row r="172" spans="1:14" x14ac:dyDescent="0.3">
      <c r="A172" s="17" t="s">
        <v>679</v>
      </c>
      <c r="B172" s="17" t="s">
        <v>1464</v>
      </c>
      <c r="C172" s="17" t="s">
        <v>1465</v>
      </c>
      <c r="D172" s="17" t="s">
        <v>1466</v>
      </c>
      <c r="E172" s="17" t="s">
        <v>682</v>
      </c>
      <c r="F172" s="17" t="s">
        <v>1467</v>
      </c>
      <c r="G172" s="18">
        <v>1</v>
      </c>
      <c r="H172" s="18">
        <v>3</v>
      </c>
      <c r="I172" s="19">
        <v>0</v>
      </c>
      <c r="J172" s="20">
        <v>0</v>
      </c>
      <c r="K172" s="21">
        <v>0</v>
      </c>
      <c r="L172" s="22">
        <v>1</v>
      </c>
      <c r="M172" s="37" t="s">
        <v>1945</v>
      </c>
      <c r="N172" s="37"/>
    </row>
    <row r="173" spans="1:14" x14ac:dyDescent="0.3">
      <c r="A173" s="17" t="s">
        <v>408</v>
      </c>
      <c r="B173" s="17" t="s">
        <v>1468</v>
      </c>
      <c r="C173" s="17" t="s">
        <v>837</v>
      </c>
      <c r="D173" s="17" t="s">
        <v>1120</v>
      </c>
      <c r="E173" s="17" t="s">
        <v>411</v>
      </c>
      <c r="F173" s="17" t="s">
        <v>1469</v>
      </c>
      <c r="G173" s="18">
        <v>1</v>
      </c>
      <c r="H173" s="18">
        <v>1</v>
      </c>
      <c r="I173" s="19">
        <v>0</v>
      </c>
      <c r="J173" s="20">
        <v>0</v>
      </c>
      <c r="K173" s="21">
        <v>1</v>
      </c>
      <c r="L173" s="22">
        <v>0</v>
      </c>
      <c r="M173" s="37" t="s">
        <v>1945</v>
      </c>
      <c r="N173" s="37"/>
    </row>
    <row r="174" spans="1:14" x14ac:dyDescent="0.3">
      <c r="A174" s="17" t="s">
        <v>537</v>
      </c>
      <c r="B174" s="17" t="s">
        <v>1470</v>
      </c>
      <c r="C174" s="17" t="s">
        <v>837</v>
      </c>
      <c r="D174" s="17" t="s">
        <v>914</v>
      </c>
      <c r="E174" s="17" t="s">
        <v>539</v>
      </c>
      <c r="F174" s="17" t="s">
        <v>1471</v>
      </c>
      <c r="G174" s="18">
        <v>1</v>
      </c>
      <c r="H174" s="18">
        <v>1</v>
      </c>
      <c r="I174" s="19">
        <v>0</v>
      </c>
      <c r="J174" s="20">
        <v>0</v>
      </c>
      <c r="K174" s="21">
        <v>0</v>
      </c>
      <c r="L174" s="22">
        <v>1</v>
      </c>
      <c r="M174" s="37" t="s">
        <v>1945</v>
      </c>
      <c r="N174" s="37"/>
    </row>
    <row r="175" spans="1:14" x14ac:dyDescent="0.3">
      <c r="A175" s="17" t="s">
        <v>1472</v>
      </c>
      <c r="B175" s="17" t="s">
        <v>1473</v>
      </c>
      <c r="C175" s="17" t="s">
        <v>1474</v>
      </c>
      <c r="D175" s="17" t="s">
        <v>883</v>
      </c>
      <c r="E175" s="17" t="s">
        <v>338</v>
      </c>
      <c r="F175" s="17" t="s">
        <v>1475</v>
      </c>
      <c r="G175" s="18">
        <v>1</v>
      </c>
      <c r="H175" s="18">
        <v>2</v>
      </c>
      <c r="I175" s="19">
        <v>0</v>
      </c>
      <c r="J175" s="20">
        <v>1</v>
      </c>
      <c r="K175" s="21">
        <v>0</v>
      </c>
      <c r="L175" s="22">
        <v>0</v>
      </c>
      <c r="M175" s="37" t="s">
        <v>1944</v>
      </c>
      <c r="N175" s="37"/>
    </row>
    <row r="176" spans="1:14" x14ac:dyDescent="0.3">
      <c r="A176" s="17" t="s">
        <v>164</v>
      </c>
      <c r="B176" s="17" t="s">
        <v>1476</v>
      </c>
      <c r="C176" s="17" t="s">
        <v>1123</v>
      </c>
      <c r="D176" s="17" t="s">
        <v>1124</v>
      </c>
      <c r="E176" s="17" t="s">
        <v>159</v>
      </c>
      <c r="F176" s="17" t="s">
        <v>1477</v>
      </c>
      <c r="G176" s="18">
        <v>1</v>
      </c>
      <c r="H176" s="18">
        <v>1</v>
      </c>
      <c r="I176" s="19">
        <v>0</v>
      </c>
      <c r="J176" s="20">
        <v>0</v>
      </c>
      <c r="K176" s="21">
        <v>1</v>
      </c>
      <c r="L176" s="22">
        <v>0</v>
      </c>
      <c r="M176" s="37" t="s">
        <v>1945</v>
      </c>
      <c r="N176" s="37"/>
    </row>
    <row r="177" spans="1:14" x14ac:dyDescent="0.3">
      <c r="A177" s="17" t="s">
        <v>1478</v>
      </c>
      <c r="B177" s="17" t="s">
        <v>1479</v>
      </c>
      <c r="C177" s="17" t="s">
        <v>1480</v>
      </c>
      <c r="D177" s="17" t="s">
        <v>863</v>
      </c>
      <c r="E177" s="17" t="s">
        <v>219</v>
      </c>
      <c r="F177" s="17" t="s">
        <v>1481</v>
      </c>
      <c r="G177" s="18">
        <v>1</v>
      </c>
      <c r="H177" s="18">
        <v>1</v>
      </c>
      <c r="I177" s="19">
        <v>0</v>
      </c>
      <c r="J177" s="20">
        <v>1</v>
      </c>
      <c r="K177" s="21">
        <v>0</v>
      </c>
      <c r="L177" s="22">
        <v>0</v>
      </c>
      <c r="M177" s="37" t="s">
        <v>1944</v>
      </c>
      <c r="N177" s="37"/>
    </row>
    <row r="178" spans="1:14" x14ac:dyDescent="0.3">
      <c r="A178" s="17" t="s">
        <v>1482</v>
      </c>
      <c r="B178" s="17" t="s">
        <v>1483</v>
      </c>
      <c r="C178" s="17" t="s">
        <v>837</v>
      </c>
      <c r="D178" s="17" t="s">
        <v>914</v>
      </c>
      <c r="E178" s="17" t="s">
        <v>1484</v>
      </c>
      <c r="F178" s="17" t="s">
        <v>1485</v>
      </c>
      <c r="G178" s="18">
        <v>1</v>
      </c>
      <c r="H178" s="18">
        <v>2</v>
      </c>
      <c r="I178" s="19">
        <v>1</v>
      </c>
      <c r="J178" s="20">
        <v>0</v>
      </c>
      <c r="K178" s="21">
        <v>0</v>
      </c>
      <c r="L178" s="22">
        <v>0</v>
      </c>
      <c r="M178" s="37" t="s">
        <v>1944</v>
      </c>
      <c r="N178" s="37"/>
    </row>
    <row r="179" spans="1:14" x14ac:dyDescent="0.3">
      <c r="A179" s="17" t="s">
        <v>796</v>
      </c>
      <c r="B179" s="17" t="s">
        <v>1486</v>
      </c>
      <c r="C179" s="17" t="s">
        <v>1487</v>
      </c>
      <c r="D179" s="17" t="s">
        <v>1488</v>
      </c>
      <c r="E179" s="17" t="s">
        <v>435</v>
      </c>
      <c r="F179" s="17" t="s">
        <v>1489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37" t="s">
        <v>1945</v>
      </c>
      <c r="N179" s="37"/>
    </row>
    <row r="180" spans="1:14" x14ac:dyDescent="0.3">
      <c r="A180" s="17" t="s">
        <v>479</v>
      </c>
      <c r="B180" s="17" t="s">
        <v>1490</v>
      </c>
      <c r="C180" s="17" t="s">
        <v>1491</v>
      </c>
      <c r="D180" s="17" t="s">
        <v>914</v>
      </c>
      <c r="E180" s="17" t="s">
        <v>481</v>
      </c>
      <c r="F180" s="17" t="s">
        <v>1492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37" t="s">
        <v>1945</v>
      </c>
      <c r="N180" s="37"/>
    </row>
    <row r="181" spans="1:14" x14ac:dyDescent="0.3">
      <c r="A181" s="17" t="s">
        <v>782</v>
      </c>
      <c r="B181" s="17" t="s">
        <v>1256</v>
      </c>
      <c r="C181" s="17" t="s">
        <v>1493</v>
      </c>
      <c r="D181" s="17" t="s">
        <v>1258</v>
      </c>
      <c r="E181" s="17" t="s">
        <v>757</v>
      </c>
      <c r="F181" s="17" t="s">
        <v>1494</v>
      </c>
      <c r="G181" s="18">
        <v>1</v>
      </c>
      <c r="H181" s="18">
        <v>1</v>
      </c>
      <c r="I181" s="19">
        <v>0</v>
      </c>
      <c r="J181" s="20">
        <v>0</v>
      </c>
      <c r="K181" s="21">
        <v>0</v>
      </c>
      <c r="L181" s="22">
        <v>1</v>
      </c>
      <c r="M181" s="37" t="s">
        <v>1945</v>
      </c>
      <c r="N181" s="37"/>
    </row>
    <row r="182" spans="1:14" x14ac:dyDescent="0.3">
      <c r="A182" s="17" t="s">
        <v>1495</v>
      </c>
      <c r="B182" s="17" t="s">
        <v>1496</v>
      </c>
      <c r="C182" s="17" t="s">
        <v>1497</v>
      </c>
      <c r="D182" s="17" t="s">
        <v>1498</v>
      </c>
      <c r="E182" s="17" t="s">
        <v>1499</v>
      </c>
      <c r="F182" s="17" t="s">
        <v>1500</v>
      </c>
      <c r="G182" s="18">
        <v>1</v>
      </c>
      <c r="H182" s="18">
        <v>1</v>
      </c>
      <c r="I182" s="19">
        <v>1</v>
      </c>
      <c r="J182" s="20">
        <v>0</v>
      </c>
      <c r="K182" s="21">
        <v>0</v>
      </c>
      <c r="L182" s="22">
        <v>0</v>
      </c>
      <c r="M182" s="37" t="s">
        <v>1946</v>
      </c>
      <c r="N182" s="37"/>
    </row>
    <row r="183" spans="1:14" x14ac:dyDescent="0.3">
      <c r="A183" s="17" t="s">
        <v>1501</v>
      </c>
      <c r="B183" s="17" t="s">
        <v>1502</v>
      </c>
      <c r="C183" s="17" t="s">
        <v>1503</v>
      </c>
      <c r="D183" s="17" t="s">
        <v>883</v>
      </c>
      <c r="E183" s="17" t="s">
        <v>1504</v>
      </c>
      <c r="F183" s="17" t="s">
        <v>1505</v>
      </c>
      <c r="G183" s="18">
        <v>1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37" t="s">
        <v>1944</v>
      </c>
      <c r="N183" s="37"/>
    </row>
    <row r="184" spans="1:14" x14ac:dyDescent="0.3">
      <c r="A184" s="17" t="s">
        <v>1506</v>
      </c>
      <c r="B184" s="17" t="s">
        <v>1507</v>
      </c>
      <c r="C184" s="17" t="s">
        <v>1508</v>
      </c>
      <c r="D184" s="17" t="s">
        <v>914</v>
      </c>
      <c r="E184" s="17" t="s">
        <v>1509</v>
      </c>
      <c r="F184" s="17" t="s">
        <v>1510</v>
      </c>
      <c r="G184" s="18">
        <v>1</v>
      </c>
      <c r="H184" s="18">
        <v>3</v>
      </c>
      <c r="I184" s="19">
        <v>1</v>
      </c>
      <c r="J184" s="20">
        <v>0</v>
      </c>
      <c r="K184" s="21">
        <v>0</v>
      </c>
      <c r="L184" s="22">
        <v>0</v>
      </c>
      <c r="M184" s="37" t="s">
        <v>1946</v>
      </c>
      <c r="N184" s="37"/>
    </row>
    <row r="185" spans="1:14" x14ac:dyDescent="0.3">
      <c r="A185" s="17" t="s">
        <v>1511</v>
      </c>
      <c r="B185" s="17" t="s">
        <v>1512</v>
      </c>
      <c r="C185" s="17" t="s">
        <v>1513</v>
      </c>
      <c r="D185" s="17" t="s">
        <v>985</v>
      </c>
      <c r="E185" s="17" t="s">
        <v>1035</v>
      </c>
      <c r="F185" s="17" t="s">
        <v>1514</v>
      </c>
      <c r="G185" s="18">
        <v>1</v>
      </c>
      <c r="H185" s="18">
        <v>1</v>
      </c>
      <c r="I185" s="19">
        <v>1</v>
      </c>
      <c r="J185" s="20">
        <v>0</v>
      </c>
      <c r="K185" s="21">
        <v>0</v>
      </c>
      <c r="L185" s="22">
        <v>0</v>
      </c>
      <c r="M185" s="37" t="s">
        <v>1944</v>
      </c>
      <c r="N185" s="37"/>
    </row>
    <row r="186" spans="1:14" x14ac:dyDescent="0.3">
      <c r="A186" s="17" t="s">
        <v>556</v>
      </c>
      <c r="B186" s="17" t="s">
        <v>557</v>
      </c>
      <c r="C186" s="17" t="s">
        <v>1515</v>
      </c>
      <c r="D186" s="17" t="s">
        <v>914</v>
      </c>
      <c r="E186" s="17" t="s">
        <v>559</v>
      </c>
      <c r="F186" s="17" t="s">
        <v>1516</v>
      </c>
      <c r="G186" s="18">
        <v>1</v>
      </c>
      <c r="H186" s="18">
        <v>1</v>
      </c>
      <c r="I186" s="19">
        <v>0</v>
      </c>
      <c r="J186" s="20">
        <v>0</v>
      </c>
      <c r="K186" s="21">
        <v>0</v>
      </c>
      <c r="L186" s="22">
        <v>1</v>
      </c>
      <c r="M186" s="37" t="s">
        <v>1945</v>
      </c>
      <c r="N186" s="37"/>
    </row>
    <row r="187" spans="1:14" x14ac:dyDescent="0.3">
      <c r="A187" s="17" t="s">
        <v>740</v>
      </c>
      <c r="B187" s="17" t="s">
        <v>741</v>
      </c>
      <c r="C187" s="17" t="s">
        <v>1517</v>
      </c>
      <c r="D187" s="17" t="s">
        <v>1169</v>
      </c>
      <c r="E187" s="17" t="s">
        <v>742</v>
      </c>
      <c r="F187" s="17" t="s">
        <v>1518</v>
      </c>
      <c r="G187" s="18">
        <v>1</v>
      </c>
      <c r="H187" s="18">
        <v>2</v>
      </c>
      <c r="I187" s="19">
        <v>0</v>
      </c>
      <c r="J187" s="20">
        <v>0</v>
      </c>
      <c r="K187" s="21">
        <v>0</v>
      </c>
      <c r="L187" s="22">
        <v>1</v>
      </c>
      <c r="M187" s="37" t="s">
        <v>1945</v>
      </c>
      <c r="N187" s="37"/>
    </row>
    <row r="188" spans="1:14" x14ac:dyDescent="0.3">
      <c r="A188" s="17" t="s">
        <v>600</v>
      </c>
      <c r="B188" s="17" t="s">
        <v>601</v>
      </c>
      <c r="C188" s="17" t="s">
        <v>1519</v>
      </c>
      <c r="D188" s="17" t="s">
        <v>914</v>
      </c>
      <c r="E188" s="17" t="s">
        <v>602</v>
      </c>
      <c r="F188" s="17" t="s">
        <v>1520</v>
      </c>
      <c r="G188" s="18">
        <v>1</v>
      </c>
      <c r="H188" s="18">
        <v>3</v>
      </c>
      <c r="I188" s="19">
        <v>0</v>
      </c>
      <c r="J188" s="20">
        <v>0</v>
      </c>
      <c r="K188" s="21">
        <v>0</v>
      </c>
      <c r="L188" s="22">
        <v>1</v>
      </c>
      <c r="M188" s="37" t="s">
        <v>1945</v>
      </c>
      <c r="N188" s="37"/>
    </row>
    <row r="189" spans="1:14" x14ac:dyDescent="0.3">
      <c r="A189" s="17" t="s">
        <v>1521</v>
      </c>
      <c r="B189" s="17" t="s">
        <v>1522</v>
      </c>
      <c r="C189" s="17" t="s">
        <v>1523</v>
      </c>
      <c r="D189" s="17" t="s">
        <v>1116</v>
      </c>
      <c r="E189" s="17" t="s">
        <v>1504</v>
      </c>
      <c r="F189" s="17" t="s">
        <v>1524</v>
      </c>
      <c r="G189" s="18">
        <v>1</v>
      </c>
      <c r="H189" s="18">
        <v>1</v>
      </c>
      <c r="I189" s="19">
        <v>0</v>
      </c>
      <c r="J189" s="20">
        <v>1</v>
      </c>
      <c r="K189" s="21">
        <v>0</v>
      </c>
      <c r="L189" s="22">
        <v>0</v>
      </c>
      <c r="M189" s="37" t="s">
        <v>1944</v>
      </c>
      <c r="N189" s="37"/>
    </row>
    <row r="190" spans="1:14" x14ac:dyDescent="0.3">
      <c r="A190" s="17" t="s">
        <v>1525</v>
      </c>
      <c r="B190" s="17" t="s">
        <v>1526</v>
      </c>
      <c r="C190" s="17" t="s">
        <v>1527</v>
      </c>
      <c r="D190" s="17" t="s">
        <v>922</v>
      </c>
      <c r="E190" s="17" t="s">
        <v>1528</v>
      </c>
      <c r="F190" s="17" t="s">
        <v>1529</v>
      </c>
      <c r="G190" s="18">
        <v>1</v>
      </c>
      <c r="H190" s="18">
        <v>2</v>
      </c>
      <c r="I190" s="19">
        <v>0</v>
      </c>
      <c r="J190" s="20">
        <v>1</v>
      </c>
      <c r="K190" s="21">
        <v>0</v>
      </c>
      <c r="L190" s="22">
        <v>0</v>
      </c>
      <c r="M190" s="37" t="s">
        <v>1944</v>
      </c>
      <c r="N190" s="37"/>
    </row>
    <row r="191" spans="1:14" x14ac:dyDescent="0.3">
      <c r="A191" s="17" t="s">
        <v>1530</v>
      </c>
      <c r="B191" s="17" t="s">
        <v>1531</v>
      </c>
      <c r="C191" s="17" t="s">
        <v>1230</v>
      </c>
      <c r="D191" s="17" t="s">
        <v>927</v>
      </c>
      <c r="E191" s="17" t="s">
        <v>928</v>
      </c>
      <c r="F191" s="17" t="s">
        <v>1231</v>
      </c>
      <c r="G191" s="18">
        <v>1</v>
      </c>
      <c r="H191" s="18">
        <v>10</v>
      </c>
      <c r="I191" s="19">
        <v>0</v>
      </c>
      <c r="J191" s="20">
        <v>1</v>
      </c>
      <c r="K191" s="21">
        <v>0</v>
      </c>
      <c r="L191" s="22">
        <v>0</v>
      </c>
      <c r="M191" s="37" t="s">
        <v>1943</v>
      </c>
      <c r="N191" s="37"/>
    </row>
    <row r="192" spans="1:14" x14ac:dyDescent="0.3">
      <c r="A192" s="17" t="s">
        <v>1532</v>
      </c>
      <c r="B192" s="17" t="s">
        <v>1533</v>
      </c>
      <c r="C192" s="17" t="s">
        <v>1534</v>
      </c>
      <c r="D192" s="17" t="s">
        <v>914</v>
      </c>
      <c r="E192" s="17" t="s">
        <v>331</v>
      </c>
      <c r="F192" s="17" t="s">
        <v>1535</v>
      </c>
      <c r="G192" s="18">
        <v>1</v>
      </c>
      <c r="H192" s="18">
        <v>20</v>
      </c>
      <c r="I192" s="19">
        <v>0</v>
      </c>
      <c r="J192" s="20">
        <v>1</v>
      </c>
      <c r="K192" s="21">
        <v>0</v>
      </c>
      <c r="L192" s="22">
        <v>0</v>
      </c>
      <c r="M192" s="37" t="s">
        <v>1944</v>
      </c>
      <c r="N192" s="37"/>
    </row>
    <row r="193" spans="1:14" x14ac:dyDescent="0.3">
      <c r="A193" s="17" t="s">
        <v>1536</v>
      </c>
      <c r="B193" s="17" t="s">
        <v>1537</v>
      </c>
      <c r="C193" s="17" t="s">
        <v>1538</v>
      </c>
      <c r="D193" s="17" t="s">
        <v>914</v>
      </c>
      <c r="E193" s="17" t="s">
        <v>159</v>
      </c>
      <c r="F193" s="17" t="s">
        <v>1539</v>
      </c>
      <c r="G193" s="18">
        <v>1</v>
      </c>
      <c r="H193" s="18">
        <v>12</v>
      </c>
      <c r="I193" s="19">
        <v>0</v>
      </c>
      <c r="J193" s="20">
        <v>1</v>
      </c>
      <c r="K193" s="21">
        <v>0</v>
      </c>
      <c r="L193" s="22">
        <v>0</v>
      </c>
      <c r="M193" s="37" t="s">
        <v>1944</v>
      </c>
      <c r="N193" s="37"/>
    </row>
    <row r="194" spans="1:14" x14ac:dyDescent="0.3">
      <c r="A194" s="17" t="s">
        <v>298</v>
      </c>
      <c r="B194" s="17" t="s">
        <v>1540</v>
      </c>
      <c r="C194" s="17" t="s">
        <v>1541</v>
      </c>
      <c r="D194" s="17" t="s">
        <v>1049</v>
      </c>
      <c r="E194" s="17" t="s">
        <v>301</v>
      </c>
      <c r="F194" s="17" t="s">
        <v>1542</v>
      </c>
      <c r="G194" s="18">
        <v>1</v>
      </c>
      <c r="H194" s="18">
        <v>1</v>
      </c>
      <c r="I194" s="19">
        <v>0</v>
      </c>
      <c r="J194" s="20">
        <v>0</v>
      </c>
      <c r="K194" s="21">
        <v>1</v>
      </c>
      <c r="L194" s="22">
        <v>0</v>
      </c>
      <c r="M194" s="37" t="s">
        <v>1945</v>
      </c>
      <c r="N194" s="37"/>
    </row>
    <row r="195" spans="1:14" x14ac:dyDescent="0.3">
      <c r="A195" s="17" t="s">
        <v>1543</v>
      </c>
      <c r="B195" s="17" t="s">
        <v>1544</v>
      </c>
      <c r="C195" s="17" t="s">
        <v>1545</v>
      </c>
      <c r="D195" s="17" t="s">
        <v>853</v>
      </c>
      <c r="E195" s="17" t="s">
        <v>338</v>
      </c>
      <c r="F195" s="17" t="s">
        <v>1546</v>
      </c>
      <c r="G195" s="18">
        <v>1</v>
      </c>
      <c r="H195" s="18">
        <v>2</v>
      </c>
      <c r="I195" s="19">
        <v>1</v>
      </c>
      <c r="J195" s="20">
        <v>0</v>
      </c>
      <c r="K195" s="21">
        <v>0</v>
      </c>
      <c r="L195" s="22">
        <v>0</v>
      </c>
      <c r="M195" s="37" t="s">
        <v>1944</v>
      </c>
      <c r="N195" s="37"/>
    </row>
    <row r="196" spans="1:14" x14ac:dyDescent="0.3">
      <c r="A196" s="17" t="s">
        <v>1547</v>
      </c>
      <c r="B196" s="17" t="s">
        <v>1548</v>
      </c>
      <c r="C196" s="17" t="s">
        <v>837</v>
      </c>
      <c r="D196" s="17" t="s">
        <v>1116</v>
      </c>
      <c r="E196" s="17" t="s">
        <v>1549</v>
      </c>
      <c r="F196" s="17" t="s">
        <v>1550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37" t="s">
        <v>1944</v>
      </c>
      <c r="N196" s="37"/>
    </row>
    <row r="197" spans="1:14" x14ac:dyDescent="0.3">
      <c r="A197" s="17" t="s">
        <v>774</v>
      </c>
      <c r="B197" s="17" t="s">
        <v>1551</v>
      </c>
      <c r="C197" s="17" t="s">
        <v>1552</v>
      </c>
      <c r="D197" s="17" t="s">
        <v>914</v>
      </c>
      <c r="E197" s="17" t="s">
        <v>438</v>
      </c>
      <c r="F197" s="17" t="s">
        <v>1553</v>
      </c>
      <c r="G197" s="18">
        <v>1</v>
      </c>
      <c r="H197" s="18">
        <v>2</v>
      </c>
      <c r="I197" s="19">
        <v>0</v>
      </c>
      <c r="J197" s="20">
        <v>0</v>
      </c>
      <c r="K197" s="21">
        <v>0</v>
      </c>
      <c r="L197" s="22">
        <v>1</v>
      </c>
      <c r="M197" s="37" t="s">
        <v>1945</v>
      </c>
      <c r="N197" s="37"/>
    </row>
    <row r="198" spans="1:14" x14ac:dyDescent="0.3">
      <c r="A198" s="17" t="s">
        <v>176</v>
      </c>
      <c r="B198" s="17" t="s">
        <v>1554</v>
      </c>
      <c r="C198" s="17" t="s">
        <v>1555</v>
      </c>
      <c r="D198" s="17" t="s">
        <v>1556</v>
      </c>
      <c r="E198" s="17" t="s">
        <v>178</v>
      </c>
      <c r="F198" s="17" t="s">
        <v>1557</v>
      </c>
      <c r="G198" s="18">
        <v>1</v>
      </c>
      <c r="H198" s="18">
        <v>1</v>
      </c>
      <c r="I198" s="19">
        <v>0</v>
      </c>
      <c r="J198" s="20">
        <v>0</v>
      </c>
      <c r="K198" s="21">
        <v>1</v>
      </c>
      <c r="L198" s="22">
        <v>0</v>
      </c>
      <c r="M198" s="37" t="s">
        <v>1945</v>
      </c>
      <c r="N198" s="37"/>
    </row>
    <row r="199" spans="1:14" x14ac:dyDescent="0.3">
      <c r="A199" s="17" t="s">
        <v>620</v>
      </c>
      <c r="B199" s="17" t="s">
        <v>601</v>
      </c>
      <c r="C199" s="17" t="s">
        <v>1558</v>
      </c>
      <c r="D199" s="17" t="s">
        <v>914</v>
      </c>
      <c r="E199" s="17" t="s">
        <v>602</v>
      </c>
      <c r="F199" s="17" t="s">
        <v>1559</v>
      </c>
      <c r="G199" s="18">
        <v>1</v>
      </c>
      <c r="H199" s="18">
        <v>4</v>
      </c>
      <c r="I199" s="19">
        <v>0</v>
      </c>
      <c r="J199" s="20">
        <v>0</v>
      </c>
      <c r="K199" s="21">
        <v>0</v>
      </c>
      <c r="L199" s="22">
        <v>1</v>
      </c>
      <c r="M199" s="37" t="s">
        <v>1945</v>
      </c>
      <c r="N199" s="37"/>
    </row>
    <row r="200" spans="1:14" x14ac:dyDescent="0.3">
      <c r="A200" s="17" t="s">
        <v>1560</v>
      </c>
      <c r="B200" s="17" t="s">
        <v>1561</v>
      </c>
      <c r="C200" s="17" t="s">
        <v>1487</v>
      </c>
      <c r="D200" s="17" t="s">
        <v>1562</v>
      </c>
      <c r="E200" s="17" t="s">
        <v>1563</v>
      </c>
      <c r="F200" s="17" t="s">
        <v>1564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7" t="s">
        <v>1944</v>
      </c>
      <c r="N200" s="37"/>
    </row>
    <row r="201" spans="1:14" x14ac:dyDescent="0.3">
      <c r="A201" s="17" t="s">
        <v>641</v>
      </c>
      <c r="B201" s="17" t="s">
        <v>1565</v>
      </c>
      <c r="C201" s="17" t="s">
        <v>837</v>
      </c>
      <c r="D201" s="17" t="s">
        <v>1566</v>
      </c>
      <c r="E201" s="17" t="s">
        <v>578</v>
      </c>
      <c r="F201" s="17" t="s">
        <v>1567</v>
      </c>
      <c r="G201" s="18">
        <v>1</v>
      </c>
      <c r="H201" s="18">
        <v>6</v>
      </c>
      <c r="I201" s="19">
        <v>0</v>
      </c>
      <c r="J201" s="20">
        <v>0</v>
      </c>
      <c r="K201" s="21">
        <v>0</v>
      </c>
      <c r="L201" s="22">
        <v>1</v>
      </c>
      <c r="M201" s="37" t="s">
        <v>1942</v>
      </c>
      <c r="N201" s="37"/>
    </row>
    <row r="202" spans="1:14" x14ac:dyDescent="0.3">
      <c r="A202" s="17" t="s">
        <v>432</v>
      </c>
      <c r="B202" s="17" t="s">
        <v>1568</v>
      </c>
      <c r="C202" s="17" t="s">
        <v>1569</v>
      </c>
      <c r="D202" s="17" t="s">
        <v>1570</v>
      </c>
      <c r="E202" s="17" t="s">
        <v>435</v>
      </c>
      <c r="F202" s="17" t="s">
        <v>1571</v>
      </c>
      <c r="G202" s="18">
        <v>1</v>
      </c>
      <c r="H202" s="18">
        <v>1</v>
      </c>
      <c r="I202" s="19">
        <v>0</v>
      </c>
      <c r="J202" s="20">
        <v>0</v>
      </c>
      <c r="K202" s="21">
        <v>0</v>
      </c>
      <c r="L202" s="22">
        <v>1</v>
      </c>
      <c r="M202" s="37" t="s">
        <v>1945</v>
      </c>
      <c r="N202" s="37"/>
    </row>
    <row r="203" spans="1:14" x14ac:dyDescent="0.3">
      <c r="A203" s="17" t="s">
        <v>1572</v>
      </c>
      <c r="B203" s="17" t="s">
        <v>1573</v>
      </c>
      <c r="C203" s="17" t="s">
        <v>1574</v>
      </c>
      <c r="D203" s="17" t="s">
        <v>914</v>
      </c>
      <c r="E203" s="17" t="s">
        <v>1575</v>
      </c>
      <c r="F203" s="17" t="s">
        <v>1576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37" t="s">
        <v>1944</v>
      </c>
      <c r="N203" s="37"/>
    </row>
    <row r="204" spans="1:14" x14ac:dyDescent="0.3">
      <c r="A204" s="17" t="s">
        <v>657</v>
      </c>
      <c r="B204" s="17" t="s">
        <v>1577</v>
      </c>
      <c r="C204" s="17" t="s">
        <v>837</v>
      </c>
      <c r="D204" s="17" t="s">
        <v>883</v>
      </c>
      <c r="E204" s="17" t="s">
        <v>659</v>
      </c>
      <c r="F204" s="17" t="s">
        <v>1578</v>
      </c>
      <c r="G204" s="18">
        <v>1</v>
      </c>
      <c r="H204" s="18">
        <v>2</v>
      </c>
      <c r="I204" s="19">
        <v>0</v>
      </c>
      <c r="J204" s="20">
        <v>0</v>
      </c>
      <c r="K204" s="21">
        <v>0</v>
      </c>
      <c r="L204" s="22">
        <v>1</v>
      </c>
      <c r="M204" s="37" t="s">
        <v>1945</v>
      </c>
      <c r="N204" s="37"/>
    </row>
    <row r="205" spans="1:14" x14ac:dyDescent="0.3">
      <c r="A205" s="17" t="s">
        <v>606</v>
      </c>
      <c r="B205" s="17" t="s">
        <v>601</v>
      </c>
      <c r="C205" s="17" t="s">
        <v>1579</v>
      </c>
      <c r="D205" s="17" t="s">
        <v>914</v>
      </c>
      <c r="E205" s="17" t="s">
        <v>602</v>
      </c>
      <c r="F205" s="17" t="s">
        <v>1580</v>
      </c>
      <c r="G205" s="18">
        <v>1</v>
      </c>
      <c r="H205" s="18">
        <v>3</v>
      </c>
      <c r="I205" s="19">
        <v>0</v>
      </c>
      <c r="J205" s="20">
        <v>0</v>
      </c>
      <c r="K205" s="21">
        <v>0</v>
      </c>
      <c r="L205" s="22">
        <v>1</v>
      </c>
      <c r="M205" s="37" t="s">
        <v>1945</v>
      </c>
      <c r="N205" s="37"/>
    </row>
    <row r="206" spans="1:14" x14ac:dyDescent="0.3">
      <c r="A206" s="17" t="s">
        <v>792</v>
      </c>
      <c r="B206" s="17" t="s">
        <v>1581</v>
      </c>
      <c r="C206" s="17" t="s">
        <v>1137</v>
      </c>
      <c r="D206" s="17" t="s">
        <v>1488</v>
      </c>
      <c r="E206" s="17" t="s">
        <v>435</v>
      </c>
      <c r="F206" s="17" t="s">
        <v>1582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37" t="s">
        <v>1945</v>
      </c>
      <c r="N206" s="37"/>
    </row>
    <row r="207" spans="1:14" x14ac:dyDescent="0.3">
      <c r="A207" s="17" t="s">
        <v>771</v>
      </c>
      <c r="B207" s="17" t="s">
        <v>1583</v>
      </c>
      <c r="C207" s="17" t="s">
        <v>1584</v>
      </c>
      <c r="D207" s="17" t="s">
        <v>914</v>
      </c>
      <c r="E207" s="17" t="s">
        <v>691</v>
      </c>
      <c r="F207" s="17" t="s">
        <v>1585</v>
      </c>
      <c r="G207" s="18">
        <v>1</v>
      </c>
      <c r="H207" s="18">
        <v>2</v>
      </c>
      <c r="I207" s="19">
        <v>0</v>
      </c>
      <c r="J207" s="20">
        <v>0</v>
      </c>
      <c r="K207" s="21">
        <v>0</v>
      </c>
      <c r="L207" s="22">
        <v>1</v>
      </c>
      <c r="M207" s="37" t="s">
        <v>1945</v>
      </c>
      <c r="N207" s="37"/>
    </row>
    <row r="208" spans="1:14" x14ac:dyDescent="0.3">
      <c r="A208" s="17" t="s">
        <v>358</v>
      </c>
      <c r="B208" s="17" t="s">
        <v>1586</v>
      </c>
      <c r="C208" s="17" t="s">
        <v>1587</v>
      </c>
      <c r="D208" s="17" t="s">
        <v>1588</v>
      </c>
      <c r="E208" s="17" t="s">
        <v>360</v>
      </c>
      <c r="F208" s="17" t="s">
        <v>1589</v>
      </c>
      <c r="G208" s="18">
        <v>1</v>
      </c>
      <c r="H208" s="18">
        <v>1</v>
      </c>
      <c r="I208" s="19">
        <v>0</v>
      </c>
      <c r="J208" s="20">
        <v>0</v>
      </c>
      <c r="K208" s="21">
        <v>1</v>
      </c>
      <c r="L208" s="22">
        <v>0</v>
      </c>
      <c r="M208" s="37" t="s">
        <v>1945</v>
      </c>
      <c r="N208" s="37"/>
    </row>
    <row r="209" spans="1:14" x14ac:dyDescent="0.3">
      <c r="A209" s="17" t="s">
        <v>1590</v>
      </c>
      <c r="B209" s="17" t="s">
        <v>1591</v>
      </c>
      <c r="C209" s="17" t="s">
        <v>1592</v>
      </c>
      <c r="D209" s="17" t="s">
        <v>914</v>
      </c>
      <c r="E209" s="17" t="s">
        <v>1593</v>
      </c>
      <c r="F209" s="17" t="s">
        <v>1594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37" t="s">
        <v>1944</v>
      </c>
      <c r="N209" s="37"/>
    </row>
    <row r="210" spans="1:14" x14ac:dyDescent="0.3">
      <c r="A210" s="17" t="s">
        <v>1595</v>
      </c>
      <c r="B210" s="17" t="s">
        <v>1596</v>
      </c>
      <c r="C210" s="17" t="s">
        <v>1597</v>
      </c>
      <c r="D210" s="17" t="s">
        <v>1024</v>
      </c>
      <c r="E210" s="17" t="s">
        <v>990</v>
      </c>
      <c r="F210" s="17" t="s">
        <v>1598</v>
      </c>
      <c r="G210" s="18">
        <v>1</v>
      </c>
      <c r="H210" s="18">
        <v>2</v>
      </c>
      <c r="I210" s="19">
        <v>0</v>
      </c>
      <c r="J210" s="20">
        <v>1</v>
      </c>
      <c r="K210" s="21">
        <v>0</v>
      </c>
      <c r="L210" s="22">
        <v>0</v>
      </c>
      <c r="M210" s="37" t="s">
        <v>1943</v>
      </c>
      <c r="N210" s="37"/>
    </row>
    <row r="211" spans="1:14" x14ac:dyDescent="0.3">
      <c r="A211" s="17" t="s">
        <v>1599</v>
      </c>
      <c r="B211" s="17" t="s">
        <v>988</v>
      </c>
      <c r="C211" s="17" t="s">
        <v>1351</v>
      </c>
      <c r="D211" s="17" t="s">
        <v>883</v>
      </c>
      <c r="E211" s="17" t="s">
        <v>884</v>
      </c>
      <c r="F211" s="17" t="s">
        <v>1600</v>
      </c>
      <c r="G211" s="18">
        <v>1</v>
      </c>
      <c r="H211" s="18">
        <v>1</v>
      </c>
      <c r="I211" s="19">
        <v>1</v>
      </c>
      <c r="J211" s="20">
        <v>0</v>
      </c>
      <c r="K211" s="21">
        <v>0</v>
      </c>
      <c r="L211" s="22">
        <v>0</v>
      </c>
      <c r="M211" s="37" t="s">
        <v>1944</v>
      </c>
      <c r="N211" s="37"/>
    </row>
    <row r="212" spans="1:14" x14ac:dyDescent="0.3">
      <c r="A212" s="17" t="s">
        <v>576</v>
      </c>
      <c r="B212" s="17" t="s">
        <v>1601</v>
      </c>
      <c r="C212" s="17" t="s">
        <v>837</v>
      </c>
      <c r="D212" s="17" t="s">
        <v>1602</v>
      </c>
      <c r="E212" s="17" t="s">
        <v>578</v>
      </c>
      <c r="F212" s="17" t="s">
        <v>1603</v>
      </c>
      <c r="G212" s="18">
        <v>1</v>
      </c>
      <c r="H212" s="18">
        <v>2</v>
      </c>
      <c r="I212" s="19">
        <v>0</v>
      </c>
      <c r="J212" s="20">
        <v>0</v>
      </c>
      <c r="K212" s="21">
        <v>0</v>
      </c>
      <c r="L212" s="22">
        <v>1</v>
      </c>
      <c r="M212" s="37" t="s">
        <v>1942</v>
      </c>
      <c r="N212" s="37"/>
    </row>
    <row r="213" spans="1:14" x14ac:dyDescent="0.3">
      <c r="A213" s="17" t="s">
        <v>1604</v>
      </c>
      <c r="B213" s="17" t="s">
        <v>1605</v>
      </c>
      <c r="C213" s="17" t="s">
        <v>1301</v>
      </c>
      <c r="D213" s="17" t="s">
        <v>1606</v>
      </c>
      <c r="E213" s="17" t="s">
        <v>1035</v>
      </c>
      <c r="F213" s="17" t="s">
        <v>1607</v>
      </c>
      <c r="G213" s="18">
        <v>1</v>
      </c>
      <c r="H213" s="18">
        <v>1</v>
      </c>
      <c r="I213" s="19">
        <v>1</v>
      </c>
      <c r="J213" s="20">
        <v>0</v>
      </c>
      <c r="K213" s="21">
        <v>0</v>
      </c>
      <c r="L213" s="22">
        <v>0</v>
      </c>
      <c r="M213" s="37" t="s">
        <v>1944</v>
      </c>
      <c r="N213" s="37"/>
    </row>
    <row r="214" spans="1:14" x14ac:dyDescent="0.3">
      <c r="A214" s="17" t="s">
        <v>637</v>
      </c>
      <c r="B214" s="17" t="s">
        <v>1608</v>
      </c>
      <c r="C214" s="17" t="s">
        <v>837</v>
      </c>
      <c r="D214" s="17" t="s">
        <v>1609</v>
      </c>
      <c r="E214" s="17" t="s">
        <v>578</v>
      </c>
      <c r="F214" s="17" t="s">
        <v>1610</v>
      </c>
      <c r="G214" s="18">
        <v>1</v>
      </c>
      <c r="H214" s="18">
        <v>6</v>
      </c>
      <c r="I214" s="19">
        <v>0</v>
      </c>
      <c r="J214" s="20">
        <v>0</v>
      </c>
      <c r="K214" s="21">
        <v>0</v>
      </c>
      <c r="L214" s="22">
        <v>1</v>
      </c>
      <c r="M214" s="37" t="s">
        <v>1942</v>
      </c>
      <c r="N214" s="37"/>
    </row>
    <row r="215" spans="1:14" x14ac:dyDescent="0.3">
      <c r="A215" s="17" t="s">
        <v>1611</v>
      </c>
      <c r="B215" s="17" t="s">
        <v>1612</v>
      </c>
      <c r="C215" s="17" t="s">
        <v>1613</v>
      </c>
      <c r="D215" s="17" t="s">
        <v>1614</v>
      </c>
      <c r="E215" s="17" t="s">
        <v>1615</v>
      </c>
      <c r="F215" s="17" t="s">
        <v>1616</v>
      </c>
      <c r="G215" s="18">
        <v>1</v>
      </c>
      <c r="H215" s="18">
        <v>15</v>
      </c>
      <c r="I215" s="19">
        <v>1</v>
      </c>
      <c r="J215" s="20">
        <v>0</v>
      </c>
      <c r="K215" s="21">
        <v>0</v>
      </c>
      <c r="L215" s="22">
        <v>0</v>
      </c>
      <c r="M215" s="37" t="s">
        <v>1944</v>
      </c>
      <c r="N215" s="37"/>
    </row>
    <row r="216" spans="1:14" x14ac:dyDescent="0.3">
      <c r="A216" s="17" t="s">
        <v>1617</v>
      </c>
      <c r="B216" s="17" t="s">
        <v>1618</v>
      </c>
      <c r="C216" s="17" t="s">
        <v>1619</v>
      </c>
      <c r="D216" s="17" t="s">
        <v>1620</v>
      </c>
      <c r="E216" s="17" t="s">
        <v>860</v>
      </c>
      <c r="F216" s="17" t="s">
        <v>1621</v>
      </c>
      <c r="G216" s="18">
        <v>1</v>
      </c>
      <c r="H216" s="18">
        <v>1</v>
      </c>
      <c r="I216" s="19">
        <v>1</v>
      </c>
      <c r="J216" s="20">
        <v>0</v>
      </c>
      <c r="K216" s="21">
        <v>0</v>
      </c>
      <c r="L216" s="22">
        <v>0</v>
      </c>
      <c r="M216" s="37" t="s">
        <v>1944</v>
      </c>
      <c r="N216" s="37"/>
    </row>
    <row r="217" spans="1:14" x14ac:dyDescent="0.3">
      <c r="A217" s="17" t="s">
        <v>1622</v>
      </c>
      <c r="B217" s="17" t="s">
        <v>1623</v>
      </c>
      <c r="C217" s="17" t="s">
        <v>1624</v>
      </c>
      <c r="D217" s="17" t="s">
        <v>853</v>
      </c>
      <c r="E217" s="17" t="s">
        <v>338</v>
      </c>
      <c r="F217" s="17" t="s">
        <v>1625</v>
      </c>
      <c r="G217" s="18">
        <v>1</v>
      </c>
      <c r="H217" s="18">
        <v>1</v>
      </c>
      <c r="I217" s="19">
        <v>1</v>
      </c>
      <c r="J217" s="20">
        <v>0</v>
      </c>
      <c r="K217" s="21">
        <v>0</v>
      </c>
      <c r="L217" s="22">
        <v>0</v>
      </c>
      <c r="M217" s="37" t="s">
        <v>1946</v>
      </c>
      <c r="N217" s="37"/>
    </row>
    <row r="218" spans="1:14" x14ac:dyDescent="0.3">
      <c r="A218" s="17" t="s">
        <v>1626</v>
      </c>
      <c r="B218" s="17" t="s">
        <v>1627</v>
      </c>
      <c r="C218" s="17" t="s">
        <v>1219</v>
      </c>
      <c r="D218" s="17" t="s">
        <v>914</v>
      </c>
      <c r="E218" s="17" t="s">
        <v>286</v>
      </c>
      <c r="F218" s="17" t="s">
        <v>1628</v>
      </c>
      <c r="G218" s="18">
        <v>1</v>
      </c>
      <c r="H218" s="18">
        <v>1</v>
      </c>
      <c r="I218" s="19">
        <v>1</v>
      </c>
      <c r="J218" s="20">
        <v>0</v>
      </c>
      <c r="K218" s="21">
        <v>0</v>
      </c>
      <c r="L218" s="22">
        <v>0</v>
      </c>
      <c r="M218" s="37" t="s">
        <v>1949</v>
      </c>
      <c r="N218" s="37"/>
    </row>
    <row r="219" spans="1:14" x14ac:dyDescent="0.3">
      <c r="A219" s="17" t="s">
        <v>572</v>
      </c>
      <c r="B219" s="17" t="s">
        <v>1629</v>
      </c>
      <c r="C219" s="17" t="s">
        <v>837</v>
      </c>
      <c r="D219" s="17" t="s">
        <v>844</v>
      </c>
      <c r="E219" s="17" t="s">
        <v>575</v>
      </c>
      <c r="F219" s="17" t="s">
        <v>1630</v>
      </c>
      <c r="G219" s="18">
        <v>1</v>
      </c>
      <c r="H219" s="18">
        <v>3</v>
      </c>
      <c r="I219" s="19">
        <v>0</v>
      </c>
      <c r="J219" s="20">
        <v>0</v>
      </c>
      <c r="K219" s="21">
        <v>0</v>
      </c>
      <c r="L219" s="22">
        <v>1</v>
      </c>
      <c r="M219" s="37" t="s">
        <v>1945</v>
      </c>
      <c r="N219" s="37"/>
    </row>
    <row r="220" spans="1:14" x14ac:dyDescent="0.3">
      <c r="A220" s="17" t="s">
        <v>781</v>
      </c>
      <c r="B220" s="17" t="s">
        <v>1256</v>
      </c>
      <c r="C220" s="17" t="s">
        <v>1631</v>
      </c>
      <c r="D220" s="17" t="s">
        <v>1258</v>
      </c>
      <c r="E220" s="17" t="s">
        <v>757</v>
      </c>
      <c r="F220" s="17" t="s">
        <v>1632</v>
      </c>
      <c r="G220" s="18">
        <v>1</v>
      </c>
      <c r="H220" s="18">
        <v>2</v>
      </c>
      <c r="I220" s="19">
        <v>0</v>
      </c>
      <c r="J220" s="20">
        <v>0</v>
      </c>
      <c r="K220" s="21">
        <v>0</v>
      </c>
      <c r="L220" s="22">
        <v>1</v>
      </c>
      <c r="M220" s="37" t="s">
        <v>1945</v>
      </c>
      <c r="N220" s="37"/>
    </row>
    <row r="221" spans="1:14" x14ac:dyDescent="0.3">
      <c r="A221" s="17" t="s">
        <v>607</v>
      </c>
      <c r="B221" s="17" t="s">
        <v>1218</v>
      </c>
      <c r="C221" s="17" t="s">
        <v>1633</v>
      </c>
      <c r="D221" s="17" t="s">
        <v>914</v>
      </c>
      <c r="E221" s="17" t="s">
        <v>602</v>
      </c>
      <c r="F221" s="17" t="s">
        <v>1634</v>
      </c>
      <c r="G221" s="18">
        <v>1</v>
      </c>
      <c r="H221" s="18">
        <v>2</v>
      </c>
      <c r="I221" s="19">
        <v>0</v>
      </c>
      <c r="J221" s="20">
        <v>0</v>
      </c>
      <c r="K221" s="21">
        <v>0</v>
      </c>
      <c r="L221" s="22">
        <v>1</v>
      </c>
      <c r="M221" s="37" t="s">
        <v>1945</v>
      </c>
      <c r="N221" s="37"/>
    </row>
    <row r="222" spans="1:14" x14ac:dyDescent="0.3">
      <c r="A222" s="17" t="s">
        <v>305</v>
      </c>
      <c r="B222" s="17" t="s">
        <v>1635</v>
      </c>
      <c r="C222" s="17" t="s">
        <v>837</v>
      </c>
      <c r="D222" s="17" t="s">
        <v>914</v>
      </c>
      <c r="E222" s="17" t="s">
        <v>307</v>
      </c>
      <c r="F222" s="17" t="s">
        <v>1636</v>
      </c>
      <c r="G222" s="18">
        <v>1</v>
      </c>
      <c r="H222" s="18">
        <v>2</v>
      </c>
      <c r="I222" s="19">
        <v>0</v>
      </c>
      <c r="J222" s="20">
        <v>0</v>
      </c>
      <c r="K222" s="21">
        <v>1</v>
      </c>
      <c r="L222" s="22">
        <v>0</v>
      </c>
      <c r="M222" s="37" t="s">
        <v>1947</v>
      </c>
      <c r="N222" s="37"/>
    </row>
    <row r="223" spans="1:14" x14ac:dyDescent="0.3">
      <c r="A223" s="17" t="s">
        <v>1637</v>
      </c>
      <c r="B223" s="17" t="s">
        <v>1638</v>
      </c>
      <c r="C223" s="17" t="s">
        <v>926</v>
      </c>
      <c r="D223" s="17" t="s">
        <v>1639</v>
      </c>
      <c r="E223" s="17" t="s">
        <v>1191</v>
      </c>
      <c r="F223" s="17" t="s">
        <v>1640</v>
      </c>
      <c r="G223" s="18">
        <v>1</v>
      </c>
      <c r="H223" s="18">
        <v>1</v>
      </c>
      <c r="I223" s="19">
        <v>1</v>
      </c>
      <c r="J223" s="20">
        <v>0</v>
      </c>
      <c r="K223" s="21">
        <v>0</v>
      </c>
      <c r="L223" s="22">
        <v>0</v>
      </c>
      <c r="M223" s="37" t="s">
        <v>1944</v>
      </c>
      <c r="N223" s="37"/>
    </row>
    <row r="224" spans="1:14" x14ac:dyDescent="0.3">
      <c r="A224" s="17" t="s">
        <v>1641</v>
      </c>
      <c r="B224" s="17" t="s">
        <v>1642</v>
      </c>
      <c r="C224" s="17" t="s">
        <v>837</v>
      </c>
      <c r="D224" s="17" t="s">
        <v>1643</v>
      </c>
      <c r="E224" s="17" t="s">
        <v>628</v>
      </c>
      <c r="F224" s="17" t="s">
        <v>1644</v>
      </c>
      <c r="G224" s="18">
        <v>1</v>
      </c>
      <c r="H224" s="18">
        <v>2</v>
      </c>
      <c r="I224" s="19">
        <v>0</v>
      </c>
      <c r="J224" s="20">
        <v>1</v>
      </c>
      <c r="K224" s="21">
        <v>0</v>
      </c>
      <c r="L224" s="22">
        <v>0</v>
      </c>
      <c r="M224" s="37" t="s">
        <v>1944</v>
      </c>
      <c r="N224" s="37"/>
    </row>
    <row r="225" spans="1:14" x14ac:dyDescent="0.3">
      <c r="A225" s="17" t="s">
        <v>202</v>
      </c>
      <c r="B225" s="17" t="s">
        <v>1645</v>
      </c>
      <c r="C225" s="17" t="s">
        <v>837</v>
      </c>
      <c r="D225" s="17" t="s">
        <v>1646</v>
      </c>
      <c r="E225" s="17" t="s">
        <v>205</v>
      </c>
      <c r="F225" s="17" t="s">
        <v>1647</v>
      </c>
      <c r="G225" s="18">
        <v>1</v>
      </c>
      <c r="H225" s="18">
        <v>1</v>
      </c>
      <c r="I225" s="19">
        <v>0</v>
      </c>
      <c r="J225" s="20">
        <v>0</v>
      </c>
      <c r="K225" s="21">
        <v>1</v>
      </c>
      <c r="L225" s="22">
        <v>0</v>
      </c>
      <c r="M225" s="37" t="s">
        <v>1945</v>
      </c>
      <c r="N225" s="37"/>
    </row>
    <row r="226" spans="1:14" x14ac:dyDescent="0.3">
      <c r="A226" s="17" t="s">
        <v>1648</v>
      </c>
      <c r="B226" s="17" t="s">
        <v>1649</v>
      </c>
      <c r="C226" s="17" t="s">
        <v>1650</v>
      </c>
      <c r="D226" s="17" t="s">
        <v>914</v>
      </c>
      <c r="E226" s="17" t="s">
        <v>1651</v>
      </c>
      <c r="F226" s="17" t="s">
        <v>1652</v>
      </c>
      <c r="G226" s="18">
        <v>1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37" t="s">
        <v>1944</v>
      </c>
      <c r="N226" s="37"/>
    </row>
    <row r="227" spans="1:14" x14ac:dyDescent="0.3">
      <c r="A227" s="17" t="s">
        <v>808</v>
      </c>
      <c r="B227" s="17" t="s">
        <v>1653</v>
      </c>
      <c r="C227" s="17" t="s">
        <v>1654</v>
      </c>
      <c r="D227" s="17" t="s">
        <v>1246</v>
      </c>
      <c r="E227" s="17" t="s">
        <v>810</v>
      </c>
      <c r="F227" s="17" t="s">
        <v>1655</v>
      </c>
      <c r="G227" s="18">
        <v>1</v>
      </c>
      <c r="H227" s="18">
        <v>2</v>
      </c>
      <c r="I227" s="19">
        <v>0</v>
      </c>
      <c r="J227" s="20">
        <v>0</v>
      </c>
      <c r="K227" s="21">
        <v>0</v>
      </c>
      <c r="L227" s="22">
        <v>1</v>
      </c>
      <c r="M227" s="37" t="s">
        <v>1945</v>
      </c>
      <c r="N227" s="37"/>
    </row>
    <row r="228" spans="1:14" x14ac:dyDescent="0.3">
      <c r="A228" s="17" t="s">
        <v>166</v>
      </c>
      <c r="B228" s="17" t="s">
        <v>1656</v>
      </c>
      <c r="C228" s="17" t="s">
        <v>1123</v>
      </c>
      <c r="D228" s="17" t="s">
        <v>1124</v>
      </c>
      <c r="E228" s="17" t="s">
        <v>159</v>
      </c>
      <c r="F228" s="17" t="s">
        <v>1657</v>
      </c>
      <c r="G228" s="18">
        <v>1</v>
      </c>
      <c r="H228" s="18">
        <v>1</v>
      </c>
      <c r="I228" s="19">
        <v>0</v>
      </c>
      <c r="J228" s="20">
        <v>0</v>
      </c>
      <c r="K228" s="21">
        <v>1</v>
      </c>
      <c r="L228" s="22">
        <v>0</v>
      </c>
      <c r="M228" s="37" t="s">
        <v>1945</v>
      </c>
      <c r="N228" s="37"/>
    </row>
    <row r="229" spans="1:14" x14ac:dyDescent="0.3">
      <c r="A229" s="17" t="s">
        <v>1658</v>
      </c>
      <c r="B229" s="17" t="s">
        <v>1659</v>
      </c>
      <c r="C229" s="17" t="s">
        <v>1660</v>
      </c>
      <c r="D229" s="17" t="s">
        <v>1116</v>
      </c>
      <c r="E229" s="17" t="s">
        <v>1504</v>
      </c>
      <c r="F229" s="17" t="s">
        <v>1661</v>
      </c>
      <c r="G229" s="18">
        <v>1</v>
      </c>
      <c r="H229" s="18">
        <v>4</v>
      </c>
      <c r="I229" s="19">
        <v>0</v>
      </c>
      <c r="J229" s="20">
        <v>1</v>
      </c>
      <c r="K229" s="21">
        <v>0</v>
      </c>
      <c r="L229" s="22">
        <v>0</v>
      </c>
      <c r="M229" s="37" t="s">
        <v>1944</v>
      </c>
      <c r="N229" s="37"/>
    </row>
    <row r="230" spans="1:14" x14ac:dyDescent="0.3">
      <c r="A230" s="17" t="s">
        <v>546</v>
      </c>
      <c r="B230" s="17" t="s">
        <v>1662</v>
      </c>
      <c r="C230" s="17" t="s">
        <v>837</v>
      </c>
      <c r="D230" s="17" t="s">
        <v>914</v>
      </c>
      <c r="E230" s="17" t="s">
        <v>548</v>
      </c>
      <c r="F230" s="17" t="s">
        <v>1663</v>
      </c>
      <c r="G230" s="18">
        <v>1</v>
      </c>
      <c r="H230" s="18">
        <v>1</v>
      </c>
      <c r="I230" s="19">
        <v>0</v>
      </c>
      <c r="J230" s="20">
        <v>0</v>
      </c>
      <c r="K230" s="21">
        <v>0</v>
      </c>
      <c r="L230" s="22">
        <v>1</v>
      </c>
      <c r="M230" s="37" t="s">
        <v>1945</v>
      </c>
      <c r="N230" s="37"/>
    </row>
    <row r="231" spans="1:14" x14ac:dyDescent="0.3">
      <c r="A231" s="17" t="s">
        <v>1664</v>
      </c>
      <c r="B231" s="17" t="s">
        <v>1665</v>
      </c>
      <c r="C231" s="17" t="s">
        <v>1108</v>
      </c>
      <c r="D231" s="17" t="s">
        <v>1666</v>
      </c>
      <c r="E231" s="17" t="s">
        <v>1667</v>
      </c>
      <c r="F231" s="17" t="s">
        <v>1668</v>
      </c>
      <c r="G231" s="18">
        <v>1</v>
      </c>
      <c r="H231" s="18">
        <v>4</v>
      </c>
      <c r="I231" s="19">
        <v>0</v>
      </c>
      <c r="J231" s="20">
        <v>1</v>
      </c>
      <c r="K231" s="21">
        <v>0</v>
      </c>
      <c r="L231" s="22">
        <v>0</v>
      </c>
      <c r="M231" s="37" t="s">
        <v>1944</v>
      </c>
      <c r="N231" s="37"/>
    </row>
    <row r="232" spans="1:14" x14ac:dyDescent="0.3">
      <c r="A232" s="17" t="s">
        <v>618</v>
      </c>
      <c r="B232" s="17" t="s">
        <v>1669</v>
      </c>
      <c r="C232" s="17" t="s">
        <v>1670</v>
      </c>
      <c r="D232" s="17" t="s">
        <v>914</v>
      </c>
      <c r="E232" s="17" t="s">
        <v>602</v>
      </c>
      <c r="F232" s="17" t="s">
        <v>1671</v>
      </c>
      <c r="G232" s="18">
        <v>1</v>
      </c>
      <c r="H232" s="18">
        <v>3</v>
      </c>
      <c r="I232" s="19">
        <v>0</v>
      </c>
      <c r="J232" s="20">
        <v>0</v>
      </c>
      <c r="K232" s="21">
        <v>0</v>
      </c>
      <c r="L232" s="22">
        <v>1</v>
      </c>
      <c r="M232" s="37" t="s">
        <v>1945</v>
      </c>
      <c r="N232" s="37"/>
    </row>
    <row r="233" spans="1:14" x14ac:dyDescent="0.3">
      <c r="A233" s="17" t="s">
        <v>1672</v>
      </c>
      <c r="B233" s="17" t="s">
        <v>1673</v>
      </c>
      <c r="C233" s="17" t="s">
        <v>1674</v>
      </c>
      <c r="D233" s="17" t="s">
        <v>914</v>
      </c>
      <c r="E233" s="17" t="s">
        <v>338</v>
      </c>
      <c r="F233" s="17" t="s">
        <v>1675</v>
      </c>
      <c r="G233" s="18">
        <v>1</v>
      </c>
      <c r="H233" s="18">
        <v>100</v>
      </c>
      <c r="I233" s="19">
        <v>1</v>
      </c>
      <c r="J233" s="20">
        <v>0</v>
      </c>
      <c r="K233" s="21">
        <v>0</v>
      </c>
      <c r="L233" s="22">
        <v>0</v>
      </c>
      <c r="M233" s="37" t="s">
        <v>1944</v>
      </c>
      <c r="N233" s="37"/>
    </row>
    <row r="234" spans="1:14" x14ac:dyDescent="0.3">
      <c r="A234" s="17" t="s">
        <v>197</v>
      </c>
      <c r="B234" s="17" t="s">
        <v>1676</v>
      </c>
      <c r="C234" s="17" t="s">
        <v>1677</v>
      </c>
      <c r="D234" s="17" t="s">
        <v>914</v>
      </c>
      <c r="E234" s="17" t="s">
        <v>200</v>
      </c>
      <c r="F234" s="17" t="s">
        <v>1678</v>
      </c>
      <c r="G234" s="18">
        <v>1</v>
      </c>
      <c r="H234" s="18">
        <v>1</v>
      </c>
      <c r="I234" s="19">
        <v>0</v>
      </c>
      <c r="J234" s="20">
        <v>0</v>
      </c>
      <c r="K234" s="21">
        <v>1</v>
      </c>
      <c r="L234" s="22">
        <v>0</v>
      </c>
      <c r="M234" s="37" t="s">
        <v>1945</v>
      </c>
      <c r="N234" s="37"/>
    </row>
    <row r="235" spans="1:14" x14ac:dyDescent="0.3">
      <c r="A235" s="17" t="s">
        <v>1679</v>
      </c>
      <c r="B235" s="17" t="s">
        <v>1680</v>
      </c>
      <c r="C235" s="17" t="s">
        <v>1681</v>
      </c>
      <c r="D235" s="17" t="s">
        <v>914</v>
      </c>
      <c r="E235" s="17" t="s">
        <v>338</v>
      </c>
      <c r="F235" s="17" t="s">
        <v>1682</v>
      </c>
      <c r="G235" s="18">
        <v>1</v>
      </c>
      <c r="H235" s="18">
        <v>1</v>
      </c>
      <c r="I235" s="19">
        <v>1</v>
      </c>
      <c r="J235" s="20">
        <v>0</v>
      </c>
      <c r="K235" s="21">
        <v>0</v>
      </c>
      <c r="L235" s="22">
        <v>0</v>
      </c>
      <c r="M235" s="37" t="s">
        <v>1944</v>
      </c>
      <c r="N235" s="37"/>
    </row>
    <row r="236" spans="1:14" x14ac:dyDescent="0.3">
      <c r="A236" s="17" t="s">
        <v>553</v>
      </c>
      <c r="B236" s="17" t="s">
        <v>1683</v>
      </c>
      <c r="C236" s="17" t="s">
        <v>1684</v>
      </c>
      <c r="D236" s="17" t="s">
        <v>914</v>
      </c>
      <c r="E236" s="17" t="s">
        <v>545</v>
      </c>
      <c r="F236" s="17" t="s">
        <v>1685</v>
      </c>
      <c r="G236" s="18">
        <v>1</v>
      </c>
      <c r="H236" s="18">
        <v>1</v>
      </c>
      <c r="I236" s="19">
        <v>0</v>
      </c>
      <c r="J236" s="20">
        <v>0</v>
      </c>
      <c r="K236" s="21">
        <v>0</v>
      </c>
      <c r="L236" s="22">
        <v>1</v>
      </c>
      <c r="M236" s="37" t="s">
        <v>1945</v>
      </c>
      <c r="N236" s="37"/>
    </row>
    <row r="237" spans="1:14" x14ac:dyDescent="0.3">
      <c r="A237" s="17" t="s">
        <v>1686</v>
      </c>
      <c r="B237" s="17" t="s">
        <v>1218</v>
      </c>
      <c r="C237" s="17" t="s">
        <v>1108</v>
      </c>
      <c r="D237" s="17" t="s">
        <v>914</v>
      </c>
      <c r="E237" s="17" t="s">
        <v>602</v>
      </c>
      <c r="F237" s="17" t="s">
        <v>1687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37" t="s">
        <v>1945</v>
      </c>
      <c r="N237" s="37"/>
    </row>
    <row r="238" spans="1:14" x14ac:dyDescent="0.3">
      <c r="A238" s="17" t="s">
        <v>1688</v>
      </c>
      <c r="B238" s="17" t="s">
        <v>1689</v>
      </c>
      <c r="C238" s="17" t="s">
        <v>1690</v>
      </c>
      <c r="D238" s="17" t="s">
        <v>914</v>
      </c>
      <c r="E238" s="17" t="s">
        <v>159</v>
      </c>
      <c r="F238" s="17" t="s">
        <v>1691</v>
      </c>
      <c r="G238" s="18">
        <v>1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37" t="s">
        <v>1944</v>
      </c>
      <c r="N238" s="37"/>
    </row>
    <row r="239" spans="1:14" x14ac:dyDescent="0.3">
      <c r="A239" s="17" t="s">
        <v>1692</v>
      </c>
      <c r="B239" s="17" t="s">
        <v>1693</v>
      </c>
      <c r="C239" s="17" t="s">
        <v>1230</v>
      </c>
      <c r="D239" s="17" t="s">
        <v>1694</v>
      </c>
      <c r="E239" s="17" t="s">
        <v>1695</v>
      </c>
      <c r="F239" s="17" t="s">
        <v>1696</v>
      </c>
      <c r="G239" s="18">
        <v>1</v>
      </c>
      <c r="H239" s="18">
        <v>1</v>
      </c>
      <c r="I239" s="19">
        <v>0</v>
      </c>
      <c r="J239" s="20">
        <v>1</v>
      </c>
      <c r="K239" s="21">
        <v>0</v>
      </c>
      <c r="L239" s="22">
        <v>0</v>
      </c>
      <c r="M239" s="37" t="s">
        <v>1944</v>
      </c>
      <c r="N239" s="37"/>
    </row>
    <row r="240" spans="1:14" x14ac:dyDescent="0.3">
      <c r="A240" s="17" t="s">
        <v>776</v>
      </c>
      <c r="B240" s="17" t="s">
        <v>1697</v>
      </c>
      <c r="C240" s="17" t="s">
        <v>1698</v>
      </c>
      <c r="D240" s="17" t="s">
        <v>1699</v>
      </c>
      <c r="E240" s="17" t="s">
        <v>762</v>
      </c>
      <c r="F240" s="17" t="s">
        <v>1700</v>
      </c>
      <c r="G240" s="18">
        <v>1</v>
      </c>
      <c r="H240" s="18">
        <v>1</v>
      </c>
      <c r="I240" s="19">
        <v>0</v>
      </c>
      <c r="J240" s="20">
        <v>0</v>
      </c>
      <c r="K240" s="21">
        <v>0</v>
      </c>
      <c r="L240" s="22">
        <v>1</v>
      </c>
      <c r="M240" s="37" t="s">
        <v>1945</v>
      </c>
      <c r="N240" s="37"/>
    </row>
    <row r="241" spans="1:14" x14ac:dyDescent="0.3">
      <c r="A241" s="17" t="s">
        <v>1701</v>
      </c>
      <c r="B241" s="17" t="s">
        <v>1702</v>
      </c>
      <c r="C241" s="17" t="s">
        <v>1703</v>
      </c>
      <c r="D241" s="17" t="s">
        <v>1704</v>
      </c>
      <c r="E241" s="17" t="s">
        <v>757</v>
      </c>
      <c r="F241" s="17" t="s">
        <v>1705</v>
      </c>
      <c r="G241" s="18">
        <v>1</v>
      </c>
      <c r="H241" s="18">
        <v>10</v>
      </c>
      <c r="I241" s="19">
        <v>0</v>
      </c>
      <c r="J241" s="20">
        <v>1</v>
      </c>
      <c r="K241" s="21">
        <v>0</v>
      </c>
      <c r="L241" s="22">
        <v>0</v>
      </c>
      <c r="M241" s="37" t="s">
        <v>1949</v>
      </c>
      <c r="N241" s="37"/>
    </row>
    <row r="242" spans="1:14" x14ac:dyDescent="0.3">
      <c r="A242" s="17" t="s">
        <v>669</v>
      </c>
      <c r="B242" s="17" t="s">
        <v>1706</v>
      </c>
      <c r="C242" s="17" t="s">
        <v>1707</v>
      </c>
      <c r="D242" s="17" t="s">
        <v>914</v>
      </c>
      <c r="E242" s="17" t="s">
        <v>219</v>
      </c>
      <c r="F242" s="17" t="s">
        <v>1708</v>
      </c>
      <c r="G242" s="18">
        <v>1</v>
      </c>
      <c r="H242" s="18">
        <v>1</v>
      </c>
      <c r="I242" s="19">
        <v>0</v>
      </c>
      <c r="J242" s="20">
        <v>0</v>
      </c>
      <c r="K242" s="21">
        <v>0</v>
      </c>
      <c r="L242" s="22">
        <v>1</v>
      </c>
      <c r="M242" s="37" t="s">
        <v>1945</v>
      </c>
      <c r="N242" s="37"/>
    </row>
    <row r="243" spans="1:14" x14ac:dyDescent="0.3">
      <c r="A243" s="17" t="s">
        <v>1709</v>
      </c>
      <c r="B243" s="17" t="s">
        <v>1710</v>
      </c>
      <c r="C243" s="17" t="s">
        <v>933</v>
      </c>
      <c r="D243" s="17" t="s">
        <v>914</v>
      </c>
      <c r="E243" s="17" t="s">
        <v>1254</v>
      </c>
      <c r="F243" s="17" t="s">
        <v>1711</v>
      </c>
      <c r="G243" s="18">
        <v>1</v>
      </c>
      <c r="H243" s="18">
        <v>24</v>
      </c>
      <c r="I243" s="19">
        <v>0</v>
      </c>
      <c r="J243" s="20">
        <v>1</v>
      </c>
      <c r="K243" s="21">
        <v>0</v>
      </c>
      <c r="L243" s="22">
        <v>0</v>
      </c>
      <c r="M243" s="37" t="s">
        <v>1944</v>
      </c>
      <c r="N243" s="37"/>
    </row>
    <row r="244" spans="1:14" x14ac:dyDescent="0.3">
      <c r="A244" s="17" t="s">
        <v>1712</v>
      </c>
      <c r="B244" s="17" t="s">
        <v>1713</v>
      </c>
      <c r="C244" s="17" t="s">
        <v>1714</v>
      </c>
      <c r="D244" s="17" t="s">
        <v>1715</v>
      </c>
      <c r="E244" s="17" t="s">
        <v>338</v>
      </c>
      <c r="F244" s="17" t="s">
        <v>1716</v>
      </c>
      <c r="G244" s="18">
        <v>1</v>
      </c>
      <c r="H244" s="18">
        <v>2</v>
      </c>
      <c r="I244" s="19">
        <v>0</v>
      </c>
      <c r="J244" s="20">
        <v>1</v>
      </c>
      <c r="K244" s="21">
        <v>0</v>
      </c>
      <c r="L244" s="22">
        <v>0</v>
      </c>
      <c r="M244" s="37" t="s">
        <v>1944</v>
      </c>
      <c r="N244" s="37"/>
    </row>
    <row r="245" spans="1:14" x14ac:dyDescent="0.3">
      <c r="A245" s="17" t="s">
        <v>1717</v>
      </c>
      <c r="B245" s="17" t="s">
        <v>1718</v>
      </c>
      <c r="C245" s="17" t="s">
        <v>837</v>
      </c>
      <c r="D245" s="17" t="s">
        <v>1719</v>
      </c>
      <c r="E245" s="17" t="s">
        <v>1040</v>
      </c>
      <c r="F245" s="17" t="s">
        <v>1720</v>
      </c>
      <c r="G245" s="18">
        <v>1</v>
      </c>
      <c r="H245" s="18">
        <v>4</v>
      </c>
      <c r="I245" s="19">
        <v>1</v>
      </c>
      <c r="J245" s="20">
        <v>0</v>
      </c>
      <c r="K245" s="21">
        <v>0</v>
      </c>
      <c r="L245" s="22">
        <v>0</v>
      </c>
      <c r="M245" s="37" t="s">
        <v>1944</v>
      </c>
      <c r="N245" s="37"/>
    </row>
    <row r="246" spans="1:14" x14ac:dyDescent="0.3">
      <c r="A246" s="17" t="s">
        <v>783</v>
      </c>
      <c r="B246" s="17" t="s">
        <v>1256</v>
      </c>
      <c r="C246" s="17" t="s">
        <v>1721</v>
      </c>
      <c r="D246" s="17" t="s">
        <v>1258</v>
      </c>
      <c r="E246" s="17" t="s">
        <v>757</v>
      </c>
      <c r="F246" s="17" t="s">
        <v>1722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37" t="s">
        <v>1945</v>
      </c>
      <c r="N246" s="37"/>
    </row>
    <row r="247" spans="1:14" x14ac:dyDescent="0.3">
      <c r="A247" s="17" t="s">
        <v>754</v>
      </c>
      <c r="B247" s="17" t="s">
        <v>1256</v>
      </c>
      <c r="C247" s="17" t="s">
        <v>1723</v>
      </c>
      <c r="D247" s="17" t="s">
        <v>1258</v>
      </c>
      <c r="E247" s="17" t="s">
        <v>757</v>
      </c>
      <c r="F247" s="17" t="s">
        <v>1724</v>
      </c>
      <c r="G247" s="18">
        <v>1</v>
      </c>
      <c r="H247" s="18">
        <v>2</v>
      </c>
      <c r="I247" s="19">
        <v>0</v>
      </c>
      <c r="J247" s="20">
        <v>0</v>
      </c>
      <c r="K247" s="21">
        <v>0</v>
      </c>
      <c r="L247" s="22">
        <v>1</v>
      </c>
      <c r="M247" s="37" t="s">
        <v>1945</v>
      </c>
      <c r="N247" s="37"/>
    </row>
    <row r="248" spans="1:14" x14ac:dyDescent="0.3">
      <c r="A248" s="17" t="s">
        <v>1725</v>
      </c>
      <c r="B248" s="17" t="s">
        <v>1726</v>
      </c>
      <c r="C248" s="17" t="s">
        <v>1727</v>
      </c>
      <c r="D248" s="17" t="s">
        <v>914</v>
      </c>
      <c r="E248" s="17" t="s">
        <v>1728</v>
      </c>
      <c r="F248" s="17" t="s">
        <v>1729</v>
      </c>
      <c r="G248" s="18">
        <v>1</v>
      </c>
      <c r="H248" s="18">
        <v>20</v>
      </c>
      <c r="I248" s="19">
        <v>0</v>
      </c>
      <c r="J248" s="20">
        <v>1</v>
      </c>
      <c r="K248" s="21">
        <v>0</v>
      </c>
      <c r="L248" s="22">
        <v>0</v>
      </c>
      <c r="M248" s="37" t="s">
        <v>1944</v>
      </c>
      <c r="N248" s="37"/>
    </row>
    <row r="249" spans="1:14" x14ac:dyDescent="0.3">
      <c r="A249" s="17" t="s">
        <v>1730</v>
      </c>
      <c r="B249" s="17" t="s">
        <v>1731</v>
      </c>
      <c r="C249" s="17" t="s">
        <v>1732</v>
      </c>
      <c r="D249" s="17" t="s">
        <v>883</v>
      </c>
      <c r="E249" s="17" t="s">
        <v>1733</v>
      </c>
      <c r="F249" s="17" t="s">
        <v>1734</v>
      </c>
      <c r="G249" s="18">
        <v>1</v>
      </c>
      <c r="H249" s="18">
        <v>1</v>
      </c>
      <c r="I249" s="19">
        <v>1</v>
      </c>
      <c r="J249" s="20">
        <v>0</v>
      </c>
      <c r="K249" s="21">
        <v>0</v>
      </c>
      <c r="L249" s="22">
        <v>0</v>
      </c>
      <c r="M249" s="37" t="s">
        <v>1944</v>
      </c>
      <c r="N249" s="37"/>
    </row>
    <row r="250" spans="1:14" x14ac:dyDescent="0.3">
      <c r="A250" s="17" t="s">
        <v>527</v>
      </c>
      <c r="B250" s="17" t="s">
        <v>1735</v>
      </c>
      <c r="C250" s="17" t="s">
        <v>1736</v>
      </c>
      <c r="D250" s="17" t="s">
        <v>914</v>
      </c>
      <c r="E250" s="17" t="s">
        <v>435</v>
      </c>
      <c r="F250" s="17" t="s">
        <v>1737</v>
      </c>
      <c r="G250" s="18">
        <v>1</v>
      </c>
      <c r="H250" s="18">
        <v>1</v>
      </c>
      <c r="I250" s="19">
        <v>0</v>
      </c>
      <c r="J250" s="20">
        <v>0</v>
      </c>
      <c r="K250" s="21">
        <v>0</v>
      </c>
      <c r="L250" s="22">
        <v>1</v>
      </c>
      <c r="M250" s="37" t="s">
        <v>1945</v>
      </c>
      <c r="N250" s="37"/>
    </row>
    <row r="251" spans="1:14" x14ac:dyDescent="0.3">
      <c r="A251" s="17" t="s">
        <v>763</v>
      </c>
      <c r="B251" s="17" t="s">
        <v>764</v>
      </c>
      <c r="C251" s="17" t="s">
        <v>1738</v>
      </c>
      <c r="D251" s="17" t="s">
        <v>914</v>
      </c>
      <c r="E251" s="17" t="s">
        <v>762</v>
      </c>
      <c r="F251" s="17" t="s">
        <v>1739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37" t="s">
        <v>1945</v>
      </c>
      <c r="N251" s="37"/>
    </row>
    <row r="252" spans="1:14" x14ac:dyDescent="0.3">
      <c r="A252" s="17" t="s">
        <v>646</v>
      </c>
      <c r="B252" s="17" t="s">
        <v>1740</v>
      </c>
      <c r="C252" s="17" t="s">
        <v>837</v>
      </c>
      <c r="D252" s="17" t="s">
        <v>1741</v>
      </c>
      <c r="E252" s="17" t="s">
        <v>578</v>
      </c>
      <c r="F252" s="17" t="s">
        <v>1742</v>
      </c>
      <c r="G252" s="18">
        <v>1</v>
      </c>
      <c r="H252" s="18">
        <v>6</v>
      </c>
      <c r="I252" s="19">
        <v>0</v>
      </c>
      <c r="J252" s="20">
        <v>0</v>
      </c>
      <c r="K252" s="21">
        <v>0</v>
      </c>
      <c r="L252" s="22">
        <v>1</v>
      </c>
      <c r="M252" s="37" t="s">
        <v>1942</v>
      </c>
      <c r="N252" s="37"/>
    </row>
    <row r="253" spans="1:14" x14ac:dyDescent="0.3">
      <c r="A253" s="17" t="s">
        <v>322</v>
      </c>
      <c r="B253" s="17" t="s">
        <v>1743</v>
      </c>
      <c r="C253" s="17" t="s">
        <v>1744</v>
      </c>
      <c r="D253" s="17" t="s">
        <v>914</v>
      </c>
      <c r="E253" s="17" t="s">
        <v>321</v>
      </c>
      <c r="F253" s="17" t="s">
        <v>1745</v>
      </c>
      <c r="G253" s="18">
        <v>1</v>
      </c>
      <c r="H253" s="18">
        <v>1</v>
      </c>
      <c r="I253" s="19">
        <v>0</v>
      </c>
      <c r="J253" s="20">
        <v>0</v>
      </c>
      <c r="K253" s="21">
        <v>1</v>
      </c>
      <c r="L253" s="22">
        <v>0</v>
      </c>
      <c r="M253" s="37" t="s">
        <v>1945</v>
      </c>
      <c r="N253" s="37"/>
    </row>
    <row r="254" spans="1:14" x14ac:dyDescent="0.3">
      <c r="A254" s="17" t="s">
        <v>216</v>
      </c>
      <c r="B254" s="17" t="s">
        <v>1746</v>
      </c>
      <c r="C254" s="17" t="s">
        <v>1747</v>
      </c>
      <c r="D254" s="17" t="s">
        <v>1748</v>
      </c>
      <c r="E254" s="17" t="s">
        <v>219</v>
      </c>
      <c r="F254" s="17" t="s">
        <v>1749</v>
      </c>
      <c r="G254" s="18">
        <v>1</v>
      </c>
      <c r="H254" s="18">
        <v>2</v>
      </c>
      <c r="I254" s="19">
        <v>0</v>
      </c>
      <c r="J254" s="20">
        <v>0</v>
      </c>
      <c r="K254" s="21">
        <v>1</v>
      </c>
      <c r="L254" s="22">
        <v>0</v>
      </c>
      <c r="M254" s="37" t="s">
        <v>1945</v>
      </c>
      <c r="N254" s="37"/>
    </row>
    <row r="255" spans="1:14" x14ac:dyDescent="0.3">
      <c r="A255" s="17" t="s">
        <v>1750</v>
      </c>
      <c r="B255" s="17" t="s">
        <v>1751</v>
      </c>
      <c r="C255" s="17" t="s">
        <v>1752</v>
      </c>
      <c r="D255" s="17" t="s">
        <v>914</v>
      </c>
      <c r="E255" s="17" t="s">
        <v>331</v>
      </c>
      <c r="F255" s="17" t="s">
        <v>1753</v>
      </c>
      <c r="G255" s="18">
        <v>1</v>
      </c>
      <c r="H255" s="18">
        <v>2</v>
      </c>
      <c r="I255" s="19">
        <v>0</v>
      </c>
      <c r="J255" s="20">
        <v>1</v>
      </c>
      <c r="K255" s="21">
        <v>0</v>
      </c>
      <c r="L255" s="22">
        <v>0</v>
      </c>
      <c r="M255" s="37" t="s">
        <v>1944</v>
      </c>
      <c r="N255" s="37"/>
    </row>
    <row r="256" spans="1:14" x14ac:dyDescent="0.3">
      <c r="A256" s="17" t="s">
        <v>758</v>
      </c>
      <c r="B256" s="17" t="s">
        <v>1256</v>
      </c>
      <c r="C256" s="17" t="s">
        <v>1754</v>
      </c>
      <c r="D256" s="17" t="s">
        <v>1258</v>
      </c>
      <c r="E256" s="17" t="s">
        <v>757</v>
      </c>
      <c r="F256" s="17" t="s">
        <v>1755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37" t="s">
        <v>1945</v>
      </c>
      <c r="N256" s="37"/>
    </row>
    <row r="257" spans="1:14" x14ac:dyDescent="0.3">
      <c r="A257" s="17" t="s">
        <v>1756</v>
      </c>
      <c r="B257" s="17" t="s">
        <v>1757</v>
      </c>
      <c r="C257" s="17" t="s">
        <v>1758</v>
      </c>
      <c r="D257" s="17" t="s">
        <v>1203</v>
      </c>
      <c r="E257" s="17" t="s">
        <v>1759</v>
      </c>
      <c r="F257" s="17" t="s">
        <v>1760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37" t="s">
        <v>1949</v>
      </c>
      <c r="N257" s="37"/>
    </row>
    <row r="258" spans="1:14" x14ac:dyDescent="0.3">
      <c r="A258" s="17" t="s">
        <v>632</v>
      </c>
      <c r="B258" s="17" t="s">
        <v>1761</v>
      </c>
      <c r="C258" s="17" t="s">
        <v>837</v>
      </c>
      <c r="D258" s="17" t="s">
        <v>1762</v>
      </c>
      <c r="E258" s="17" t="s">
        <v>578</v>
      </c>
      <c r="F258" s="17" t="s">
        <v>1763</v>
      </c>
      <c r="G258" s="18">
        <v>1</v>
      </c>
      <c r="H258" s="18">
        <v>6</v>
      </c>
      <c r="I258" s="19">
        <v>0</v>
      </c>
      <c r="J258" s="20">
        <v>0</v>
      </c>
      <c r="K258" s="21">
        <v>0</v>
      </c>
      <c r="L258" s="22">
        <v>1</v>
      </c>
      <c r="M258" s="37" t="s">
        <v>1942</v>
      </c>
      <c r="N258" s="37"/>
    </row>
    <row r="259" spans="1:14" x14ac:dyDescent="0.3">
      <c r="A259" s="17" t="s">
        <v>694</v>
      </c>
      <c r="B259" s="17" t="s">
        <v>1764</v>
      </c>
      <c r="C259" s="17" t="s">
        <v>1765</v>
      </c>
      <c r="D259" s="17" t="s">
        <v>1272</v>
      </c>
      <c r="E259" s="17" t="s">
        <v>696</v>
      </c>
      <c r="F259" s="17" t="s">
        <v>1766</v>
      </c>
      <c r="G259" s="18">
        <v>1</v>
      </c>
      <c r="H259" s="18">
        <v>2</v>
      </c>
      <c r="I259" s="19">
        <v>0</v>
      </c>
      <c r="J259" s="20">
        <v>0</v>
      </c>
      <c r="K259" s="21">
        <v>0</v>
      </c>
      <c r="L259" s="22">
        <v>1</v>
      </c>
      <c r="M259" s="37" t="s">
        <v>1945</v>
      </c>
      <c r="N259" s="37"/>
    </row>
    <row r="260" spans="1:14" x14ac:dyDescent="0.3">
      <c r="A260" s="17" t="s">
        <v>654</v>
      </c>
      <c r="B260" s="17" t="s">
        <v>1767</v>
      </c>
      <c r="C260" s="17" t="s">
        <v>837</v>
      </c>
      <c r="D260" s="17" t="s">
        <v>1246</v>
      </c>
      <c r="E260" s="17" t="s">
        <v>578</v>
      </c>
      <c r="F260" s="17" t="s">
        <v>1768</v>
      </c>
      <c r="G260" s="18">
        <v>1</v>
      </c>
      <c r="H260" s="18">
        <v>2</v>
      </c>
      <c r="I260" s="19">
        <v>0</v>
      </c>
      <c r="J260" s="20">
        <v>0</v>
      </c>
      <c r="K260" s="21">
        <v>0</v>
      </c>
      <c r="L260" s="22">
        <v>1</v>
      </c>
      <c r="M260" s="37" t="s">
        <v>1942</v>
      </c>
      <c r="N260" s="37"/>
    </row>
    <row r="261" spans="1:14" x14ac:dyDescent="0.3">
      <c r="A261" s="17" t="s">
        <v>794</v>
      </c>
      <c r="B261" s="17" t="s">
        <v>795</v>
      </c>
      <c r="C261" s="17" t="s">
        <v>1137</v>
      </c>
      <c r="D261" s="17" t="s">
        <v>1488</v>
      </c>
      <c r="E261" s="17" t="s">
        <v>435</v>
      </c>
      <c r="F261" s="17" t="s">
        <v>1769</v>
      </c>
      <c r="G261" s="18">
        <v>1</v>
      </c>
      <c r="H261" s="18">
        <v>1</v>
      </c>
      <c r="I261" s="19">
        <v>0</v>
      </c>
      <c r="J261" s="20">
        <v>0</v>
      </c>
      <c r="K261" s="21">
        <v>0</v>
      </c>
      <c r="L261" s="22">
        <v>1</v>
      </c>
      <c r="M261" s="37" t="s">
        <v>1945</v>
      </c>
      <c r="N261" s="37"/>
    </row>
    <row r="262" spans="1:14" x14ac:dyDescent="0.3">
      <c r="A262" s="17" t="s">
        <v>689</v>
      </c>
      <c r="B262" s="17" t="s">
        <v>1770</v>
      </c>
      <c r="C262" s="17" t="s">
        <v>1771</v>
      </c>
      <c r="D262" s="17" t="s">
        <v>949</v>
      </c>
      <c r="E262" s="17" t="s">
        <v>691</v>
      </c>
      <c r="F262" s="17" t="s">
        <v>1772</v>
      </c>
      <c r="G262" s="18">
        <v>1</v>
      </c>
      <c r="H262" s="18">
        <v>4</v>
      </c>
      <c r="I262" s="19">
        <v>0</v>
      </c>
      <c r="J262" s="20">
        <v>0</v>
      </c>
      <c r="K262" s="21">
        <v>0</v>
      </c>
      <c r="L262" s="22">
        <v>1</v>
      </c>
      <c r="M262" s="37" t="s">
        <v>1945</v>
      </c>
      <c r="N262" s="37"/>
    </row>
    <row r="263" spans="1:14" x14ac:dyDescent="0.3">
      <c r="A263" s="17" t="s">
        <v>1773</v>
      </c>
      <c r="B263" s="17" t="s">
        <v>1774</v>
      </c>
      <c r="C263" s="17" t="s">
        <v>1176</v>
      </c>
      <c r="D263" s="17" t="s">
        <v>883</v>
      </c>
      <c r="E263" s="17" t="s">
        <v>1775</v>
      </c>
      <c r="F263" s="17" t="s">
        <v>1776</v>
      </c>
      <c r="G263" s="18">
        <v>1</v>
      </c>
      <c r="H263" s="18">
        <v>1</v>
      </c>
      <c r="I263" s="19">
        <v>1</v>
      </c>
      <c r="J263" s="20">
        <v>0</v>
      </c>
      <c r="K263" s="21">
        <v>0</v>
      </c>
      <c r="L263" s="22">
        <v>0</v>
      </c>
      <c r="M263" s="37" t="s">
        <v>1944</v>
      </c>
      <c r="N263" s="37"/>
    </row>
    <row r="264" spans="1:14" x14ac:dyDescent="0.3">
      <c r="A264" s="17" t="s">
        <v>686</v>
      </c>
      <c r="B264" s="17" t="s">
        <v>1777</v>
      </c>
      <c r="C264" s="17" t="s">
        <v>1707</v>
      </c>
      <c r="D264" s="17" t="s">
        <v>914</v>
      </c>
      <c r="E264" s="17" t="s">
        <v>451</v>
      </c>
      <c r="F264" s="17" t="s">
        <v>1778</v>
      </c>
      <c r="G264" s="18">
        <v>1</v>
      </c>
      <c r="H264" s="18">
        <v>1</v>
      </c>
      <c r="I264" s="19">
        <v>0</v>
      </c>
      <c r="J264" s="20">
        <v>0</v>
      </c>
      <c r="K264" s="21">
        <v>0</v>
      </c>
      <c r="L264" s="22">
        <v>1</v>
      </c>
      <c r="M264" s="37" t="s">
        <v>1945</v>
      </c>
      <c r="N264" s="37"/>
    </row>
    <row r="265" spans="1:14" x14ac:dyDescent="0.3">
      <c r="A265" s="17" t="s">
        <v>1779</v>
      </c>
      <c r="B265" s="17" t="s">
        <v>1780</v>
      </c>
      <c r="C265" s="17" t="s">
        <v>1781</v>
      </c>
      <c r="D265" s="17" t="s">
        <v>853</v>
      </c>
      <c r="E265" s="17" t="s">
        <v>338</v>
      </c>
      <c r="F265" s="17" t="s">
        <v>1782</v>
      </c>
      <c r="G265" s="18">
        <v>1</v>
      </c>
      <c r="H265" s="18">
        <v>1</v>
      </c>
      <c r="I265" s="19">
        <v>0</v>
      </c>
      <c r="J265" s="20">
        <v>1</v>
      </c>
      <c r="K265" s="21">
        <v>0</v>
      </c>
      <c r="L265" s="22">
        <v>0</v>
      </c>
      <c r="M265" s="37" t="s">
        <v>1944</v>
      </c>
      <c r="N265" s="37"/>
    </row>
    <row r="266" spans="1:14" x14ac:dyDescent="0.3">
      <c r="A266" s="17" t="s">
        <v>765</v>
      </c>
      <c r="B266" s="17" t="s">
        <v>766</v>
      </c>
      <c r="C266" s="17" t="s">
        <v>1783</v>
      </c>
      <c r="D266" s="17" t="s">
        <v>1715</v>
      </c>
      <c r="E266" s="17" t="s">
        <v>767</v>
      </c>
      <c r="F266" s="17" t="s">
        <v>1784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37" t="s">
        <v>1945</v>
      </c>
      <c r="N266" s="37"/>
    </row>
    <row r="267" spans="1:14" x14ac:dyDescent="0.3">
      <c r="A267" s="17" t="s">
        <v>381</v>
      </c>
      <c r="B267" s="17" t="s">
        <v>1785</v>
      </c>
      <c r="C267" s="17" t="s">
        <v>967</v>
      </c>
      <c r="D267" s="17" t="s">
        <v>1786</v>
      </c>
      <c r="E267" s="17" t="s">
        <v>383</v>
      </c>
      <c r="F267" s="17" t="s">
        <v>1787</v>
      </c>
      <c r="G267" s="18">
        <v>1</v>
      </c>
      <c r="H267" s="18">
        <v>1</v>
      </c>
      <c r="I267" s="19">
        <v>0</v>
      </c>
      <c r="J267" s="20">
        <v>0</v>
      </c>
      <c r="K267" s="21">
        <v>1</v>
      </c>
      <c r="L267" s="22">
        <v>0</v>
      </c>
      <c r="M267" s="37" t="s">
        <v>1945</v>
      </c>
      <c r="N267" s="37"/>
    </row>
    <row r="268" spans="1:14" x14ac:dyDescent="0.3">
      <c r="A268" s="17" t="s">
        <v>1788</v>
      </c>
      <c r="B268" s="17" t="s">
        <v>1789</v>
      </c>
      <c r="C268" s="17" t="s">
        <v>1790</v>
      </c>
      <c r="D268" s="17" t="s">
        <v>914</v>
      </c>
      <c r="E268" s="17" t="s">
        <v>315</v>
      </c>
      <c r="F268" s="17" t="s">
        <v>1791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37" t="s">
        <v>1944</v>
      </c>
      <c r="N268" s="37"/>
    </row>
    <row r="269" spans="1:14" x14ac:dyDescent="0.3">
      <c r="A269" s="17" t="s">
        <v>1792</v>
      </c>
      <c r="B269" s="17" t="s">
        <v>1793</v>
      </c>
      <c r="C269" s="17" t="s">
        <v>837</v>
      </c>
      <c r="D269" s="17" t="s">
        <v>844</v>
      </c>
      <c r="E269" s="17" t="s">
        <v>200</v>
      </c>
      <c r="F269" s="17" t="s">
        <v>1794</v>
      </c>
      <c r="G269" s="18">
        <v>1</v>
      </c>
      <c r="H269" s="18">
        <v>6</v>
      </c>
      <c r="I269" s="19">
        <v>0</v>
      </c>
      <c r="J269" s="20">
        <v>1</v>
      </c>
      <c r="K269" s="21">
        <v>0</v>
      </c>
      <c r="L269" s="22">
        <v>0</v>
      </c>
      <c r="M269" s="37" t="s">
        <v>1944</v>
      </c>
      <c r="N269" s="37"/>
    </row>
    <row r="270" spans="1:14" x14ac:dyDescent="0.3">
      <c r="A270" s="17" t="s">
        <v>517</v>
      </c>
      <c r="B270" s="17" t="s">
        <v>518</v>
      </c>
      <c r="C270" s="17" t="s">
        <v>1795</v>
      </c>
      <c r="D270" s="17" t="s">
        <v>1796</v>
      </c>
      <c r="E270" s="17" t="s">
        <v>519</v>
      </c>
      <c r="F270" s="17" t="s">
        <v>1797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37" t="s">
        <v>1945</v>
      </c>
      <c r="N270" s="37"/>
    </row>
    <row r="271" spans="1:14" x14ac:dyDescent="0.3">
      <c r="A271" s="17" t="s">
        <v>540</v>
      </c>
      <c r="B271" s="17" t="s">
        <v>1798</v>
      </c>
      <c r="C271" s="17" t="s">
        <v>1799</v>
      </c>
      <c r="D271" s="17" t="s">
        <v>914</v>
      </c>
      <c r="E271" s="17" t="s">
        <v>542</v>
      </c>
      <c r="F271" s="17" t="s">
        <v>1800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37" t="s">
        <v>1945</v>
      </c>
      <c r="N271" s="37"/>
    </row>
    <row r="272" spans="1:14" x14ac:dyDescent="0.3">
      <c r="A272" s="17" t="s">
        <v>292</v>
      </c>
      <c r="B272" s="17" t="s">
        <v>1801</v>
      </c>
      <c r="C272" s="17" t="s">
        <v>837</v>
      </c>
      <c r="D272" s="17" t="s">
        <v>1802</v>
      </c>
      <c r="E272" s="17" t="s">
        <v>295</v>
      </c>
      <c r="F272" s="17" t="s">
        <v>1803</v>
      </c>
      <c r="G272" s="18">
        <v>1</v>
      </c>
      <c r="H272" s="18">
        <v>1</v>
      </c>
      <c r="I272" s="19">
        <v>0</v>
      </c>
      <c r="J272" s="20">
        <v>0</v>
      </c>
      <c r="K272" s="21">
        <v>1</v>
      </c>
      <c r="L272" s="22">
        <v>0</v>
      </c>
      <c r="M272" s="37" t="s">
        <v>1947</v>
      </c>
      <c r="N272" s="37"/>
    </row>
    <row r="273" spans="1:14" x14ac:dyDescent="0.3">
      <c r="A273" s="17" t="s">
        <v>1804</v>
      </c>
      <c r="B273" s="17" t="s">
        <v>1805</v>
      </c>
      <c r="C273" s="17" t="s">
        <v>1806</v>
      </c>
      <c r="D273" s="17" t="s">
        <v>1807</v>
      </c>
      <c r="E273" s="17" t="s">
        <v>928</v>
      </c>
      <c r="F273" s="17" t="s">
        <v>885</v>
      </c>
      <c r="G273" s="18">
        <v>1</v>
      </c>
      <c r="H273" s="18">
        <v>22</v>
      </c>
      <c r="I273" s="19">
        <v>1</v>
      </c>
      <c r="J273" s="20">
        <v>0</v>
      </c>
      <c r="K273" s="21">
        <v>0</v>
      </c>
      <c r="L273" s="22">
        <v>0</v>
      </c>
      <c r="M273" s="37" t="s">
        <v>1943</v>
      </c>
      <c r="N273" s="37"/>
    </row>
    <row r="274" spans="1:14" x14ac:dyDescent="0.3">
      <c r="A274" s="17" t="s">
        <v>666</v>
      </c>
      <c r="B274" s="17" t="s">
        <v>1808</v>
      </c>
      <c r="C274" s="17" t="s">
        <v>1809</v>
      </c>
      <c r="D274" s="17" t="s">
        <v>914</v>
      </c>
      <c r="E274" s="17" t="s">
        <v>344</v>
      </c>
      <c r="F274" s="17" t="s">
        <v>1810</v>
      </c>
      <c r="G274" s="18">
        <v>1</v>
      </c>
      <c r="H274" s="18">
        <v>1</v>
      </c>
      <c r="I274" s="19">
        <v>0</v>
      </c>
      <c r="J274" s="20">
        <v>0</v>
      </c>
      <c r="K274" s="21">
        <v>0</v>
      </c>
      <c r="L274" s="22">
        <v>1</v>
      </c>
      <c r="M274" s="37" t="s">
        <v>1945</v>
      </c>
      <c r="N274" s="37"/>
    </row>
    <row r="275" spans="1:14" x14ac:dyDescent="0.3">
      <c r="A275" s="17" t="s">
        <v>1811</v>
      </c>
      <c r="B275" s="17" t="s">
        <v>1812</v>
      </c>
      <c r="C275" s="17" t="s">
        <v>1813</v>
      </c>
      <c r="D275" s="17" t="s">
        <v>1814</v>
      </c>
      <c r="E275" s="17" t="s">
        <v>1815</v>
      </c>
      <c r="F275" s="17" t="s">
        <v>1816</v>
      </c>
      <c r="G275" s="18">
        <v>1</v>
      </c>
      <c r="H275" s="18">
        <v>1</v>
      </c>
      <c r="I275" s="19">
        <v>0</v>
      </c>
      <c r="J275" s="20">
        <v>1</v>
      </c>
      <c r="K275" s="21">
        <v>0</v>
      </c>
      <c r="L275" s="22">
        <v>0</v>
      </c>
      <c r="M275" s="37" t="s">
        <v>1944</v>
      </c>
      <c r="N275" s="37"/>
    </row>
    <row r="276" spans="1:14" x14ac:dyDescent="0.3">
      <c r="A276" s="17" t="s">
        <v>609</v>
      </c>
      <c r="B276" s="17" t="s">
        <v>1218</v>
      </c>
      <c r="C276" s="17" t="s">
        <v>1817</v>
      </c>
      <c r="D276" s="17" t="s">
        <v>914</v>
      </c>
      <c r="E276" s="17" t="s">
        <v>602</v>
      </c>
      <c r="F276" s="17" t="s">
        <v>1818</v>
      </c>
      <c r="G276" s="18">
        <v>1</v>
      </c>
      <c r="H276" s="18">
        <v>2</v>
      </c>
      <c r="I276" s="19">
        <v>0</v>
      </c>
      <c r="J276" s="20">
        <v>0</v>
      </c>
      <c r="K276" s="21">
        <v>0</v>
      </c>
      <c r="L276" s="22">
        <v>1</v>
      </c>
      <c r="M276" s="37" t="s">
        <v>1945</v>
      </c>
      <c r="N276" s="37"/>
    </row>
    <row r="277" spans="1:14" x14ac:dyDescent="0.3">
      <c r="A277" s="17" t="s">
        <v>1819</v>
      </c>
      <c r="B277" s="17" t="s">
        <v>1820</v>
      </c>
      <c r="C277" s="17" t="s">
        <v>1821</v>
      </c>
      <c r="D277" s="17" t="s">
        <v>1488</v>
      </c>
      <c r="E277" s="17" t="s">
        <v>435</v>
      </c>
      <c r="F277" s="17" t="s">
        <v>1822</v>
      </c>
      <c r="G277" s="18">
        <v>1</v>
      </c>
      <c r="H277" s="18">
        <v>1</v>
      </c>
      <c r="I277" s="19">
        <v>1</v>
      </c>
      <c r="J277" s="20">
        <v>0</v>
      </c>
      <c r="K277" s="21">
        <v>0</v>
      </c>
      <c r="L277" s="22">
        <v>0</v>
      </c>
      <c r="M277" s="37" t="s">
        <v>1944</v>
      </c>
      <c r="N277" s="37"/>
    </row>
    <row r="278" spans="1:14" x14ac:dyDescent="0.3">
      <c r="A278" s="17" t="s">
        <v>779</v>
      </c>
      <c r="B278" s="17" t="s">
        <v>1256</v>
      </c>
      <c r="C278" s="17" t="s">
        <v>1823</v>
      </c>
      <c r="D278" s="17" t="s">
        <v>1258</v>
      </c>
      <c r="E278" s="17" t="s">
        <v>757</v>
      </c>
      <c r="F278" s="17" t="s">
        <v>1824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37" t="s">
        <v>1945</v>
      </c>
      <c r="N278" s="37"/>
    </row>
    <row r="279" spans="1:14" x14ac:dyDescent="0.3">
      <c r="A279" s="17" t="s">
        <v>1825</v>
      </c>
      <c r="B279" s="17" t="s">
        <v>1826</v>
      </c>
      <c r="C279" s="17" t="s">
        <v>1827</v>
      </c>
      <c r="D279" s="17" t="s">
        <v>927</v>
      </c>
      <c r="E279" s="17" t="s">
        <v>928</v>
      </c>
      <c r="F279" s="17" t="s">
        <v>1828</v>
      </c>
      <c r="G279" s="18">
        <v>1</v>
      </c>
      <c r="H279" s="18">
        <v>2</v>
      </c>
      <c r="I279" s="19">
        <v>0</v>
      </c>
      <c r="J279" s="20">
        <v>1</v>
      </c>
      <c r="K279" s="21">
        <v>0</v>
      </c>
      <c r="L279" s="22">
        <v>0</v>
      </c>
      <c r="M279" s="37" t="s">
        <v>1943</v>
      </c>
      <c r="N279" s="37"/>
    </row>
    <row r="280" spans="1:14" x14ac:dyDescent="0.3">
      <c r="A280" s="17" t="s">
        <v>272</v>
      </c>
      <c r="B280" s="17" t="s">
        <v>1829</v>
      </c>
      <c r="C280" s="17" t="s">
        <v>837</v>
      </c>
      <c r="D280" s="17" t="s">
        <v>1020</v>
      </c>
      <c r="E280" s="17" t="s">
        <v>275</v>
      </c>
      <c r="F280" s="17" t="s">
        <v>1830</v>
      </c>
      <c r="G280" s="18">
        <v>1</v>
      </c>
      <c r="H280" s="18">
        <v>1</v>
      </c>
      <c r="I280" s="19">
        <v>0</v>
      </c>
      <c r="J280" s="20">
        <v>0</v>
      </c>
      <c r="K280" s="21">
        <v>1</v>
      </c>
      <c r="L280" s="22">
        <v>0</v>
      </c>
      <c r="M280" s="37" t="s">
        <v>1945</v>
      </c>
      <c r="N280" s="37"/>
    </row>
    <row r="281" spans="1:14" x14ac:dyDescent="0.3">
      <c r="A281" s="17" t="s">
        <v>614</v>
      </c>
      <c r="B281" s="17" t="s">
        <v>615</v>
      </c>
      <c r="C281" s="17" t="s">
        <v>1831</v>
      </c>
      <c r="D281" s="17" t="s">
        <v>1039</v>
      </c>
      <c r="E281" s="17" t="s">
        <v>616</v>
      </c>
      <c r="F281" s="17" t="s">
        <v>1832</v>
      </c>
      <c r="G281" s="18">
        <v>1</v>
      </c>
      <c r="H281" s="18">
        <v>1</v>
      </c>
      <c r="I281" s="19">
        <v>0</v>
      </c>
      <c r="J281" s="20">
        <v>0</v>
      </c>
      <c r="K281" s="21">
        <v>0</v>
      </c>
      <c r="L281" s="22">
        <v>1</v>
      </c>
      <c r="M281" s="37" t="s">
        <v>1945</v>
      </c>
      <c r="N281" s="37"/>
    </row>
    <row r="282" spans="1:14" x14ac:dyDescent="0.3">
      <c r="A282" s="17" t="s">
        <v>1833</v>
      </c>
      <c r="B282" s="17" t="s">
        <v>1834</v>
      </c>
      <c r="C282" s="17" t="s">
        <v>1835</v>
      </c>
      <c r="D282" s="17" t="s">
        <v>1836</v>
      </c>
      <c r="E282" s="17" t="s">
        <v>338</v>
      </c>
      <c r="F282" s="17" t="s">
        <v>1837</v>
      </c>
      <c r="G282" s="18">
        <v>1</v>
      </c>
      <c r="H282" s="18">
        <v>1</v>
      </c>
      <c r="I282" s="19">
        <v>1</v>
      </c>
      <c r="J282" s="20">
        <v>0</v>
      </c>
      <c r="K282" s="21">
        <v>0</v>
      </c>
      <c r="L282" s="22">
        <v>0</v>
      </c>
      <c r="M282" s="37" t="s">
        <v>1944</v>
      </c>
      <c r="N282" s="37"/>
    </row>
    <row r="283" spans="1:14" x14ac:dyDescent="0.3">
      <c r="A283" s="17" t="s">
        <v>648</v>
      </c>
      <c r="B283" s="17" t="s">
        <v>1838</v>
      </c>
      <c r="C283" s="17" t="s">
        <v>837</v>
      </c>
      <c r="D283" s="17" t="s">
        <v>1741</v>
      </c>
      <c r="E283" s="17" t="s">
        <v>578</v>
      </c>
      <c r="F283" s="17" t="s">
        <v>1839</v>
      </c>
      <c r="G283" s="18">
        <v>1</v>
      </c>
      <c r="H283" s="18">
        <v>6</v>
      </c>
      <c r="I283" s="19">
        <v>0</v>
      </c>
      <c r="J283" s="20">
        <v>0</v>
      </c>
      <c r="K283" s="21">
        <v>0</v>
      </c>
      <c r="L283" s="22">
        <v>1</v>
      </c>
      <c r="M283" s="37" t="s">
        <v>1942</v>
      </c>
      <c r="N283" s="37"/>
    </row>
    <row r="284" spans="1:14" x14ac:dyDescent="0.3">
      <c r="A284" s="17" t="s">
        <v>733</v>
      </c>
      <c r="B284" s="17" t="s">
        <v>1840</v>
      </c>
      <c r="C284" s="17" t="s">
        <v>837</v>
      </c>
      <c r="D284" s="17" t="s">
        <v>914</v>
      </c>
      <c r="E284" s="17" t="s">
        <v>545</v>
      </c>
      <c r="F284" s="17" t="s">
        <v>1841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37" t="s">
        <v>1945</v>
      </c>
      <c r="N284" s="37"/>
    </row>
    <row r="285" spans="1:14" x14ac:dyDescent="0.3">
      <c r="A285" s="17" t="s">
        <v>332</v>
      </c>
      <c r="B285" s="17" t="s">
        <v>1842</v>
      </c>
      <c r="C285" s="17" t="s">
        <v>1843</v>
      </c>
      <c r="D285" s="17" t="s">
        <v>914</v>
      </c>
      <c r="E285" s="17" t="s">
        <v>321</v>
      </c>
      <c r="F285" s="17" t="s">
        <v>1844</v>
      </c>
      <c r="G285" s="18">
        <v>1</v>
      </c>
      <c r="H285" s="18">
        <v>3</v>
      </c>
      <c r="I285" s="19">
        <v>0</v>
      </c>
      <c r="J285" s="20">
        <v>0</v>
      </c>
      <c r="K285" s="21">
        <v>1</v>
      </c>
      <c r="L285" s="22">
        <v>0</v>
      </c>
      <c r="M285" s="37" t="s">
        <v>1945</v>
      </c>
      <c r="N285" s="37"/>
    </row>
    <row r="286" spans="1:14" x14ac:dyDescent="0.3">
      <c r="A286" s="17" t="s">
        <v>1845</v>
      </c>
      <c r="B286" s="17" t="s">
        <v>1846</v>
      </c>
      <c r="C286" s="17" t="s">
        <v>1847</v>
      </c>
      <c r="D286" s="17" t="s">
        <v>914</v>
      </c>
      <c r="E286" s="17" t="s">
        <v>194</v>
      </c>
      <c r="F286" s="17" t="s">
        <v>1848</v>
      </c>
      <c r="G286" s="18">
        <v>1</v>
      </c>
      <c r="H286" s="18">
        <v>3</v>
      </c>
      <c r="I286" s="19">
        <v>0</v>
      </c>
      <c r="J286" s="20">
        <v>1</v>
      </c>
      <c r="K286" s="21">
        <v>0</v>
      </c>
      <c r="L286" s="22">
        <v>0</v>
      </c>
      <c r="M286" s="37" t="s">
        <v>1944</v>
      </c>
      <c r="N286" s="37"/>
    </row>
    <row r="287" spans="1:14" x14ac:dyDescent="0.3">
      <c r="A287" s="17" t="s">
        <v>582</v>
      </c>
      <c r="B287" s="17" t="s">
        <v>1849</v>
      </c>
      <c r="C287" s="17" t="s">
        <v>1850</v>
      </c>
      <c r="D287" s="17" t="s">
        <v>1851</v>
      </c>
      <c r="E287" s="17" t="s">
        <v>219</v>
      </c>
      <c r="F287" s="17" t="s">
        <v>1852</v>
      </c>
      <c r="G287" s="18">
        <v>1</v>
      </c>
      <c r="H287" s="18">
        <v>3</v>
      </c>
      <c r="I287" s="19">
        <v>0</v>
      </c>
      <c r="J287" s="20">
        <v>0</v>
      </c>
      <c r="K287" s="21">
        <v>0</v>
      </c>
      <c r="L287" s="22">
        <v>1</v>
      </c>
      <c r="M287" s="37" t="s">
        <v>1945</v>
      </c>
      <c r="N287" s="37"/>
    </row>
    <row r="288" spans="1:14" x14ac:dyDescent="0.3">
      <c r="A288" s="17" t="s">
        <v>1853</v>
      </c>
      <c r="B288" s="17" t="s">
        <v>1854</v>
      </c>
      <c r="C288" s="17" t="s">
        <v>1855</v>
      </c>
      <c r="D288" s="17" t="s">
        <v>883</v>
      </c>
      <c r="E288" s="17" t="s">
        <v>210</v>
      </c>
      <c r="F288" s="17" t="s">
        <v>1856</v>
      </c>
      <c r="G288" s="18">
        <v>1</v>
      </c>
      <c r="H288" s="18">
        <v>2</v>
      </c>
      <c r="I288" s="19">
        <v>0</v>
      </c>
      <c r="J288" s="20">
        <v>1</v>
      </c>
      <c r="K288" s="21">
        <v>0</v>
      </c>
      <c r="L288" s="22">
        <v>0</v>
      </c>
      <c r="M288" s="37" t="s">
        <v>1944</v>
      </c>
      <c r="N288" s="37"/>
    </row>
    <row r="289" spans="1:14" x14ac:dyDescent="0.3">
      <c r="A289" s="17" t="s">
        <v>1857</v>
      </c>
      <c r="B289" s="17" t="s">
        <v>1858</v>
      </c>
      <c r="C289" s="17" t="s">
        <v>837</v>
      </c>
      <c r="D289" s="17" t="s">
        <v>1859</v>
      </c>
      <c r="E289" s="17" t="s">
        <v>245</v>
      </c>
      <c r="F289" s="17" t="s">
        <v>1860</v>
      </c>
      <c r="G289" s="18">
        <v>1</v>
      </c>
      <c r="H289" s="18">
        <v>5</v>
      </c>
      <c r="I289" s="19">
        <v>0</v>
      </c>
      <c r="J289" s="20">
        <v>1</v>
      </c>
      <c r="K289" s="21">
        <v>0</v>
      </c>
      <c r="L289" s="22">
        <v>0</v>
      </c>
      <c r="M289" s="37" t="s">
        <v>1946</v>
      </c>
      <c r="N289" s="37"/>
    </row>
    <row r="290" spans="1:14" x14ac:dyDescent="0.3">
      <c r="A290" s="17" t="s">
        <v>798</v>
      </c>
      <c r="B290" s="17" t="s">
        <v>799</v>
      </c>
      <c r="C290" s="17" t="s">
        <v>1236</v>
      </c>
      <c r="D290" s="17" t="s">
        <v>1488</v>
      </c>
      <c r="E290" s="17" t="s">
        <v>435</v>
      </c>
      <c r="F290" s="17" t="s">
        <v>1861</v>
      </c>
      <c r="G290" s="18">
        <v>1</v>
      </c>
      <c r="H290" s="18">
        <v>1</v>
      </c>
      <c r="I290" s="19">
        <v>0</v>
      </c>
      <c r="J290" s="20">
        <v>0</v>
      </c>
      <c r="K290" s="21">
        <v>0</v>
      </c>
      <c r="L290" s="22">
        <v>1</v>
      </c>
      <c r="M290" s="37" t="s">
        <v>1945</v>
      </c>
      <c r="N290" s="37"/>
    </row>
    <row r="291" spans="1:14" x14ac:dyDescent="0.3">
      <c r="A291" s="17" t="s">
        <v>543</v>
      </c>
      <c r="B291" s="17" t="s">
        <v>1862</v>
      </c>
      <c r="C291" s="17" t="s">
        <v>1863</v>
      </c>
      <c r="D291" s="17" t="s">
        <v>914</v>
      </c>
      <c r="E291" s="17" t="s">
        <v>545</v>
      </c>
      <c r="F291" s="17" t="s">
        <v>1864</v>
      </c>
      <c r="G291" s="18">
        <v>1</v>
      </c>
      <c r="H291" s="18">
        <v>1</v>
      </c>
      <c r="I291" s="19">
        <v>0</v>
      </c>
      <c r="J291" s="20">
        <v>0</v>
      </c>
      <c r="K291" s="21">
        <v>0</v>
      </c>
      <c r="L291" s="22">
        <v>1</v>
      </c>
      <c r="M291" s="37" t="s">
        <v>1945</v>
      </c>
      <c r="N291" s="37"/>
    </row>
    <row r="292" spans="1:14" x14ac:dyDescent="0.3">
      <c r="A292" s="17" t="s">
        <v>1865</v>
      </c>
      <c r="B292" s="17" t="s">
        <v>1866</v>
      </c>
      <c r="C292" s="17" t="s">
        <v>1867</v>
      </c>
      <c r="D292" s="17" t="s">
        <v>1868</v>
      </c>
      <c r="E292" s="17" t="s">
        <v>1035</v>
      </c>
      <c r="F292" s="17" t="s">
        <v>1869</v>
      </c>
      <c r="G292" s="18">
        <v>1</v>
      </c>
      <c r="H292" s="18">
        <v>1</v>
      </c>
      <c r="I292" s="19">
        <v>1</v>
      </c>
      <c r="J292" s="20">
        <v>0</v>
      </c>
      <c r="K292" s="21">
        <v>0</v>
      </c>
      <c r="L292" s="22">
        <v>0</v>
      </c>
      <c r="M292" s="37" t="s">
        <v>1944</v>
      </c>
      <c r="N292" s="37"/>
    </row>
    <row r="293" spans="1:14" x14ac:dyDescent="0.3">
      <c r="A293" s="17" t="s">
        <v>160</v>
      </c>
      <c r="B293" s="17" t="s">
        <v>1144</v>
      </c>
      <c r="C293" s="17" t="s">
        <v>1870</v>
      </c>
      <c r="D293" s="17" t="s">
        <v>914</v>
      </c>
      <c r="E293" s="17" t="s">
        <v>159</v>
      </c>
      <c r="F293" s="17" t="s">
        <v>1871</v>
      </c>
      <c r="G293" s="18">
        <v>1</v>
      </c>
      <c r="H293" s="18">
        <v>1</v>
      </c>
      <c r="I293" s="19">
        <v>0</v>
      </c>
      <c r="J293" s="20">
        <v>0</v>
      </c>
      <c r="K293" s="21">
        <v>1</v>
      </c>
      <c r="L293" s="22">
        <v>0</v>
      </c>
      <c r="M293" s="37" t="s">
        <v>1945</v>
      </c>
      <c r="N293" s="37"/>
    </row>
    <row r="294" spans="1:14" x14ac:dyDescent="0.3">
      <c r="A294" s="17" t="s">
        <v>436</v>
      </c>
      <c r="B294" s="17" t="s">
        <v>1872</v>
      </c>
      <c r="C294" s="17" t="s">
        <v>837</v>
      </c>
      <c r="D294" s="17" t="s">
        <v>1873</v>
      </c>
      <c r="E294" s="17" t="s">
        <v>438</v>
      </c>
      <c r="F294" s="17" t="s">
        <v>1874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37" t="s">
        <v>1945</v>
      </c>
      <c r="N294" s="37"/>
    </row>
    <row r="295" spans="1:14" x14ac:dyDescent="0.3">
      <c r="A295" s="17" t="s">
        <v>319</v>
      </c>
      <c r="B295" s="17" t="s">
        <v>1875</v>
      </c>
      <c r="C295" s="17" t="s">
        <v>1876</v>
      </c>
      <c r="D295" s="17" t="s">
        <v>914</v>
      </c>
      <c r="E295" s="17" t="s">
        <v>321</v>
      </c>
      <c r="F295" s="17" t="s">
        <v>1877</v>
      </c>
      <c r="G295" s="18">
        <v>1</v>
      </c>
      <c r="H295" s="18">
        <v>1</v>
      </c>
      <c r="I295" s="19">
        <v>0</v>
      </c>
      <c r="J295" s="20">
        <v>0</v>
      </c>
      <c r="K295" s="21">
        <v>1</v>
      </c>
      <c r="L295" s="22">
        <v>0</v>
      </c>
      <c r="M295" s="37" t="s">
        <v>1945</v>
      </c>
      <c r="N295" s="37"/>
    </row>
    <row r="296" spans="1:14" x14ac:dyDescent="0.3">
      <c r="A296" s="17" t="s">
        <v>324</v>
      </c>
      <c r="B296" s="17" t="s">
        <v>1878</v>
      </c>
      <c r="C296" s="17" t="s">
        <v>1876</v>
      </c>
      <c r="D296" s="17" t="s">
        <v>914</v>
      </c>
      <c r="E296" s="17" t="s">
        <v>321</v>
      </c>
      <c r="F296" s="17" t="s">
        <v>1879</v>
      </c>
      <c r="G296" s="18">
        <v>1</v>
      </c>
      <c r="H296" s="18">
        <v>1</v>
      </c>
      <c r="I296" s="19">
        <v>0</v>
      </c>
      <c r="J296" s="20">
        <v>0</v>
      </c>
      <c r="K296" s="21">
        <v>1</v>
      </c>
      <c r="L296" s="22">
        <v>0</v>
      </c>
      <c r="M296" s="37" t="s">
        <v>1945</v>
      </c>
      <c r="N296" s="37"/>
    </row>
    <row r="297" spans="1:14" x14ac:dyDescent="0.3">
      <c r="A297" s="17" t="s">
        <v>1880</v>
      </c>
      <c r="B297" s="17" t="s">
        <v>1881</v>
      </c>
      <c r="C297" s="17" t="s">
        <v>1882</v>
      </c>
      <c r="D297" s="17" t="s">
        <v>1556</v>
      </c>
      <c r="E297" s="17" t="s">
        <v>253</v>
      </c>
      <c r="F297" s="17" t="s">
        <v>1883</v>
      </c>
      <c r="G297" s="18">
        <v>1</v>
      </c>
      <c r="H297" s="18">
        <v>1</v>
      </c>
      <c r="I297" s="19">
        <v>1</v>
      </c>
      <c r="J297" s="20">
        <v>0</v>
      </c>
      <c r="K297" s="21">
        <v>0</v>
      </c>
      <c r="L297" s="22">
        <v>0</v>
      </c>
      <c r="M297" s="37" t="s">
        <v>1944</v>
      </c>
      <c r="N297" s="37"/>
    </row>
    <row r="298" spans="1:14" x14ac:dyDescent="0.3">
      <c r="A298" s="17" t="s">
        <v>561</v>
      </c>
      <c r="B298" s="17" t="s">
        <v>1884</v>
      </c>
      <c r="C298" s="17" t="s">
        <v>1885</v>
      </c>
      <c r="D298" s="17" t="s">
        <v>1886</v>
      </c>
      <c r="E298" s="17" t="s">
        <v>563</v>
      </c>
      <c r="F298" s="17" t="s">
        <v>1887</v>
      </c>
      <c r="G298" s="18">
        <v>1</v>
      </c>
      <c r="H298" s="18">
        <v>1</v>
      </c>
      <c r="I298" s="19">
        <v>0</v>
      </c>
      <c r="J298" s="20">
        <v>0</v>
      </c>
      <c r="K298" s="21">
        <v>0</v>
      </c>
      <c r="L298" s="22">
        <v>1</v>
      </c>
      <c r="M298" s="37" t="s">
        <v>1945</v>
      </c>
      <c r="N298" s="37"/>
    </row>
    <row r="299" spans="1:14" x14ac:dyDescent="0.3">
      <c r="A299" s="17" t="s">
        <v>1888</v>
      </c>
      <c r="B299" s="17" t="s">
        <v>1889</v>
      </c>
      <c r="C299" s="17" t="s">
        <v>837</v>
      </c>
      <c r="D299" s="17" t="s">
        <v>1890</v>
      </c>
      <c r="E299" s="17" t="s">
        <v>742</v>
      </c>
      <c r="F299" s="17" t="s">
        <v>1891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37" t="s">
        <v>1944</v>
      </c>
      <c r="N299" s="37"/>
    </row>
    <row r="300" spans="1:14" x14ac:dyDescent="0.3">
      <c r="A300" s="17" t="s">
        <v>1892</v>
      </c>
      <c r="B300" s="17" t="s">
        <v>1893</v>
      </c>
      <c r="C300" s="17" t="s">
        <v>1503</v>
      </c>
      <c r="D300" s="17" t="s">
        <v>1116</v>
      </c>
      <c r="E300" s="17" t="s">
        <v>338</v>
      </c>
      <c r="F300" s="17" t="s">
        <v>1894</v>
      </c>
      <c r="G300" s="18">
        <v>1</v>
      </c>
      <c r="H300" s="18">
        <v>3</v>
      </c>
      <c r="I300" s="19">
        <v>0</v>
      </c>
      <c r="J300" s="20">
        <v>1</v>
      </c>
      <c r="K300" s="21">
        <v>0</v>
      </c>
      <c r="L300" s="22">
        <v>0</v>
      </c>
      <c r="M300" s="37" t="s">
        <v>1944</v>
      </c>
      <c r="N300" s="37"/>
    </row>
    <row r="301" spans="1:14" x14ac:dyDescent="0.3">
      <c r="A301" s="17" t="s">
        <v>399</v>
      </c>
      <c r="B301" s="17" t="s">
        <v>1895</v>
      </c>
      <c r="C301" s="17" t="s">
        <v>1896</v>
      </c>
      <c r="D301" s="17" t="s">
        <v>1897</v>
      </c>
      <c r="E301" s="17" t="s">
        <v>401</v>
      </c>
      <c r="F301" s="17" t="s">
        <v>1898</v>
      </c>
      <c r="G301" s="18">
        <v>1</v>
      </c>
      <c r="H301" s="18">
        <v>1</v>
      </c>
      <c r="I301" s="19">
        <v>0</v>
      </c>
      <c r="J301" s="20">
        <v>0</v>
      </c>
      <c r="K301" s="21">
        <v>1</v>
      </c>
      <c r="L301" s="22">
        <v>0</v>
      </c>
      <c r="M301" s="37" t="s">
        <v>1945</v>
      </c>
      <c r="N301" s="37"/>
    </row>
    <row r="302" spans="1:14" x14ac:dyDescent="0.3">
      <c r="A302" s="17" t="s">
        <v>212</v>
      </c>
      <c r="B302" s="17" t="s">
        <v>1899</v>
      </c>
      <c r="C302" s="17" t="s">
        <v>1900</v>
      </c>
      <c r="D302" s="17" t="s">
        <v>914</v>
      </c>
      <c r="E302" s="17" t="s">
        <v>200</v>
      </c>
      <c r="F302" s="17" t="s">
        <v>1901</v>
      </c>
      <c r="G302" s="18">
        <v>1</v>
      </c>
      <c r="H302" s="18">
        <v>1</v>
      </c>
      <c r="I302" s="19">
        <v>0</v>
      </c>
      <c r="J302" s="20">
        <v>0</v>
      </c>
      <c r="K302" s="21">
        <v>1</v>
      </c>
      <c r="L302" s="22">
        <v>0</v>
      </c>
      <c r="M302" s="37" t="s">
        <v>1945</v>
      </c>
      <c r="N302" s="37"/>
    </row>
    <row r="303" spans="1:14" x14ac:dyDescent="0.3">
      <c r="A303" s="17" t="s">
        <v>1902</v>
      </c>
      <c r="B303" s="17" t="s">
        <v>1903</v>
      </c>
      <c r="C303" s="17" t="s">
        <v>1904</v>
      </c>
      <c r="D303" s="17" t="s">
        <v>1905</v>
      </c>
      <c r="E303" s="17" t="s">
        <v>1035</v>
      </c>
      <c r="F303" s="17" t="s">
        <v>1906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37" t="s">
        <v>1944</v>
      </c>
      <c r="N303" s="37"/>
    </row>
    <row r="304" spans="1:14" x14ac:dyDescent="0.3">
      <c r="A304" s="17" t="s">
        <v>257</v>
      </c>
      <c r="B304" s="17" t="s">
        <v>1907</v>
      </c>
      <c r="C304" s="17" t="s">
        <v>1265</v>
      </c>
      <c r="D304" s="17" t="s">
        <v>1104</v>
      </c>
      <c r="E304" s="17" t="s">
        <v>256</v>
      </c>
      <c r="F304" s="17" t="s">
        <v>1908</v>
      </c>
      <c r="G304" s="18">
        <v>1</v>
      </c>
      <c r="H304" s="18">
        <v>1</v>
      </c>
      <c r="I304" s="19">
        <v>0</v>
      </c>
      <c r="J304" s="20">
        <v>0</v>
      </c>
      <c r="K304" s="21">
        <v>1</v>
      </c>
      <c r="L304" s="22">
        <v>0</v>
      </c>
      <c r="M304" s="37" t="s">
        <v>1945</v>
      </c>
      <c r="N304" s="37"/>
    </row>
    <row r="305" spans="1:14" x14ac:dyDescent="0.3">
      <c r="A305" s="17" t="s">
        <v>1909</v>
      </c>
      <c r="B305" s="17" t="s">
        <v>1144</v>
      </c>
      <c r="C305" s="17" t="s">
        <v>1910</v>
      </c>
      <c r="D305" s="17" t="s">
        <v>914</v>
      </c>
      <c r="E305" s="17" t="s">
        <v>159</v>
      </c>
      <c r="F305" s="17" t="s">
        <v>1911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37" t="s">
        <v>1945</v>
      </c>
      <c r="N305" s="37"/>
    </row>
    <row r="306" spans="1:14" x14ac:dyDescent="0.3">
      <c r="A306" s="17" t="s">
        <v>1912</v>
      </c>
      <c r="B306" s="17" t="s">
        <v>1913</v>
      </c>
      <c r="C306" s="17" t="s">
        <v>1914</v>
      </c>
      <c r="D306" s="17" t="s">
        <v>1116</v>
      </c>
      <c r="E306" s="17" t="s">
        <v>178</v>
      </c>
      <c r="F306" s="17" t="s">
        <v>1915</v>
      </c>
      <c r="G306" s="18">
        <v>1</v>
      </c>
      <c r="H306" s="18">
        <v>24</v>
      </c>
      <c r="I306" s="19">
        <v>0</v>
      </c>
      <c r="J306" s="20">
        <v>1</v>
      </c>
      <c r="K306" s="21">
        <v>0</v>
      </c>
      <c r="L306" s="22">
        <v>0</v>
      </c>
      <c r="M306" s="37" t="s">
        <v>1944</v>
      </c>
      <c r="N306" s="37"/>
    </row>
    <row r="307" spans="1:14" x14ac:dyDescent="0.3">
      <c r="A307" s="17" t="s">
        <v>329</v>
      </c>
      <c r="B307" s="17" t="s">
        <v>1916</v>
      </c>
      <c r="C307" s="17" t="s">
        <v>1236</v>
      </c>
      <c r="D307" s="17" t="s">
        <v>1095</v>
      </c>
      <c r="E307" s="17" t="s">
        <v>331</v>
      </c>
      <c r="F307" s="17" t="s">
        <v>1917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37" t="s">
        <v>1945</v>
      </c>
      <c r="N307" s="37"/>
    </row>
    <row r="308" spans="1:14" x14ac:dyDescent="0.3">
      <c r="A308" s="17" t="s">
        <v>1918</v>
      </c>
      <c r="B308" s="17" t="s">
        <v>1919</v>
      </c>
      <c r="C308" s="17" t="s">
        <v>1920</v>
      </c>
      <c r="D308" s="17" t="s">
        <v>1921</v>
      </c>
      <c r="E308" s="17" t="s">
        <v>1922</v>
      </c>
      <c r="F308" s="17" t="s">
        <v>1923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37" t="s">
        <v>1944</v>
      </c>
      <c r="N308" s="37"/>
    </row>
  </sheetData>
  <autoFilter ref="A2:N308" xr:uid="{3592A86D-1DE3-406B-84A1-E2EF1245175D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E930-72FE-463A-B3CB-330CF391D429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style="39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35">
      <c r="A1" s="69" t="s">
        <v>1961</v>
      </c>
      <c r="B1" s="69"/>
      <c r="C1" s="69"/>
      <c r="D1" s="69"/>
    </row>
    <row r="2" spans="1:14" ht="15" thickBot="1" x14ac:dyDescent="0.35">
      <c r="A2" s="44" t="s">
        <v>1957</v>
      </c>
      <c r="B2" s="45" t="s">
        <v>1956</v>
      </c>
      <c r="C2" s="45" t="s">
        <v>1955</v>
      </c>
      <c r="D2" s="46" t="s">
        <v>1954</v>
      </c>
    </row>
    <row r="3" spans="1:14" x14ac:dyDescent="0.3">
      <c r="A3" s="52" t="s">
        <v>1958</v>
      </c>
      <c r="B3" s="57" t="s">
        <v>1945</v>
      </c>
      <c r="C3" s="58">
        <v>175</v>
      </c>
      <c r="D3" s="59">
        <v>141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175</v>
      </c>
      <c r="N3" t="str">
        <f>IF($L3=2,$C3,"")</f>
        <v/>
      </c>
    </row>
    <row r="4" spans="1:14" x14ac:dyDescent="0.3">
      <c r="A4" s="42"/>
      <c r="B4" s="40" t="s">
        <v>1942</v>
      </c>
      <c r="C4" s="41">
        <v>76</v>
      </c>
      <c r="D4" s="43">
        <v>21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2"/>
      <c r="B5" s="40" t="s">
        <v>1946</v>
      </c>
      <c r="C5" s="41">
        <v>21</v>
      </c>
      <c r="D5" s="43">
        <v>12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3"/>
      <c r="B6" s="63" t="s">
        <v>1952</v>
      </c>
      <c r="C6" s="64">
        <v>5</v>
      </c>
      <c r="D6" s="65">
        <v>1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51" t="s">
        <v>1959</v>
      </c>
      <c r="B7" s="60" t="s">
        <v>1949</v>
      </c>
      <c r="C7" s="61">
        <v>9</v>
      </c>
      <c r="D7" s="62">
        <v>7</v>
      </c>
      <c r="K7" s="27">
        <f t="shared" si="0"/>
        <v>1</v>
      </c>
      <c r="L7" s="27" t="str">
        <f t="shared" si="1"/>
        <v/>
      </c>
      <c r="M7" s="27">
        <f t="shared" si="2"/>
        <v>9</v>
      </c>
      <c r="N7" s="27" t="str">
        <f t="shared" si="3"/>
        <v/>
      </c>
    </row>
    <row r="8" spans="1:14" x14ac:dyDescent="0.3">
      <c r="A8" s="42"/>
      <c r="B8" s="66" t="s">
        <v>1947</v>
      </c>
      <c r="C8" s="67">
        <v>6</v>
      </c>
      <c r="D8" s="68">
        <v>5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7"/>
      <c r="B9" s="48" t="s">
        <v>1948</v>
      </c>
      <c r="C9" s="49">
        <v>6</v>
      </c>
      <c r="D9" s="50">
        <v>3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2" t="s">
        <v>1960</v>
      </c>
      <c r="B10" s="57" t="s">
        <v>1944</v>
      </c>
      <c r="C10" s="58">
        <v>108</v>
      </c>
      <c r="D10" s="59">
        <v>94</v>
      </c>
      <c r="K10" s="27">
        <f t="shared" si="0"/>
        <v>1</v>
      </c>
      <c r="L10" s="27" t="str">
        <f t="shared" si="1"/>
        <v/>
      </c>
      <c r="M10" s="27">
        <f t="shared" si="2"/>
        <v>108</v>
      </c>
      <c r="N10" s="27" t="str">
        <f t="shared" si="3"/>
        <v/>
      </c>
    </row>
    <row r="11" spans="1:14" x14ac:dyDescent="0.3">
      <c r="A11" s="42"/>
      <c r="B11" s="40" t="s">
        <v>1943</v>
      </c>
      <c r="C11" s="41">
        <v>61</v>
      </c>
      <c r="D11" s="43">
        <v>21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A12" s="53"/>
      <c r="B12" s="63" t="s">
        <v>1953</v>
      </c>
      <c r="C12" s="64">
        <v>3</v>
      </c>
      <c r="D12" s="65">
        <v>1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54" t="s">
        <v>11</v>
      </c>
      <c r="C13" s="55">
        <v>470</v>
      </c>
      <c r="D13" s="56">
        <v>306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470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292</v>
      </c>
      <c r="N20">
        <f>SUM(N1:N19)</f>
        <v>470</v>
      </c>
      <c r="O20">
        <f>M20/N20</f>
        <v>0.62127659574468086</v>
      </c>
    </row>
    <row r="21" spans="13:15" x14ac:dyDescent="0.3">
      <c r="O21" t="str">
        <f>TEXT(O20,"0.0%")</f>
        <v>62.1%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8C61-DFC3-4106-BDDC-E9516417BB6D}">
  <dimension ref="A1:V11"/>
  <sheetViews>
    <sheetView showGridLines="0" topLeftCell="A4" workbookViewId="0">
      <selection activeCell="M13" sqref="M13"/>
    </sheetView>
  </sheetViews>
  <sheetFormatPr defaultColWidth="12.33203125" defaultRowHeight="14.4" x14ac:dyDescent="0.3"/>
  <cols>
    <col min="1" max="13" width="12.33203125" style="70"/>
    <col min="14" max="22" width="0" style="70" hidden="1" customWidth="1"/>
    <col min="23" max="16384" width="12.33203125" style="70"/>
  </cols>
  <sheetData>
    <row r="1" spans="1:22" x14ac:dyDescent="0.3">
      <c r="A1" s="84" t="s">
        <v>1969</v>
      </c>
      <c r="B1" s="84"/>
      <c r="C1" s="84"/>
      <c r="D1" s="84"/>
      <c r="E1" s="84"/>
      <c r="F1" s="84"/>
      <c r="G1" s="84"/>
      <c r="H1" s="84"/>
      <c r="I1" s="84"/>
      <c r="J1" s="83"/>
      <c r="K1" s="82" t="s">
        <v>1925</v>
      </c>
      <c r="L1" s="82"/>
      <c r="N1" s="70" t="s">
        <v>1941</v>
      </c>
      <c r="O1" s="81"/>
      <c r="P1" s="81"/>
      <c r="Q1" s="81"/>
      <c r="R1" s="81" t="s">
        <v>1941</v>
      </c>
      <c r="S1" s="81"/>
      <c r="T1" s="82"/>
      <c r="U1" s="82"/>
      <c r="V1" s="81" t="s">
        <v>1969</v>
      </c>
    </row>
    <row r="2" spans="1:22" x14ac:dyDescent="0.3">
      <c r="A2" s="80" t="s">
        <v>1926</v>
      </c>
      <c r="B2" s="79" t="s">
        <v>1968</v>
      </c>
      <c r="C2" s="79" t="s">
        <v>3</v>
      </c>
      <c r="D2" s="79" t="s">
        <v>4</v>
      </c>
      <c r="E2" s="79" t="s">
        <v>1967</v>
      </c>
      <c r="F2" s="79" t="s">
        <v>6</v>
      </c>
      <c r="G2" s="79" t="s">
        <v>1966</v>
      </c>
      <c r="H2" s="79" t="s">
        <v>8</v>
      </c>
      <c r="I2" s="79" t="s">
        <v>9</v>
      </c>
      <c r="J2" s="79" t="s">
        <v>10</v>
      </c>
      <c r="K2" s="79" t="s">
        <v>1967</v>
      </c>
      <c r="L2" s="79" t="s">
        <v>1966</v>
      </c>
      <c r="N2" s="80" t="s">
        <v>1926</v>
      </c>
      <c r="O2" s="79" t="s">
        <v>1968</v>
      </c>
      <c r="P2" s="79" t="s">
        <v>1967</v>
      </c>
      <c r="Q2" s="79" t="s">
        <v>1966</v>
      </c>
      <c r="R2" s="80" t="s">
        <v>1926</v>
      </c>
      <c r="S2" s="79" t="s">
        <v>1968</v>
      </c>
      <c r="T2" s="79" t="s">
        <v>1967</v>
      </c>
      <c r="U2" s="79" t="s">
        <v>1966</v>
      </c>
    </row>
    <row r="3" spans="1:22" x14ac:dyDescent="0.3">
      <c r="A3" s="77">
        <v>2017</v>
      </c>
      <c r="B3" s="78" t="s">
        <v>1965</v>
      </c>
      <c r="C3" s="75">
        <v>4590</v>
      </c>
      <c r="D3" s="75">
        <v>4100</v>
      </c>
      <c r="E3" s="74">
        <v>0.89324618736383443</v>
      </c>
      <c r="F3" s="75">
        <v>140</v>
      </c>
      <c r="G3" s="74">
        <v>0.92374727668845313</v>
      </c>
      <c r="H3" s="75">
        <v>80</v>
      </c>
      <c r="I3" s="75">
        <v>65</v>
      </c>
      <c r="J3" s="75">
        <v>205</v>
      </c>
      <c r="K3" s="71">
        <f>(D3+I3+J3)/C3</f>
        <v>0.95206971677559915</v>
      </c>
      <c r="L3" s="71">
        <f>(D3+F3+I3+J3)/C3</f>
        <v>0.98257080610021785</v>
      </c>
      <c r="N3" s="77">
        <v>2017</v>
      </c>
      <c r="O3" s="78" t="s">
        <v>1965</v>
      </c>
      <c r="P3" s="74">
        <v>0.89324618736383443</v>
      </c>
      <c r="Q3" s="74">
        <v>0.92374727668845313</v>
      </c>
      <c r="R3" s="77">
        <v>2017</v>
      </c>
      <c r="S3" s="78" t="s">
        <v>1965</v>
      </c>
      <c r="T3" s="71">
        <v>0.95206971677559915</v>
      </c>
      <c r="U3" s="71">
        <v>0.98257080610021785</v>
      </c>
    </row>
    <row r="4" spans="1:22" x14ac:dyDescent="0.3">
      <c r="A4" s="77"/>
      <c r="B4" s="72" t="s">
        <v>1964</v>
      </c>
      <c r="C4" s="75">
        <v>4310</v>
      </c>
      <c r="D4" s="75">
        <v>3841</v>
      </c>
      <c r="E4" s="74">
        <v>0.89118329466357304</v>
      </c>
      <c r="F4" s="75">
        <v>140</v>
      </c>
      <c r="G4" s="74">
        <v>0.92366589327146176</v>
      </c>
      <c r="H4" s="75">
        <v>87</v>
      </c>
      <c r="I4" s="75">
        <v>81</v>
      </c>
      <c r="J4" s="75">
        <v>161</v>
      </c>
      <c r="K4" s="71">
        <f>(D4+I4+J4)/C4</f>
        <v>0.94733178654292338</v>
      </c>
      <c r="L4" s="71">
        <f>(D4+F4+I4+J4)/C4</f>
        <v>0.97981438515081209</v>
      </c>
      <c r="N4" s="77"/>
      <c r="O4" s="72" t="s">
        <v>1964</v>
      </c>
      <c r="P4" s="74">
        <v>0.89118329466357304</v>
      </c>
      <c r="Q4" s="74">
        <v>0.92366589327146176</v>
      </c>
      <c r="R4" s="77"/>
      <c r="S4" s="72" t="s">
        <v>1964</v>
      </c>
      <c r="T4" s="71">
        <v>0.94733178654292338</v>
      </c>
      <c r="U4" s="71">
        <v>0.97981438515081209</v>
      </c>
    </row>
    <row r="5" spans="1:22" x14ac:dyDescent="0.3">
      <c r="A5" s="77"/>
      <c r="B5" s="72" t="s">
        <v>1963</v>
      </c>
      <c r="C5" s="75">
        <v>4450</v>
      </c>
      <c r="D5" s="75">
        <v>3845</v>
      </c>
      <c r="E5" s="74">
        <v>0.86404494382022468</v>
      </c>
      <c r="F5" s="75">
        <v>205</v>
      </c>
      <c r="G5" s="74">
        <v>0.9101123595505618</v>
      </c>
      <c r="H5" s="75">
        <v>125</v>
      </c>
      <c r="I5" s="75">
        <v>104</v>
      </c>
      <c r="J5" s="75">
        <v>171</v>
      </c>
      <c r="K5" s="71">
        <v>0.92584269662921348</v>
      </c>
      <c r="L5" s="71">
        <v>0.9719101123595506</v>
      </c>
      <c r="N5" s="77"/>
      <c r="O5" s="72" t="s">
        <v>1963</v>
      </c>
      <c r="P5" s="74">
        <v>0.86404494382022468</v>
      </c>
      <c r="Q5" s="74">
        <v>0.9101123595505618</v>
      </c>
      <c r="R5" s="77"/>
      <c r="S5" s="72" t="s">
        <v>1963</v>
      </c>
      <c r="T5" s="71">
        <v>0.92584269662921348</v>
      </c>
      <c r="U5" s="71">
        <v>0.9719101123595506</v>
      </c>
    </row>
    <row r="6" spans="1:22" x14ac:dyDescent="0.3">
      <c r="A6" s="77"/>
      <c r="B6" s="72" t="s">
        <v>1962</v>
      </c>
      <c r="C6" s="75">
        <v>4032</v>
      </c>
      <c r="D6" s="75">
        <v>3535</v>
      </c>
      <c r="E6" s="74">
        <v>0.87673611111111116</v>
      </c>
      <c r="F6" s="75">
        <v>179</v>
      </c>
      <c r="G6" s="74">
        <v>0.92113095238095222</v>
      </c>
      <c r="H6" s="75">
        <v>88</v>
      </c>
      <c r="I6" s="75">
        <v>105</v>
      </c>
      <c r="J6" s="75">
        <v>125</v>
      </c>
      <c r="K6" s="71">
        <v>0.93377976190476186</v>
      </c>
      <c r="L6" s="71">
        <v>0.97817460317460314</v>
      </c>
      <c r="N6" s="77"/>
      <c r="O6" s="72" t="s">
        <v>1962</v>
      </c>
      <c r="P6" s="74">
        <v>0.87673611111111116</v>
      </c>
      <c r="Q6" s="74">
        <v>0.92113095238095222</v>
      </c>
      <c r="R6" s="77"/>
      <c r="S6" s="72" t="s">
        <v>1962</v>
      </c>
      <c r="T6" s="71">
        <v>0.93377976190476186</v>
      </c>
      <c r="U6" s="71">
        <v>0.97817460317460314</v>
      </c>
    </row>
    <row r="7" spans="1:22" x14ac:dyDescent="0.3">
      <c r="A7" s="76">
        <v>2018</v>
      </c>
      <c r="B7" s="72" t="s">
        <v>1965</v>
      </c>
      <c r="C7" s="75">
        <v>4242</v>
      </c>
      <c r="D7" s="75">
        <v>3701</v>
      </c>
      <c r="E7" s="74">
        <v>0.87246581801037248</v>
      </c>
      <c r="F7" s="75">
        <v>138</v>
      </c>
      <c r="G7" s="74">
        <v>0.90499764262140503</v>
      </c>
      <c r="H7" s="75">
        <v>130</v>
      </c>
      <c r="I7" s="75">
        <v>68</v>
      </c>
      <c r="J7" s="75">
        <v>205</v>
      </c>
      <c r="K7" s="71">
        <v>0.93682225365393679</v>
      </c>
      <c r="L7" s="71">
        <v>0.96935407826496933</v>
      </c>
      <c r="N7" s="76">
        <v>2018</v>
      </c>
      <c r="O7" s="72" t="s">
        <v>1965</v>
      </c>
      <c r="P7" s="74">
        <v>0.87246581801037248</v>
      </c>
      <c r="Q7" s="74">
        <v>0.90499764262140503</v>
      </c>
      <c r="R7" s="76">
        <v>2018</v>
      </c>
      <c r="S7" s="72" t="s">
        <v>1965</v>
      </c>
      <c r="T7" s="71">
        <v>0.93682225365393679</v>
      </c>
      <c r="U7" s="71">
        <v>0.96935407826496933</v>
      </c>
    </row>
    <row r="8" spans="1:22" x14ac:dyDescent="0.3">
      <c r="A8" s="73"/>
      <c r="B8" s="72" t="s">
        <v>1964</v>
      </c>
      <c r="C8" s="75">
        <v>4507</v>
      </c>
      <c r="D8" s="75">
        <v>4072</v>
      </c>
      <c r="E8" s="74">
        <v>0.90348347015753272</v>
      </c>
      <c r="F8" s="75">
        <v>77</v>
      </c>
      <c r="G8" s="74">
        <v>0.9205680053250499</v>
      </c>
      <c r="H8" s="75">
        <v>92</v>
      </c>
      <c r="I8" s="75">
        <v>95</v>
      </c>
      <c r="J8" s="75">
        <v>171</v>
      </c>
      <c r="K8" s="71">
        <v>0.96250277346350122</v>
      </c>
      <c r="L8" s="71">
        <v>0.97958730863101839</v>
      </c>
      <c r="N8" s="73"/>
      <c r="O8" s="72" t="s">
        <v>1964</v>
      </c>
      <c r="P8" s="74">
        <v>0.90348347015753272</v>
      </c>
      <c r="Q8" s="74">
        <v>0.9205680053250499</v>
      </c>
      <c r="R8" s="73"/>
      <c r="S8" s="72" t="s">
        <v>1964</v>
      </c>
      <c r="T8" s="71">
        <v>0.96250277346350122</v>
      </c>
      <c r="U8" s="71">
        <v>0.97958730863101839</v>
      </c>
    </row>
    <row r="9" spans="1:22" x14ac:dyDescent="0.3">
      <c r="A9" s="73"/>
      <c r="B9" s="72" t="s">
        <v>1963</v>
      </c>
      <c r="C9" s="75">
        <v>4997</v>
      </c>
      <c r="D9" s="75">
        <v>4510</v>
      </c>
      <c r="E9" s="74">
        <v>0.90254152491494888</v>
      </c>
      <c r="F9" s="75">
        <v>109</v>
      </c>
      <c r="G9" s="74">
        <v>0.92435461276766062</v>
      </c>
      <c r="H9" s="75">
        <v>114</v>
      </c>
      <c r="I9" s="75">
        <v>89</v>
      </c>
      <c r="J9" s="75">
        <v>175</v>
      </c>
      <c r="K9" s="71">
        <v>0.95537322393436064</v>
      </c>
      <c r="L9" s="71">
        <v>0.97718631178707227</v>
      </c>
      <c r="N9" s="73"/>
      <c r="O9" s="72" t="s">
        <v>1963</v>
      </c>
      <c r="P9" s="74">
        <v>0.90254152491494888</v>
      </c>
      <c r="Q9" s="74">
        <v>0.92435461276766062</v>
      </c>
      <c r="R9" s="73"/>
      <c r="S9" s="72" t="s">
        <v>1963</v>
      </c>
      <c r="T9" s="71">
        <v>0.95537322393436064</v>
      </c>
      <c r="U9" s="71">
        <v>0.97718631178707227</v>
      </c>
    </row>
    <row r="10" spans="1:22" x14ac:dyDescent="0.3">
      <c r="A10" s="73"/>
      <c r="B10" s="72" t="s">
        <v>1962</v>
      </c>
      <c r="C10" s="75">
        <v>4505</v>
      </c>
      <c r="D10" s="75">
        <v>4023</v>
      </c>
      <c r="E10" s="74">
        <v>0.89300776914539393</v>
      </c>
      <c r="F10" s="75">
        <v>144</v>
      </c>
      <c r="G10" s="74">
        <v>0.92497225305216413</v>
      </c>
      <c r="H10" s="75">
        <v>112</v>
      </c>
      <c r="I10" s="75">
        <v>68</v>
      </c>
      <c r="J10" s="75">
        <v>158</v>
      </c>
      <c r="K10" s="71">
        <v>0.94317425083240847</v>
      </c>
      <c r="L10" s="71">
        <v>0.97513873473917867</v>
      </c>
      <c r="N10" s="73"/>
      <c r="O10" s="72" t="s">
        <v>1962</v>
      </c>
      <c r="P10" s="74">
        <v>0.89300776914539393</v>
      </c>
      <c r="Q10" s="74">
        <v>0.92497225305216413</v>
      </c>
      <c r="R10" s="73"/>
      <c r="S10" s="72" t="s">
        <v>1962</v>
      </c>
      <c r="T10" s="71">
        <v>0.94317425083240847</v>
      </c>
      <c r="U10" s="71">
        <v>0.97513873473917867</v>
      </c>
    </row>
    <row r="11" spans="1:22" x14ac:dyDescent="0.3">
      <c r="A11" s="70">
        <v>2019</v>
      </c>
      <c r="B11" s="72" t="s">
        <v>1965</v>
      </c>
      <c r="C11" s="75">
        <v>4880</v>
      </c>
      <c r="D11" s="75">
        <v>4410</v>
      </c>
      <c r="E11" s="74">
        <v>0.90368852459016391</v>
      </c>
      <c r="F11" s="75">
        <v>134</v>
      </c>
      <c r="G11" s="74">
        <v>0.93114754098360653</v>
      </c>
      <c r="H11" s="75">
        <v>78</v>
      </c>
      <c r="I11" s="75">
        <v>75</v>
      </c>
      <c r="J11" s="75">
        <v>183</v>
      </c>
      <c r="K11" s="71">
        <v>0.95655737704918031</v>
      </c>
      <c r="L11" s="71">
        <v>0.98401639344262293</v>
      </c>
      <c r="N11" s="70">
        <v>2019</v>
      </c>
      <c r="O11" s="72" t="s">
        <v>1965</v>
      </c>
      <c r="P11" s="74">
        <v>0.90368852459016391</v>
      </c>
      <c r="Q11" s="74">
        <v>0.93114754098360653</v>
      </c>
      <c r="R11" s="70">
        <v>2019</v>
      </c>
      <c r="S11" s="72" t="s">
        <v>1965</v>
      </c>
      <c r="T11" s="71">
        <v>0.95655737704918031</v>
      </c>
      <c r="U11" s="71">
        <v>0.98401639344262293</v>
      </c>
    </row>
  </sheetData>
  <mergeCells count="9">
    <mergeCell ref="R3:R6"/>
    <mergeCell ref="R7:R10"/>
    <mergeCell ref="T1:U1"/>
    <mergeCell ref="K1:L1"/>
    <mergeCell ref="A3:A6"/>
    <mergeCell ref="A1:J1"/>
    <mergeCell ref="A7:A10"/>
    <mergeCell ref="N3:N6"/>
    <mergeCell ref="N7:N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4" t="s">
        <v>1924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1925</v>
      </c>
      <c r="L2" s="35"/>
    </row>
    <row r="3" spans="1:12" ht="27.45" customHeight="1" x14ac:dyDescent="0.3">
      <c r="A3" s="23" t="s">
        <v>1926</v>
      </c>
      <c r="B3" s="23" t="s">
        <v>1927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1928</v>
      </c>
    </row>
    <row r="4" spans="1:12" ht="14.4" x14ac:dyDescent="0.3">
      <c r="A4" s="36">
        <v>2018</v>
      </c>
      <c r="B4" s="25" t="s">
        <v>1929</v>
      </c>
      <c r="C4" s="26">
        <v>1395</v>
      </c>
      <c r="D4" s="26">
        <v>1262</v>
      </c>
      <c r="E4" s="24">
        <v>0.90465949820788527</v>
      </c>
      <c r="F4" s="26">
        <v>22</v>
      </c>
      <c r="G4" s="24">
        <v>0.9204301075268817</v>
      </c>
      <c r="H4" s="26">
        <v>26</v>
      </c>
      <c r="I4" s="26">
        <v>36</v>
      </c>
      <c r="J4" s="26">
        <v>49</v>
      </c>
      <c r="K4" s="24">
        <v>0.9633587786259542</v>
      </c>
      <c r="L4" s="24">
        <v>0.97981366459627328</v>
      </c>
    </row>
    <row r="5" spans="1:12" ht="14.4" x14ac:dyDescent="0.3">
      <c r="A5" s="36">
        <v>2018</v>
      </c>
      <c r="B5" s="25" t="s">
        <v>1930</v>
      </c>
      <c r="C5" s="26">
        <v>1660</v>
      </c>
      <c r="D5" s="26">
        <v>1507</v>
      </c>
      <c r="E5" s="24">
        <v>0.90783132530120481</v>
      </c>
      <c r="F5" s="26">
        <v>31</v>
      </c>
      <c r="G5" s="24">
        <v>0.92650602409638549</v>
      </c>
      <c r="H5" s="26">
        <v>40</v>
      </c>
      <c r="I5" s="26">
        <v>29</v>
      </c>
      <c r="J5" s="26">
        <v>53</v>
      </c>
      <c r="K5" s="24">
        <v>0.95500633713561467</v>
      </c>
      <c r="L5" s="24">
        <v>0.97414350355526824</v>
      </c>
    </row>
    <row r="6" spans="1:12" ht="14.4" x14ac:dyDescent="0.3">
      <c r="A6" s="36">
        <v>2018</v>
      </c>
      <c r="B6" s="25" t="s">
        <v>1931</v>
      </c>
      <c r="C6" s="26">
        <v>1452</v>
      </c>
      <c r="D6" s="26">
        <v>1303</v>
      </c>
      <c r="E6" s="24">
        <v>0.89738292011019283</v>
      </c>
      <c r="F6" s="26">
        <v>24</v>
      </c>
      <c r="G6" s="24">
        <v>0.91391184573002759</v>
      </c>
      <c r="H6" s="26">
        <v>26</v>
      </c>
      <c r="I6" s="26">
        <v>30</v>
      </c>
      <c r="J6" s="26">
        <v>69</v>
      </c>
      <c r="K6" s="24">
        <v>0.96304508499630448</v>
      </c>
      <c r="L6" s="24">
        <v>0.98043641835966899</v>
      </c>
    </row>
    <row r="7" spans="1:12" ht="14.4" x14ac:dyDescent="0.3">
      <c r="A7" s="36">
        <v>2018</v>
      </c>
      <c r="B7" s="25" t="s">
        <v>1932</v>
      </c>
      <c r="C7" s="26">
        <v>1903</v>
      </c>
      <c r="D7" s="26">
        <v>1714</v>
      </c>
      <c r="E7" s="24">
        <v>0.90068313189700477</v>
      </c>
      <c r="F7" s="26">
        <v>49</v>
      </c>
      <c r="G7" s="24">
        <v>0.92643194955333685</v>
      </c>
      <c r="H7" s="26">
        <v>42</v>
      </c>
      <c r="I7" s="26">
        <v>38</v>
      </c>
      <c r="J7" s="26">
        <v>60</v>
      </c>
      <c r="K7" s="24">
        <v>0.9495844875346261</v>
      </c>
      <c r="L7" s="24">
        <v>0.97608200455580851</v>
      </c>
    </row>
    <row r="8" spans="1:12" ht="14.4" x14ac:dyDescent="0.3">
      <c r="A8" s="36">
        <v>2018</v>
      </c>
      <c r="B8" s="25" t="s">
        <v>1933</v>
      </c>
      <c r="C8" s="26">
        <v>1583</v>
      </c>
      <c r="D8" s="26">
        <v>1431</v>
      </c>
      <c r="E8" s="24">
        <v>0.90397978521794053</v>
      </c>
      <c r="F8" s="26">
        <v>25</v>
      </c>
      <c r="G8" s="24">
        <v>0.91977258370183212</v>
      </c>
      <c r="H8" s="26">
        <v>39</v>
      </c>
      <c r="I8" s="26">
        <v>25</v>
      </c>
      <c r="J8" s="26">
        <v>63</v>
      </c>
      <c r="K8" s="24">
        <v>0.95719063545150507</v>
      </c>
      <c r="L8" s="24">
        <v>0.97346938775510206</v>
      </c>
    </row>
    <row r="9" spans="1:12" ht="14.4" x14ac:dyDescent="0.3">
      <c r="A9" s="36">
        <v>2018</v>
      </c>
      <c r="B9" s="25" t="s">
        <v>1934</v>
      </c>
      <c r="C9" s="26">
        <v>1503</v>
      </c>
      <c r="D9" s="26">
        <v>1361</v>
      </c>
      <c r="E9" s="24">
        <v>0.90552228875582164</v>
      </c>
      <c r="F9" s="26">
        <v>35</v>
      </c>
      <c r="G9" s="24">
        <v>0.92880904856952773</v>
      </c>
      <c r="H9" s="26">
        <v>33</v>
      </c>
      <c r="I9" s="26">
        <v>26</v>
      </c>
      <c r="J9" s="26">
        <v>48</v>
      </c>
      <c r="K9" s="24">
        <v>0.95241427571728476</v>
      </c>
      <c r="L9" s="24">
        <v>0.97632711621233847</v>
      </c>
    </row>
    <row r="10" spans="1:12" ht="14.4" x14ac:dyDescent="0.3">
      <c r="A10" s="36">
        <v>2018</v>
      </c>
      <c r="B10" s="25" t="s">
        <v>1935</v>
      </c>
      <c r="C10" s="26">
        <v>1979</v>
      </c>
      <c r="D10" s="26">
        <v>1775</v>
      </c>
      <c r="E10" s="24">
        <v>0.89691763516927736</v>
      </c>
      <c r="F10" s="26">
        <v>59</v>
      </c>
      <c r="G10" s="24">
        <v>0.92673067205659421</v>
      </c>
      <c r="H10" s="26">
        <v>50</v>
      </c>
      <c r="I10" s="26">
        <v>34</v>
      </c>
      <c r="J10" s="26">
        <v>61</v>
      </c>
      <c r="K10" s="24">
        <v>0.94214437367303605</v>
      </c>
      <c r="L10" s="24">
        <v>0.97260273972602751</v>
      </c>
    </row>
    <row r="11" spans="1:12" ht="14.4" x14ac:dyDescent="0.3">
      <c r="A11" s="36">
        <v>2018</v>
      </c>
      <c r="B11" s="25" t="s">
        <v>1936</v>
      </c>
      <c r="C11" s="26">
        <v>1279</v>
      </c>
      <c r="D11" s="26">
        <v>1145</v>
      </c>
      <c r="E11" s="24">
        <v>0.89523064894448789</v>
      </c>
      <c r="F11" s="26">
        <v>35</v>
      </c>
      <c r="G11" s="24">
        <v>0.92259577795152448</v>
      </c>
      <c r="H11" s="26">
        <v>32</v>
      </c>
      <c r="I11" s="26">
        <v>17</v>
      </c>
      <c r="J11" s="26">
        <v>50</v>
      </c>
      <c r="K11" s="24">
        <v>0.94471947194719474</v>
      </c>
      <c r="L11" s="24">
        <v>0.97281223449447751</v>
      </c>
    </row>
    <row r="12" spans="1:12" ht="14.4" x14ac:dyDescent="0.3">
      <c r="A12" s="36">
        <v>2018</v>
      </c>
      <c r="B12" s="25" t="s">
        <v>1937</v>
      </c>
      <c r="C12" s="26">
        <v>1247</v>
      </c>
      <c r="D12" s="26">
        <v>1103</v>
      </c>
      <c r="E12" s="24">
        <v>0.88452285485164395</v>
      </c>
      <c r="F12" s="26">
        <v>50</v>
      </c>
      <c r="G12" s="24">
        <v>0.92461908580593422</v>
      </c>
      <c r="H12" s="26">
        <v>30</v>
      </c>
      <c r="I12" s="26">
        <v>17</v>
      </c>
      <c r="J12" s="26">
        <v>47</v>
      </c>
      <c r="K12" s="24">
        <v>0.93237531699070164</v>
      </c>
      <c r="L12" s="24">
        <v>0.97352162400706088</v>
      </c>
    </row>
    <row r="13" spans="1:12" ht="14.4" x14ac:dyDescent="0.3">
      <c r="A13" s="36">
        <v>2019</v>
      </c>
      <c r="B13" s="25" t="s">
        <v>1938</v>
      </c>
      <c r="C13" s="26">
        <v>1955</v>
      </c>
      <c r="D13" s="26">
        <v>1753</v>
      </c>
      <c r="E13" s="24">
        <v>0.89667519181585675</v>
      </c>
      <c r="F13" s="26">
        <v>62</v>
      </c>
      <c r="G13" s="24">
        <v>0.92838874680306904</v>
      </c>
      <c r="H13" s="26">
        <v>28</v>
      </c>
      <c r="I13" s="26">
        <v>32</v>
      </c>
      <c r="J13" s="26">
        <v>80</v>
      </c>
      <c r="K13" s="24">
        <v>0.95116657623440048</v>
      </c>
      <c r="L13" s="24">
        <v>0.9842784952274003</v>
      </c>
    </row>
    <row r="14" spans="1:12" ht="14.4" x14ac:dyDescent="0.3">
      <c r="A14" s="36">
        <v>2019</v>
      </c>
      <c r="B14" s="25" t="s">
        <v>1939</v>
      </c>
      <c r="C14" s="26">
        <v>1408</v>
      </c>
      <c r="D14" s="26">
        <v>1286</v>
      </c>
      <c r="E14" s="24">
        <v>0.91335227272727271</v>
      </c>
      <c r="F14" s="26">
        <v>25</v>
      </c>
      <c r="G14" s="24">
        <v>0.93110795454545459</v>
      </c>
      <c r="H14" s="26">
        <v>31</v>
      </c>
      <c r="I14" s="26">
        <v>19</v>
      </c>
      <c r="J14" s="26">
        <v>47</v>
      </c>
      <c r="K14" s="24">
        <v>0.95827123695976157</v>
      </c>
      <c r="L14" s="24">
        <v>0.97646165527714501</v>
      </c>
    </row>
    <row r="15" spans="1:12" ht="14.4" x14ac:dyDescent="0.3">
      <c r="A15" s="36">
        <v>2019</v>
      </c>
      <c r="B15" s="25" t="s">
        <v>1940</v>
      </c>
      <c r="C15" s="26">
        <v>1517</v>
      </c>
      <c r="D15" s="26">
        <v>1371</v>
      </c>
      <c r="E15" s="24">
        <v>0.90375741595253789</v>
      </c>
      <c r="F15" s="26">
        <v>47</v>
      </c>
      <c r="G15" s="24">
        <v>0.93473961766644686</v>
      </c>
      <c r="H15" s="26">
        <v>19</v>
      </c>
      <c r="I15" s="26">
        <v>24</v>
      </c>
      <c r="J15" s="26">
        <v>56</v>
      </c>
      <c r="K15" s="24">
        <v>0.95407098121085598</v>
      </c>
      <c r="L15" s="24">
        <v>0.9863309352517986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2019-04-02T19:58:49Z</dcterms:created>
  <dcterms:modified xsi:type="dcterms:W3CDTF">2019-04-09T12:33:10Z</dcterms:modified>
</cp:coreProperties>
</file>