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Hospital Sisters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externalReferences>
    <externalReference r:id="rId8"/>
  </externalReferences>
  <definedNames>
    <definedName name="_xlnm._FilterDatabase" localSheetId="3" hidden="1">'Item Detail'!$A$2:$N$289</definedName>
  </definedNames>
  <calcPr calcId="152511"/>
  <pivotCaches>
    <pivotCache cacheId="2" r:id="rId9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L7" i="7" l="1"/>
  <c r="K7" i="7"/>
  <c r="L6" i="7"/>
  <c r="K6" i="7"/>
  <c r="L5" i="7"/>
  <c r="K5" i="7"/>
  <c r="L4" i="7"/>
  <c r="K4" i="7"/>
  <c r="L3" i="7"/>
  <c r="K3" i="7"/>
</calcChain>
</file>

<file path=xl/sharedStrings.xml><?xml version="1.0" encoding="utf-8"?>
<sst xmlns="http://schemas.openxmlformats.org/spreadsheetml/2006/main" count="5467" uniqueCount="1882">
  <si>
    <t>HOSPITAL SISTERS HEALTH SYSTEMS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</si>
  <si>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</si>
  <si>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</si>
  <si>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</si>
  <si>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</si>
  <si>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</si>
  <si>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</si>
  <si>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</si>
  <si>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</si>
  <si>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</si>
  <si>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</si>
  <si>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</si>
  <si>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</si>
  <si>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613006</t>
  </si>
  <si>
    <t>Prevea Health Clinic - HENRY SCHEIN</t>
  </si>
  <si>
    <t>3667027</t>
  </si>
  <si>
    <t>HSHS Multispecialty Clinic St Elizabeths</t>
  </si>
  <si>
    <t>3147083</t>
  </si>
  <si>
    <t>HSHS Springfield Priority Care Ma</t>
  </si>
  <si>
    <t>3168253</t>
  </si>
  <si>
    <t>Hshs Med Grp Old Jacksonville</t>
  </si>
  <si>
    <t>3168254</t>
  </si>
  <si>
    <t>Fleischli, Dr John G</t>
  </si>
  <si>
    <t>3147087</t>
  </si>
  <si>
    <t>HSHS Ofallon Family Medicine</t>
  </si>
  <si>
    <t>3147076</t>
  </si>
  <si>
    <t>HSHS Springfield Priority Care Ro</t>
  </si>
  <si>
    <t>3147105</t>
  </si>
  <si>
    <t>Ruff, Timothy</t>
  </si>
  <si>
    <t>3147097</t>
  </si>
  <si>
    <t>HSHS Mt Zion Family Care Center</t>
  </si>
  <si>
    <t>3147128</t>
  </si>
  <si>
    <t>HSHS Med Group Family Int Med</t>
  </si>
  <si>
    <t>3147134</t>
  </si>
  <si>
    <t>Hshs Med Grp Fam Sports Med Shiloh</t>
  </si>
  <si>
    <t>3222761</t>
  </si>
  <si>
    <t>HSHS Children's Surgical Services</t>
  </si>
  <si>
    <t>3147113</t>
  </si>
  <si>
    <t>Bilyeu, Scott</t>
  </si>
  <si>
    <t>3147117</t>
  </si>
  <si>
    <t>HSHS Occupational Health And Wellness</t>
  </si>
  <si>
    <t>2362479</t>
  </si>
  <si>
    <t>Prevea Clinic - HENRY SCHEIN</t>
  </si>
  <si>
    <t>3147130</t>
  </si>
  <si>
    <t>HSHS Med Group Family Medicine</t>
  </si>
  <si>
    <t>3147101</t>
  </si>
  <si>
    <t>HSHS Chatham Family Practice</t>
  </si>
  <si>
    <t>3147106</t>
  </si>
  <si>
    <t>HSHS Medical Grp Jacksonville</t>
  </si>
  <si>
    <t>3308760</t>
  </si>
  <si>
    <t>HSHS-Horace Mann Leadwell</t>
  </si>
  <si>
    <t>3147082</t>
  </si>
  <si>
    <t>Kee, David</t>
  </si>
  <si>
    <t>3147104</t>
  </si>
  <si>
    <t>HSHS St Johns Health Ctr Panther Cr</t>
  </si>
  <si>
    <t>3147093</t>
  </si>
  <si>
    <t>Patel, Samir</t>
  </si>
  <si>
    <t>3699899</t>
  </si>
  <si>
    <t>HSHS Urology Effingham</t>
  </si>
  <si>
    <t>3176259</t>
  </si>
  <si>
    <t>HSHS Medical Grp Fam &amp; Sports Medici</t>
  </si>
  <si>
    <t>3147092</t>
  </si>
  <si>
    <t>HSHS St Mary S Adult And Geriatric</t>
  </si>
  <si>
    <t>3147102</t>
  </si>
  <si>
    <t>HSHS Med Grp Intrnl Med Cville</t>
  </si>
  <si>
    <t>3147133</t>
  </si>
  <si>
    <t>HSHS Medical Group</t>
  </si>
  <si>
    <t>3484155</t>
  </si>
  <si>
    <t>HSHS Leadwell-City Of Springfield</t>
  </si>
  <si>
    <t>3147088</t>
  </si>
  <si>
    <t>HSHS Family &amp; Sports Medicine</t>
  </si>
  <si>
    <t>3168255</t>
  </si>
  <si>
    <t>Hshs Med Grp Foot &amp; Ankle Spec</t>
  </si>
  <si>
    <t>3643725</t>
  </si>
  <si>
    <t>HSHS Fam Med-Sherman</t>
  </si>
  <si>
    <t>3147090</t>
  </si>
  <si>
    <t>HSHS St Marys Adult And Geriatric</t>
  </si>
  <si>
    <t>3410144</t>
  </si>
  <si>
    <t>HSHS Family Medicine Blue Mound</t>
  </si>
  <si>
    <t>3504785</t>
  </si>
  <si>
    <t>HSHS Med Group Meijer</t>
  </si>
  <si>
    <t>3147127</t>
  </si>
  <si>
    <t>Oligschlaeger, David</t>
  </si>
  <si>
    <t>3147137</t>
  </si>
  <si>
    <t>HSHS Med Grp Neuroscience Springfld</t>
  </si>
  <si>
    <t>3383350</t>
  </si>
  <si>
    <t>HSHS Family Medicine Effingham</t>
  </si>
  <si>
    <t>3147123</t>
  </si>
  <si>
    <t>HSHS Medical Group Family Medicine</t>
  </si>
  <si>
    <t>3168252</t>
  </si>
  <si>
    <t>Joslin Diabetes Center Affiliate At HSHS</t>
  </si>
  <si>
    <t>3519228</t>
  </si>
  <si>
    <t>HSHS Same Day Clinic OFallon</t>
  </si>
  <si>
    <t>3205647</t>
  </si>
  <si>
    <t>HSHS Medical Group MSC Decatur</t>
  </si>
  <si>
    <t>3147084</t>
  </si>
  <si>
    <t>HSHS Medical Group Gen Surg</t>
  </si>
  <si>
    <t>3497858</t>
  </si>
  <si>
    <t>HSHS Joslin Decatur</t>
  </si>
  <si>
    <t>3382467</t>
  </si>
  <si>
    <t>HSHS Joslin Diabetes</t>
  </si>
  <si>
    <t>3147136</t>
  </si>
  <si>
    <t>HSHS Stevens Industries</t>
  </si>
  <si>
    <t>3147075</t>
  </si>
  <si>
    <t>HSHS Montgomery County Surgical Ast</t>
  </si>
  <si>
    <t>3147138</t>
  </si>
  <si>
    <t>HSHS Mg Pulmonology Springfield</t>
  </si>
  <si>
    <t>3147096</t>
  </si>
  <si>
    <t>HSHS St Marys Neuro</t>
  </si>
  <si>
    <t>3431813</t>
  </si>
  <si>
    <t>HSHS Physical Medicine And Rehab Bellvil</t>
  </si>
  <si>
    <t>3147119</t>
  </si>
  <si>
    <t>HSHS Medical Grp</t>
  </si>
  <si>
    <t>3147071</t>
  </si>
  <si>
    <t>3204074</t>
  </si>
  <si>
    <t>HSHS Med Group General Surgery</t>
  </si>
  <si>
    <t>3256502</t>
  </si>
  <si>
    <t>HSHS-LeadWell @ St. Marys</t>
  </si>
  <si>
    <t>3205652</t>
  </si>
  <si>
    <t>HSHS Medical Group Pulmonary-Decatur</t>
  </si>
  <si>
    <t>3147125</t>
  </si>
  <si>
    <t>Schaefer, Robert</t>
  </si>
  <si>
    <t>3643939</t>
  </si>
  <si>
    <t>HSHS--SJS Gastroenterology Dept</t>
  </si>
  <si>
    <t>3694128</t>
  </si>
  <si>
    <t>HSHS Infectious Disease O'fallon</t>
  </si>
  <si>
    <t>3147121</t>
  </si>
  <si>
    <t>HSHS Medical Group Gastroenterology</t>
  </si>
  <si>
    <t>HOSPITAL SISTERS HEALTH SYSTEMS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</si>
  <si>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</si>
  <si>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</si>
  <si>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</si>
  <si>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</si>
  <si>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</si>
  <si>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</si>
  <si>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</si>
  <si>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</si>
  <si>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</si>
  <si>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</si>
  <si>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</si>
  <si>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</si>
  <si>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</si>
  <si>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Effingham</t>
  </si>
  <si>
    <t>IL</t>
  </si>
  <si>
    <t xml:space="preserve">624012193   </t>
  </si>
  <si>
    <t>62662584</t>
  </si>
  <si>
    <t>SE</t>
  </si>
  <si>
    <t>1797954</t>
  </si>
  <si>
    <t>Bardex Cath Foley Ltx Sil 30cc</t>
  </si>
  <si>
    <t>04/11/2018</t>
  </si>
  <si>
    <t>XD</t>
  </si>
  <si>
    <t>BARDBI</t>
  </si>
  <si>
    <t>1198179</t>
  </si>
  <si>
    <t>7956707</t>
  </si>
  <si>
    <t>Cath Plug W/drain Tbe Cvr</t>
  </si>
  <si>
    <t>BUSSE</t>
  </si>
  <si>
    <t>63953222</t>
  </si>
  <si>
    <t>3675093</t>
  </si>
  <si>
    <t>Catheter Sil-ElastMer 5-10Ml</t>
  </si>
  <si>
    <t>05/17/2018</t>
  </si>
  <si>
    <t>MEDLIN</t>
  </si>
  <si>
    <t>Blue Mound</t>
  </si>
  <si>
    <t xml:space="preserve">625139532   </t>
  </si>
  <si>
    <t>64323642</t>
  </si>
  <si>
    <t>7002070</t>
  </si>
  <si>
    <t>BLS Providers Manual 2016</t>
  </si>
  <si>
    <t>05/30/2018</t>
  </si>
  <si>
    <t>LAERP</t>
  </si>
  <si>
    <t>1253870</t>
  </si>
  <si>
    <t>Heartsaver First Aid CPR AED</t>
  </si>
  <si>
    <t>Springfield</t>
  </si>
  <si>
    <t xml:space="preserve">627011041   </t>
  </si>
  <si>
    <t>62770424</t>
  </si>
  <si>
    <t>1104005</t>
  </si>
  <si>
    <t>Bandage Cst Gypsona Hp Wh</t>
  </si>
  <si>
    <t>04/12/2018</t>
  </si>
  <si>
    <t>SMINEP</t>
  </si>
  <si>
    <t>63035192</t>
  </si>
  <si>
    <t>SO</t>
  </si>
  <si>
    <t>1197122</t>
  </si>
  <si>
    <t>Tape Cast Delta-Cast Blue</t>
  </si>
  <si>
    <t>04/20/2018</t>
  </si>
  <si>
    <t>1213511</t>
  </si>
  <si>
    <t>Tape Casting Delta-Cast II 1"</t>
  </si>
  <si>
    <t>63623204</t>
  </si>
  <si>
    <t>7300001</t>
  </si>
  <si>
    <t>Stockinette Protouch</t>
  </si>
  <si>
    <t>05/08/2018</t>
  </si>
  <si>
    <t>64134648</t>
  </si>
  <si>
    <t>05/23/2018</t>
  </si>
  <si>
    <t>64704323</t>
  </si>
  <si>
    <t>06/11/2018</t>
  </si>
  <si>
    <t>65174607</t>
  </si>
  <si>
    <t>1571637</t>
  </si>
  <si>
    <t>Hapad Pads Arch Met</t>
  </si>
  <si>
    <t>06/25/2018</t>
  </si>
  <si>
    <t>ALIMED</t>
  </si>
  <si>
    <t>8584701</t>
  </si>
  <si>
    <t>Hapad Arch Met Pads</t>
  </si>
  <si>
    <t>8584702</t>
  </si>
  <si>
    <t>65190339</t>
  </si>
  <si>
    <t xml:space="preserve">627047438   </t>
  </si>
  <si>
    <t>62985104</t>
  </si>
  <si>
    <t>4240029</t>
  </si>
  <si>
    <t>Cover Glass 22x40mm #2</t>
  </si>
  <si>
    <t>04/19/2018</t>
  </si>
  <si>
    <t>GLOSCI</t>
  </si>
  <si>
    <t>63214052</t>
  </si>
  <si>
    <t>1049688</t>
  </si>
  <si>
    <t>Quicklink III Solution II</t>
  </si>
  <si>
    <t>04/26/2018</t>
  </si>
  <si>
    <t>HELINK</t>
  </si>
  <si>
    <t>63919048</t>
  </si>
  <si>
    <t>8689880</t>
  </si>
  <si>
    <t>Excyte Paper Thermal</t>
  </si>
  <si>
    <t>05/16/2018</t>
  </si>
  <si>
    <t>BICHEM</t>
  </si>
  <si>
    <t xml:space="preserve">627047437   </t>
  </si>
  <si>
    <t>63140150</t>
  </si>
  <si>
    <t>1212973</t>
  </si>
  <si>
    <t>Pad Met Skived Firm</t>
  </si>
  <si>
    <t>04/24/2018</t>
  </si>
  <si>
    <t>ECOPRO</t>
  </si>
  <si>
    <t xml:space="preserve">627047452   </t>
  </si>
  <si>
    <t>63865918</t>
  </si>
  <si>
    <t>6004501</t>
  </si>
  <si>
    <t>Paper Towel Disp w/Lock</t>
  </si>
  <si>
    <t>05/15/2018</t>
  </si>
  <si>
    <t>BOBRIC</t>
  </si>
  <si>
    <t>Green Bay</t>
  </si>
  <si>
    <t>WI</t>
  </si>
  <si>
    <t xml:space="preserve">543132800   </t>
  </si>
  <si>
    <t>62480264</t>
  </si>
  <si>
    <t>4240028</t>
  </si>
  <si>
    <t>Cover Glass 22x40mm #1</t>
  </si>
  <si>
    <t>04/04/2018</t>
  </si>
  <si>
    <t>62551795</t>
  </si>
  <si>
    <t>1246693</t>
  </si>
  <si>
    <t>Bulb f/ Xenophat 24v/100W</t>
  </si>
  <si>
    <t>04/05/2018</t>
  </si>
  <si>
    <t>SPBULB</t>
  </si>
  <si>
    <t>62626381</t>
  </si>
  <si>
    <t>1065070</t>
  </si>
  <si>
    <t>Tens Clean Cote</t>
  </si>
  <si>
    <t>04/09/2018</t>
  </si>
  <si>
    <t>UNIPAT</t>
  </si>
  <si>
    <t>62677861</t>
  </si>
  <si>
    <t>1271548</t>
  </si>
  <si>
    <t>White Felt Adhesive Metatarsal</t>
  </si>
  <si>
    <t>04/10/2018</t>
  </si>
  <si>
    <t>COMFT</t>
  </si>
  <si>
    <t>1271551</t>
  </si>
  <si>
    <t>Gel Bunion Spreaders</t>
  </si>
  <si>
    <t>1197838</t>
  </si>
  <si>
    <t>Toe Spacer Visco Stay-Put</t>
  </si>
  <si>
    <t>PODPRO</t>
  </si>
  <si>
    <t>1197836</t>
  </si>
  <si>
    <t>62717723</t>
  </si>
  <si>
    <t>62758509</t>
  </si>
  <si>
    <t>1236233</t>
  </si>
  <si>
    <t>Bag Saf-T-Zip Blue Doc Pouch</t>
  </si>
  <si>
    <t>COMINT</t>
  </si>
  <si>
    <t>62807511</t>
  </si>
  <si>
    <t>04/13/2018</t>
  </si>
  <si>
    <t>1236236</t>
  </si>
  <si>
    <t>Bag Saf-T-Zip Orange Doc Pouch</t>
  </si>
  <si>
    <t>62850488</t>
  </si>
  <si>
    <t>04/16/2018</t>
  </si>
  <si>
    <t>62925840</t>
  </si>
  <si>
    <t>7456252</t>
  </si>
  <si>
    <t>Holder For 8500-8510</t>
  </si>
  <si>
    <t>04/17/2018</t>
  </si>
  <si>
    <t>KENDAL</t>
  </si>
  <si>
    <t>63040583</t>
  </si>
  <si>
    <t>1156116</t>
  </si>
  <si>
    <t>Glo Germ Mini Gel</t>
  </si>
  <si>
    <t>GLOGER</t>
  </si>
  <si>
    <t>63192536</t>
  </si>
  <si>
    <t>04/25/2018</t>
  </si>
  <si>
    <t>63558729</t>
  </si>
  <si>
    <t>05/07/2018</t>
  </si>
  <si>
    <t>63613060</t>
  </si>
  <si>
    <t>1022739</t>
  </si>
  <si>
    <t>Epipoint Elbow Strap</t>
  </si>
  <si>
    <t>BAUFEN</t>
  </si>
  <si>
    <t>63855923</t>
  </si>
  <si>
    <t>3726194</t>
  </si>
  <si>
    <t>Scott Support Ankle Sngl Strap</t>
  </si>
  <si>
    <t>SCOTSP</t>
  </si>
  <si>
    <t>3725780</t>
  </si>
  <si>
    <t>63954202</t>
  </si>
  <si>
    <t>1024603</t>
  </si>
  <si>
    <t>Suture Practice Arm</t>
  </si>
  <si>
    <t>NASCO</t>
  </si>
  <si>
    <t>64137156</t>
  </si>
  <si>
    <t>1140348</t>
  </si>
  <si>
    <t>Vial Decapper 13mm Plier Style</t>
  </si>
  <si>
    <t>HEALOG</t>
  </si>
  <si>
    <t>64145381</t>
  </si>
  <si>
    <t>64193180</t>
  </si>
  <si>
    <t>1131319</t>
  </si>
  <si>
    <t>Foley Catheter 2-Way 16Fr</t>
  </si>
  <si>
    <t>05/24/2018</t>
  </si>
  <si>
    <t>64318648</t>
  </si>
  <si>
    <t>1191475</t>
  </si>
  <si>
    <t>Queen Hammer Square 14"</t>
  </si>
  <si>
    <t>PRESM</t>
  </si>
  <si>
    <t>64375982</t>
  </si>
  <si>
    <t>1291042</t>
  </si>
  <si>
    <t>Clipper Head w/ Charger</t>
  </si>
  <si>
    <t>05/31/2018</t>
  </si>
  <si>
    <t>3MMED</t>
  </si>
  <si>
    <t>64418902</t>
  </si>
  <si>
    <t>2580003</t>
  </si>
  <si>
    <t>Lifeshield Vial Adapter</t>
  </si>
  <si>
    <t>06/01/2018</t>
  </si>
  <si>
    <t>ABBHOS</t>
  </si>
  <si>
    <t>64582918</t>
  </si>
  <si>
    <t>06/06/2018</t>
  </si>
  <si>
    <t>64675581</t>
  </si>
  <si>
    <t>06/08/2018</t>
  </si>
  <si>
    <t>64806439</t>
  </si>
  <si>
    <t>1164600</t>
  </si>
  <si>
    <t>Pipette Single Chan 0.5-5ml</t>
  </si>
  <si>
    <t>06/13/2018</t>
  </si>
  <si>
    <t>EPPEND</t>
  </si>
  <si>
    <t>64957059</t>
  </si>
  <si>
    <t>7366970</t>
  </si>
  <si>
    <t>Electrode Blue Cloth Adlt</t>
  </si>
  <si>
    <t>06/18/2018</t>
  </si>
  <si>
    <t>65004218</t>
  </si>
  <si>
    <t>06/19/2018</t>
  </si>
  <si>
    <t>65087758</t>
  </si>
  <si>
    <t>06/21/2018</t>
  </si>
  <si>
    <t>Breese</t>
  </si>
  <si>
    <t xml:space="preserve">622303694   </t>
  </si>
  <si>
    <t>62708879</t>
  </si>
  <si>
    <t>1106960</t>
  </si>
  <si>
    <t>Underpad Sure Care 23x24"</t>
  </si>
  <si>
    <t>64712898</t>
  </si>
  <si>
    <t>8234029</t>
  </si>
  <si>
    <t>Darco Slimline Boot</t>
  </si>
  <si>
    <t>SMTNEP</t>
  </si>
  <si>
    <t xml:space="preserve">627044030   </t>
  </si>
  <si>
    <t>62902919</t>
  </si>
  <si>
    <t>1310056</t>
  </si>
  <si>
    <t>Triage Troponin I and CKMB (Tn</t>
  </si>
  <si>
    <t>BIOSIT</t>
  </si>
  <si>
    <t>63071839</t>
  </si>
  <si>
    <t>04/23/2018</t>
  </si>
  <si>
    <t>4377657</t>
  </si>
  <si>
    <t>Methanol</t>
  </si>
  <si>
    <t>O Fallon</t>
  </si>
  <si>
    <t xml:space="preserve">622692579   </t>
  </si>
  <si>
    <t>64357584</t>
  </si>
  <si>
    <t>1193255</t>
  </si>
  <si>
    <t>Sensor LNCS Inf-3 SPO2 Adh 3'</t>
  </si>
  <si>
    <t>MASIMO</t>
  </si>
  <si>
    <t>Decatur</t>
  </si>
  <si>
    <t xml:space="preserve">625213806   </t>
  </si>
  <si>
    <t>65151039</t>
  </si>
  <si>
    <t>4606406</t>
  </si>
  <si>
    <t>Replacement Bulb 3.5V</t>
  </si>
  <si>
    <t>06/22/2018</t>
  </si>
  <si>
    <t>TROY</t>
  </si>
  <si>
    <t>Chatham</t>
  </si>
  <si>
    <t xml:space="preserve">626298136   </t>
  </si>
  <si>
    <t>65125346</t>
  </si>
  <si>
    <t>1295094</t>
  </si>
  <si>
    <t>Thermometer Datalogger</t>
  </si>
  <si>
    <t>CONTOL</t>
  </si>
  <si>
    <t>Collinsville</t>
  </si>
  <si>
    <t xml:space="preserve">622344846   </t>
  </si>
  <si>
    <t>63401382</t>
  </si>
  <si>
    <t>3923756</t>
  </si>
  <si>
    <t>Label Stat 1-1/2"x3/8"</t>
  </si>
  <si>
    <t>05/02/2018</t>
  </si>
  <si>
    <t>FISHER</t>
  </si>
  <si>
    <t xml:space="preserve">627117064   </t>
  </si>
  <si>
    <t>63508372</t>
  </si>
  <si>
    <t>1248633</t>
  </si>
  <si>
    <t>Needle Holder Olsen Hegar</t>
  </si>
  <si>
    <t>05/04/2018</t>
  </si>
  <si>
    <t>MILTEX</t>
  </si>
  <si>
    <t xml:space="preserve">622303510   </t>
  </si>
  <si>
    <t>63051093</t>
  </si>
  <si>
    <t>8973595</t>
  </si>
  <si>
    <t>Mickey Skin Level Comp.kt</t>
  </si>
  <si>
    <t>HALYAR</t>
  </si>
  <si>
    <t>63987971</t>
  </si>
  <si>
    <t>8590000</t>
  </si>
  <si>
    <t>Scalpel Curity Disposable Strl</t>
  </si>
  <si>
    <t>05/18/2018</t>
  </si>
  <si>
    <t>Jacksonville</t>
  </si>
  <si>
    <t xml:space="preserve">626506126   </t>
  </si>
  <si>
    <t>65198390</t>
  </si>
  <si>
    <t>1171989</t>
  </si>
  <si>
    <t>Apron Xray Coat Unisex Burg</t>
  </si>
  <si>
    <t>WOLF</t>
  </si>
  <si>
    <t>1186396</t>
  </si>
  <si>
    <t>Positioner Rectangle Sponge</t>
  </si>
  <si>
    <t>TIDI-E</t>
  </si>
  <si>
    <t>1154528</t>
  </si>
  <si>
    <t>Wedge Positioning 10x10x10"</t>
  </si>
  <si>
    <t>1276251</t>
  </si>
  <si>
    <t>Sandbag Standard 5lbs</t>
  </si>
  <si>
    <t>8404802</t>
  </si>
  <si>
    <t>Bed Pan Stackable Gold</t>
  </si>
  <si>
    <t>MEDGEN</t>
  </si>
  <si>
    <t xml:space="preserve">622691281   </t>
  </si>
  <si>
    <t>62374934</t>
  </si>
  <si>
    <t>6324552</t>
  </si>
  <si>
    <t>IBG, Iodine Be Gone</t>
  </si>
  <si>
    <t>04/02/2018</t>
  </si>
  <si>
    <t>1278103</t>
  </si>
  <si>
    <t>Label Clean 2-1/4x7/8"</t>
  </si>
  <si>
    <t>TIMED</t>
  </si>
  <si>
    <t>62411561</t>
  </si>
  <si>
    <t>6012199</t>
  </si>
  <si>
    <t>Catheter Foley 2-way 30cc</t>
  </si>
  <si>
    <t>04/03/2018</t>
  </si>
  <si>
    <t>1219134</t>
  </si>
  <si>
    <t>Catheter Coude Magic3 16"</t>
  </si>
  <si>
    <t>62701476</t>
  </si>
  <si>
    <t>1222433</t>
  </si>
  <si>
    <t>Guide Needle w/Cover Strl</t>
  </si>
  <si>
    <t>CIVCO</t>
  </si>
  <si>
    <t>63341247</t>
  </si>
  <si>
    <t>1233295</t>
  </si>
  <si>
    <t>Mitt Atcl Sharktooth Silicone</t>
  </si>
  <si>
    <t>04/30/2018</t>
  </si>
  <si>
    <t>HEALMK</t>
  </si>
  <si>
    <t>64380155</t>
  </si>
  <si>
    <t>65239095</t>
  </si>
  <si>
    <t>7480432</t>
  </si>
  <si>
    <t>Pad Metatarsal Cookies 5/16</t>
  </si>
  <si>
    <t>06/26/2018</t>
  </si>
  <si>
    <t xml:space="preserve">625264392   </t>
  </si>
  <si>
    <t>63488331</t>
  </si>
  <si>
    <t>2771191</t>
  </si>
  <si>
    <t>Tuning Fork Weight Alum</t>
  </si>
  <si>
    <t>05/03/2018</t>
  </si>
  <si>
    <t>MISDFK</t>
  </si>
  <si>
    <t xml:space="preserve">625213803   </t>
  </si>
  <si>
    <t>64841160</t>
  </si>
  <si>
    <t>1217334</t>
  </si>
  <si>
    <t>Collar Cervical Hicontou Foam</t>
  </si>
  <si>
    <t>DEROYA</t>
  </si>
  <si>
    <t>Shelbyville</t>
  </si>
  <si>
    <t xml:space="preserve">625651749   </t>
  </si>
  <si>
    <t>64304350</t>
  </si>
  <si>
    <t xml:space="preserve">627025317   </t>
  </si>
  <si>
    <t>65365359</t>
  </si>
  <si>
    <t>1184167</t>
  </si>
  <si>
    <t>Needle 30mmx28G Nueroline</t>
  </si>
  <si>
    <t>06/29/2018</t>
  </si>
  <si>
    <t>AMBU</t>
  </si>
  <si>
    <t>HOSPITAL SISTERS HEALTH SYSTEMS   Drop-Ship Items  -  Apr 2018 through Jun 2018</t>
  </si>
  <si>
    <t>1237771</t>
  </si>
  <si>
    <t>Thermometer Digital Alarm</t>
  </si>
  <si>
    <t>D</t>
  </si>
  <si>
    <t>THERMC</t>
  </si>
  <si>
    <t>63424576</t>
  </si>
  <si>
    <t>1136154</t>
  </si>
  <si>
    <t>Dilator Goodwin Sound</t>
  </si>
  <si>
    <t>64949778</t>
  </si>
  <si>
    <t xml:space="preserve">627025500   </t>
  </si>
  <si>
    <t>62944662</t>
  </si>
  <si>
    <t>5581592</t>
  </si>
  <si>
    <t>Varivax Chickenpox All Sdv</t>
  </si>
  <si>
    <t>04/18/2018</t>
  </si>
  <si>
    <t>MERVAC</t>
  </si>
  <si>
    <t>64299253</t>
  </si>
  <si>
    <t>1246063</t>
  </si>
  <si>
    <t>12 Cup Panel Insta Screen</t>
  </si>
  <si>
    <t>05/29/2018</t>
  </si>
  <si>
    <t>NOBLEM</t>
  </si>
  <si>
    <t>64716698</t>
  </si>
  <si>
    <t>65164924</t>
  </si>
  <si>
    <t>63456767</t>
  </si>
  <si>
    <t>3302583</t>
  </si>
  <si>
    <t>Chair Blood Drawing</t>
  </si>
  <si>
    <t>WINCO</t>
  </si>
  <si>
    <t>63034202</t>
  </si>
  <si>
    <t>4982546</t>
  </si>
  <si>
    <t>Botox Inj Vial non-return</t>
  </si>
  <si>
    <t>ALLERG</t>
  </si>
  <si>
    <t>64704304</t>
  </si>
  <si>
    <t>64704314</t>
  </si>
  <si>
    <t>64736274</t>
  </si>
  <si>
    <t>1273968</t>
  </si>
  <si>
    <t>Knife Miniblade Unitome Strght</t>
  </si>
  <si>
    <t>BEAVIS</t>
  </si>
  <si>
    <t xml:space="preserve">627011064   </t>
  </si>
  <si>
    <t>62611296</t>
  </si>
  <si>
    <t>8681734</t>
  </si>
  <si>
    <t>Bacti Drop KOH 10%</t>
  </si>
  <si>
    <t>REMEL</t>
  </si>
  <si>
    <t>63116267</t>
  </si>
  <si>
    <t>5200016</t>
  </si>
  <si>
    <t>Electrodes Softtrace Pediatric</t>
  </si>
  <si>
    <t>CONMD</t>
  </si>
  <si>
    <t>63473744</t>
  </si>
  <si>
    <t>2270387</t>
  </si>
  <si>
    <t>Cap F/13mm Glass Culture Tube</t>
  </si>
  <si>
    <t>STOCK</t>
  </si>
  <si>
    <t>64153736</t>
  </si>
  <si>
    <t>1270240</t>
  </si>
  <si>
    <t>MAS Urinalysis Control L1</t>
  </si>
  <si>
    <t>MICRGE</t>
  </si>
  <si>
    <t>62646304</t>
  </si>
  <si>
    <t>1202677</t>
  </si>
  <si>
    <t>Sign Caution X-Ray In Use</t>
  </si>
  <si>
    <t>SOURON</t>
  </si>
  <si>
    <t>1149641</t>
  </si>
  <si>
    <t>Nipper Tissue 9mm</t>
  </si>
  <si>
    <t>1142425</t>
  </si>
  <si>
    <t>Wheelchair Chrome Sport 20"</t>
  </si>
  <si>
    <t>MEDDEP</t>
  </si>
  <si>
    <t xml:space="preserve">627034777   </t>
  </si>
  <si>
    <t>62575599</t>
  </si>
  <si>
    <t>5582363</t>
  </si>
  <si>
    <t>Zostavax Shingles Adult Sdv</t>
  </si>
  <si>
    <t>04/06/2018</t>
  </si>
  <si>
    <t>62903922</t>
  </si>
  <si>
    <t>62812265</t>
  </si>
  <si>
    <t>1247319</t>
  </si>
  <si>
    <t>Dispenser MOD Coreless BathTis</t>
  </si>
  <si>
    <t>KIMBER</t>
  </si>
  <si>
    <t>62834365</t>
  </si>
  <si>
    <t>62362629</t>
  </si>
  <si>
    <t>1186425</t>
  </si>
  <si>
    <t>Stool Exam Pneum 5 Leg Glides</t>
  </si>
  <si>
    <t>CLINT</t>
  </si>
  <si>
    <t>62544670</t>
  </si>
  <si>
    <t>1261763</t>
  </si>
  <si>
    <t>Labels Printer PermAffix</t>
  </si>
  <si>
    <t>LIFLOC</t>
  </si>
  <si>
    <t>62571910</t>
  </si>
  <si>
    <t>1194080</t>
  </si>
  <si>
    <t>Weil Osteotomy Strap Black</t>
  </si>
  <si>
    <t>CROMED</t>
  </si>
  <si>
    <t>1216903</t>
  </si>
  <si>
    <t>Needle EchoBlock MSK Quincke</t>
  </si>
  <si>
    <t>HAVELS</t>
  </si>
  <si>
    <t>63040748</t>
  </si>
  <si>
    <t>1133343</t>
  </si>
  <si>
    <t>Sure- Vue Signature Strep</t>
  </si>
  <si>
    <t>63173678</t>
  </si>
  <si>
    <t>1162054</t>
  </si>
  <si>
    <t>Cabinet Bedside Dark Cherry</t>
  </si>
  <si>
    <t>1315269</t>
  </si>
  <si>
    <t>Cabinet Bedside Maple Laminate</t>
  </si>
  <si>
    <t>63380823</t>
  </si>
  <si>
    <t>05/01/2018</t>
  </si>
  <si>
    <t>63532720</t>
  </si>
  <si>
    <t>1218946</t>
  </si>
  <si>
    <t>Chair BloodDraw Bari/ X Tall</t>
  </si>
  <si>
    <t>63989109</t>
  </si>
  <si>
    <t>1220273</t>
  </si>
  <si>
    <t>Cabinet 2 Door/2 Drawer</t>
  </si>
  <si>
    <t>64082956</t>
  </si>
  <si>
    <t>1241042</t>
  </si>
  <si>
    <t>Forceps Kelly Curved</t>
  </si>
  <si>
    <t>05/22/2018</t>
  </si>
  <si>
    <t>64372934</t>
  </si>
  <si>
    <t>1042746</t>
  </si>
  <si>
    <t>Stevens Tenotomy Scissor</t>
  </si>
  <si>
    <t>64636650</t>
  </si>
  <si>
    <t>1264435</t>
  </si>
  <si>
    <t>Strep Agalactiae Atc</t>
  </si>
  <si>
    <t>06/07/2018</t>
  </si>
  <si>
    <t>1264212</t>
  </si>
  <si>
    <t>Kwik Swab Strep Pyogen</t>
  </si>
  <si>
    <t>6008876</t>
  </si>
  <si>
    <t>Control Staph Kwik Swab</t>
  </si>
  <si>
    <t>64672689</t>
  </si>
  <si>
    <t>1172097</t>
  </si>
  <si>
    <t>Paper Fetal Chart GE</t>
  </si>
  <si>
    <t>BECKL</t>
  </si>
  <si>
    <t>64875904</t>
  </si>
  <si>
    <t>1114051</t>
  </si>
  <si>
    <t>Cath Coude Silicone</t>
  </si>
  <si>
    <t>06/14/2018</t>
  </si>
  <si>
    <t>65232171</t>
  </si>
  <si>
    <t>1194452</t>
  </si>
  <si>
    <t>Retainer Spandage LF Elast/Pol</t>
  </si>
  <si>
    <t>MEDI-T</t>
  </si>
  <si>
    <t>65234548</t>
  </si>
  <si>
    <t>1219108</t>
  </si>
  <si>
    <t>Wheelchair Traveler L3 Black</t>
  </si>
  <si>
    <t>GF</t>
  </si>
  <si>
    <t>63999781</t>
  </si>
  <si>
    <t>1205967</t>
  </si>
  <si>
    <t>Monofilament Sensory Test</t>
  </si>
  <si>
    <t>FABENT</t>
  </si>
  <si>
    <t>Rochester</t>
  </si>
  <si>
    <t xml:space="preserve">625639241   </t>
  </si>
  <si>
    <t>62366707</t>
  </si>
  <si>
    <t>1182442</t>
  </si>
  <si>
    <t>Tourniquet LF Orange</t>
  </si>
  <si>
    <t>AVCOR</t>
  </si>
  <si>
    <t>64903956</t>
  </si>
  <si>
    <t>06/15/2018</t>
  </si>
  <si>
    <t>65249556</t>
  </si>
  <si>
    <t>62753469</t>
  </si>
  <si>
    <t>3640305</t>
  </si>
  <si>
    <t>ASO Vortex Ankle Stabilizer</t>
  </si>
  <si>
    <t>MEDSPE</t>
  </si>
  <si>
    <t>3640306</t>
  </si>
  <si>
    <t>63417381</t>
  </si>
  <si>
    <t>1285927</t>
  </si>
  <si>
    <t>Bandage Tubular Compressogrip</t>
  </si>
  <si>
    <t>63846938</t>
  </si>
  <si>
    <t>2430003</t>
  </si>
  <si>
    <t>Brace Orthopedic Aso Ankle Nyl</t>
  </si>
  <si>
    <t>62456781</t>
  </si>
  <si>
    <t>9871770</t>
  </si>
  <si>
    <t>MP Selective Strep</t>
  </si>
  <si>
    <t>B-DMIC</t>
  </si>
  <si>
    <t>62529671</t>
  </si>
  <si>
    <t>1277936</t>
  </si>
  <si>
    <t>Vitros Reference Fluid 250/350</t>
  </si>
  <si>
    <t>KODCLN</t>
  </si>
  <si>
    <t>62902911</t>
  </si>
  <si>
    <t>62988468</t>
  </si>
  <si>
    <t>3605433</t>
  </si>
  <si>
    <t>Vitros 250 Total Protein</t>
  </si>
  <si>
    <t>63071814</t>
  </si>
  <si>
    <t>63302893</t>
  </si>
  <si>
    <t>1113558</t>
  </si>
  <si>
    <t>Preference Paper Towels</t>
  </si>
  <si>
    <t>ODEPOT</t>
  </si>
  <si>
    <t>63602728</t>
  </si>
  <si>
    <t>8581524</t>
  </si>
  <si>
    <t>Vitros Slides Alkaline Phos-60</t>
  </si>
  <si>
    <t>8163901</t>
  </si>
  <si>
    <t>Slides Bubc Vitros 250</t>
  </si>
  <si>
    <t>6114331</t>
  </si>
  <si>
    <t>Vitros 250 BUN Slides-60</t>
  </si>
  <si>
    <t>1010617</t>
  </si>
  <si>
    <t>Vitros 250 Cholesterol +HDL</t>
  </si>
  <si>
    <t>1082730</t>
  </si>
  <si>
    <t>Creatinine Slides IDMS</t>
  </si>
  <si>
    <t>63602730</t>
  </si>
  <si>
    <t>3407792</t>
  </si>
  <si>
    <t>Vitros 250 Slide Eco2</t>
  </si>
  <si>
    <t>1010675</t>
  </si>
  <si>
    <t>Vitros 250 Slide Glucose</t>
  </si>
  <si>
    <t>3709133</t>
  </si>
  <si>
    <t>Vitros 250 Magnesium Slides</t>
  </si>
  <si>
    <t>6006266</t>
  </si>
  <si>
    <t>Vitros 250 Potassium Slides</t>
  </si>
  <si>
    <t>6006259</t>
  </si>
  <si>
    <t>Vitros 250 Sodium Slides</t>
  </si>
  <si>
    <t>63602743</t>
  </si>
  <si>
    <t>9824750</t>
  </si>
  <si>
    <t>Triglyceride</t>
  </si>
  <si>
    <t>3700053</t>
  </si>
  <si>
    <t>Vitros Slides Uric Acid-60</t>
  </si>
  <si>
    <t>3703599</t>
  </si>
  <si>
    <t>Calibrator Kit 3</t>
  </si>
  <si>
    <t>3706273</t>
  </si>
  <si>
    <t>Calibrator Kit 4</t>
  </si>
  <si>
    <t>63941866</t>
  </si>
  <si>
    <t>64416427</t>
  </si>
  <si>
    <t>64521197</t>
  </si>
  <si>
    <t>3709860</t>
  </si>
  <si>
    <t>Vitros Slides Calcium-60</t>
  </si>
  <si>
    <t>06/05/2018</t>
  </si>
  <si>
    <t>64706899</t>
  </si>
  <si>
    <t>64820115</t>
  </si>
  <si>
    <t>64903967</t>
  </si>
  <si>
    <t xml:space="preserve">622692083   </t>
  </si>
  <si>
    <t>62665873</t>
  </si>
  <si>
    <t>1240381</t>
  </si>
  <si>
    <t>Data Logger Vaccine</t>
  </si>
  <si>
    <t>64764372</t>
  </si>
  <si>
    <t>8910581</t>
  </si>
  <si>
    <t>Coaguchek XS Meter</t>
  </si>
  <si>
    <t>06/12/2018</t>
  </si>
  <si>
    <t>BIODYN</t>
  </si>
  <si>
    <t>5580053</t>
  </si>
  <si>
    <t>ProQuad MMR Varivax Combo Vacc</t>
  </si>
  <si>
    <t xml:space="preserve">625213800   </t>
  </si>
  <si>
    <t>63807904</t>
  </si>
  <si>
    <t>05/14/2018</t>
  </si>
  <si>
    <t>1199873</t>
  </si>
  <si>
    <t>64912701</t>
  </si>
  <si>
    <t xml:space="preserve">625263259   </t>
  </si>
  <si>
    <t>63118946</t>
  </si>
  <si>
    <t>1198532</t>
  </si>
  <si>
    <t>Papette Cervical Cell Collect</t>
  </si>
  <si>
    <t>WALACH</t>
  </si>
  <si>
    <t>64751017</t>
  </si>
  <si>
    <t xml:space="preserve">625215139   </t>
  </si>
  <si>
    <t>62711240</t>
  </si>
  <si>
    <t>9049714</t>
  </si>
  <si>
    <t>Towels Multifold Natural</t>
  </si>
  <si>
    <t>63365136</t>
  </si>
  <si>
    <t>63424028</t>
  </si>
  <si>
    <t>64018902</t>
  </si>
  <si>
    <t>05/21/2018</t>
  </si>
  <si>
    <t>64195293</t>
  </si>
  <si>
    <t>65102374</t>
  </si>
  <si>
    <t>Sherman</t>
  </si>
  <si>
    <t xml:space="preserve">626849517   </t>
  </si>
  <si>
    <t>63485333</t>
  </si>
  <si>
    <t>62524305</t>
  </si>
  <si>
    <t>1096008</t>
  </si>
  <si>
    <t>IFOB Home Kit Mailer Prepacked</t>
  </si>
  <si>
    <t>HEMOSR</t>
  </si>
  <si>
    <t>1246972</t>
  </si>
  <si>
    <t>Compliance Kit Cvr Your Cough</t>
  </si>
  <si>
    <t>BOWMED</t>
  </si>
  <si>
    <t>64578942</t>
  </si>
  <si>
    <t>64432000</t>
  </si>
  <si>
    <t>1243053</t>
  </si>
  <si>
    <t>Curette Dermal 4mm Oval Spoon</t>
  </si>
  <si>
    <t>BRSURG</t>
  </si>
  <si>
    <t>64736785</t>
  </si>
  <si>
    <t>9532454</t>
  </si>
  <si>
    <t>Scissor Metzenbaum Crvd Del</t>
  </si>
  <si>
    <t>8615270</t>
  </si>
  <si>
    <t>Hartmann Mosquito Forcep</t>
  </si>
  <si>
    <t>64911132</t>
  </si>
  <si>
    <t>62500941</t>
  </si>
  <si>
    <t>1219680</t>
  </si>
  <si>
    <t>Pocket Mask CPR Adult/Child/</t>
  </si>
  <si>
    <t>64902319</t>
  </si>
  <si>
    <t>1223403</t>
  </si>
  <si>
    <t>Cart Phlebotomy</t>
  </si>
  <si>
    <t>1246080</t>
  </si>
  <si>
    <t>Apron Budget Saver Lead</t>
  </si>
  <si>
    <t>1193981</t>
  </si>
  <si>
    <t>Apron Set Nylon/Lead w/Rack</t>
  </si>
  <si>
    <t>CONE</t>
  </si>
  <si>
    <t>1243531</t>
  </si>
  <si>
    <t>Shield X-Ray f/Mobile</t>
  </si>
  <si>
    <t>BARRAY</t>
  </si>
  <si>
    <t>1193962</t>
  </si>
  <si>
    <t>Sand Bag Cervical Set 10lbs</t>
  </si>
  <si>
    <t>1278737</t>
  </si>
  <si>
    <t>Wedge Positioning 12 Degree</t>
  </si>
  <si>
    <t>1198279</t>
  </si>
  <si>
    <t>Wedge Spnl Pos Fm 45-Degree</t>
  </si>
  <si>
    <t>1193094</t>
  </si>
  <si>
    <t>Pad Table Stnd 1x23-1/2x72"</t>
  </si>
  <si>
    <t>1183268</t>
  </si>
  <si>
    <t>Hamper MRI Ready 20x35"</t>
  </si>
  <si>
    <t>BLICK</t>
  </si>
  <si>
    <t>1105413</t>
  </si>
  <si>
    <t>Stethoscope Mri Black Ltwt</t>
  </si>
  <si>
    <t>1236693</t>
  </si>
  <si>
    <t>Regulator f/MRI</t>
  </si>
  <si>
    <t>MADA</t>
  </si>
  <si>
    <t>1191141</t>
  </si>
  <si>
    <t>Wedge 10x10x4.63"Foam/Polyurth</t>
  </si>
  <si>
    <t>1192578</t>
  </si>
  <si>
    <t>Paddles Head</t>
  </si>
  <si>
    <t>1221195</t>
  </si>
  <si>
    <t>Dilator Set Urethral</t>
  </si>
  <si>
    <t>63917763</t>
  </si>
  <si>
    <t>1292617</t>
  </si>
  <si>
    <t>Log Book f/ Trophon EPR</t>
  </si>
  <si>
    <t>IMAGNG</t>
  </si>
  <si>
    <t>65103131</t>
  </si>
  <si>
    <t>1187604</t>
  </si>
  <si>
    <t>Intercept Detergent Endoscope</t>
  </si>
  <si>
    <t>MINNTE</t>
  </si>
  <si>
    <t>1314413</t>
  </si>
  <si>
    <t>Prefilter Water Bctr f/Adv Pls</t>
  </si>
  <si>
    <t>1314411</t>
  </si>
  <si>
    <t>Prefilter Water Nmnl f/Adv Pls</t>
  </si>
  <si>
    <t>1314412</t>
  </si>
  <si>
    <t>Filter Water Bctr f/Advtg Pls</t>
  </si>
  <si>
    <t>1299521</t>
  </si>
  <si>
    <t>Filters Air Advntg Plus</t>
  </si>
  <si>
    <t>1163037</t>
  </si>
  <si>
    <t>Splints Oval 8</t>
  </si>
  <si>
    <t>1163038</t>
  </si>
  <si>
    <t>6007370</t>
  </si>
  <si>
    <t>Pad Scaphoid</t>
  </si>
  <si>
    <t>HAPAD</t>
  </si>
  <si>
    <t>8728308</t>
  </si>
  <si>
    <t>6630593</t>
  </si>
  <si>
    <t>62711432</t>
  </si>
  <si>
    <t>1278265</t>
  </si>
  <si>
    <t>CLINITEK Status Analyzer Star</t>
  </si>
  <si>
    <t>AMES</t>
  </si>
  <si>
    <t>63121464</t>
  </si>
  <si>
    <t>1198881</t>
  </si>
  <si>
    <t>Afinion Analyzer Placement</t>
  </si>
  <si>
    <t>ALEAFI</t>
  </si>
  <si>
    <t>64707117</t>
  </si>
  <si>
    <t>Hillsboro</t>
  </si>
  <si>
    <t xml:space="preserve">620491955   </t>
  </si>
  <si>
    <t>63362933</t>
  </si>
  <si>
    <t>64979734</t>
  </si>
  <si>
    <t>8633377</t>
  </si>
  <si>
    <t>Randot Stereotest</t>
  </si>
  <si>
    <t>STERIO</t>
  </si>
  <si>
    <t>65058385</t>
  </si>
  <si>
    <t>1316707</t>
  </si>
  <si>
    <t>Platform Aerobic The Step</t>
  </si>
  <si>
    <t>06/20/2018</t>
  </si>
  <si>
    <t>MFATH</t>
  </si>
  <si>
    <t>1246677</t>
  </si>
  <si>
    <t>Box Lifting 14x14x17"</t>
  </si>
  <si>
    <t>1249822</t>
  </si>
  <si>
    <t>Bumper Plates Rubber 15lb</t>
  </si>
  <si>
    <t>1197367</t>
  </si>
  <si>
    <t>Plates Bumper 5lb</t>
  </si>
  <si>
    <t>Highland</t>
  </si>
  <si>
    <t xml:space="preserve">622492898   </t>
  </si>
  <si>
    <t>62405788</t>
  </si>
  <si>
    <t>1248662</t>
  </si>
  <si>
    <t>Display Hd f/Bariatric Scale</t>
  </si>
  <si>
    <t>PELSTA</t>
  </si>
  <si>
    <t>62738946</t>
  </si>
  <si>
    <t>3950243</t>
  </si>
  <si>
    <t>AmediCheck 5 Panel Drug Screen</t>
  </si>
  <si>
    <t>INSTEC</t>
  </si>
  <si>
    <t>63377839</t>
  </si>
  <si>
    <t>65158888</t>
  </si>
  <si>
    <t>Belleville</t>
  </si>
  <si>
    <t xml:space="preserve">622218014   </t>
  </si>
  <si>
    <t>64132273</t>
  </si>
  <si>
    <t>65143125</t>
  </si>
  <si>
    <t>65348036</t>
  </si>
  <si>
    <t>62648955</t>
  </si>
  <si>
    <t>63383122</t>
  </si>
  <si>
    <t>63904739</t>
  </si>
  <si>
    <t>64534396</t>
  </si>
  <si>
    <t>65119272</t>
  </si>
  <si>
    <t>63558897</t>
  </si>
  <si>
    <t>1193748</t>
  </si>
  <si>
    <t>Mouthpiece Respiratory</t>
  </si>
  <si>
    <t>A-MSYS</t>
  </si>
  <si>
    <t>64300547</t>
  </si>
  <si>
    <t>1118403</t>
  </si>
  <si>
    <t>Saline Normal w/Phenol .4%</t>
  </si>
  <si>
    <t>HOLSTI</t>
  </si>
  <si>
    <t>62388690</t>
  </si>
  <si>
    <t>1242252</t>
  </si>
  <si>
    <t>Electrode ECG Dantec Clavis</t>
  </si>
  <si>
    <t>OLYMED</t>
  </si>
  <si>
    <t>62711932</t>
  </si>
  <si>
    <t>64330789</t>
  </si>
  <si>
    <t>65096085</t>
  </si>
  <si>
    <t>65136950</t>
  </si>
  <si>
    <t>HOSPITAL SISTERS HEALTH SYSTEMS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</si>
  <si>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</si>
  <si>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</si>
  <si>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</si>
  <si>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</si>
  <si>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</si>
  <si>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</si>
  <si>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</si>
  <si>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</si>
  <si>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</si>
  <si>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Botox Inj Vial non-return     </t>
  </si>
  <si>
    <t xml:space="preserve">            </t>
  </si>
  <si>
    <t xml:space="preserve">100U/Vl </t>
  </si>
  <si>
    <t>91223US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</si>
  <si>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</si>
  <si>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</si>
  <si>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</si>
  <si>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</si>
  <si>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</si>
  <si>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</si>
  <si>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 xml:space="preserve">Varivax Chickenpox All Sdv    </t>
  </si>
  <si>
    <t xml:space="preserve">.5ml        </t>
  </si>
  <si>
    <t xml:space="preserve">10/Pk   </t>
  </si>
  <si>
    <t>482700</t>
  </si>
  <si>
    <t xml:space="preserve">200U/Vl </t>
  </si>
  <si>
    <t>93921</t>
  </si>
  <si>
    <t xml:space="preserve">12 Cup Panel Insta Screen     </t>
  </si>
  <si>
    <t xml:space="preserve">25/Bx   </t>
  </si>
  <si>
    <t>IS-DJA-1127-300</t>
  </si>
  <si>
    <t xml:space="preserve">Tens Clean Cote               </t>
  </si>
  <si>
    <t xml:space="preserve">50/Bx   </t>
  </si>
  <si>
    <t>MS71000</t>
  </si>
  <si>
    <t xml:space="preserve">Tourniquet LF Orange          </t>
  </si>
  <si>
    <t xml:space="preserve">1x18"       </t>
  </si>
  <si>
    <t xml:space="preserve">1000/Ca </t>
  </si>
  <si>
    <t>18677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</si>
  <si>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</si>
  <si>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</si>
  <si>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</si>
  <si>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</si>
  <si>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</si>
  <si>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</si>
  <si>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1046822</t>
  </si>
  <si>
    <t xml:space="preserve">Lidocaine W/EPI Inj MDV 30ml  </t>
  </si>
  <si>
    <t xml:space="preserve">1%          </t>
  </si>
  <si>
    <t>PFIZNJ</t>
  </si>
  <si>
    <t>00409317802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</si>
  <si>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</si>
  <si>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</si>
  <si>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</si>
  <si>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</si>
  <si>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</si>
  <si>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</si>
  <si>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 xml:space="preserve">Towels Multifold Natural      </t>
  </si>
  <si>
    <t xml:space="preserve">16/Bx   </t>
  </si>
  <si>
    <t>592823</t>
  </si>
  <si>
    <t>2587008</t>
  </si>
  <si>
    <t xml:space="preserve">Lidocaine Inj MDV Non-Return  </t>
  </si>
  <si>
    <t xml:space="preserve">20mL/Ea </t>
  </si>
  <si>
    <t>GIVREP</t>
  </si>
  <si>
    <t>00409427601</t>
  </si>
  <si>
    <t>1255386</t>
  </si>
  <si>
    <t xml:space="preserve">Ondansetron HCL SDV 2mL       </t>
  </si>
  <si>
    <t xml:space="preserve">2mg/mL      </t>
  </si>
  <si>
    <t xml:space="preserve">10/Bx   </t>
  </si>
  <si>
    <t>HERPHA</t>
  </si>
  <si>
    <t>23155054741</t>
  </si>
  <si>
    <t>1223402</t>
  </si>
  <si>
    <t xml:space="preserve">Lidocaine HCl Inj PF SDV      </t>
  </si>
  <si>
    <t xml:space="preserve">30mL/Vl </t>
  </si>
  <si>
    <t>AURPHA</t>
  </si>
  <si>
    <t>55150016330</t>
  </si>
  <si>
    <t xml:space="preserve">Bag Saf-T-Zip Blue Doc Pouch  </t>
  </si>
  <si>
    <t xml:space="preserve">6x9         </t>
  </si>
  <si>
    <t>7210-BL</t>
  </si>
  <si>
    <t>1126153</t>
  </si>
  <si>
    <t xml:space="preserve">Syringe w/o Needle Luerlock   </t>
  </si>
  <si>
    <t xml:space="preserve">30cc        </t>
  </si>
  <si>
    <t>SHAKIN</t>
  </si>
  <si>
    <t>14x10.3x5.8"</t>
  </si>
  <si>
    <t xml:space="preserve">Ea      </t>
  </si>
  <si>
    <t>34832</t>
  </si>
  <si>
    <t xml:space="preserve">Pocket Mask CPR Adult/Child/  </t>
  </si>
  <si>
    <t xml:space="preserve">Infant      </t>
  </si>
  <si>
    <t>LF06946U</t>
  </si>
  <si>
    <t xml:space="preserve">Dilator Goodwin Sound         </t>
  </si>
  <si>
    <t xml:space="preserve">12-30Fr     </t>
  </si>
  <si>
    <t xml:space="preserve">1St/Bx  </t>
  </si>
  <si>
    <t>042800</t>
  </si>
  <si>
    <t xml:space="preserve">MP Selective Strep            </t>
  </si>
  <si>
    <t xml:space="preserve">Group A     </t>
  </si>
  <si>
    <t xml:space="preserve">100/Ca  </t>
  </si>
  <si>
    <t>221780</t>
  </si>
  <si>
    <t>1127192</t>
  </si>
  <si>
    <t xml:space="preserve">Tropicamide Ophth Solution    </t>
  </si>
  <si>
    <t xml:space="preserve">15mL/Bt </t>
  </si>
  <si>
    <t>00404719201</t>
  </si>
  <si>
    <t xml:space="preserve">0.5mL SDV   </t>
  </si>
  <si>
    <t>0006-4171-00</t>
  </si>
  <si>
    <t>1229776</t>
  </si>
  <si>
    <t xml:space="preserve">Wash Wound Biolex Spray       </t>
  </si>
  <si>
    <t xml:space="preserve">2oz         </t>
  </si>
  <si>
    <t xml:space="preserve">24/Ca   </t>
  </si>
  <si>
    <t>5502B</t>
  </si>
  <si>
    <t xml:space="preserve">Toe Spacer Visco Stay-Put     </t>
  </si>
  <si>
    <t xml:space="preserve">Medium      </t>
  </si>
  <si>
    <t>P27M</t>
  </si>
  <si>
    <t xml:space="preserve">Large       </t>
  </si>
  <si>
    <t>P27L</t>
  </si>
  <si>
    <t>1199304</t>
  </si>
  <si>
    <t xml:space="preserve">Uretheral Catheter Tray       </t>
  </si>
  <si>
    <t xml:space="preserve">16fr        </t>
  </si>
  <si>
    <t xml:space="preserve">20/Ca   </t>
  </si>
  <si>
    <t>772416</t>
  </si>
  <si>
    <t xml:space="preserve">12/Ca   </t>
  </si>
  <si>
    <t>0166V16S</t>
  </si>
  <si>
    <t xml:space="preserve">Sign Caution X-Ray In Use     </t>
  </si>
  <si>
    <t xml:space="preserve">Black       </t>
  </si>
  <si>
    <t>CXR-13EB</t>
  </si>
  <si>
    <t>1049943</t>
  </si>
  <si>
    <t xml:space="preserve">Sodium Chloride 10ml MPF      </t>
  </si>
  <si>
    <t xml:space="preserve">0.9%        </t>
  </si>
  <si>
    <t>00409488810</t>
  </si>
  <si>
    <t xml:space="preserve">Afinion Analyzer Placement    </t>
  </si>
  <si>
    <t>1115175</t>
  </si>
  <si>
    <t>3780524</t>
  </si>
  <si>
    <t xml:space="preserve">Titmus II Clean Rest Tissues  </t>
  </si>
  <si>
    <t>TITMUS</t>
  </si>
  <si>
    <t>36630</t>
  </si>
  <si>
    <t>1276483</t>
  </si>
  <si>
    <t xml:space="preserve">Epinephrine Auto Injector Jr  </t>
  </si>
  <si>
    <t xml:space="preserve">0.15mg      </t>
  </si>
  <si>
    <t>5325550</t>
  </si>
  <si>
    <t xml:space="preserve">Coaguchek XS Meter            </t>
  </si>
  <si>
    <t xml:space="preserve">Kit         </t>
  </si>
  <si>
    <t>04837975001</t>
  </si>
  <si>
    <t xml:space="preserve">Bacti Drop KOH 10%            </t>
  </si>
  <si>
    <t xml:space="preserve">50/PK   </t>
  </si>
  <si>
    <t>R21524</t>
  </si>
  <si>
    <t xml:space="preserve">Pad Met Skived Firm           </t>
  </si>
  <si>
    <t xml:space="preserve">1/4" Foam   </t>
  </si>
  <si>
    <t xml:space="preserve">100/Pk  </t>
  </si>
  <si>
    <t>1008004</t>
  </si>
  <si>
    <t xml:space="preserve">Dilator Set Urethral          </t>
  </si>
  <si>
    <t xml:space="preserve">8/20Fr      </t>
  </si>
  <si>
    <t>COKG32789EA</t>
  </si>
  <si>
    <t>1049843</t>
  </si>
  <si>
    <t xml:space="preserve">Lidocaine HCL MDV 50mL        </t>
  </si>
  <si>
    <t xml:space="preserve">2%          </t>
  </si>
  <si>
    <t>00409427702</t>
  </si>
  <si>
    <t xml:space="preserve">Hapad Pads Arch Met           </t>
  </si>
  <si>
    <t xml:space="preserve">Small       </t>
  </si>
  <si>
    <t xml:space="preserve">3/Pk    </t>
  </si>
  <si>
    <t>6406</t>
  </si>
  <si>
    <t>1103839</t>
  </si>
  <si>
    <t>Lidocaine Inj SDV Pr Free 30mL</t>
  </si>
  <si>
    <t xml:space="preserve">25/Pk   </t>
  </si>
  <si>
    <t>00409427902</t>
  </si>
  <si>
    <t xml:space="preserve">Hartmann Mosquito Forcep      </t>
  </si>
  <si>
    <t xml:space="preserve">3-1/2Cv     </t>
  </si>
  <si>
    <t>17-1335</t>
  </si>
  <si>
    <t xml:space="preserve">Preference Paper Towels       </t>
  </si>
  <si>
    <t xml:space="preserve">2-Ply Roll  </t>
  </si>
  <si>
    <t xml:space="preserve">30/Ca   </t>
  </si>
  <si>
    <t>602795</t>
  </si>
  <si>
    <t xml:space="preserve">Pipette Single Chan 0.5-5ml   </t>
  </si>
  <si>
    <t xml:space="preserve">Adj Violet  </t>
  </si>
  <si>
    <t>3123000071</t>
  </si>
  <si>
    <t>4373198</t>
  </si>
  <si>
    <t xml:space="preserve">Macconkey Agar                </t>
  </si>
  <si>
    <t xml:space="preserve">100mmx15mm  </t>
  </si>
  <si>
    <t>1087</t>
  </si>
  <si>
    <t>1206323</t>
  </si>
  <si>
    <t>Asepti-HB Disinfectant Cleaner</t>
  </si>
  <si>
    <t xml:space="preserve">32oz    </t>
  </si>
  <si>
    <t>HUNMED</t>
  </si>
  <si>
    <t>6064232</t>
  </si>
  <si>
    <t>7210-OR</t>
  </si>
  <si>
    <t>1046817</t>
  </si>
  <si>
    <t>00409427602</t>
  </si>
  <si>
    <t>1250973</t>
  </si>
  <si>
    <t xml:space="preserve">Solution Fit Test Bitter      </t>
  </si>
  <si>
    <t xml:space="preserve">55mL        </t>
  </si>
  <si>
    <t>FT-32</t>
  </si>
  <si>
    <t>1479936</t>
  </si>
  <si>
    <t xml:space="preserve">Urin-tek System               </t>
  </si>
  <si>
    <t xml:space="preserve">500/Ca  </t>
  </si>
  <si>
    <t>10310944</t>
  </si>
  <si>
    <t>2488072</t>
  </si>
  <si>
    <t>Bupivacaine HCL MDV Non Return</t>
  </si>
  <si>
    <t xml:space="preserve">0.5%        </t>
  </si>
  <si>
    <t xml:space="preserve">50mL/Vl </t>
  </si>
  <si>
    <t>00409116301</t>
  </si>
  <si>
    <t xml:space="preserve">Cap F/13mm Glass Culture Tube </t>
  </si>
  <si>
    <t xml:space="preserve">Lavendr     </t>
  </si>
  <si>
    <t xml:space="preserve">1000/Bg </t>
  </si>
  <si>
    <t>8573L</t>
  </si>
  <si>
    <t>1524332</t>
  </si>
  <si>
    <t xml:space="preserve">Arm Sling Universal           </t>
  </si>
  <si>
    <t>79-92070</t>
  </si>
  <si>
    <t xml:space="preserve">Labels Printer PermAffix      </t>
  </si>
  <si>
    <t xml:space="preserve">170/Rl  </t>
  </si>
  <si>
    <t>14107</t>
  </si>
  <si>
    <t>1249572</t>
  </si>
  <si>
    <t xml:space="preserve">iCup DX 12 Panel Drug Cup     </t>
  </si>
  <si>
    <t>I-DXA-1127-0</t>
  </si>
  <si>
    <t xml:space="preserve">Zostavax Shingles Adult Sdv   </t>
  </si>
  <si>
    <t xml:space="preserve">.65mL       </t>
  </si>
  <si>
    <t>00006496300</t>
  </si>
  <si>
    <t xml:space="preserve">1/8" Skived </t>
  </si>
  <si>
    <t xml:space="preserve">100/Bg  </t>
  </si>
  <si>
    <t>10119S</t>
  </si>
  <si>
    <t xml:space="preserve">2Tubes      </t>
  </si>
  <si>
    <t xml:space="preserve">20/Bx   </t>
  </si>
  <si>
    <t>DUO-IFOB20</t>
  </si>
  <si>
    <t>9870244</t>
  </si>
  <si>
    <t xml:space="preserve">Saline Syringe Fill           </t>
  </si>
  <si>
    <t xml:space="preserve">10mL        </t>
  </si>
  <si>
    <t xml:space="preserve">30/Pk   </t>
  </si>
  <si>
    <t>BD</t>
  </si>
  <si>
    <t>306500</t>
  </si>
  <si>
    <t xml:space="preserve">Stockinette Protouch          </t>
  </si>
  <si>
    <t xml:space="preserve">2"          </t>
  </si>
  <si>
    <t>30-7002</t>
  </si>
  <si>
    <t>1049654</t>
  </si>
  <si>
    <t xml:space="preserve">Lidocaine W/EPI Inj MDV 20ml  </t>
  </si>
  <si>
    <t xml:space="preserve">2% 1:100m   </t>
  </si>
  <si>
    <t>00409318201</t>
  </si>
  <si>
    <t>2580075</t>
  </si>
  <si>
    <t xml:space="preserve">Primary Set w/Y Site Clamp    </t>
  </si>
  <si>
    <t xml:space="preserve">80"         </t>
  </si>
  <si>
    <t>1267228</t>
  </si>
  <si>
    <t xml:space="preserve">Compliance Kit Cvr Your Cough </t>
  </si>
  <si>
    <t>BD102-0012</t>
  </si>
  <si>
    <t xml:space="preserve">Bulb f/ Xenophat 24v/100W     </t>
  </si>
  <si>
    <t>HLX64638</t>
  </si>
  <si>
    <t>1261681</t>
  </si>
  <si>
    <t xml:space="preserve">Blood Collection Set          </t>
  </si>
  <si>
    <t xml:space="preserve">23gx3/4"    </t>
  </si>
  <si>
    <t>367292</t>
  </si>
  <si>
    <t xml:space="preserve">Quicklink III Solution II     </t>
  </si>
  <si>
    <t xml:space="preserve">1gallon     </t>
  </si>
  <si>
    <t>400181</t>
  </si>
  <si>
    <t xml:space="preserve">Bandage Cst Gypsona Hp Wh     </t>
  </si>
  <si>
    <t xml:space="preserve">2"X3Yds     </t>
  </si>
  <si>
    <t xml:space="preserve">12Rl/Bx </t>
  </si>
  <si>
    <t>30-3041</t>
  </si>
  <si>
    <t xml:space="preserve">BLS Providers Manual 2016     </t>
  </si>
  <si>
    <t>15-1010</t>
  </si>
  <si>
    <t xml:space="preserve">Hapad Arch Met Pads           </t>
  </si>
  <si>
    <t xml:space="preserve">MEDIUM      </t>
  </si>
  <si>
    <t xml:space="preserve">3/PK    </t>
  </si>
  <si>
    <t>6407</t>
  </si>
  <si>
    <t xml:space="preserve">Electrode ECG Dantec Clavis   </t>
  </si>
  <si>
    <t xml:space="preserve">1.5m LtBlue </t>
  </si>
  <si>
    <t xml:space="preserve">12/Pk   </t>
  </si>
  <si>
    <t>9013S0442</t>
  </si>
  <si>
    <t>8405981</t>
  </si>
  <si>
    <t xml:space="preserve">SAF-Clens Wound Spray         </t>
  </si>
  <si>
    <t xml:space="preserve">12oz/Ea </t>
  </si>
  <si>
    <t>BRISTL</t>
  </si>
  <si>
    <t>159712</t>
  </si>
  <si>
    <t xml:space="preserve">18fr        </t>
  </si>
  <si>
    <t>0166V18S</t>
  </si>
  <si>
    <t xml:space="preserve">Needle EchoBlock MSK Quincke  </t>
  </si>
  <si>
    <t xml:space="preserve">22gx3-1/8"  </t>
  </si>
  <si>
    <t>EBA-2280</t>
  </si>
  <si>
    <t>9209571</t>
  </si>
  <si>
    <t>Telfa Dressing Non-Adherent ST</t>
  </si>
  <si>
    <t xml:space="preserve">3"x6"       </t>
  </si>
  <si>
    <t>1169</t>
  </si>
  <si>
    <t xml:space="preserve">Gel Bunion Spreaders          </t>
  </si>
  <si>
    <t xml:space="preserve">2/Bg    </t>
  </si>
  <si>
    <t>832006</t>
  </si>
  <si>
    <t xml:space="preserve">Heartsaver First Aid CPR AED  </t>
  </si>
  <si>
    <t xml:space="preserve">Workbook    </t>
  </si>
  <si>
    <t>15-1018</t>
  </si>
  <si>
    <t xml:space="preserve">LARGE       </t>
  </si>
  <si>
    <t>6408</t>
  </si>
  <si>
    <t xml:space="preserve">3/Bx    </t>
  </si>
  <si>
    <t>374769</t>
  </si>
  <si>
    <t xml:space="preserve">Cath Plug W/drain Tbe Cvr     </t>
  </si>
  <si>
    <t xml:space="preserve">STERILE     </t>
  </si>
  <si>
    <t xml:space="preserve">200/CA  </t>
  </si>
  <si>
    <t>510</t>
  </si>
  <si>
    <t xml:space="preserve">Tape Casting Delta-Cast II 1" </t>
  </si>
  <si>
    <t xml:space="preserve">White       </t>
  </si>
  <si>
    <t xml:space="preserve">10/Ca   </t>
  </si>
  <si>
    <t>7270802</t>
  </si>
  <si>
    <t xml:space="preserve">Randot Stereotest             </t>
  </si>
  <si>
    <t>SO002</t>
  </si>
  <si>
    <t xml:space="preserve">Tuning Fork Weight Alum       </t>
  </si>
  <si>
    <t xml:space="preserve">C128        </t>
  </si>
  <si>
    <t>95-940</t>
  </si>
  <si>
    <t>9180002</t>
  </si>
  <si>
    <t>Gel Skin Prep NuPrep Electrode</t>
  </si>
  <si>
    <t xml:space="preserve">4oz Tube    </t>
  </si>
  <si>
    <t>DOWEAV</t>
  </si>
  <si>
    <t>10-30</t>
  </si>
  <si>
    <t xml:space="preserve">Curette Dermal 4mm Oval Spoon </t>
  </si>
  <si>
    <t xml:space="preserve">6.25"       </t>
  </si>
  <si>
    <t>BR74-13201</t>
  </si>
  <si>
    <t xml:space="preserve">28.75"      </t>
  </si>
  <si>
    <t>8711-1MP</t>
  </si>
  <si>
    <t xml:space="preserve">Bandage Tubular Compressogrip </t>
  </si>
  <si>
    <t xml:space="preserve">#E White    </t>
  </si>
  <si>
    <t>41201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</si>
  <si>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</si>
  <si>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</si>
  <si>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</si>
  <si>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</si>
  <si>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</si>
  <si>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Holder For 8500-8510          </t>
  </si>
  <si>
    <t xml:space="preserve">5/CA    </t>
  </si>
  <si>
    <t>8515</t>
  </si>
  <si>
    <t>1250972</t>
  </si>
  <si>
    <t xml:space="preserve">Solution Sns Bitter Fit Test  </t>
  </si>
  <si>
    <t>FT-31</t>
  </si>
  <si>
    <t xml:space="preserve">Sensor LNCS Inf-3 SPO2 Adh 3' </t>
  </si>
  <si>
    <t xml:space="preserve">Direct Conn </t>
  </si>
  <si>
    <t>2319</t>
  </si>
  <si>
    <t>3262802</t>
  </si>
  <si>
    <t xml:space="preserve">Water Jel Burn Dressing       </t>
  </si>
  <si>
    <t xml:space="preserve">4"x4"       </t>
  </si>
  <si>
    <t>WATTEC</t>
  </si>
  <si>
    <t>B0404-60</t>
  </si>
  <si>
    <t xml:space="preserve">Catheter Foley 2-way 30cc     </t>
  </si>
  <si>
    <t xml:space="preserve">5/Ca    </t>
  </si>
  <si>
    <t>2556H22</t>
  </si>
  <si>
    <t xml:space="preserve">Pad Metatarsal Cookies 5/16   </t>
  </si>
  <si>
    <t xml:space="preserve">Womens      </t>
  </si>
  <si>
    <t xml:space="preserve">12Pr/Ca </t>
  </si>
  <si>
    <t>6429912</t>
  </si>
  <si>
    <t>1187546</t>
  </si>
  <si>
    <t xml:space="preserve">Medroxyprogest Ace PF Syr 1mL </t>
  </si>
  <si>
    <t xml:space="preserve">150Mg/mL    </t>
  </si>
  <si>
    <t>GRNSTN</t>
  </si>
  <si>
    <t>59762453802</t>
  </si>
  <si>
    <t>9119534</t>
  </si>
  <si>
    <t xml:space="preserve">Coverlet Eye Occlusors Jr     </t>
  </si>
  <si>
    <t xml:space="preserve">1-7/5x2.5   </t>
  </si>
  <si>
    <t>46429</t>
  </si>
  <si>
    <t xml:space="preserve">Underpad Sure Care 23x24"     </t>
  </si>
  <si>
    <t xml:space="preserve">Mod         </t>
  </si>
  <si>
    <t xml:space="preserve">90/Ca   </t>
  </si>
  <si>
    <t>1547</t>
  </si>
  <si>
    <t xml:space="preserve">3A          </t>
  </si>
  <si>
    <t>C-C0503A-3A</t>
  </si>
  <si>
    <t>4010007</t>
  </si>
  <si>
    <t>Verruca-Freeze Replace Caniste</t>
  </si>
  <si>
    <t xml:space="preserve">150mL       </t>
  </si>
  <si>
    <t>CRYOSU</t>
  </si>
  <si>
    <t>VFC50</t>
  </si>
  <si>
    <t>9604842</t>
  </si>
  <si>
    <t xml:space="preserve">Packing Nasal Rhino Rockets   </t>
  </si>
  <si>
    <t xml:space="preserve">8x1x2cm Lg  </t>
  </si>
  <si>
    <t xml:space="preserve">8/Bx    </t>
  </si>
  <si>
    <t>MICRMD</t>
  </si>
  <si>
    <t>11S-S0800-08AS</t>
  </si>
  <si>
    <t xml:space="preserve">Suture Practice Arm           </t>
  </si>
  <si>
    <t xml:space="preserve">.5CU FT     </t>
  </si>
  <si>
    <t xml:space="preserve">EA      </t>
  </si>
  <si>
    <t>LF01028U</t>
  </si>
  <si>
    <t>1144279</t>
  </si>
  <si>
    <t xml:space="preserve">Sterile Water Inj Pres Free   </t>
  </si>
  <si>
    <t xml:space="preserve">100mL/Vl    </t>
  </si>
  <si>
    <t xml:space="preserve">25/Ca   </t>
  </si>
  <si>
    <t>00409488799</t>
  </si>
  <si>
    <t xml:space="preserve">Scissor Metzenbaum Crvd Del   </t>
  </si>
  <si>
    <t xml:space="preserve">7"          </t>
  </si>
  <si>
    <t>MH5-182</t>
  </si>
  <si>
    <t>5903847</t>
  </si>
  <si>
    <t xml:space="preserve">Penlight w/Cobalt Filter      </t>
  </si>
  <si>
    <t xml:space="preserve">Disposable  </t>
  </si>
  <si>
    <t>ABCO</t>
  </si>
  <si>
    <t>6303</t>
  </si>
  <si>
    <t xml:space="preserve">Guide Needle w/Cover Strl     </t>
  </si>
  <si>
    <t xml:space="preserve">24/Bx   </t>
  </si>
  <si>
    <t>610-543</t>
  </si>
  <si>
    <t>3150053</t>
  </si>
  <si>
    <t>Surguard3 SyringeNeedle LL 3cc</t>
  </si>
  <si>
    <t xml:space="preserve">21gx1.5     </t>
  </si>
  <si>
    <t>TERUMO</t>
  </si>
  <si>
    <t>SG3-03L2138</t>
  </si>
  <si>
    <t xml:space="preserve">Catheter Coude Magic3 16"     </t>
  </si>
  <si>
    <t xml:space="preserve">16Fr        </t>
  </si>
  <si>
    <t xml:space="preserve">30/Bx   </t>
  </si>
  <si>
    <t>50616</t>
  </si>
  <si>
    <t xml:space="preserve">Cath Coude Silicone           </t>
  </si>
  <si>
    <t xml:space="preserve">16Fr 5cc    </t>
  </si>
  <si>
    <t>0170SI16</t>
  </si>
  <si>
    <t xml:space="preserve">Vitros 250 Sodium Slides      </t>
  </si>
  <si>
    <t xml:space="preserve">5x50/Pk </t>
  </si>
  <si>
    <t>8379034</t>
  </si>
  <si>
    <t>8310429</t>
  </si>
  <si>
    <t xml:space="preserve">Mucus Trap Delee w/Valve      </t>
  </si>
  <si>
    <t xml:space="preserve">10FR        </t>
  </si>
  <si>
    <t>DYND44110</t>
  </si>
  <si>
    <t xml:space="preserve">Log Book f/ Trophon EPR       </t>
  </si>
  <si>
    <t xml:space="preserve">5/Pk    </t>
  </si>
  <si>
    <t>N00098</t>
  </si>
  <si>
    <t>2990151</t>
  </si>
  <si>
    <t>Anoscope Sltd ANOSPEC Lght Clr</t>
  </si>
  <si>
    <t xml:space="preserve">18mmx90mm   </t>
  </si>
  <si>
    <t>OBPMED</t>
  </si>
  <si>
    <t>C060100</t>
  </si>
  <si>
    <t xml:space="preserve">Wedge Spnl Pos Fm 45-Degree   </t>
  </si>
  <si>
    <t xml:space="preserve">7x21-1/2x7" </t>
  </si>
  <si>
    <t>TE-YFBD</t>
  </si>
  <si>
    <t xml:space="preserve">Paper Towel Disp w/Lock       </t>
  </si>
  <si>
    <t>26212</t>
  </si>
  <si>
    <t xml:space="preserve">Control Staph Kwik Swab       </t>
  </si>
  <si>
    <t>3179</t>
  </si>
  <si>
    <t>4990611</t>
  </si>
  <si>
    <t xml:space="preserve">Electrode Pediatric           </t>
  </si>
  <si>
    <t xml:space="preserve">20x3/Bx </t>
  </si>
  <si>
    <t>31439725</t>
  </si>
  <si>
    <t>1045670</t>
  </si>
  <si>
    <t xml:space="preserve">Fluorescein/Propar Ophth      </t>
  </si>
  <si>
    <t xml:space="preserve">Solution    </t>
  </si>
  <si>
    <t xml:space="preserve">5ml/Bt  </t>
  </si>
  <si>
    <t>ALTAIR</t>
  </si>
  <si>
    <t>59390020505</t>
  </si>
  <si>
    <t xml:space="preserve">Filter Water Bctr f/Advtg Pls </t>
  </si>
  <si>
    <t xml:space="preserve">0.1 Micron  </t>
  </si>
  <si>
    <t>MF01-0069</t>
  </si>
  <si>
    <t>4887090</t>
  </si>
  <si>
    <t xml:space="preserve">Cabinet Bedside Dark Cherry   </t>
  </si>
  <si>
    <t>8711-IDC</t>
  </si>
  <si>
    <t xml:space="preserve">Apron Xray Coat Unisex Burg   </t>
  </si>
  <si>
    <t xml:space="preserve">24x24"      </t>
  </si>
  <si>
    <t>63001-18</t>
  </si>
  <si>
    <t>2482785</t>
  </si>
  <si>
    <t>Sodium Chl Inj SDV Non-Retrnbl</t>
  </si>
  <si>
    <t>00409488850</t>
  </si>
  <si>
    <t xml:space="preserve">Paper Fetal Chart GE          </t>
  </si>
  <si>
    <t xml:space="preserve">Z-Fold      </t>
  </si>
  <si>
    <t>E9005HP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</si>
  <si>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</si>
  <si>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</si>
  <si>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</si>
  <si>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</si>
  <si>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</si>
  <si>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 xml:space="preserve">Needle Holder Olsen Hegar     </t>
  </si>
  <si>
    <t xml:space="preserve">7-1/2"      </t>
  </si>
  <si>
    <t>V98-17</t>
  </si>
  <si>
    <t xml:space="preserve">5x60        </t>
  </si>
  <si>
    <t xml:space="preserve">300/Bx  </t>
  </si>
  <si>
    <t>1053180</t>
  </si>
  <si>
    <t>2241084</t>
  </si>
  <si>
    <t xml:space="preserve">Curette Loop Ear Flex         </t>
  </si>
  <si>
    <t xml:space="preserve">WHITE       </t>
  </si>
  <si>
    <t xml:space="preserve">50/BX   </t>
  </si>
  <si>
    <t>6610</t>
  </si>
  <si>
    <t xml:space="preserve">Vitros 250 Slide Glucose      </t>
  </si>
  <si>
    <t xml:space="preserve">5x60/Pk </t>
  </si>
  <si>
    <t>1707801</t>
  </si>
  <si>
    <t xml:space="preserve">Empty       </t>
  </si>
  <si>
    <t>7713</t>
  </si>
  <si>
    <t xml:space="preserve">Box Lifting 14x14x17"         </t>
  </si>
  <si>
    <t>55-1010</t>
  </si>
  <si>
    <t xml:space="preserve">No. 15      </t>
  </si>
  <si>
    <t xml:space="preserve">100 /Ca </t>
  </si>
  <si>
    <t>131615</t>
  </si>
  <si>
    <t>2582664</t>
  </si>
  <si>
    <t xml:space="preserve">Aminophylline Inj 20mL SDV    </t>
  </si>
  <si>
    <t xml:space="preserve">25mg/mL     </t>
  </si>
  <si>
    <t>00409592201</t>
  </si>
  <si>
    <t>9007640</t>
  </si>
  <si>
    <t>Syringe/Needle Combo Safety3cc</t>
  </si>
  <si>
    <t xml:space="preserve">21gX1.5     </t>
  </si>
  <si>
    <t>SOLMIL</t>
  </si>
  <si>
    <t>32115SN</t>
  </si>
  <si>
    <t>8910015</t>
  </si>
  <si>
    <t xml:space="preserve">Clorox Bleach Germ Wipe       </t>
  </si>
  <si>
    <t xml:space="preserve">6"x5"       </t>
  </si>
  <si>
    <t xml:space="preserve">150/Cn  </t>
  </si>
  <si>
    <t>30577</t>
  </si>
  <si>
    <t>1046816</t>
  </si>
  <si>
    <t xml:space="preserve">Sodium Chloride Inj Bag       </t>
  </si>
  <si>
    <t xml:space="preserve">1000ml  </t>
  </si>
  <si>
    <t>0798309</t>
  </si>
  <si>
    <t xml:space="preserve">Slides Bubc Vitros 250        </t>
  </si>
  <si>
    <t xml:space="preserve">90/BX   </t>
  </si>
  <si>
    <t>1612365</t>
  </si>
  <si>
    <t>5668482</t>
  </si>
  <si>
    <t xml:space="preserve">Kleenspec Otoscope Specula    </t>
  </si>
  <si>
    <t xml:space="preserve">5mm         </t>
  </si>
  <si>
    <t xml:space="preserve">500/Bx  </t>
  </si>
  <si>
    <t>WELCH</t>
  </si>
  <si>
    <t>52135</t>
  </si>
  <si>
    <t>1380345</t>
  </si>
  <si>
    <t xml:space="preserve">Tubes No Additive 6ML         </t>
  </si>
  <si>
    <t xml:space="preserve">13X100      </t>
  </si>
  <si>
    <t xml:space="preserve">50/Pk   </t>
  </si>
  <si>
    <t>GREVAC</t>
  </si>
  <si>
    <t>456085</t>
  </si>
  <si>
    <t xml:space="preserve">Stool Exam Pneum 5 Leg Glides </t>
  </si>
  <si>
    <t>2155-3BK-23</t>
  </si>
  <si>
    <t>2485394</t>
  </si>
  <si>
    <t>Lidocaine w/Epi MDV Non-Return</t>
  </si>
  <si>
    <t xml:space="preserve">30mL/Ea </t>
  </si>
  <si>
    <t>00409318202</t>
  </si>
  <si>
    <t xml:space="preserve">1 Micron    </t>
  </si>
  <si>
    <t>MF01-0070</t>
  </si>
  <si>
    <t>1009093</t>
  </si>
  <si>
    <t xml:space="preserve">Metzenbaum Scissors Straight  </t>
  </si>
  <si>
    <t xml:space="preserve">5-3/4"      </t>
  </si>
  <si>
    <t>JINSTR</t>
  </si>
  <si>
    <t>100-9093</t>
  </si>
  <si>
    <t xml:space="preserve">Vitros Slides Calcium-60      </t>
  </si>
  <si>
    <t xml:space="preserve">300/Pk  </t>
  </si>
  <si>
    <t>1450261</t>
  </si>
  <si>
    <t>7414783</t>
  </si>
  <si>
    <t xml:space="preserve">Compression Sleeve Forefoot   </t>
  </si>
  <si>
    <t>6027-L</t>
  </si>
  <si>
    <t xml:space="preserve">Wedge Positioning 12 Degree   </t>
  </si>
  <si>
    <t xml:space="preserve">Light Green </t>
  </si>
  <si>
    <t xml:space="preserve">1/Pr    </t>
  </si>
  <si>
    <t>TE-YCBJ</t>
  </si>
  <si>
    <t xml:space="preserve">IBG, Iodine Be Gone           </t>
  </si>
  <si>
    <t xml:space="preserve">4oz         </t>
  </si>
  <si>
    <t>400222</t>
  </si>
  <si>
    <t xml:space="preserve">Bed Pan Stackable Gold        </t>
  </si>
  <si>
    <t>H114-05</t>
  </si>
  <si>
    <t xml:space="preserve">Stevens Tenotomy Scissor      </t>
  </si>
  <si>
    <t>3-3/4 Cvd Bl</t>
  </si>
  <si>
    <t>18-1478</t>
  </si>
  <si>
    <t xml:space="preserve">Hamper MRI Ready 20x35"       </t>
  </si>
  <si>
    <t xml:space="preserve">3Whl        </t>
  </si>
  <si>
    <t>0927772400</t>
  </si>
  <si>
    <t xml:space="preserve">Vitros 250 Magnesium Slides   </t>
  </si>
  <si>
    <t xml:space="preserve">90/Pk   </t>
  </si>
  <si>
    <t>1921204</t>
  </si>
  <si>
    <t xml:space="preserve">21-Degree   </t>
  </si>
  <si>
    <t>TE-UFBG</t>
  </si>
  <si>
    <t xml:space="preserve">Wedge Positioning 10x10x10"   </t>
  </si>
  <si>
    <t xml:space="preserve">45-Degree   </t>
  </si>
  <si>
    <t>9-010</t>
  </si>
  <si>
    <t xml:space="preserve">Queen Hammer Square 14"       </t>
  </si>
  <si>
    <t>23</t>
  </si>
  <si>
    <t xml:space="preserve">Triglyceride                  </t>
  </si>
  <si>
    <t xml:space="preserve">Vitros 250  </t>
  </si>
  <si>
    <t>1336544</t>
  </si>
  <si>
    <t>1144177</t>
  </si>
  <si>
    <t xml:space="preserve">Mobile Stand f/Exam Light #4  </t>
  </si>
  <si>
    <t>48950</t>
  </si>
  <si>
    <t xml:space="preserve">Epipoint Elbow Strap          </t>
  </si>
  <si>
    <t xml:space="preserve">Universal   </t>
  </si>
  <si>
    <t>12063501080000</t>
  </si>
  <si>
    <t xml:space="preserve">Sand Bag Cervical Set 10lbs   </t>
  </si>
  <si>
    <t xml:space="preserve">11x11"      </t>
  </si>
  <si>
    <t xml:space="preserve">2/St    </t>
  </si>
  <si>
    <t>SBK-CB</t>
  </si>
  <si>
    <t xml:space="preserve">MAS Urinalysis Control L1     </t>
  </si>
  <si>
    <t xml:space="preserve">60mL        </t>
  </si>
  <si>
    <t xml:space="preserve">4/Pk    </t>
  </si>
  <si>
    <t>024225</t>
  </si>
  <si>
    <t>8900079</t>
  </si>
  <si>
    <t xml:space="preserve">Needle Poly Hub Reg Bev       </t>
  </si>
  <si>
    <t xml:space="preserve">22gX1       </t>
  </si>
  <si>
    <t>8881250222</t>
  </si>
  <si>
    <t xml:space="preserve">Plates Bumper 5lb             </t>
  </si>
  <si>
    <t>9700</t>
  </si>
  <si>
    <t xml:space="preserve">Paddles Head                  </t>
  </si>
  <si>
    <t>TE-RHI-HP</t>
  </si>
  <si>
    <t>2480392</t>
  </si>
  <si>
    <t xml:space="preserve">Xylocaine Plain MDV N-R       </t>
  </si>
  <si>
    <t xml:space="preserve">20mL/Vl </t>
  </si>
  <si>
    <t>63323048527</t>
  </si>
  <si>
    <t xml:space="preserve">Monofilament Sensory Test     </t>
  </si>
  <si>
    <t xml:space="preserve">40/Pk   </t>
  </si>
  <si>
    <t>12-1671-40</t>
  </si>
  <si>
    <t>1272677</t>
  </si>
  <si>
    <t xml:space="preserve">Epinephrine Adult Auto-Inject </t>
  </si>
  <si>
    <t>DEY</t>
  </si>
  <si>
    <t>49502010202</t>
  </si>
  <si>
    <t xml:space="preserve">Clipper Head w/ Charger       </t>
  </si>
  <si>
    <t>9667L</t>
  </si>
  <si>
    <t xml:space="preserve">Pad Scaphoid                  </t>
  </si>
  <si>
    <t>SL</t>
  </si>
  <si>
    <t>SS</t>
  </si>
  <si>
    <t xml:space="preserve">25yd        </t>
  </si>
  <si>
    <t>MT09</t>
  </si>
  <si>
    <t xml:space="preserve">Chair Blood Drawing           </t>
  </si>
  <si>
    <t xml:space="preserve">XL black    </t>
  </si>
  <si>
    <t>2575-08</t>
  </si>
  <si>
    <t>1142547</t>
  </si>
  <si>
    <t xml:space="preserve">Light Exam IV w/Mount         </t>
  </si>
  <si>
    <t>48810</t>
  </si>
  <si>
    <t>3627734</t>
  </si>
  <si>
    <t xml:space="preserve">Loop Innoculating Disp 1ul    </t>
  </si>
  <si>
    <t xml:space="preserve">1000/Pk </t>
  </si>
  <si>
    <t>220215</t>
  </si>
  <si>
    <t>2880941</t>
  </si>
  <si>
    <t xml:space="preserve">Slide S/P Permafrost Wht      </t>
  </si>
  <si>
    <t xml:space="preserve">25X75X1MM   </t>
  </si>
  <si>
    <t xml:space="preserve">72/Pk   </t>
  </si>
  <si>
    <t>ALLEG</t>
  </si>
  <si>
    <t>M640</t>
  </si>
  <si>
    <t xml:space="preserve">Electrode Blue Cloth Adlt     </t>
  </si>
  <si>
    <t xml:space="preserve">1 3/4"      </t>
  </si>
  <si>
    <t>4x500/Ca</t>
  </si>
  <si>
    <t>ES40025</t>
  </si>
  <si>
    <t>1048032</t>
  </si>
  <si>
    <t xml:space="preserve">Splash Shield Elephant Wash   </t>
  </si>
  <si>
    <t>DREASY</t>
  </si>
  <si>
    <t>SSW</t>
  </si>
  <si>
    <t xml:space="preserve">Platform Aerobic The Step     </t>
  </si>
  <si>
    <t xml:space="preserve">Black/Gray  </t>
  </si>
  <si>
    <t>2801-01-BG</t>
  </si>
  <si>
    <t>1125508</t>
  </si>
  <si>
    <t xml:space="preserve">Criterion Clear Blue Ntrl Glv </t>
  </si>
  <si>
    <t>PERGET</t>
  </si>
  <si>
    <t>2770744</t>
  </si>
  <si>
    <t>Ciprofloxacin Tab Blister Pack</t>
  </si>
  <si>
    <t xml:space="preserve">500mg       </t>
  </si>
  <si>
    <t>3601333</t>
  </si>
  <si>
    <t>8150015</t>
  </si>
  <si>
    <t xml:space="preserve">Gelband Armband Universal     </t>
  </si>
  <si>
    <t>FLAORT</t>
  </si>
  <si>
    <t>19-500UNBLK</t>
  </si>
  <si>
    <t xml:space="preserve">Cover Glass 22x40mm #1        </t>
  </si>
  <si>
    <t xml:space="preserve">1oz/Pk      </t>
  </si>
  <si>
    <t>1411-10</t>
  </si>
  <si>
    <t xml:space="preserve">Mouthpiece Respiratory        </t>
  </si>
  <si>
    <t>162500</t>
  </si>
  <si>
    <t>1136127</t>
  </si>
  <si>
    <t xml:space="preserve">Rapicide Disinfectant         </t>
  </si>
  <si>
    <t xml:space="preserve">Gallon      </t>
  </si>
  <si>
    <t xml:space="preserve">4/Ca    </t>
  </si>
  <si>
    <t>ML02-0059</t>
  </si>
  <si>
    <t xml:space="preserve">Mickey Skin Level Comp.kt     </t>
  </si>
  <si>
    <t xml:space="preserve">20F3.0C     </t>
  </si>
  <si>
    <t>0120-20-3.0</t>
  </si>
  <si>
    <t>2209171</t>
  </si>
  <si>
    <t xml:space="preserve">Infant/Child SMART Pad Cart   </t>
  </si>
  <si>
    <t>Heartstart 1</t>
  </si>
  <si>
    <t>SOSTEC</t>
  </si>
  <si>
    <t>M5072A</t>
  </si>
  <si>
    <t>8407857</t>
  </si>
  <si>
    <t xml:space="preserve">Needle Multi Sample           </t>
  </si>
  <si>
    <t xml:space="preserve">21Gx1       </t>
  </si>
  <si>
    <t>450072</t>
  </si>
  <si>
    <t xml:space="preserve">Black Large </t>
  </si>
  <si>
    <t>223615</t>
  </si>
  <si>
    <t>6983696</t>
  </si>
  <si>
    <t xml:space="preserve">Sterile Water for Irrigation  </t>
  </si>
  <si>
    <t xml:space="preserve">100mL       </t>
  </si>
  <si>
    <t>VYAIRE</t>
  </si>
  <si>
    <t>AL4100</t>
  </si>
  <si>
    <t xml:space="preserve">Nipper Tissue 9mm             </t>
  </si>
  <si>
    <t xml:space="preserve">4"          </t>
  </si>
  <si>
    <t>97-0335</t>
  </si>
  <si>
    <t xml:space="preserve">Filters Air Advntg Plus       </t>
  </si>
  <si>
    <t xml:space="preserve">8/Pk    </t>
  </si>
  <si>
    <t>MF01-0028</t>
  </si>
  <si>
    <t>1181095</t>
  </si>
  <si>
    <t>Bowl Graduated w/Peel Pouch St</t>
  </si>
  <si>
    <t xml:space="preserve">Blue        </t>
  </si>
  <si>
    <t>01232</t>
  </si>
  <si>
    <t>1533355</t>
  </si>
  <si>
    <t xml:space="preserve">Tubes Urisystem               </t>
  </si>
  <si>
    <t xml:space="preserve">15mL        </t>
  </si>
  <si>
    <t>14377252</t>
  </si>
  <si>
    <t>2770718</t>
  </si>
  <si>
    <t xml:space="preserve">Lidocaine Topical Jelly       </t>
  </si>
  <si>
    <t xml:space="preserve">30mL/Tb </t>
  </si>
  <si>
    <t>3498367</t>
  </si>
  <si>
    <t xml:space="preserve">Creatinine Slides IDMS        </t>
  </si>
  <si>
    <t xml:space="preserve">Stnd        </t>
  </si>
  <si>
    <t>6802584</t>
  </si>
  <si>
    <t xml:space="preserve">Strep Agalactiae Atc          </t>
  </si>
  <si>
    <t>3475</t>
  </si>
  <si>
    <t>2580622</t>
  </si>
  <si>
    <t xml:space="preserve">Water f/Inj FTV Vl Non-Return </t>
  </si>
  <si>
    <t xml:space="preserve">Sterile     </t>
  </si>
  <si>
    <t xml:space="preserve">10mL/Ea </t>
  </si>
  <si>
    <t>00409488710</t>
  </si>
  <si>
    <t xml:space="preserve">Apron Set Nylon/Lead w/Rack   </t>
  </si>
  <si>
    <t>501913</t>
  </si>
  <si>
    <t xml:space="preserve">Label Stat 1-1/2"x3/8"        </t>
  </si>
  <si>
    <t>15917</t>
  </si>
  <si>
    <t>SM</t>
  </si>
  <si>
    <t xml:space="preserve">Foley Catheter 2-Way 16Fr     </t>
  </si>
  <si>
    <t>806316</t>
  </si>
  <si>
    <t xml:space="preserve">Left Medium </t>
  </si>
  <si>
    <t>0313-MDL</t>
  </si>
  <si>
    <t xml:space="preserve">ASO Vortex Ankle Stabilizer   </t>
  </si>
  <si>
    <t xml:space="preserve">2XLarge     </t>
  </si>
  <si>
    <t>264177</t>
  </si>
  <si>
    <t>6940012</t>
  </si>
  <si>
    <t xml:space="preserve">Magellan Safety Ndl/Syr 3mL   </t>
  </si>
  <si>
    <t xml:space="preserve">22X1        </t>
  </si>
  <si>
    <t>8881833210</t>
  </si>
  <si>
    <t xml:space="preserve">Replacement Bulb 3.5V         </t>
  </si>
  <si>
    <t>BO03100</t>
  </si>
  <si>
    <t>5824592</t>
  </si>
  <si>
    <t xml:space="preserve">Tape Silk-Like LF             </t>
  </si>
  <si>
    <t xml:space="preserve">1"x10yd     </t>
  </si>
  <si>
    <t xml:space="preserve">12/Bx   </t>
  </si>
  <si>
    <t>2TCSL01</t>
  </si>
  <si>
    <t xml:space="preserve">Vitros 250 BUN Slides-60      </t>
  </si>
  <si>
    <t xml:space="preserve">5x60/Bx </t>
  </si>
  <si>
    <t>8102204</t>
  </si>
  <si>
    <t>7701661</t>
  </si>
  <si>
    <t xml:space="preserve">AED Pedi Pads Heartstart FR2  </t>
  </si>
  <si>
    <t>1Set/2Pd</t>
  </si>
  <si>
    <t>M3870A</t>
  </si>
  <si>
    <t>1119843</t>
  </si>
  <si>
    <t xml:space="preserve">Level II    </t>
  </si>
  <si>
    <t>88754</t>
  </si>
  <si>
    <t xml:space="preserve">Thermometer Digital Alarm     </t>
  </si>
  <si>
    <t>Refrigerator</t>
  </si>
  <si>
    <t>ACC821REFV</t>
  </si>
  <si>
    <t>6949360</t>
  </si>
  <si>
    <t xml:space="preserve">Cholestech Lipid Profile      </t>
  </si>
  <si>
    <t xml:space="preserve">Glucose     </t>
  </si>
  <si>
    <t>CHOLES</t>
  </si>
  <si>
    <t>10991</t>
  </si>
  <si>
    <t>5662669</t>
  </si>
  <si>
    <t xml:space="preserve">Exam Light Replacement Bulb   </t>
  </si>
  <si>
    <t>06300-U6</t>
  </si>
  <si>
    <t>7131572</t>
  </si>
  <si>
    <t xml:space="preserve">Underpad Wings 30x30"         </t>
  </si>
  <si>
    <t xml:space="preserve">XHeavy      </t>
  </si>
  <si>
    <t xml:space="preserve">80/Ca   </t>
  </si>
  <si>
    <t>9173</t>
  </si>
  <si>
    <t xml:space="preserve">Lifeshield Vial Adapter       </t>
  </si>
  <si>
    <t xml:space="preserve">Clave       </t>
  </si>
  <si>
    <t xml:space="preserve">50/Ca   </t>
  </si>
  <si>
    <t>1200701</t>
  </si>
  <si>
    <t>1164357</t>
  </si>
  <si>
    <t xml:space="preserve">Water f/Injection Sterile     </t>
  </si>
  <si>
    <t xml:space="preserve">100ml       </t>
  </si>
  <si>
    <t>63323018500</t>
  </si>
  <si>
    <t xml:space="preserve">Needle 30mmx28G Nueroline     </t>
  </si>
  <si>
    <t xml:space="preserve">Concentric  </t>
  </si>
  <si>
    <t>74030-35/25</t>
  </si>
  <si>
    <t xml:space="preserve">Forceps Kelly Curved          </t>
  </si>
  <si>
    <t xml:space="preserve">5-1/2"      </t>
  </si>
  <si>
    <t>97-442</t>
  </si>
  <si>
    <t xml:space="preserve">Calibrator Kit 4              </t>
  </si>
  <si>
    <t xml:space="preserve">4/Bx    </t>
  </si>
  <si>
    <t>1204668</t>
  </si>
  <si>
    <t xml:space="preserve">Intercept Detergent Endoscope </t>
  </si>
  <si>
    <t xml:space="preserve">1gal Bottle </t>
  </si>
  <si>
    <t>ML02-0106</t>
  </si>
  <si>
    <t xml:space="preserve">Shield X-Ray f/Mobile         </t>
  </si>
  <si>
    <t xml:space="preserve">Adjustable  </t>
  </si>
  <si>
    <t>62532</t>
  </si>
  <si>
    <t xml:space="preserve">Mitt Atcl Sharktooth Silicone </t>
  </si>
  <si>
    <t xml:space="preserve">14"         </t>
  </si>
  <si>
    <t>SLG-001</t>
  </si>
  <si>
    <t>1049659</t>
  </si>
  <si>
    <t xml:space="preserve">Lidocaine W/EPI Inj MDV 20mL  </t>
  </si>
  <si>
    <t xml:space="preserve">1% 1:100m   </t>
  </si>
  <si>
    <t>00409317801</t>
  </si>
  <si>
    <t xml:space="preserve">Display Hd f/Bariatric Scale  </t>
  </si>
  <si>
    <t>DISPLAY1100</t>
  </si>
  <si>
    <t>3722461</t>
  </si>
  <si>
    <t xml:space="preserve">Stockinette COT/BIAS Cut      </t>
  </si>
  <si>
    <t xml:space="preserve">3X50        </t>
  </si>
  <si>
    <t>RB3</t>
  </si>
  <si>
    <t>6545323</t>
  </si>
  <si>
    <t xml:space="preserve">Suture Ethilon Mono Blk Fs2   </t>
  </si>
  <si>
    <t xml:space="preserve">5-0 18"     </t>
  </si>
  <si>
    <t>ETHICO</t>
  </si>
  <si>
    <t>661G</t>
  </si>
  <si>
    <t xml:space="preserve">Splints Oval 8                </t>
  </si>
  <si>
    <t xml:space="preserve">Size 3      </t>
  </si>
  <si>
    <t>9278503</t>
  </si>
  <si>
    <t>1199501</t>
  </si>
  <si>
    <t>Ipratropium/Albut Inh Soln 3mL</t>
  </si>
  <si>
    <t xml:space="preserve">0.5/3Mg     </t>
  </si>
  <si>
    <t>NEPPHA</t>
  </si>
  <si>
    <t>0487020103</t>
  </si>
  <si>
    <t xml:space="preserve">Papette Cervical Cell Collect </t>
  </si>
  <si>
    <t>908003</t>
  </si>
  <si>
    <t xml:space="preserve">0.45 Micron </t>
  </si>
  <si>
    <t>MF01-0071</t>
  </si>
  <si>
    <t xml:space="preserve">Thermometer Datalogger        </t>
  </si>
  <si>
    <t xml:space="preserve">Traceable   </t>
  </si>
  <si>
    <t>6440</t>
  </si>
  <si>
    <t xml:space="preserve">Kwik Swab Strep Pyogen        </t>
  </si>
  <si>
    <t xml:space="preserve">12384       </t>
  </si>
  <si>
    <t>0979P</t>
  </si>
  <si>
    <t xml:space="preserve">Vitros 250 Potassium Slides   </t>
  </si>
  <si>
    <t>8157596</t>
  </si>
  <si>
    <t>1080539</t>
  </si>
  <si>
    <t xml:space="preserve">M-Gel Corn Pad Covered        </t>
  </si>
  <si>
    <t xml:space="preserve">Sm/Med      </t>
  </si>
  <si>
    <t>1000</t>
  </si>
  <si>
    <t>1201840</t>
  </si>
  <si>
    <t xml:space="preserve">Support Knee Blk Neo 13"      </t>
  </si>
  <si>
    <t xml:space="preserve">X-LARGE     </t>
  </si>
  <si>
    <t>79-82008</t>
  </si>
  <si>
    <t xml:space="preserve">Positioner Rectangle Sponge   </t>
  </si>
  <si>
    <t xml:space="preserve">3x7.5x10"   </t>
  </si>
  <si>
    <t>169</t>
  </si>
  <si>
    <t>2484457</t>
  </si>
  <si>
    <t xml:space="preserve">Sodium Chl Inj SDV Non-Return </t>
  </si>
  <si>
    <t xml:space="preserve">10mL/Vl </t>
  </si>
  <si>
    <t xml:space="preserve">Bumper Plates Rubber 15lb     </t>
  </si>
  <si>
    <t>9842</t>
  </si>
  <si>
    <t xml:space="preserve">Size 4      </t>
  </si>
  <si>
    <t>9278504</t>
  </si>
  <si>
    <t>6010381</t>
  </si>
  <si>
    <t xml:space="preserve">Brace Knee Blk Drytx          </t>
  </si>
  <si>
    <t>11-0671-4</t>
  </si>
  <si>
    <t xml:space="preserve">Glo Germ Mini Gel             </t>
  </si>
  <si>
    <t xml:space="preserve">2oz/Bt  </t>
  </si>
  <si>
    <t>MG20</t>
  </si>
  <si>
    <t xml:space="preserve">300/Ca  </t>
  </si>
  <si>
    <t>2330-003</t>
  </si>
  <si>
    <t>1162139</t>
  </si>
  <si>
    <t xml:space="preserve">Lancet Safety Normal Flow 21G </t>
  </si>
  <si>
    <t xml:space="preserve">1.8mm       </t>
  </si>
  <si>
    <t xml:space="preserve">200/Bx  </t>
  </si>
  <si>
    <t>MPHSAFETY21</t>
  </si>
  <si>
    <t xml:space="preserve">Stethoscope Mri Black Ltwt    </t>
  </si>
  <si>
    <t xml:space="preserve">Latex       </t>
  </si>
  <si>
    <t>920343</t>
  </si>
  <si>
    <t xml:space="preserve">Left Large  </t>
  </si>
  <si>
    <t>0313-LGL</t>
  </si>
  <si>
    <t xml:space="preserve">Regulator f/MRI               </t>
  </si>
  <si>
    <t>R1835-25GBMRI</t>
  </si>
  <si>
    <t xml:space="preserve">Cover Glass 22x40mm #2        </t>
  </si>
  <si>
    <t>1411-20</t>
  </si>
  <si>
    <t xml:space="preserve">Apron Budget Saver Lead       </t>
  </si>
  <si>
    <t xml:space="preserve">Male 107    </t>
  </si>
  <si>
    <t>IFSSPLM-XL</t>
  </si>
  <si>
    <t xml:space="preserve">Data Logger Vaccine           </t>
  </si>
  <si>
    <t xml:space="preserve">Ambient     </t>
  </si>
  <si>
    <t>ACCRT8002</t>
  </si>
  <si>
    <t>1292524</t>
  </si>
  <si>
    <t xml:space="preserve">Tropicamide Ophth Solution 1% </t>
  </si>
  <si>
    <t>1168129</t>
  </si>
  <si>
    <t>97022HS</t>
  </si>
  <si>
    <t xml:space="preserve">Label Clean 2-1/4x7/8"        </t>
  </si>
  <si>
    <t xml:space="preserve">Yellow      </t>
  </si>
  <si>
    <t xml:space="preserve">1000/Rl </t>
  </si>
  <si>
    <t>59705724</t>
  </si>
  <si>
    <t>4375777</t>
  </si>
  <si>
    <t xml:space="preserve">TSA 5% Sheep Blood            </t>
  </si>
  <si>
    <t>1160</t>
  </si>
  <si>
    <t xml:space="preserve">Sandbag Standard 5lbs         </t>
  </si>
  <si>
    <t xml:space="preserve">7x9"        </t>
  </si>
  <si>
    <t>936923</t>
  </si>
  <si>
    <t xml:space="preserve">Excyte Paper Thermal          </t>
  </si>
  <si>
    <t>EX-13888</t>
  </si>
  <si>
    <t xml:space="preserve">Vitros 250 Total Protein      </t>
  </si>
  <si>
    <t xml:space="preserve">250/Bx  </t>
  </si>
  <si>
    <t>8392292</t>
  </si>
  <si>
    <t xml:space="preserve">Saline Normal w/Phenol .4%    </t>
  </si>
  <si>
    <t>100ml/Vl</t>
  </si>
  <si>
    <t>7809ZA</t>
  </si>
  <si>
    <t>1025047</t>
  </si>
  <si>
    <t xml:space="preserve">Silipos Gel Toecrst Lg Lf     </t>
  </si>
  <si>
    <t xml:space="preserve">BUTTRES     </t>
  </si>
  <si>
    <t>SILINC</t>
  </si>
  <si>
    <t>10435</t>
  </si>
  <si>
    <t xml:space="preserve">Calibrator Kit 3              </t>
  </si>
  <si>
    <t>1290709</t>
  </si>
  <si>
    <t>6534966</t>
  </si>
  <si>
    <t xml:space="preserve">Rpr Test Kit                  </t>
  </si>
  <si>
    <t xml:space="preserve">100/BX  </t>
  </si>
  <si>
    <t>APOTE</t>
  </si>
  <si>
    <t>900100</t>
  </si>
  <si>
    <t>1313440</t>
  </si>
  <si>
    <t xml:space="preserve">Thermom Digital Refr/Free     </t>
  </si>
  <si>
    <t xml:space="preserve">w/Alarm     </t>
  </si>
  <si>
    <t>0666411</t>
  </si>
  <si>
    <t>1101119</t>
  </si>
  <si>
    <t xml:space="preserve">Orphenadrine Citrate SDV 2Ml  </t>
  </si>
  <si>
    <t xml:space="preserve">30MG/ML     </t>
  </si>
  <si>
    <t xml:space="preserve">10/BX   </t>
  </si>
  <si>
    <t>17478053802</t>
  </si>
  <si>
    <t>1043988</t>
  </si>
  <si>
    <t>Insufflator Bulb For MacroView</t>
  </si>
  <si>
    <t xml:space="preserve">Otoscope    </t>
  </si>
  <si>
    <t>23804</t>
  </si>
  <si>
    <t>2881679</t>
  </si>
  <si>
    <t>Mask Secureguard Isolation Ylw</t>
  </si>
  <si>
    <t>AT70021</t>
  </si>
  <si>
    <t>8900300</t>
  </si>
  <si>
    <t xml:space="preserve">Ureth Cath Try W/vnl Cath     </t>
  </si>
  <si>
    <t xml:space="preserve">&amp;pvp        </t>
  </si>
  <si>
    <t>3141</t>
  </si>
  <si>
    <t xml:space="preserve">X-Large     </t>
  </si>
  <si>
    <t>264176</t>
  </si>
  <si>
    <t xml:space="preserve">Cart Phlebotomy               </t>
  </si>
  <si>
    <t>67100</t>
  </si>
  <si>
    <t xml:space="preserve">Darco Slimline Boot           </t>
  </si>
  <si>
    <t xml:space="preserve">XL          </t>
  </si>
  <si>
    <t>79-98438</t>
  </si>
  <si>
    <t>1224474</t>
  </si>
  <si>
    <t xml:space="preserve">Wipe Intercept f/Endoscope    </t>
  </si>
  <si>
    <t xml:space="preserve">400/Ca  </t>
  </si>
  <si>
    <t>ML02-0107</t>
  </si>
  <si>
    <t>6844464</t>
  </si>
  <si>
    <t>1126086</t>
  </si>
  <si>
    <t>Cuff And Bladder 2 Tb LF Black</t>
  </si>
  <si>
    <t xml:space="preserve">Lg Adult    </t>
  </si>
  <si>
    <t>AMDIAG</t>
  </si>
  <si>
    <t>845-12XBK-2HS</t>
  </si>
  <si>
    <t xml:space="preserve">Cabinet 2 Door/2 Drawer       </t>
  </si>
  <si>
    <t xml:space="preserve">Spec Color  </t>
  </si>
  <si>
    <t>8822</t>
  </si>
  <si>
    <t xml:space="preserve">Sure- Vue Signature Strep     </t>
  </si>
  <si>
    <t xml:space="preserve">Test Kit    </t>
  </si>
  <si>
    <t>23200276</t>
  </si>
  <si>
    <t>1946424</t>
  </si>
  <si>
    <t xml:space="preserve">Cotton Roll Pract Curity      </t>
  </si>
  <si>
    <t xml:space="preserve">Lb          </t>
  </si>
  <si>
    <t>2287</t>
  </si>
  <si>
    <t xml:space="preserve">Vitros 250 Slide Eco2         </t>
  </si>
  <si>
    <t xml:space="preserve">5Ct/Pk      </t>
  </si>
  <si>
    <t>8262396</t>
  </si>
  <si>
    <t>1240016</t>
  </si>
  <si>
    <t xml:space="preserve">Havrix Hep A Adult PFS        </t>
  </si>
  <si>
    <t xml:space="preserve">1440ELU/mL  </t>
  </si>
  <si>
    <t>SKBEEC</t>
  </si>
  <si>
    <t>58160082652</t>
  </si>
  <si>
    <t xml:space="preserve">Catheter Sil-ElastMer 5-10Ml  </t>
  </si>
  <si>
    <t xml:space="preserve">14Fr        </t>
  </si>
  <si>
    <t>DYND11754</t>
  </si>
  <si>
    <t xml:space="preserve">Weil Osteotomy Strap Black    </t>
  </si>
  <si>
    <t xml:space="preserve">Foot/Toe    </t>
  </si>
  <si>
    <t>95372</t>
  </si>
  <si>
    <t xml:space="preserve">Tape Cast Delta-Cast Blue     </t>
  </si>
  <si>
    <t xml:space="preserve">2"x4Yd      </t>
  </si>
  <si>
    <t>7270805</t>
  </si>
  <si>
    <t xml:space="preserve">Chair BloodDraw Bari/ X Tall  </t>
  </si>
  <si>
    <t xml:space="preserve">Spcfy Color </t>
  </si>
  <si>
    <t>66099B</t>
  </si>
  <si>
    <t xml:space="preserve">CLINITEK Status Analyzer Star </t>
  </si>
  <si>
    <t xml:space="preserve">Promo       </t>
  </si>
  <si>
    <t xml:space="preserve">1/Kt    </t>
  </si>
  <si>
    <t>STARTUA</t>
  </si>
  <si>
    <t xml:space="preserve">Pad Table Stnd 1x23-1/2x72"   </t>
  </si>
  <si>
    <t xml:space="preserve">Light Blue  </t>
  </si>
  <si>
    <t>TE-PAD-51</t>
  </si>
  <si>
    <t xml:space="preserve">Vitros Slides Uric Acid-60    </t>
  </si>
  <si>
    <t>1943927</t>
  </si>
  <si>
    <t xml:space="preserve">Wheelchair Chrome Sport 20"   </t>
  </si>
  <si>
    <t xml:space="preserve">RemvDskArm  </t>
  </si>
  <si>
    <t>CS20DDA-SF</t>
  </si>
  <si>
    <t>1539153</t>
  </si>
  <si>
    <t xml:space="preserve">Water Sterile                 </t>
  </si>
  <si>
    <t xml:space="preserve">1000ml Str  </t>
  </si>
  <si>
    <t>TRAVOL</t>
  </si>
  <si>
    <t>2B0304X</t>
  </si>
  <si>
    <t xml:space="preserve">Vitros 250 Cholesterol +HDL   </t>
  </si>
  <si>
    <t>1669829</t>
  </si>
  <si>
    <t>1093157</t>
  </si>
  <si>
    <t xml:space="preserve">M-Gel Bunion Guard            </t>
  </si>
  <si>
    <t>1316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</si>
  <si>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</si>
  <si>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</si>
  <si>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</si>
  <si>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</si>
  <si>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</si>
  <si>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</si>
  <si>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>6020176</t>
  </si>
  <si>
    <t xml:space="preserve">Lambs Wool Roll 1oz Coil      </t>
  </si>
  <si>
    <t xml:space="preserve">45" long    </t>
  </si>
  <si>
    <t xml:space="preserve">1/Bx    </t>
  </si>
  <si>
    <t>MEDACT</t>
  </si>
  <si>
    <t>61060</t>
  </si>
  <si>
    <t xml:space="preserve">Methanol                      </t>
  </si>
  <si>
    <t>400481</t>
  </si>
  <si>
    <t xml:space="preserve">Wheelchair Traveler L3 Black  </t>
  </si>
  <si>
    <t xml:space="preserve">18x16"      </t>
  </si>
  <si>
    <t>3F010120</t>
  </si>
  <si>
    <t>1201225</t>
  </si>
  <si>
    <t xml:space="preserve">Bloodstopper Trauma Dressing  </t>
  </si>
  <si>
    <t xml:space="preserve">Standard    </t>
  </si>
  <si>
    <t>NSAFT</t>
  </si>
  <si>
    <t>061910</t>
  </si>
  <si>
    <t>2990137</t>
  </si>
  <si>
    <t xml:space="preserve">Maxithins Maxi Pad            </t>
  </si>
  <si>
    <t xml:space="preserve">Regular     </t>
  </si>
  <si>
    <t xml:space="preserve">24/Pk   </t>
  </si>
  <si>
    <t>MT48044</t>
  </si>
  <si>
    <t xml:space="preserve">Collar Cervical Hicontou Foam </t>
  </si>
  <si>
    <t xml:space="preserve">Md/Firm     </t>
  </si>
  <si>
    <t>1056-00</t>
  </si>
  <si>
    <t>HOSPITAL SISTERS HEALTH SYSTEMS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</si>
  <si>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</si>
  <si>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</si>
  <si>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</si>
  <si>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</si>
  <si>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</si>
  <si>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</si>
  <si>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</si>
  <si>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</si>
  <si>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</si>
  <si>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</si>
  <si>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</si>
  <si>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</si>
  <si>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</si>
  <si>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</si>
  <si>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</si>
  <si>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</si>
  <si>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</si>
  <si>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Drop-ship only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</si>
  <si>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</si>
  <si>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</si>
  <si>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</si>
  <si>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</si>
  <si>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Division limited stocking</t>
  </si>
  <si>
    <t>Discontinued</t>
  </si>
  <si>
    <t>Status</t>
  </si>
  <si>
    <t>Monthly Demand- Indy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</si>
  <si>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</si>
  <si>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</si>
  <si>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</si>
  <si>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</si>
  <si>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</si>
  <si>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</si>
  <si>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</si>
  <si>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HSHS Item Impact Summary</t>
  </si>
  <si>
    <t xml:space="preserve">HOSPITAL SISTERS HEALTH SYSTEMS - Quarterly Fill Rate Trend         
</t>
  </si>
  <si>
    <t>Quarter</t>
  </si>
  <si>
    <t>Primary Fill Rate</t>
  </si>
  <si>
    <t>Network Fill Rate</t>
  </si>
  <si>
    <t>Q2</t>
  </si>
  <si>
    <t>Q3</t>
  </si>
  <si>
    <t>Q4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</si>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</sst>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#0%"/>
    <numFmt numFmtId="166" formatCode="##0.0%"/>
  </numFmts>
  <fonts count="2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7" borderId="0"/>
    <xf numFmtId="0" fontId="19" fillId="7" borderId="0"/>
    <xf numFmtId="0" fontId="19" fillId="7" borderId="0"/>
    <xf numFmtId="43" fontId="19" fillId="7" borderId="0" applyFont="0" applyFill="0" applyBorder="0" applyAlignment="0" applyProtection="0"/>
    <xf numFmtId="0" fontId="19" fillId="7" borderId="0"/>
  </cellStyleXfs>
  <cellXfs count="83">
    <xf numFmtId="0" fontId="0" fillId="0" borderId="0" xfId="0"/>
    <xf numFmtId="0" fontId="3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right" wrapText="1"/>
    </xf>
    <xf numFmtId="0" fontId="4" fillId="4" borderId="2" xfId="0" applyFont="1" applyFill="1" applyBorder="1" applyAlignment="1">
      <alignment horizontal="left"/>
    </xf>
    <xf numFmtId="165" fontId="5" fillId="0" borderId="2" xfId="0" applyNumberFormat="1" applyFont="1" applyBorder="1" applyAlignment="1">
      <alignment horizontal="right"/>
    </xf>
    <xf numFmtId="10" fontId="4" fillId="4" borderId="2" xfId="0" applyNumberFormat="1" applyFont="1" applyFill="1" applyBorder="1" applyAlignment="1">
      <alignment horizontal="right"/>
    </xf>
    <xf numFmtId="3" fontId="4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left"/>
    </xf>
    <xf numFmtId="3" fontId="5" fillId="0" borderId="2" xfId="0" applyNumberFormat="1" applyFont="1" applyBorder="1" applyAlignment="1">
      <alignment horizontal="right"/>
    </xf>
    <xf numFmtId="0" fontId="7" fillId="3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3" fontId="8" fillId="0" borderId="2" xfId="0" applyNumberFormat="1" applyFont="1" applyBorder="1" applyAlignment="1">
      <alignment horizontal="right"/>
    </xf>
    <xf numFmtId="0" fontId="10" fillId="3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horizontal="left"/>
    </xf>
    <xf numFmtId="3" fontId="11" fillId="0" borderId="2" xfId="0" applyNumberFormat="1" applyFont="1" applyBorder="1" applyAlignment="1">
      <alignment horizontal="right"/>
    </xf>
    <xf numFmtId="0" fontId="13" fillId="3" borderId="2" xfId="0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right" wrapText="1"/>
    </xf>
    <xf numFmtId="0" fontId="14" fillId="0" borderId="2" xfId="0" applyFont="1" applyBorder="1" applyAlignment="1">
      <alignment horizontal="left"/>
    </xf>
    <xf numFmtId="0" fontId="14" fillId="5" borderId="2" xfId="0" applyFont="1" applyFill="1" applyBorder="1" applyAlignment="1">
      <alignment horizontal="right"/>
    </xf>
    <xf numFmtId="166" fontId="14" fillId="6" borderId="2" xfId="0" applyNumberFormat="1" applyFont="1" applyFill="1" applyBorder="1"/>
    <xf numFmtId="166" fontId="14" fillId="8" borderId="2" xfId="0" applyNumberFormat="1" applyFont="1" applyFill="1" applyBorder="1"/>
    <xf numFmtId="166" fontId="14" fillId="3" borderId="2" xfId="0" applyNumberFormat="1" applyFont="1" applyFill="1" applyBorder="1"/>
    <xf numFmtId="166" fontId="14" fillId="2" borderId="2" xfId="0" applyNumberFormat="1" applyFont="1" applyFill="1" applyBorder="1"/>
    <xf numFmtId="0" fontId="15" fillId="3" borderId="2" xfId="0" applyFont="1" applyFill="1" applyBorder="1" applyAlignment="1">
      <alignment horizontal="center" wrapText="1"/>
    </xf>
    <xf numFmtId="165" fontId="17" fillId="0" borderId="2" xfId="0" applyNumberFormat="1" applyFont="1" applyBorder="1" applyAlignment="1">
      <alignment horizontal="right"/>
    </xf>
    <xf numFmtId="0" fontId="18" fillId="0" borderId="2" xfId="0" applyFont="1" applyBorder="1" applyAlignment="1">
      <alignment horizontal="left"/>
    </xf>
    <xf numFmtId="3" fontId="18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  <xf numFmtId="0" fontId="4" fillId="4" borderId="2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2" xfId="0" applyFont="1" applyFill="1" applyBorder="1" applyAlignment="1">
      <alignment horizontal="center" wrapText="1"/>
    </xf>
    <xf numFmtId="0" fontId="18" fillId="0" borderId="2" xfId="0" applyFont="1" applyBorder="1" applyAlignment="1">
      <alignment horizontal="left"/>
    </xf>
    <xf numFmtId="0" fontId="1" fillId="7" borderId="3" xfId="1" applyBorder="1"/>
    <xf numFmtId="0" fontId="13" fillId="3" borderId="3" xfId="0" applyFont="1" applyFill="1" applyBorder="1" applyAlignment="1">
      <alignment horizontal="right" wrapText="1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NumberFormat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22" fillId="3" borderId="12" xfId="0" applyFont="1" applyFill="1" applyBorder="1" applyAlignment="1">
      <alignment horizontal="left" wrapText="1"/>
    </xf>
    <xf numFmtId="0" fontId="22" fillId="3" borderId="13" xfId="0" applyFont="1" applyFill="1" applyBorder="1" applyAlignment="1">
      <alignment horizontal="left" wrapText="1"/>
    </xf>
    <xf numFmtId="0" fontId="22" fillId="3" borderId="14" xfId="0" applyFont="1" applyFill="1" applyBorder="1" applyAlignment="1">
      <alignment horizontal="left" wrapText="1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19" xfId="0" applyNumberFormat="1" applyBorder="1"/>
    <xf numFmtId="0" fontId="0" fillId="0" borderId="20" xfId="0" applyNumberFormat="1" applyBorder="1"/>
    <xf numFmtId="0" fontId="0" fillId="9" borderId="21" xfId="0" applyFill="1" applyBorder="1" applyAlignment="1">
      <alignment horizontal="left"/>
    </xf>
    <xf numFmtId="0" fontId="0" fillId="9" borderId="21" xfId="0" applyNumberFormat="1" applyFill="1" applyBorder="1"/>
    <xf numFmtId="0" fontId="0" fillId="9" borderId="22" xfId="0" applyNumberFormat="1" applyFill="1" applyBorder="1"/>
    <xf numFmtId="0" fontId="23" fillId="0" borderId="5" xfId="0" applyFont="1" applyBorder="1" applyAlignment="1">
      <alignment horizontal="left"/>
    </xf>
    <xf numFmtId="0" fontId="23" fillId="0" borderId="5" xfId="0" applyNumberFormat="1" applyFont="1" applyBorder="1"/>
    <xf numFmtId="0" fontId="23" fillId="0" borderId="6" xfId="0" applyNumberFormat="1" applyFont="1" applyBorder="1"/>
    <xf numFmtId="0" fontId="23" fillId="0" borderId="16" xfId="0" applyFont="1" applyBorder="1" applyAlignment="1">
      <alignment horizontal="left"/>
    </xf>
    <xf numFmtId="0" fontId="23" fillId="0" borderId="16" xfId="0" applyNumberFormat="1" applyFont="1" applyBorder="1"/>
    <xf numFmtId="0" fontId="23" fillId="0" borderId="17" xfId="0" applyNumberFormat="1" applyFont="1" applyBorder="1"/>
    <xf numFmtId="0" fontId="24" fillId="0" borderId="23" xfId="0" applyFont="1" applyBorder="1" applyAlignment="1">
      <alignment horizontal="center"/>
    </xf>
    <xf numFmtId="0" fontId="25" fillId="7" borderId="1" xfId="2" applyFont="1" applyBorder="1" applyAlignment="1">
      <alignment horizontal="center"/>
    </xf>
    <xf numFmtId="0" fontId="25" fillId="7" borderId="24" xfId="2" applyFont="1" applyBorder="1" applyAlignment="1">
      <alignment horizontal="center"/>
    </xf>
    <xf numFmtId="0" fontId="20" fillId="3" borderId="3" xfId="2" applyFont="1" applyFill="1" applyBorder="1" applyAlignment="1">
      <alignment horizontal="center"/>
    </xf>
    <xf numFmtId="0" fontId="19" fillId="7" borderId="0" xfId="2"/>
    <xf numFmtId="0" fontId="25" fillId="7" borderId="1" xfId="2" applyFont="1" applyBorder="1" applyAlignment="1"/>
    <xf numFmtId="0" fontId="20" fillId="3" borderId="3" xfId="3" applyFont="1" applyFill="1" applyBorder="1" applyAlignment="1">
      <alignment horizontal="center" wrapText="1"/>
    </xf>
    <xf numFmtId="0" fontId="20" fillId="3" borderId="3" xfId="2" applyFont="1" applyFill="1" applyBorder="1" applyAlignment="1">
      <alignment horizontal="center"/>
    </xf>
    <xf numFmtId="1" fontId="21" fillId="7" borderId="3" xfId="4" applyNumberFormat="1" applyFont="1" applyFill="1" applyBorder="1" applyAlignment="1">
      <alignment horizontal="center" vertical="center"/>
    </xf>
    <xf numFmtId="3" fontId="21" fillId="7" borderId="3" xfId="5" applyNumberFormat="1" applyFont="1" applyFill="1" applyBorder="1" applyAlignment="1">
      <alignment vertical="center"/>
    </xf>
    <xf numFmtId="3" fontId="21" fillId="7" borderId="3" xfId="2" applyNumberFormat="1" applyFont="1" applyFill="1" applyBorder="1" applyAlignment="1">
      <alignment vertical="center"/>
    </xf>
    <xf numFmtId="10" fontId="21" fillId="7" borderId="3" xfId="2" applyNumberFormat="1" applyFont="1" applyFill="1" applyBorder="1" applyAlignment="1">
      <alignment vertical="center"/>
    </xf>
    <xf numFmtId="10" fontId="20" fillId="7" borderId="3" xfId="2" applyNumberFormat="1" applyFont="1" applyBorder="1"/>
    <xf numFmtId="0" fontId="20" fillId="7" borderId="3" xfId="2" applyFont="1" applyBorder="1"/>
    <xf numFmtId="3" fontId="21" fillId="9" borderId="3" xfId="2" applyNumberFormat="1" applyFont="1" applyFill="1" applyBorder="1" applyAlignment="1">
      <alignment horizontal="right"/>
    </xf>
    <xf numFmtId="10" fontId="21" fillId="9" borderId="3" xfId="2" applyNumberFormat="1" applyFont="1" applyFill="1" applyBorder="1" applyAlignment="1">
      <alignment horizontal="right"/>
    </xf>
    <xf numFmtId="0" fontId="19" fillId="7" borderId="25" xfId="2" applyBorder="1" applyAlignment="1">
      <alignment horizontal="center"/>
    </xf>
    <xf numFmtId="0" fontId="19" fillId="7" borderId="0" xfId="2" applyBorder="1" applyAlignment="1">
      <alignment horizontal="center"/>
    </xf>
  </cellXfs>
  <cellStyles count="6">
    <cellStyle name="Comma 2" xfId="4"/>
    <cellStyle name="Normal" xfId="0" builtinId="0"/>
    <cellStyle name="Normal 11" xfId="5"/>
    <cellStyle name="Normal 2" xfId="2"/>
    <cellStyle name="Normal 3" xfId="1"/>
    <cellStyle name="Normal 9" xfId="3"/>
  </cellStyles>
  <dxfs count="20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HOSPITAL SISTERS HEALTH SYSTEMS - Quarterly Fill Rate Trend         
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9606481481481484"/>
          <c:w val="0.75844155844155847"/>
          <c:h val="0.6530092592592592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Trend'!$P$3:$P$11</c:f>
              <c:numCache>
                <c:formatCode>0.00%</c:formatCode>
                <c:ptCount val="9"/>
                <c:pt idx="0">
                  <c:v>0.91959798994974873</c:v>
                </c:pt>
                <c:pt idx="1">
                  <c:v>0.89868634155119664</c:v>
                </c:pt>
                <c:pt idx="2">
                  <c:v>0.91451393609789244</c:v>
                </c:pt>
                <c:pt idx="3">
                  <c:v>0.89324618736383443</c:v>
                </c:pt>
                <c:pt idx="4">
                  <c:v>0.89118329466357304</c:v>
                </c:pt>
                <c:pt idx="5">
                  <c:v>0.86404494382022468</c:v>
                </c:pt>
                <c:pt idx="6">
                  <c:v>0.87673611111111116</c:v>
                </c:pt>
                <c:pt idx="7">
                  <c:v>0.87246581801037248</c:v>
                </c:pt>
                <c:pt idx="8">
                  <c:v>0.90348347015753272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Trend'!$Q$3:$Q$11</c:f>
              <c:numCache>
                <c:formatCode>0.00%</c:formatCode>
                <c:ptCount val="9"/>
                <c:pt idx="0">
                  <c:v>0.94221105527638183</c:v>
                </c:pt>
                <c:pt idx="1">
                  <c:v>0.94169515925859282</c:v>
                </c:pt>
                <c:pt idx="2">
                  <c:v>0.94578518014955815</c:v>
                </c:pt>
                <c:pt idx="3">
                  <c:v>0.92374727668845313</c:v>
                </c:pt>
                <c:pt idx="4">
                  <c:v>0.92366589327146176</c:v>
                </c:pt>
                <c:pt idx="5">
                  <c:v>0.9101123595505618</c:v>
                </c:pt>
                <c:pt idx="6">
                  <c:v>0.92113095238095222</c:v>
                </c:pt>
                <c:pt idx="7">
                  <c:v>0.90499764262140503</c:v>
                </c:pt>
                <c:pt idx="8">
                  <c:v>0.9205680053250499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47856"/>
        <c:axId val="502730848"/>
      </c:lineChart>
      <c:catAx>
        <c:axId val="3758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02730848"/>
        <c:crosses val="autoZero"/>
        <c:auto val="1"/>
        <c:lblAlgn val="ctr"/>
        <c:lblOffset val="100"/>
        <c:noMultiLvlLbl val="0"/>
      </c:catAx>
      <c:valAx>
        <c:axId val="50273084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37584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4403597486094057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HOSPITAL SISTERS HEALTH SYSTEMS - Quarterly Fill Rate Trend         
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29606481481481484"/>
          <c:w val="0.75844155844155847"/>
          <c:h val="0.6530092592592592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Trend'!$T$3:$T$11</c:f>
              <c:numCache>
                <c:formatCode>0.00%</c:formatCode>
                <c:ptCount val="9"/>
                <c:pt idx="0">
                  <c:v>0.97197526091998454</c:v>
                </c:pt>
                <c:pt idx="1">
                  <c:v>0.94331473816807632</c:v>
                </c:pt>
                <c:pt idx="2">
                  <c:v>0.95649218218898713</c:v>
                </c:pt>
                <c:pt idx="3">
                  <c:v>0.95206971677559915</c:v>
                </c:pt>
                <c:pt idx="4">
                  <c:v>0.94733178654292338</c:v>
                </c:pt>
                <c:pt idx="5">
                  <c:v>0.92584269662921348</c:v>
                </c:pt>
                <c:pt idx="6">
                  <c:v>0.93377976190476186</c:v>
                </c:pt>
                <c:pt idx="7">
                  <c:v>0.93682225365393679</c:v>
                </c:pt>
                <c:pt idx="8">
                  <c:v>0.96250277346350122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Trend'!$R$3:$S$11</c:f>
              <c:multiLvlStrCache>
                <c:ptCount val="9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7">
                    <c:v>2018</c:v>
                  </c:pt>
                </c:lvl>
              </c:multiLvlStrCache>
            </c:multiLvlStrRef>
          </c:cat>
          <c:val>
            <c:numRef>
              <c:f>'Quarterly Trend'!$U$3:$U$11</c:f>
              <c:numCache>
                <c:formatCode>0.00%</c:formatCode>
                <c:ptCount val="9"/>
                <c:pt idx="0">
                  <c:v>0.99458832624661775</c:v>
                </c:pt>
                <c:pt idx="1">
                  <c:v>0.98632355587547238</c:v>
                </c:pt>
                <c:pt idx="2">
                  <c:v>0.98776342624065261</c:v>
                </c:pt>
                <c:pt idx="3">
                  <c:v>0.98257080610021785</c:v>
                </c:pt>
                <c:pt idx="4">
                  <c:v>0.97981438515081209</c:v>
                </c:pt>
                <c:pt idx="5">
                  <c:v>0.9719101123595506</c:v>
                </c:pt>
                <c:pt idx="6">
                  <c:v>0.97817460317460314</c:v>
                </c:pt>
                <c:pt idx="7">
                  <c:v>0.96935407826496933</c:v>
                </c:pt>
                <c:pt idx="8">
                  <c:v>0.97958730863101839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34768"/>
        <c:axId val="502736336"/>
      </c:lineChart>
      <c:catAx>
        <c:axId val="5027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02736336"/>
        <c:crosses val="autoZero"/>
        <c:auto val="1"/>
        <c:lblAlgn val="ctr"/>
        <c:lblOffset val="100"/>
        <c:noMultiLvlLbl val="0"/>
      </c:catAx>
      <c:valAx>
        <c:axId val="50273633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0273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4403597486094057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0.93121349772874762</c:v>
                </c:pt>
                <c:pt idx="1">
                  <c:v>0.91971940763834747</c:v>
                </c:pt>
                <c:pt idx="2">
                  <c:v>0.91043671354552169</c:v>
                </c:pt>
                <c:pt idx="3">
                  <c:v>0.91533742331288348</c:v>
                </c:pt>
                <c:pt idx="4">
                  <c:v>0.9544994944388272</c:v>
                </c:pt>
                <c:pt idx="5">
                  <c:v>0.92899408284023666</c:v>
                </c:pt>
                <c:pt idx="6">
                  <c:v>0.91883116883116889</c:v>
                </c:pt>
                <c:pt idx="7">
                  <c:v>0.92183517417162275</c:v>
                </c:pt>
                <c:pt idx="8">
                  <c:v>0.95926517571884984</c:v>
                </c:pt>
                <c:pt idx="9">
                  <c:v>0.9633587786259542</c:v>
                </c:pt>
                <c:pt idx="10">
                  <c:v>0.95500633713561467</c:v>
                </c:pt>
                <c:pt idx="11">
                  <c:v>0.96304508499630448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0.97552685248130511</c:v>
                </c:pt>
                <c:pt idx="1">
                  <c:v>0.96247960848287117</c:v>
                </c:pt>
                <c:pt idx="2">
                  <c:v>0.96622152395915162</c:v>
                </c:pt>
                <c:pt idx="3">
                  <c:v>0.97580117724002624</c:v>
                </c:pt>
                <c:pt idx="4">
                  <c:v>0.97925311203319498</c:v>
                </c:pt>
                <c:pt idx="5">
                  <c:v>0.97256637168141591</c:v>
                </c:pt>
                <c:pt idx="6">
                  <c:v>0.96193065941536371</c:v>
                </c:pt>
                <c:pt idx="7">
                  <c:v>0.95932802829354558</c:v>
                </c:pt>
                <c:pt idx="8">
                  <c:v>0.97721724979658253</c:v>
                </c:pt>
                <c:pt idx="9">
                  <c:v>0.97981366459627328</c:v>
                </c:pt>
                <c:pt idx="10">
                  <c:v>0.97414350355526824</c:v>
                </c:pt>
                <c:pt idx="11">
                  <c:v>0.98043641835966899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95104"/>
        <c:axId val="131995496"/>
      </c:lineChart>
      <c:catAx>
        <c:axId val="1319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31995496"/>
        <c:crosses val="autoZero"/>
        <c:auto val="1"/>
        <c:lblAlgn val="ctr"/>
        <c:lblOffset val="100"/>
        <c:noMultiLvlLbl val="1"/>
      </c:catAx>
      <c:valAx>
        <c:axId val="1319954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319951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0.87446678854357107</c:v>
                </c:pt>
                <c:pt idx="1">
                  <c:v>0.86510263929618769</c:v>
                </c:pt>
                <c:pt idx="2">
                  <c:v>0.8512110726643598</c:v>
                </c:pt>
                <c:pt idx="3">
                  <c:v>0.86693782684485765</c:v>
                </c:pt>
                <c:pt idx="4">
                  <c:v>0.89819219790675542</c:v>
                </c:pt>
                <c:pt idx="5">
                  <c:v>0.87222222222222223</c:v>
                </c:pt>
                <c:pt idx="6">
                  <c:v>0.84629186602870798</c:v>
                </c:pt>
                <c:pt idx="7">
                  <c:v>0.87148594377510036</c:v>
                </c:pt>
                <c:pt idx="8">
                  <c:v>0.90641509433962275</c:v>
                </c:pt>
                <c:pt idx="9">
                  <c:v>0.90465949820788527</c:v>
                </c:pt>
                <c:pt idx="10">
                  <c:v>0.90783132530120481</c:v>
                </c:pt>
                <c:pt idx="11">
                  <c:v>0.89738292011019283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0.91712370505789154</c:v>
                </c:pt>
                <c:pt idx="1">
                  <c:v>0.90689149560117299</c:v>
                </c:pt>
                <c:pt idx="2">
                  <c:v>0.90519031141868511</c:v>
                </c:pt>
                <c:pt idx="3">
                  <c:v>0.92562463683904705</c:v>
                </c:pt>
                <c:pt idx="4">
                  <c:v>0.92197906755470982</c:v>
                </c:pt>
                <c:pt idx="5">
                  <c:v>0.91428571428571426</c:v>
                </c:pt>
                <c:pt idx="6">
                  <c:v>0.88755980861244022</c:v>
                </c:pt>
                <c:pt idx="7">
                  <c:v>0.90843373493975899</c:v>
                </c:pt>
                <c:pt idx="8">
                  <c:v>0.92377358490566042</c:v>
                </c:pt>
                <c:pt idx="9">
                  <c:v>0.9204301075268817</c:v>
                </c:pt>
                <c:pt idx="10">
                  <c:v>0.92650602409638549</c:v>
                </c:pt>
                <c:pt idx="11">
                  <c:v>0.91391184573002759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96280"/>
        <c:axId val="130100016"/>
      </c:lineChart>
      <c:catAx>
        <c:axId val="13199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30100016"/>
        <c:crosses val="autoZero"/>
        <c:auto val="1"/>
        <c:lblAlgn val="ctr"/>
        <c:lblOffset val="100"/>
        <c:noMultiLvlLbl val="1"/>
      </c:catAx>
      <c:valAx>
        <c:axId val="1301000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31996280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SHS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Primary Fill Rate</v>
          </cell>
          <cell r="Q2" t="str">
            <v>Network Fill Rate</v>
          </cell>
          <cell r="T2" t="str">
            <v>Primary Fill Rate</v>
          </cell>
          <cell r="U2" t="str">
            <v>Network Fill Rate</v>
          </cell>
        </row>
        <row r="3">
          <cell r="N3">
            <v>2016</v>
          </cell>
          <cell r="O3" t="str">
            <v>Q2</v>
          </cell>
          <cell r="P3">
            <v>0.91959798994974873</v>
          </cell>
          <cell r="Q3">
            <v>0.94221105527638183</v>
          </cell>
          <cell r="R3">
            <v>2016</v>
          </cell>
          <cell r="S3" t="str">
            <v>Q2</v>
          </cell>
          <cell r="T3">
            <v>0.97197526091998454</v>
          </cell>
          <cell r="U3">
            <v>0.99458832624661775</v>
          </cell>
        </row>
        <row r="4">
          <cell r="O4" t="str">
            <v>Q3</v>
          </cell>
          <cell r="P4">
            <v>0.89868634155119664</v>
          </cell>
          <cell r="Q4">
            <v>0.94169515925859282</v>
          </cell>
          <cell r="S4" t="str">
            <v>Q3</v>
          </cell>
          <cell r="T4">
            <v>0.94331473816807632</v>
          </cell>
          <cell r="U4">
            <v>0.98632355587547238</v>
          </cell>
        </row>
        <row r="5">
          <cell r="O5" t="str">
            <v>Q4</v>
          </cell>
          <cell r="P5">
            <v>0.91451393609789244</v>
          </cell>
          <cell r="Q5">
            <v>0.94578518014955815</v>
          </cell>
          <cell r="S5" t="str">
            <v>Q4</v>
          </cell>
          <cell r="T5">
            <v>0.95649218218898713</v>
          </cell>
          <cell r="U5">
            <v>0.98776342624065261</v>
          </cell>
        </row>
        <row r="6">
          <cell r="N6">
            <v>2017</v>
          </cell>
          <cell r="O6" t="str">
            <v>Q1</v>
          </cell>
          <cell r="P6">
            <v>0.89324618736383443</v>
          </cell>
          <cell r="Q6">
            <v>0.92374727668845313</v>
          </cell>
          <cell r="R6">
            <v>2017</v>
          </cell>
          <cell r="S6" t="str">
            <v>Q1</v>
          </cell>
          <cell r="T6">
            <v>0.95206971677559915</v>
          </cell>
          <cell r="U6">
            <v>0.98257080610021785</v>
          </cell>
        </row>
        <row r="7">
          <cell r="O7" t="str">
            <v>Q2</v>
          </cell>
          <cell r="P7">
            <v>0.89118329466357304</v>
          </cell>
          <cell r="Q7">
            <v>0.92366589327146176</v>
          </cell>
          <cell r="S7" t="str">
            <v>Q2</v>
          </cell>
          <cell r="T7">
            <v>0.94733178654292338</v>
          </cell>
          <cell r="U7">
            <v>0.97981438515081209</v>
          </cell>
        </row>
        <row r="8">
          <cell r="O8" t="str">
            <v>Q3</v>
          </cell>
          <cell r="P8">
            <v>0.86404494382022468</v>
          </cell>
          <cell r="Q8">
            <v>0.9101123595505618</v>
          </cell>
          <cell r="S8" t="str">
            <v>Q3</v>
          </cell>
          <cell r="T8">
            <v>0.92584269662921348</v>
          </cell>
          <cell r="U8">
            <v>0.9719101123595506</v>
          </cell>
        </row>
        <row r="9">
          <cell r="O9" t="str">
            <v>Q4</v>
          </cell>
          <cell r="P9">
            <v>0.87673611111111116</v>
          </cell>
          <cell r="Q9">
            <v>0.92113095238095222</v>
          </cell>
          <cell r="S9" t="str">
            <v>Q4</v>
          </cell>
          <cell r="T9">
            <v>0.93377976190476186</v>
          </cell>
          <cell r="U9">
            <v>0.97817460317460314</v>
          </cell>
        </row>
        <row r="10">
          <cell r="N10">
            <v>2018</v>
          </cell>
          <cell r="O10" t="str">
            <v>Q1</v>
          </cell>
          <cell r="P10">
            <v>0.87246581801037248</v>
          </cell>
          <cell r="Q10">
            <v>0.90499764262140503</v>
          </cell>
          <cell r="R10">
            <v>2018</v>
          </cell>
          <cell r="S10" t="str">
            <v>Q1</v>
          </cell>
          <cell r="T10">
            <v>0.93682225365393679</v>
          </cell>
          <cell r="U10">
            <v>0.96935407826496933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2.656925347219" createdVersion="5" refreshedVersion="5" minRefreshableVersion="3" recordCount="287">
  <cacheSource type="worksheet">
    <worksheetSource ref="A2:N28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6"/>
    </cacheField>
    <cacheField name="QTY" numFmtId="0">
      <sharedItems containsSemiMixedTypes="0" containsString="0" containsNumber="1" containsInteger="1" minValue="1" maxValue="147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7">
        <s v="Drop-ship only"/>
        <s v="Manufacturers back order"/>
        <s v="Corporate non-stock - demand too low to convert"/>
        <s v="Low impact - only 1 or 2 line impact"/>
        <s v="Non-stock in the primary DC - demand too low to convert"/>
        <s v="Division limited stocking"/>
        <s v="Discontinued"/>
      </sharedItems>
    </cacheField>
    <cacheField name="Monthly Demand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s v="4982546"/>
    <s v="Botox Inj Vial non-return     "/>
    <s v="            "/>
    <s v="100U/Vl "/>
    <s v="ALLERG"/>
    <s v="91223US"/>
    <n v="16"/>
    <n v="147"/>
    <n v="0"/>
    <n v="0"/>
    <n v="0"/>
    <n v="1"/>
    <x v="0"/>
    <m/>
  </r>
  <r>
    <s v="1043735"/>
    <s v="Ful-Glo Ophth Strips          "/>
    <s v="1mg         "/>
    <s v="100/Bx  "/>
    <s v="AKORN"/>
    <s v="17478040401"/>
    <n v="9"/>
    <n v="9"/>
    <n v="1"/>
    <n v="0"/>
    <n v="0"/>
    <n v="0"/>
    <x v="1"/>
    <m/>
  </r>
  <r>
    <s v="5581592"/>
    <s v="Varivax Chickenpox All Sdv    "/>
    <s v=".5ml        "/>
    <s v="10/Pk   "/>
    <s v="MERVAC"/>
    <s v="482700"/>
    <n v="8"/>
    <n v="10"/>
    <n v="0"/>
    <n v="0"/>
    <n v="0"/>
    <n v="1"/>
    <x v="0"/>
    <m/>
  </r>
  <r>
    <s v="1199873"/>
    <s v="Botox Inj Vial non-return     "/>
    <s v="            "/>
    <s v="200U/Vl "/>
    <s v="ALLERG"/>
    <s v="93921"/>
    <n v="7"/>
    <n v="30"/>
    <n v="0"/>
    <n v="0"/>
    <n v="0"/>
    <n v="1"/>
    <x v="0"/>
    <m/>
  </r>
  <r>
    <s v="1246063"/>
    <s v="12 Cup Panel Insta Screen     "/>
    <s v="            "/>
    <s v="25/Bx   "/>
    <s v="NOBLEM"/>
    <s v="IS-DJA-1127-300"/>
    <n v="5"/>
    <n v="14"/>
    <n v="0"/>
    <n v="0"/>
    <n v="0"/>
    <n v="1"/>
    <x v="2"/>
    <m/>
  </r>
  <r>
    <s v="1065070"/>
    <s v="Tens Clean Cote               "/>
    <s v="            "/>
    <s v="50/Bx   "/>
    <s v="UNIPAT"/>
    <s v="MS71000"/>
    <n v="5"/>
    <n v="11"/>
    <n v="0"/>
    <n v="0"/>
    <n v="1"/>
    <n v="0"/>
    <x v="2"/>
    <m/>
  </r>
  <r>
    <s v="1182442"/>
    <s v="Tourniquet LF Orange          "/>
    <s v="1x18&quot;       "/>
    <s v="1000/Ca "/>
    <s v="AVCOR"/>
    <s v="18677"/>
    <n v="5"/>
    <n v="5"/>
    <n v="0"/>
    <n v="0"/>
    <n v="0"/>
    <n v="1"/>
    <x v="2"/>
    <m/>
  </r>
  <r>
    <s v="1166621"/>
    <s v="Cyanocobalamin Inj (B-12)     "/>
    <s v="1000mcg/mL  "/>
    <s v="25x1mL  "/>
    <s v="AMEPHA"/>
    <s v="63323004401"/>
    <n v="5"/>
    <n v="6"/>
    <n v="0.8"/>
    <n v="0.2"/>
    <n v="0"/>
    <n v="0"/>
    <x v="1"/>
    <m/>
  </r>
  <r>
    <s v="1046822"/>
    <s v="Lidocaine W/EPI Inj MDV 30ml  "/>
    <s v="1%          "/>
    <s v="25/Bx   "/>
    <s v="PFIZNJ"/>
    <s v="00409317802"/>
    <n v="4"/>
    <n v="4"/>
    <n v="0.25"/>
    <n v="0.75"/>
    <n v="0"/>
    <n v="0"/>
    <x v="1"/>
    <m/>
  </r>
  <r>
    <s v="1279954"/>
    <s v="Epinephrine Auto Inject Adult "/>
    <s v="0.3mg       "/>
    <s v="2/Pk    "/>
    <s v="CARDGN"/>
    <s v="5361274"/>
    <n v="4"/>
    <n v="5"/>
    <n v="1"/>
    <n v="0"/>
    <n v="0"/>
    <n v="0"/>
    <x v="1"/>
    <m/>
  </r>
  <r>
    <s v="9049714"/>
    <s v="Towels Multifold Natural      "/>
    <s v="            "/>
    <s v="16/Bx   "/>
    <s v="ODEPOT"/>
    <s v="592823"/>
    <n v="4"/>
    <n v="12"/>
    <n v="0"/>
    <n v="0"/>
    <n v="0"/>
    <n v="1"/>
    <x v="0"/>
    <m/>
  </r>
  <r>
    <s v="2587008"/>
    <s v="Lidocaine Inj MDV Non-Return  "/>
    <s v="1%          "/>
    <s v="20mL/Ea "/>
    <s v="GIVREP"/>
    <s v="00409427601"/>
    <n v="4"/>
    <n v="27"/>
    <n v="1"/>
    <n v="0"/>
    <n v="0"/>
    <n v="0"/>
    <x v="1"/>
    <m/>
  </r>
  <r>
    <s v="1255386"/>
    <s v="Ondansetron HCL SDV 2mL       "/>
    <s v="2mg/mL      "/>
    <s v="10/Bx   "/>
    <s v="HERPHA"/>
    <s v="23155054741"/>
    <n v="4"/>
    <n v="5"/>
    <n v="1"/>
    <n v="0"/>
    <n v="0"/>
    <n v="0"/>
    <x v="1"/>
    <m/>
  </r>
  <r>
    <s v="1223402"/>
    <s v="Lidocaine HCl Inj PF SDV      "/>
    <s v="1%          "/>
    <s v="30mL/Vl "/>
    <s v="AURPHA"/>
    <s v="55150016330"/>
    <n v="4"/>
    <n v="20"/>
    <n v="0"/>
    <n v="1"/>
    <n v="0"/>
    <n v="0"/>
    <x v="1"/>
    <m/>
  </r>
  <r>
    <s v="1236233"/>
    <s v="Bag Saf-T-Zip Blue Doc Pouch  "/>
    <s v="6x9         "/>
    <s v="1000/Ca "/>
    <s v="COMINT"/>
    <s v="7210-BL"/>
    <n v="4"/>
    <n v="4"/>
    <n v="0"/>
    <n v="0"/>
    <n v="1"/>
    <n v="0"/>
    <x v="2"/>
    <m/>
  </r>
  <r>
    <s v="1126153"/>
    <s v="Syringe w/o Needle Luerlock   "/>
    <s v="30cc        "/>
    <s v="50/Bx   "/>
    <s v="SHAKIN"/>
    <s v="1126153"/>
    <n v="3"/>
    <n v="5"/>
    <n v="0.33333333333333337"/>
    <n v="0.66666666666666674"/>
    <n v="0"/>
    <n v="0"/>
    <x v="1"/>
    <m/>
  </r>
  <r>
    <s v="1247319"/>
    <s v="Dispenser MOD Coreless BathTis"/>
    <s v="14x10.3x5.8&quot;"/>
    <s v="Ea      "/>
    <s v="KIMBER"/>
    <s v="34832"/>
    <n v="3"/>
    <n v="4"/>
    <n v="0.33333333333333337"/>
    <n v="0"/>
    <n v="0"/>
    <n v="0.66666666666666674"/>
    <x v="2"/>
    <m/>
  </r>
  <r>
    <s v="1219680"/>
    <s v="Pocket Mask CPR Adult/Child/  "/>
    <s v="Infant      "/>
    <s v="Ea      "/>
    <s v="NASCO"/>
    <s v="LF06946U"/>
    <n v="3"/>
    <n v="10"/>
    <n v="0"/>
    <n v="0"/>
    <n v="0"/>
    <n v="1"/>
    <x v="2"/>
    <m/>
  </r>
  <r>
    <s v="1136154"/>
    <s v="Dilator Goodwin Sound         "/>
    <s v="12-30Fr     "/>
    <s v="1St/Bx  "/>
    <s v="BARDBI"/>
    <s v="042800"/>
    <n v="3"/>
    <n v="3"/>
    <n v="0"/>
    <n v="0"/>
    <n v="0"/>
    <n v="1"/>
    <x v="2"/>
    <m/>
  </r>
  <r>
    <s v="9871770"/>
    <s v="MP Selective Strep            "/>
    <s v="Group A     "/>
    <s v="100/Ca  "/>
    <s v="B-DMIC"/>
    <s v="221780"/>
    <n v="3"/>
    <n v="4"/>
    <n v="0"/>
    <n v="0"/>
    <n v="0"/>
    <n v="1"/>
    <x v="2"/>
    <m/>
  </r>
  <r>
    <s v="1127192"/>
    <s v="Tropicamide Ophth Solution    "/>
    <s v="1%          "/>
    <s v="15mL/Bt "/>
    <s v="AKORN"/>
    <s v="00404719201"/>
    <n v="3"/>
    <n v="12"/>
    <n v="1"/>
    <n v="0"/>
    <n v="0"/>
    <n v="0"/>
    <x v="1"/>
    <m/>
  </r>
  <r>
    <s v="5580053"/>
    <s v="ProQuad MMR Varivax Combo Vacc"/>
    <s v="0.5mL SDV   "/>
    <s v="10/Pk   "/>
    <s v="MERVAC"/>
    <s v="0006-4171-00"/>
    <n v="3"/>
    <n v="5"/>
    <n v="0"/>
    <n v="0"/>
    <n v="0"/>
    <n v="1"/>
    <x v="0"/>
    <m/>
  </r>
  <r>
    <s v="1229776"/>
    <s v="Wash Wound Biolex Spray       "/>
    <s v="2oz         "/>
    <s v="24/Ca   "/>
    <s v="BARDBI"/>
    <s v="5502B"/>
    <n v="3"/>
    <n v="3"/>
    <n v="0"/>
    <n v="1"/>
    <n v="0"/>
    <n v="0"/>
    <x v="2"/>
    <m/>
  </r>
  <r>
    <s v="1197836"/>
    <s v="Toe Spacer Visco Stay-Put     "/>
    <s v="Medium      "/>
    <s v="2/Pk    "/>
    <s v="PODPRO"/>
    <s v="P27M"/>
    <n v="3"/>
    <n v="24"/>
    <n v="0"/>
    <n v="0"/>
    <n v="1"/>
    <n v="0"/>
    <x v="2"/>
    <m/>
  </r>
  <r>
    <s v="1197838"/>
    <s v="Toe Spacer Visco Stay-Put     "/>
    <s v="Large       "/>
    <s v="2/Pk    "/>
    <s v="PODPRO"/>
    <s v="P27L"/>
    <n v="3"/>
    <n v="24"/>
    <n v="0"/>
    <n v="0"/>
    <n v="1"/>
    <n v="0"/>
    <x v="2"/>
    <m/>
  </r>
  <r>
    <s v="1199304"/>
    <s v="Uretheral Catheter Tray       "/>
    <s v="16fr        "/>
    <s v="20/Ca   "/>
    <s v="BARDBI"/>
    <s v="772416"/>
    <n v="3"/>
    <n v="3"/>
    <n v="0.66666666666666674"/>
    <n v="0.33333333333333337"/>
    <n v="0"/>
    <n v="0"/>
    <x v="1"/>
    <m/>
  </r>
  <r>
    <s v="1797954"/>
    <s v="Bardex Cath Foley Ltx Sil 30cc"/>
    <s v="16fr        "/>
    <s v="12/Ca   "/>
    <s v="BARDBI"/>
    <s v="0166V16S"/>
    <n v="3"/>
    <n v="3"/>
    <n v="0"/>
    <n v="0"/>
    <n v="1"/>
    <n v="0"/>
    <x v="2"/>
    <m/>
  </r>
  <r>
    <s v="1202677"/>
    <s v="Sign Caution X-Ray In Use     "/>
    <s v="Black       "/>
    <s v="Ea      "/>
    <s v="SOURON"/>
    <s v="CXR-13EB"/>
    <n v="2"/>
    <n v="2"/>
    <n v="0"/>
    <n v="0"/>
    <n v="0"/>
    <n v="1"/>
    <x v="2"/>
    <m/>
  </r>
  <r>
    <s v="1049943"/>
    <s v="Sodium Chloride 10ml MPF      "/>
    <s v="0.9%        "/>
    <s v="25/Bx   "/>
    <s v="PFIZNJ"/>
    <s v="00409488810"/>
    <n v="2"/>
    <n v="3"/>
    <n v="1"/>
    <n v="0"/>
    <n v="0"/>
    <n v="0"/>
    <x v="1"/>
    <m/>
  </r>
  <r>
    <s v="1198881"/>
    <s v="Afinion Analyzer Placement    "/>
    <s v="            "/>
    <s v="Ea      "/>
    <s v="ALEAFI"/>
    <s v="1115175"/>
    <n v="2"/>
    <n v="2"/>
    <n v="0"/>
    <n v="0"/>
    <n v="0"/>
    <n v="1"/>
    <x v="2"/>
    <m/>
  </r>
  <r>
    <s v="3780524"/>
    <s v="Titmus II Clean Rest Tissues  "/>
    <s v="            "/>
    <s v="10/Pk   "/>
    <s v="TITMUS"/>
    <s v="36630"/>
    <n v="2"/>
    <n v="5"/>
    <n v="1"/>
    <n v="0"/>
    <n v="0"/>
    <n v="0"/>
    <x v="3"/>
    <m/>
  </r>
  <r>
    <s v="1276483"/>
    <s v="Epinephrine Auto Injector Jr  "/>
    <s v="0.15mg      "/>
    <s v="2/Pk    "/>
    <s v="CARDGN"/>
    <s v="5325550"/>
    <n v="2"/>
    <n v="4"/>
    <n v="1"/>
    <n v="0"/>
    <n v="0"/>
    <n v="0"/>
    <x v="3"/>
    <m/>
  </r>
  <r>
    <s v="8910581"/>
    <s v="Coaguchek XS Meter            "/>
    <s v="Kit         "/>
    <s v="Ea      "/>
    <s v="BIODYN"/>
    <s v="04837975001"/>
    <n v="2"/>
    <n v="2"/>
    <n v="0"/>
    <n v="0"/>
    <n v="0"/>
    <n v="1"/>
    <x v="2"/>
    <m/>
  </r>
  <r>
    <s v="8681734"/>
    <s v="Bacti Drop KOH 10%            "/>
    <s v="            "/>
    <s v="50/PK   "/>
    <s v="REMEL"/>
    <s v="R21524"/>
    <n v="2"/>
    <n v="2"/>
    <n v="0"/>
    <n v="0"/>
    <n v="0"/>
    <n v="1"/>
    <x v="2"/>
    <m/>
  </r>
  <r>
    <s v="1212973"/>
    <s v="Pad Met Skived Firm           "/>
    <s v="1/4&quot; Foam   "/>
    <s v="100/Pk  "/>
    <s v="ECOPRO"/>
    <s v="1008004"/>
    <n v="2"/>
    <n v="5"/>
    <n v="0"/>
    <n v="0.5"/>
    <n v="0.5"/>
    <n v="0"/>
    <x v="2"/>
    <m/>
  </r>
  <r>
    <s v="1221195"/>
    <s v="Dilator Set Urethral          "/>
    <s v="8/20Fr      "/>
    <s v="Ea      "/>
    <s v="MEDLIN"/>
    <s v="COKG32789EA"/>
    <n v="2"/>
    <n v="2"/>
    <n v="0"/>
    <n v="0"/>
    <n v="0"/>
    <n v="1"/>
    <x v="2"/>
    <m/>
  </r>
  <r>
    <s v="1049843"/>
    <s v="Lidocaine HCL MDV 50mL        "/>
    <s v="2%          "/>
    <s v="25/Bx   "/>
    <s v="PFIZNJ"/>
    <s v="00409427702"/>
    <n v="2"/>
    <n v="2"/>
    <n v="1"/>
    <n v="0"/>
    <n v="0"/>
    <n v="0"/>
    <x v="1"/>
    <m/>
  </r>
  <r>
    <s v="1571637"/>
    <s v="Hapad Pads Arch Met           "/>
    <s v="Small       "/>
    <s v="3/Pk    "/>
    <s v="ALIMED"/>
    <s v="6406"/>
    <n v="2"/>
    <n v="2"/>
    <n v="0"/>
    <n v="0"/>
    <n v="1"/>
    <n v="0"/>
    <x v="2"/>
    <m/>
  </r>
  <r>
    <s v="1103839"/>
    <s v="Lidocaine Inj SDV Pr Free 30mL"/>
    <s v="1%          "/>
    <s v="25/Pk   "/>
    <s v="PFIZNJ"/>
    <s v="00409427902"/>
    <n v="2"/>
    <n v="2"/>
    <n v="1"/>
    <n v="0"/>
    <n v="0"/>
    <n v="0"/>
    <x v="1"/>
    <m/>
  </r>
  <r>
    <s v="8615270"/>
    <s v="Hartmann Mosquito Forcep      "/>
    <s v="3-1/2Cv     "/>
    <s v="Ea      "/>
    <s v="MISDFK"/>
    <s v="17-1335"/>
    <n v="2"/>
    <n v="2"/>
    <n v="0"/>
    <n v="0"/>
    <n v="0"/>
    <n v="1"/>
    <x v="2"/>
    <m/>
  </r>
  <r>
    <s v="1113558"/>
    <s v="Preference Paper Towels       "/>
    <s v="2-Ply Roll  "/>
    <s v="30/Ca   "/>
    <s v="ODEPOT"/>
    <s v="602795"/>
    <n v="2"/>
    <n v="4"/>
    <n v="0"/>
    <n v="0"/>
    <n v="0"/>
    <n v="1"/>
    <x v="0"/>
    <m/>
  </r>
  <r>
    <s v="1164600"/>
    <s v="Pipette Single Chan 0.5-5ml   "/>
    <s v="Adj Violet  "/>
    <s v="Ea      "/>
    <s v="EPPEND"/>
    <s v="3123000071"/>
    <n v="2"/>
    <n v="2"/>
    <n v="0"/>
    <n v="0"/>
    <n v="1"/>
    <n v="0"/>
    <x v="2"/>
    <m/>
  </r>
  <r>
    <s v="4373198"/>
    <s v="Macconkey Agar                "/>
    <s v="100mmx15mm  "/>
    <s v="10/Pk   "/>
    <s v="HELINK"/>
    <s v="1087"/>
    <n v="2"/>
    <n v="8"/>
    <n v="1"/>
    <n v="0"/>
    <n v="0"/>
    <n v="0"/>
    <x v="3"/>
    <m/>
  </r>
  <r>
    <s v="1206323"/>
    <s v="Asepti-HB Disinfectant Cleaner"/>
    <s v="            "/>
    <s v="32oz    "/>
    <s v="HUNMED"/>
    <s v="6064232"/>
    <n v="2"/>
    <n v="24"/>
    <n v="0"/>
    <n v="1"/>
    <n v="0"/>
    <n v="0"/>
    <x v="3"/>
    <m/>
  </r>
  <r>
    <s v="1236236"/>
    <s v="Bag Saf-T-Zip Orange Doc Pouch"/>
    <s v="6x9         "/>
    <s v="1000/Ca "/>
    <s v="COMINT"/>
    <s v="7210-OR"/>
    <n v="2"/>
    <n v="2"/>
    <n v="0"/>
    <n v="0"/>
    <n v="1"/>
    <n v="0"/>
    <x v="2"/>
    <m/>
  </r>
  <r>
    <s v="1046817"/>
    <s v="Lidocaine HCL MDV 50mL        "/>
    <s v="1%          "/>
    <s v="25/Bx   "/>
    <s v="PFIZNJ"/>
    <s v="00409427602"/>
    <n v="2"/>
    <n v="2"/>
    <n v="1"/>
    <n v="0"/>
    <n v="0"/>
    <n v="0"/>
    <x v="1"/>
    <m/>
  </r>
  <r>
    <s v="1250973"/>
    <s v="Solution Fit Test Bitter      "/>
    <s v="55mL        "/>
    <s v="Ea      "/>
    <s v="3MMED"/>
    <s v="FT-32"/>
    <n v="2"/>
    <n v="11"/>
    <n v="0.5"/>
    <n v="0.5"/>
    <n v="0"/>
    <n v="0"/>
    <x v="3"/>
    <m/>
  </r>
  <r>
    <s v="1479936"/>
    <s v="Urin-tek System               "/>
    <s v="            "/>
    <s v="500/Ca  "/>
    <s v="AMES"/>
    <s v="10310944"/>
    <n v="2"/>
    <n v="2"/>
    <n v="0"/>
    <n v="1"/>
    <n v="0"/>
    <n v="0"/>
    <x v="4"/>
    <m/>
  </r>
  <r>
    <s v="2488072"/>
    <s v="Bupivacaine HCL MDV Non Return"/>
    <s v="0.5%        "/>
    <s v="50mL/Vl "/>
    <s v="GIVREP"/>
    <s v="00409116301"/>
    <n v="2"/>
    <n v="11"/>
    <n v="1"/>
    <n v="0"/>
    <n v="0"/>
    <n v="0"/>
    <x v="1"/>
    <m/>
  </r>
  <r>
    <s v="2270387"/>
    <s v="Cap F/13mm Glass Culture Tube "/>
    <s v="Lavendr     "/>
    <s v="1000/Bg "/>
    <s v="STOCK"/>
    <s v="8573L"/>
    <n v="2"/>
    <n v="16"/>
    <n v="0"/>
    <n v="0"/>
    <n v="0"/>
    <n v="1"/>
    <x v="2"/>
    <m/>
  </r>
  <r>
    <s v="1524332"/>
    <s v="Arm Sling Universal           "/>
    <s v="            "/>
    <s v="Ea      "/>
    <s v="SMTNEP"/>
    <s v="79-92070"/>
    <n v="2"/>
    <n v="3"/>
    <n v="1"/>
    <n v="0"/>
    <n v="0"/>
    <n v="0"/>
    <x v="3"/>
    <m/>
  </r>
  <r>
    <s v="1261763"/>
    <s v="Labels Printer PermAffix      "/>
    <s v="            "/>
    <s v="170/Rl  "/>
    <s v="LIFLOC"/>
    <s v="14107"/>
    <n v="2"/>
    <n v="5"/>
    <n v="0"/>
    <n v="0"/>
    <n v="0"/>
    <n v="1"/>
    <x v="2"/>
    <m/>
  </r>
  <r>
    <s v="1249572"/>
    <s v="iCup DX 12 Panel Drug Cup     "/>
    <s v="            "/>
    <s v="25/Bx   "/>
    <s v="INSTEC"/>
    <s v="I-DXA-1127-0"/>
    <n v="2"/>
    <n v="5"/>
    <n v="0.5"/>
    <n v="0.5"/>
    <n v="0"/>
    <n v="0"/>
    <x v="3"/>
    <m/>
  </r>
  <r>
    <s v="5582363"/>
    <s v="Zostavax Shingles Adult Sdv   "/>
    <s v=".65mL       "/>
    <s v="Ea      "/>
    <s v="MERVAC"/>
    <s v="00006496300"/>
    <n v="2"/>
    <n v="6"/>
    <n v="0"/>
    <n v="0"/>
    <n v="0"/>
    <n v="1"/>
    <x v="0"/>
    <m/>
  </r>
  <r>
    <s v="1271548"/>
    <s v="White Felt Adhesive Metatarsal"/>
    <s v="1/8&quot; Skived "/>
    <s v="100/Bg  "/>
    <s v="COMFT"/>
    <s v="10119S"/>
    <n v="2"/>
    <n v="3"/>
    <n v="0"/>
    <n v="0"/>
    <n v="1"/>
    <n v="0"/>
    <x v="2"/>
    <m/>
  </r>
  <r>
    <s v="1096008"/>
    <s v="IFOB Home Kit Mailer Prepacked"/>
    <s v="2Tubes      "/>
    <s v="20/Bx   "/>
    <s v="HEMOSR"/>
    <s v="DUO-IFOB20"/>
    <n v="2"/>
    <n v="3"/>
    <n v="0"/>
    <n v="0"/>
    <n v="0"/>
    <n v="1"/>
    <x v="2"/>
    <m/>
  </r>
  <r>
    <s v="9870244"/>
    <s v="Saline Syringe Fill           "/>
    <s v="10mL        "/>
    <s v="30/Pk   "/>
    <s v="BD"/>
    <s v="306500"/>
    <n v="2"/>
    <n v="14"/>
    <n v="0.5"/>
    <n v="0.5"/>
    <n v="0"/>
    <n v="0"/>
    <x v="3"/>
    <m/>
  </r>
  <r>
    <s v="7300001"/>
    <s v="Stockinette Protouch          "/>
    <s v="2&quot;          "/>
    <s v="Ea      "/>
    <s v="SMINEP"/>
    <s v="30-7002"/>
    <n v="2"/>
    <n v="5"/>
    <n v="0"/>
    <n v="0"/>
    <n v="1"/>
    <n v="0"/>
    <x v="2"/>
    <m/>
  </r>
  <r>
    <s v="1049654"/>
    <s v="Lidocaine W/EPI Inj MDV 20ml  "/>
    <s v="2% 1:100m   "/>
    <s v="25/Bx   "/>
    <s v="PFIZNJ"/>
    <s v="00409318201"/>
    <n v="2"/>
    <n v="2"/>
    <n v="1"/>
    <n v="0"/>
    <n v="0"/>
    <n v="0"/>
    <x v="1"/>
    <m/>
  </r>
  <r>
    <s v="2580075"/>
    <s v="Primary Set w/Y Site Clamp    "/>
    <s v="80&quot;         "/>
    <s v="Ea      "/>
    <s v="ABBHOS"/>
    <s v="1267228"/>
    <n v="2"/>
    <n v="96"/>
    <n v="0"/>
    <n v="1"/>
    <n v="0"/>
    <n v="0"/>
    <x v="3"/>
    <m/>
  </r>
  <r>
    <s v="1246972"/>
    <s v="Compliance Kit Cvr Your Cough "/>
    <s v="            "/>
    <s v="Ea      "/>
    <s v="BOWMED"/>
    <s v="BD102-0012"/>
    <n v="2"/>
    <n v="2"/>
    <n v="0"/>
    <n v="0"/>
    <n v="0"/>
    <n v="1"/>
    <x v="2"/>
    <m/>
  </r>
  <r>
    <s v="1246693"/>
    <s v="Bulb f/ Xenophat 24v/100W     "/>
    <s v="            "/>
    <s v="Ea      "/>
    <s v="SPBULB"/>
    <s v="HLX64638"/>
    <n v="2"/>
    <n v="6"/>
    <n v="0"/>
    <n v="0"/>
    <n v="1"/>
    <n v="0"/>
    <x v="2"/>
    <m/>
  </r>
  <r>
    <s v="1261681"/>
    <s v="Blood Collection Set          "/>
    <s v="23gx3/4&quot;    "/>
    <s v="50/Bx   "/>
    <s v="BD"/>
    <s v="367292"/>
    <n v="2"/>
    <n v="9"/>
    <n v="0.5"/>
    <n v="0.5"/>
    <n v="0"/>
    <n v="0"/>
    <x v="3"/>
    <m/>
  </r>
  <r>
    <s v="1049688"/>
    <s v="Quicklink III Solution II     "/>
    <s v="1gallon     "/>
    <s v="Ea      "/>
    <s v="HELINK"/>
    <s v="400181"/>
    <n v="2"/>
    <n v="2"/>
    <n v="0"/>
    <n v="0"/>
    <n v="1"/>
    <n v="0"/>
    <x v="2"/>
    <m/>
  </r>
  <r>
    <s v="1104005"/>
    <s v="Bandage Cst Gypsona Hp Wh     "/>
    <s v="2&quot;X3Yds     "/>
    <s v="12Rl/Bx "/>
    <s v="SMINEP"/>
    <s v="30-3041"/>
    <n v="2"/>
    <n v="6"/>
    <n v="0"/>
    <n v="0"/>
    <n v="1"/>
    <n v="0"/>
    <x v="2"/>
    <m/>
  </r>
  <r>
    <s v="7002070"/>
    <s v="BLS Providers Manual 2016     "/>
    <s v="            "/>
    <s v="Ea      "/>
    <s v="LAERP"/>
    <s v="15-1010"/>
    <n v="2"/>
    <n v="3"/>
    <n v="0"/>
    <n v="0"/>
    <n v="1"/>
    <n v="0"/>
    <x v="2"/>
    <m/>
  </r>
  <r>
    <s v="8584701"/>
    <s v="Hapad Arch Met Pads           "/>
    <s v="MEDIUM      "/>
    <s v="3/PK    "/>
    <s v="ALIMED"/>
    <s v="6407"/>
    <n v="2"/>
    <n v="2"/>
    <n v="0"/>
    <n v="0"/>
    <n v="1"/>
    <n v="0"/>
    <x v="2"/>
    <m/>
  </r>
  <r>
    <s v="1242252"/>
    <s v="Electrode ECG Dantec Clavis   "/>
    <s v="1.5m LtBlue "/>
    <s v="12/Pk   "/>
    <s v="OLYMED"/>
    <s v="9013S0442"/>
    <n v="2"/>
    <n v="4"/>
    <n v="0"/>
    <n v="0"/>
    <n v="0"/>
    <n v="1"/>
    <x v="2"/>
    <m/>
  </r>
  <r>
    <s v="8405981"/>
    <s v="SAF-Clens Wound Spray         "/>
    <s v="            "/>
    <s v="12oz/Ea "/>
    <s v="BRISTL"/>
    <s v="159712"/>
    <n v="2"/>
    <n v="3"/>
    <n v="0"/>
    <n v="1"/>
    <n v="0"/>
    <n v="0"/>
    <x v="3"/>
    <m/>
  </r>
  <r>
    <s v="1198179"/>
    <s v="Bardex Cath Foley Ltx Sil 30cc"/>
    <s v="18fr        "/>
    <s v="12/Ca   "/>
    <s v="BARDBI"/>
    <s v="0166V18S"/>
    <n v="2"/>
    <n v="2"/>
    <n v="0"/>
    <n v="0"/>
    <n v="1"/>
    <n v="0"/>
    <x v="2"/>
    <m/>
  </r>
  <r>
    <s v="1216903"/>
    <s v="Needle EchoBlock MSK Quincke  "/>
    <s v="22gx3-1/8&quot;  "/>
    <s v="Ea      "/>
    <s v="HAVELS"/>
    <s v="EBA-2280"/>
    <n v="2"/>
    <n v="40"/>
    <n v="0"/>
    <n v="0"/>
    <n v="0"/>
    <n v="1"/>
    <x v="2"/>
    <m/>
  </r>
  <r>
    <s v="9209571"/>
    <s v="Telfa Dressing Non-Adherent ST"/>
    <s v="3&quot;x6&quot;       "/>
    <s v="50/Bx   "/>
    <s v="KENDAL"/>
    <s v="1169"/>
    <n v="2"/>
    <n v="3"/>
    <n v="1"/>
    <n v="0"/>
    <n v="0"/>
    <n v="0"/>
    <x v="3"/>
    <m/>
  </r>
  <r>
    <s v="1271551"/>
    <s v="Gel Bunion Spreaders          "/>
    <s v="            "/>
    <s v="2/Bg    "/>
    <s v="COMFT"/>
    <s v="832006"/>
    <n v="2"/>
    <n v="4"/>
    <n v="0"/>
    <n v="0"/>
    <n v="1"/>
    <n v="0"/>
    <x v="2"/>
    <m/>
  </r>
  <r>
    <s v="1253870"/>
    <s v="Heartsaver First Aid CPR AED  "/>
    <s v="Workbook    "/>
    <s v="Ea      "/>
    <s v="LAERP"/>
    <s v="15-1018"/>
    <n v="2"/>
    <n v="3"/>
    <n v="0"/>
    <n v="0"/>
    <n v="1"/>
    <n v="0"/>
    <x v="2"/>
    <m/>
  </r>
  <r>
    <s v="8584702"/>
    <s v="Hapad Arch Met Pads           "/>
    <s v="LARGE       "/>
    <s v="3/PK    "/>
    <s v="ALIMED"/>
    <s v="6408"/>
    <n v="2"/>
    <n v="2"/>
    <n v="0"/>
    <n v="0"/>
    <n v="1"/>
    <n v="0"/>
    <x v="2"/>
    <m/>
  </r>
  <r>
    <s v="1273968"/>
    <s v="Knife Miniblade Unitome Strght"/>
    <s v="            "/>
    <s v="3/Bx    "/>
    <s v="BEAVIS"/>
    <s v="374769"/>
    <n v="2"/>
    <n v="2"/>
    <n v="0"/>
    <n v="0"/>
    <n v="0"/>
    <n v="1"/>
    <x v="2"/>
    <m/>
  </r>
  <r>
    <s v="7956707"/>
    <s v="Cath Plug W/drain Tbe Cvr     "/>
    <s v="STERILE     "/>
    <s v="200/CA  "/>
    <s v="BUSSE"/>
    <s v="510"/>
    <n v="2"/>
    <n v="2"/>
    <n v="0"/>
    <n v="0"/>
    <n v="1"/>
    <n v="0"/>
    <x v="2"/>
    <m/>
  </r>
  <r>
    <s v="1213511"/>
    <s v="Tape Casting Delta-Cast II 1&quot; "/>
    <s v="White       "/>
    <s v="10/Ca   "/>
    <s v="SMINEP"/>
    <s v="7270802"/>
    <n v="2"/>
    <n v="6"/>
    <n v="0"/>
    <n v="0"/>
    <n v="1"/>
    <n v="0"/>
    <x v="2"/>
    <m/>
  </r>
  <r>
    <s v="8633377"/>
    <s v="Randot Stereotest             "/>
    <s v="            "/>
    <s v="Ea      "/>
    <s v="STERIO"/>
    <s v="SO002"/>
    <n v="1"/>
    <n v="1"/>
    <n v="0"/>
    <n v="0"/>
    <n v="0"/>
    <n v="1"/>
    <x v="2"/>
    <m/>
  </r>
  <r>
    <s v="2771191"/>
    <s v="Tuning Fork Weight Alum       "/>
    <s v="C128        "/>
    <s v="Ea      "/>
    <s v="MISDFK"/>
    <s v="95-940"/>
    <n v="1"/>
    <n v="4"/>
    <n v="0"/>
    <n v="0"/>
    <n v="1"/>
    <n v="0"/>
    <x v="2"/>
    <m/>
  </r>
  <r>
    <s v="9180002"/>
    <s v="Gel Skin Prep NuPrep Electrode"/>
    <s v="4oz Tube    "/>
    <s v="Ea      "/>
    <s v="DOWEAV"/>
    <s v="10-30"/>
    <n v="1"/>
    <n v="1"/>
    <n v="0"/>
    <n v="1"/>
    <n v="0"/>
    <n v="0"/>
    <x v="3"/>
    <m/>
  </r>
  <r>
    <s v="1243053"/>
    <s v="Curette Dermal 4mm Oval Spoon "/>
    <s v="6.25&quot;       "/>
    <s v="Ea      "/>
    <s v="BRSURG"/>
    <s v="BR74-13201"/>
    <n v="1"/>
    <n v="2"/>
    <n v="0"/>
    <n v="0"/>
    <n v="0"/>
    <n v="1"/>
    <x v="2"/>
    <m/>
  </r>
  <r>
    <s v="1315269"/>
    <s v="Cabinet Bedside Maple Laminate"/>
    <s v="28.75&quot;      "/>
    <s v="Ea      "/>
    <s v="CLINT"/>
    <s v="8711-1MP"/>
    <n v="1"/>
    <n v="1"/>
    <n v="0"/>
    <n v="0"/>
    <n v="0"/>
    <n v="1"/>
    <x v="2"/>
    <m/>
  </r>
  <r>
    <s v="1285927"/>
    <s v="Bandage Tubular Compressogrip "/>
    <s v="#E White    "/>
    <s v="Ea      "/>
    <s v="ALIMED"/>
    <s v="41201"/>
    <n v="1"/>
    <n v="1"/>
    <n v="0"/>
    <n v="0"/>
    <n v="0"/>
    <n v="1"/>
    <x v="2"/>
    <m/>
  </r>
  <r>
    <s v="2282906"/>
    <s v="Drysol Solution 37.5mL        "/>
    <s v="20%         "/>
    <s v="Ea      "/>
    <s v="CARDZB"/>
    <s v="1222561"/>
    <n v="1"/>
    <n v="2"/>
    <n v="0"/>
    <n v="1"/>
    <n v="0"/>
    <n v="0"/>
    <x v="3"/>
    <m/>
  </r>
  <r>
    <s v="7456252"/>
    <s v="Holder For 8500-8510          "/>
    <s v="            "/>
    <s v="5/CA    "/>
    <s v="KENDAL"/>
    <s v="8515"/>
    <n v="1"/>
    <n v="2"/>
    <n v="0"/>
    <n v="0"/>
    <n v="1"/>
    <n v="0"/>
    <x v="2"/>
    <m/>
  </r>
  <r>
    <s v="1250972"/>
    <s v="Solution Sns Bitter Fit Test  "/>
    <s v="55mL        "/>
    <s v="Ea      "/>
    <s v="3MMED"/>
    <s v="FT-31"/>
    <n v="1"/>
    <n v="1"/>
    <n v="0"/>
    <n v="1"/>
    <n v="0"/>
    <n v="0"/>
    <x v="3"/>
    <m/>
  </r>
  <r>
    <s v="1193255"/>
    <s v="Sensor LNCS Inf-3 SPO2 Adh 3' "/>
    <s v="Direct Conn "/>
    <s v="20/Bx   "/>
    <s v="MASIMO"/>
    <s v="2319"/>
    <n v="1"/>
    <n v="1"/>
    <n v="0"/>
    <n v="0"/>
    <n v="1"/>
    <n v="0"/>
    <x v="2"/>
    <m/>
  </r>
  <r>
    <s v="3262802"/>
    <s v="Water Jel Burn Dressing       "/>
    <s v="4&quot;x4&quot;       "/>
    <s v="Ea      "/>
    <s v="WATTEC"/>
    <s v="B0404-60"/>
    <n v="1"/>
    <n v="1"/>
    <n v="0"/>
    <n v="1"/>
    <n v="0"/>
    <n v="0"/>
    <x v="3"/>
    <m/>
  </r>
  <r>
    <s v="6012199"/>
    <s v="Catheter Foley 2-way 30cc     "/>
    <s v="            "/>
    <s v="5/Ca    "/>
    <s v="BARDBI"/>
    <s v="2556H22"/>
    <n v="1"/>
    <n v="1"/>
    <n v="0"/>
    <n v="0"/>
    <n v="1"/>
    <n v="0"/>
    <x v="2"/>
    <m/>
  </r>
  <r>
    <s v="7480432"/>
    <s v="Pad Metatarsal Cookies 5/16   "/>
    <s v="Womens      "/>
    <s v="12Pr/Ca "/>
    <s v="ALIMED"/>
    <s v="6429912"/>
    <n v="1"/>
    <n v="1"/>
    <n v="0"/>
    <n v="0"/>
    <n v="1"/>
    <n v="0"/>
    <x v="2"/>
    <m/>
  </r>
  <r>
    <s v="1187546"/>
    <s v="Medroxyprogest Ace PF Syr 1mL "/>
    <s v="150Mg/mL    "/>
    <s v="Ea      "/>
    <s v="GRNSTN"/>
    <s v="59762453802"/>
    <n v="1"/>
    <n v="5"/>
    <n v="0"/>
    <n v="1"/>
    <n v="0"/>
    <n v="0"/>
    <x v="3"/>
    <m/>
  </r>
  <r>
    <s v="9119534"/>
    <s v="Coverlet Eye Occlusors Jr     "/>
    <s v="1-7/5x2.5   "/>
    <s v="20/Bx   "/>
    <s v="SMINEP"/>
    <s v="46429"/>
    <n v="1"/>
    <n v="6"/>
    <n v="0"/>
    <n v="1"/>
    <n v="0"/>
    <n v="0"/>
    <x v="3"/>
    <m/>
  </r>
  <r>
    <s v="1106960"/>
    <s v="Underpad Sure Care 23x24&quot;     "/>
    <s v="Mod         "/>
    <s v="90/Ca   "/>
    <s v="KENDAL"/>
    <s v="1547"/>
    <n v="1"/>
    <n v="1"/>
    <n v="0"/>
    <n v="0"/>
    <n v="1"/>
    <n v="0"/>
    <x v="2"/>
    <m/>
  </r>
  <r>
    <s v="3950243"/>
    <s v="AmediCheck 5 Panel Drug Screen"/>
    <s v="3A          "/>
    <s v="25/Bx   "/>
    <s v="INSTEC"/>
    <s v="C-C0503A-3A"/>
    <n v="1"/>
    <n v="1"/>
    <n v="0"/>
    <n v="0"/>
    <n v="0"/>
    <n v="1"/>
    <x v="2"/>
    <m/>
  </r>
  <r>
    <s v="4010007"/>
    <s v="Verruca-Freeze Replace Caniste"/>
    <s v="150mL       "/>
    <s v="Ea      "/>
    <s v="CRYOSU"/>
    <s v="VFC50"/>
    <n v="1"/>
    <n v="1"/>
    <n v="0"/>
    <n v="1"/>
    <n v="0"/>
    <n v="0"/>
    <x v="3"/>
    <m/>
  </r>
  <r>
    <s v="9604842"/>
    <s v="Packing Nasal Rhino Rockets   "/>
    <s v="8x1x2cm Lg  "/>
    <s v="8/Bx    "/>
    <s v="MICRMD"/>
    <s v="11S-S0800-08AS"/>
    <n v="1"/>
    <n v="1"/>
    <n v="0"/>
    <n v="1"/>
    <n v="0"/>
    <n v="0"/>
    <x v="3"/>
    <m/>
  </r>
  <r>
    <s v="1024603"/>
    <s v="Suture Practice Arm           "/>
    <s v=".5CU FT     "/>
    <s v="EA      "/>
    <s v="NASCO"/>
    <s v="LF01028U"/>
    <n v="1"/>
    <n v="1"/>
    <n v="0"/>
    <n v="0"/>
    <n v="1"/>
    <n v="0"/>
    <x v="2"/>
    <m/>
  </r>
  <r>
    <s v="1144279"/>
    <s v="Sterile Water Inj Pres Free   "/>
    <s v="100mL/Vl    "/>
    <s v="25/Ca   "/>
    <s v="PFIZNJ"/>
    <s v="00409488799"/>
    <n v="1"/>
    <n v="1"/>
    <n v="1"/>
    <n v="0"/>
    <n v="0"/>
    <n v="0"/>
    <x v="1"/>
    <m/>
  </r>
  <r>
    <s v="9532454"/>
    <s v="Scissor Metzenbaum Crvd Del   "/>
    <s v="7&quot;          "/>
    <s v="Ea      "/>
    <s v="MILTEX"/>
    <s v="MH5-182"/>
    <n v="1"/>
    <n v="2"/>
    <n v="0"/>
    <n v="0"/>
    <n v="0"/>
    <n v="1"/>
    <x v="2"/>
    <m/>
  </r>
  <r>
    <s v="5903847"/>
    <s v="Penlight w/Cobalt Filter      "/>
    <s v="Disposable  "/>
    <s v="3/Pk    "/>
    <s v="ABCO"/>
    <s v="6303"/>
    <n v="1"/>
    <n v="1"/>
    <n v="0"/>
    <n v="1"/>
    <n v="0"/>
    <n v="0"/>
    <x v="3"/>
    <m/>
  </r>
  <r>
    <s v="1222433"/>
    <s v="Guide Needle w/Cover Strl     "/>
    <s v="            "/>
    <s v="24/Bx   "/>
    <s v="CIVCO"/>
    <s v="610-543"/>
    <n v="1"/>
    <n v="1"/>
    <n v="0"/>
    <n v="0"/>
    <n v="1"/>
    <n v="0"/>
    <x v="2"/>
    <m/>
  </r>
  <r>
    <s v="3150053"/>
    <s v="Surguard3 SyringeNeedle LL 3cc"/>
    <s v="21gx1.5     "/>
    <s v="100/Bx  "/>
    <s v="TERUMO"/>
    <s v="SG3-03L2138"/>
    <n v="1"/>
    <n v="1"/>
    <n v="1"/>
    <n v="0"/>
    <n v="0"/>
    <n v="0"/>
    <x v="3"/>
    <m/>
  </r>
  <r>
    <s v="1219134"/>
    <s v="Catheter Coude Magic3 16&quot;     "/>
    <s v="16Fr        "/>
    <s v="30/Bx   "/>
    <s v="BARDBI"/>
    <s v="50616"/>
    <n v="1"/>
    <n v="1"/>
    <n v="0"/>
    <n v="0"/>
    <n v="1"/>
    <n v="0"/>
    <x v="2"/>
    <m/>
  </r>
  <r>
    <s v="1114051"/>
    <s v="Cath Coude Silicone           "/>
    <s v="16Fr 5cc    "/>
    <s v="12/Ca   "/>
    <s v="BARDBI"/>
    <s v="0170SI16"/>
    <n v="1"/>
    <n v="1"/>
    <n v="0"/>
    <n v="0"/>
    <n v="0"/>
    <n v="1"/>
    <x v="2"/>
    <m/>
  </r>
  <r>
    <s v="6006259"/>
    <s v="Vitros 250 Sodium Slides      "/>
    <s v="            "/>
    <s v="5x50/Pk "/>
    <s v="KODCLN"/>
    <s v="8379034"/>
    <n v="1"/>
    <n v="6"/>
    <n v="0"/>
    <n v="0"/>
    <n v="0"/>
    <n v="1"/>
    <x v="0"/>
    <m/>
  </r>
  <r>
    <s v="8310429"/>
    <s v="Mucus Trap Delee w/Valve      "/>
    <s v="10FR        "/>
    <s v="Ea      "/>
    <s v="MEDLIN"/>
    <s v="DYND44110"/>
    <n v="1"/>
    <n v="3"/>
    <n v="0"/>
    <n v="1"/>
    <n v="0"/>
    <n v="0"/>
    <x v="3"/>
    <m/>
  </r>
  <r>
    <s v="1292617"/>
    <s v="Log Book f/ Trophon EPR       "/>
    <s v="            "/>
    <s v="5/Pk    "/>
    <s v="IMAGNG"/>
    <s v="N00098"/>
    <n v="1"/>
    <n v="1"/>
    <n v="0"/>
    <n v="0"/>
    <n v="0"/>
    <n v="1"/>
    <x v="2"/>
    <m/>
  </r>
  <r>
    <s v="2990151"/>
    <s v="Anoscope Sltd ANOSPEC Lght Clr"/>
    <s v="18mmx90mm   "/>
    <s v="20/Bx   "/>
    <s v="OBPMED"/>
    <s v="C060100"/>
    <n v="1"/>
    <n v="2"/>
    <n v="0"/>
    <n v="1"/>
    <n v="0"/>
    <n v="0"/>
    <x v="3"/>
    <m/>
  </r>
  <r>
    <s v="1198279"/>
    <s v="Wedge Spnl Pos Fm 45-Degree   "/>
    <s v="7x21-1/2x7&quot; "/>
    <s v="Ea      "/>
    <s v="SOURON"/>
    <s v="TE-YFBD"/>
    <n v="1"/>
    <n v="1"/>
    <n v="0"/>
    <n v="0"/>
    <n v="0"/>
    <n v="1"/>
    <x v="2"/>
    <m/>
  </r>
  <r>
    <s v="6004501"/>
    <s v="Paper Towel Disp w/Lock       "/>
    <s v="            "/>
    <s v="Ea      "/>
    <s v="BOBRIC"/>
    <s v="26212"/>
    <n v="1"/>
    <n v="3"/>
    <n v="0"/>
    <n v="0"/>
    <n v="1"/>
    <n v="0"/>
    <x v="2"/>
    <m/>
  </r>
  <r>
    <s v="6008876"/>
    <s v="Control Staph Kwik Swab       "/>
    <s v="            "/>
    <s v="Ea      "/>
    <s v="HELINK"/>
    <s v="3179"/>
    <n v="1"/>
    <n v="1"/>
    <n v="0"/>
    <n v="0"/>
    <n v="0"/>
    <n v="1"/>
    <x v="2"/>
    <m/>
  </r>
  <r>
    <s v="4990611"/>
    <s v="Electrode Pediatric           "/>
    <s v="            "/>
    <s v="20x3/Bx "/>
    <s v="KENDAL"/>
    <s v="31439725"/>
    <n v="1"/>
    <n v="10"/>
    <n v="0"/>
    <n v="1"/>
    <n v="0"/>
    <n v="0"/>
    <x v="3"/>
    <m/>
  </r>
  <r>
    <s v="1045670"/>
    <s v="Fluorescein/Propar Ophth      "/>
    <s v="Solution    "/>
    <s v="5ml/Bt  "/>
    <s v="ALTAIR"/>
    <s v="59390020505"/>
    <n v="1"/>
    <n v="10"/>
    <n v="1"/>
    <n v="0"/>
    <n v="0"/>
    <n v="0"/>
    <x v="3"/>
    <m/>
  </r>
  <r>
    <s v="1314412"/>
    <s v="Filter Water Bctr f/Advtg Pls "/>
    <s v="0.1 Micron  "/>
    <s v="Ea      "/>
    <s v="MINNTE"/>
    <s v="MF01-0069"/>
    <n v="1"/>
    <n v="2"/>
    <n v="0"/>
    <n v="0"/>
    <n v="0"/>
    <n v="1"/>
    <x v="2"/>
    <m/>
  </r>
  <r>
    <s v="4887090"/>
    <s v="Uretheral Catheter Tray       "/>
    <s v="16Fr        "/>
    <s v="Ea      "/>
    <s v="BARDBI"/>
    <s v="772416"/>
    <n v="1"/>
    <n v="20"/>
    <n v="0"/>
    <n v="1"/>
    <n v="0"/>
    <n v="0"/>
    <x v="3"/>
    <m/>
  </r>
  <r>
    <s v="1162054"/>
    <s v="Cabinet Bedside Dark Cherry   "/>
    <s v="            "/>
    <s v="Ea      "/>
    <s v="CLINT"/>
    <s v="8711-IDC"/>
    <n v="1"/>
    <n v="5"/>
    <n v="0"/>
    <n v="0"/>
    <n v="0"/>
    <n v="1"/>
    <x v="2"/>
    <m/>
  </r>
  <r>
    <s v="1171989"/>
    <s v="Apron Xray Coat Unisex Burg   "/>
    <s v="24x24&quot;      "/>
    <s v="Ea      "/>
    <s v="WOLF"/>
    <s v="63001-18"/>
    <n v="1"/>
    <n v="1"/>
    <n v="0"/>
    <n v="0"/>
    <n v="1"/>
    <n v="0"/>
    <x v="2"/>
    <m/>
  </r>
  <r>
    <s v="2482785"/>
    <s v="Sodium Chl Inj SDV Non-Retrnbl"/>
    <s v="0.9%        "/>
    <s v="50mL/Vl "/>
    <s v="GIVREP"/>
    <s v="00409488850"/>
    <n v="1"/>
    <n v="10"/>
    <n v="1"/>
    <n v="0"/>
    <n v="0"/>
    <n v="0"/>
    <x v="1"/>
    <m/>
  </r>
  <r>
    <s v="1172097"/>
    <s v="Paper Fetal Chart GE          "/>
    <s v="Z-Fold      "/>
    <s v="Ea      "/>
    <s v="BECKL"/>
    <s v="E9005HP"/>
    <n v="1"/>
    <n v="20"/>
    <n v="0"/>
    <n v="0"/>
    <n v="0"/>
    <n v="1"/>
    <x v="2"/>
    <m/>
  </r>
  <r>
    <s v="1119841"/>
    <s v="Triage Multi-Analyte Control  "/>
    <s v="Level 1     "/>
    <s v="5x.25ml "/>
    <s v="BIOSIT"/>
    <s v="88753"/>
    <n v="1"/>
    <n v="2"/>
    <n v="0"/>
    <n v="1"/>
    <n v="0"/>
    <n v="0"/>
    <x v="5"/>
    <m/>
  </r>
  <r>
    <s v="1248633"/>
    <s v="Needle Holder Olsen Hegar     "/>
    <s v="7-1/2&quot;      "/>
    <s v="Ea      "/>
    <s v="MILTEX"/>
    <s v="V98-17"/>
    <n v="1"/>
    <n v="2"/>
    <n v="0"/>
    <n v="0"/>
    <n v="1"/>
    <n v="0"/>
    <x v="2"/>
    <m/>
  </r>
  <r>
    <s v="8581524"/>
    <s v="Vitros Slides Alkaline Phos-60"/>
    <s v="5x60        "/>
    <s v="300/Bx  "/>
    <s v="KODCLN"/>
    <s v="1053180"/>
    <n v="1"/>
    <n v="5"/>
    <n v="0"/>
    <n v="0"/>
    <n v="0"/>
    <n v="1"/>
    <x v="0"/>
    <m/>
  </r>
  <r>
    <s v="2241084"/>
    <s v="Curette Loop Ear Flex         "/>
    <s v="WHITE       "/>
    <s v="50/BX   "/>
    <s v="HELINK"/>
    <s v="6610"/>
    <n v="1"/>
    <n v="2"/>
    <n v="1"/>
    <n v="0"/>
    <n v="0"/>
    <n v="0"/>
    <x v="3"/>
    <m/>
  </r>
  <r>
    <s v="1010675"/>
    <s v="Vitros 250 Slide Glucose      "/>
    <s v="            "/>
    <s v="5x60/Pk "/>
    <s v="KODCLN"/>
    <s v="1707801"/>
    <n v="1"/>
    <n v="6"/>
    <n v="0"/>
    <n v="0"/>
    <n v="0"/>
    <n v="1"/>
    <x v="0"/>
    <m/>
  </r>
  <r>
    <s v="1140348"/>
    <s v="Vial Decapper 13mm Plier Style"/>
    <s v="Empty       "/>
    <s v="Ea      "/>
    <s v="HEALOG"/>
    <s v="7713"/>
    <n v="1"/>
    <n v="1"/>
    <n v="0"/>
    <n v="0"/>
    <n v="1"/>
    <n v="0"/>
    <x v="2"/>
    <m/>
  </r>
  <r>
    <s v="1246677"/>
    <s v="Box Lifting 14x14x17&quot;         "/>
    <s v="            "/>
    <s v="Ea      "/>
    <s v="FABENT"/>
    <s v="55-1010"/>
    <n v="1"/>
    <n v="1"/>
    <n v="0"/>
    <n v="0"/>
    <n v="0"/>
    <n v="1"/>
    <x v="2"/>
    <m/>
  </r>
  <r>
    <s v="8590000"/>
    <s v="Scalpel Curity Disposable Strl"/>
    <s v="No. 15      "/>
    <s v="100 /Ca "/>
    <s v="KENDAL"/>
    <s v="131615"/>
    <n v="1"/>
    <n v="1"/>
    <n v="0"/>
    <n v="0"/>
    <n v="1"/>
    <n v="0"/>
    <x v="2"/>
    <m/>
  </r>
  <r>
    <s v="2582664"/>
    <s v="Aminophylline Inj 20mL SDV    "/>
    <s v="25mg/mL     "/>
    <s v="25/Pk   "/>
    <s v="PFIZNJ"/>
    <s v="00409592201"/>
    <n v="1"/>
    <n v="1"/>
    <n v="1"/>
    <n v="0"/>
    <n v="0"/>
    <n v="0"/>
    <x v="1"/>
    <m/>
  </r>
  <r>
    <s v="9007640"/>
    <s v="Syringe/Needle Combo Safety3cc"/>
    <s v="21gX1.5     "/>
    <s v="100/Bx  "/>
    <s v="SOLMIL"/>
    <s v="32115SN"/>
    <n v="1"/>
    <n v="3"/>
    <n v="0"/>
    <n v="1"/>
    <n v="0"/>
    <n v="0"/>
    <x v="3"/>
    <m/>
  </r>
  <r>
    <s v="8910015"/>
    <s v="Clorox Bleach Germ Wipe       "/>
    <s v="6&quot;x5&quot;       "/>
    <s v="150/Cn  "/>
    <s v="HELINK"/>
    <s v="30577"/>
    <n v="1"/>
    <n v="6"/>
    <n v="0"/>
    <n v="1"/>
    <n v="0"/>
    <n v="0"/>
    <x v="3"/>
    <m/>
  </r>
  <r>
    <s v="1046816"/>
    <s v="Sodium Chloride Inj Bag       "/>
    <s v="0.9%        "/>
    <s v="1000ml  "/>
    <s v="ABBHOS"/>
    <s v="0798309"/>
    <n v="1"/>
    <n v="4"/>
    <n v="1"/>
    <n v="0"/>
    <n v="0"/>
    <n v="0"/>
    <x v="3"/>
    <m/>
  </r>
  <r>
    <s v="8163901"/>
    <s v="Slides Bubc Vitros 250        "/>
    <s v="            "/>
    <s v="90/BX   "/>
    <s v="KODCLN"/>
    <s v="1612365"/>
    <n v="1"/>
    <n v="2"/>
    <n v="0"/>
    <n v="0"/>
    <n v="0"/>
    <n v="1"/>
    <x v="0"/>
    <m/>
  </r>
  <r>
    <s v="5668482"/>
    <s v="Kleenspec Otoscope Specula    "/>
    <s v="5mm         "/>
    <s v="500/Bx  "/>
    <s v="WELCH"/>
    <s v="52135"/>
    <n v="1"/>
    <n v="1"/>
    <n v="0"/>
    <n v="1"/>
    <n v="0"/>
    <n v="0"/>
    <x v="3"/>
    <m/>
  </r>
  <r>
    <s v="1380345"/>
    <s v="Tubes No Additive 6ML         "/>
    <s v="13X100      "/>
    <s v="50/Pk   "/>
    <s v="GREVAC"/>
    <s v="456085"/>
    <n v="1"/>
    <n v="8"/>
    <n v="1"/>
    <n v="0"/>
    <n v="0"/>
    <n v="0"/>
    <x v="3"/>
    <m/>
  </r>
  <r>
    <s v="1186425"/>
    <s v="Stool Exam Pneum 5 Leg Glides "/>
    <s v="Black       "/>
    <s v="Ea      "/>
    <s v="CLINT"/>
    <s v="2155-3BK-23"/>
    <n v="1"/>
    <n v="1"/>
    <n v="0"/>
    <n v="0"/>
    <n v="0"/>
    <n v="1"/>
    <x v="2"/>
    <m/>
  </r>
  <r>
    <s v="2485394"/>
    <s v="Lidocaine w/Epi MDV Non-Return"/>
    <s v="2%          "/>
    <s v="30mL/Ea "/>
    <s v="GIVREP"/>
    <s v="00409318202"/>
    <n v="1"/>
    <n v="2"/>
    <n v="1"/>
    <n v="0"/>
    <n v="0"/>
    <n v="0"/>
    <x v="1"/>
    <m/>
  </r>
  <r>
    <s v="1314413"/>
    <s v="Prefilter Water Bctr f/Adv Pls"/>
    <s v="1 Micron    "/>
    <s v="Ea      "/>
    <s v="MINNTE"/>
    <s v="MF01-0070"/>
    <n v="1"/>
    <n v="2"/>
    <n v="0"/>
    <n v="0"/>
    <n v="0"/>
    <n v="1"/>
    <x v="2"/>
    <m/>
  </r>
  <r>
    <s v="1009093"/>
    <s v="Metzenbaum Scissors Straight  "/>
    <s v="5-3/4&quot;      "/>
    <s v="Ea      "/>
    <s v="JINSTR"/>
    <s v="100-9093"/>
    <n v="1"/>
    <n v="1"/>
    <n v="1"/>
    <n v="0"/>
    <n v="0"/>
    <n v="0"/>
    <x v="3"/>
    <m/>
  </r>
  <r>
    <s v="3709860"/>
    <s v="Vitros Slides Calcium-60      "/>
    <s v="5x60        "/>
    <s v="300/Pk  "/>
    <s v="KODCLN"/>
    <s v="1450261"/>
    <n v="1"/>
    <n v="8"/>
    <n v="0"/>
    <n v="0"/>
    <n v="0"/>
    <n v="1"/>
    <x v="0"/>
    <m/>
  </r>
  <r>
    <s v="7414783"/>
    <s v="Compression Sleeve Forefoot   "/>
    <s v="Large       "/>
    <s v="Ea      "/>
    <s v="PODPRO"/>
    <s v="6027-L"/>
    <n v="1"/>
    <n v="35"/>
    <n v="1"/>
    <n v="0"/>
    <n v="0"/>
    <n v="0"/>
    <x v="3"/>
    <m/>
  </r>
  <r>
    <s v="1278737"/>
    <s v="Wedge Positioning 12 Degree   "/>
    <s v="Light Green "/>
    <s v="1/Pr    "/>
    <s v="SOURON"/>
    <s v="TE-YCBJ"/>
    <n v="1"/>
    <n v="1"/>
    <n v="0"/>
    <n v="0"/>
    <n v="0"/>
    <n v="1"/>
    <x v="2"/>
    <m/>
  </r>
  <r>
    <s v="6324552"/>
    <s v="IBG, Iodine Be Gone           "/>
    <s v="4oz         "/>
    <s v="Ea      "/>
    <s v="HELINK"/>
    <s v="400222"/>
    <n v="1"/>
    <n v="2"/>
    <n v="0"/>
    <n v="0"/>
    <n v="1"/>
    <n v="0"/>
    <x v="2"/>
    <m/>
  </r>
  <r>
    <s v="8404802"/>
    <s v="Bed Pan Stackable Gold        "/>
    <s v="            "/>
    <s v="25/Ca   "/>
    <s v="MEDGEN"/>
    <s v="H114-05"/>
    <n v="1"/>
    <n v="1"/>
    <n v="0"/>
    <n v="0"/>
    <n v="1"/>
    <n v="0"/>
    <x v="2"/>
    <m/>
  </r>
  <r>
    <s v="1042746"/>
    <s v="Stevens Tenotomy Scissor      "/>
    <s v="3-3/4 Cvd Bl"/>
    <s v="Ea      "/>
    <s v="MILTEX"/>
    <s v="18-1478"/>
    <n v="1"/>
    <n v="4"/>
    <n v="0"/>
    <n v="0"/>
    <n v="0"/>
    <n v="1"/>
    <x v="2"/>
    <m/>
  </r>
  <r>
    <s v="1183268"/>
    <s v="Hamper MRI Ready 20x35&quot;       "/>
    <s v="3Whl        "/>
    <s v="Ea      "/>
    <s v="BLICK"/>
    <s v="0927772400"/>
    <n v="1"/>
    <n v="1"/>
    <n v="0"/>
    <n v="0"/>
    <n v="0"/>
    <n v="1"/>
    <x v="2"/>
    <m/>
  </r>
  <r>
    <s v="3709133"/>
    <s v="Vitros 250 Magnesium Slides   "/>
    <s v="            "/>
    <s v="90/Pk   "/>
    <s v="KODCLN"/>
    <s v="1921204"/>
    <n v="1"/>
    <n v="3"/>
    <n v="0"/>
    <n v="0"/>
    <n v="0"/>
    <n v="1"/>
    <x v="0"/>
    <m/>
  </r>
  <r>
    <s v="1191141"/>
    <s v="Wedge 10x10x4.63&quot;Foam/Polyurth"/>
    <s v="21-Degree   "/>
    <s v="Ea      "/>
    <s v="SOURON"/>
    <s v="TE-UFBG"/>
    <n v="1"/>
    <n v="1"/>
    <n v="0"/>
    <n v="0"/>
    <n v="0"/>
    <n v="1"/>
    <x v="2"/>
    <m/>
  </r>
  <r>
    <s v="1154528"/>
    <s v="Wedge Positioning 10x10x10&quot;   "/>
    <s v="45-Degree   "/>
    <s v="Ea      "/>
    <s v="ALIMED"/>
    <s v="9-010"/>
    <n v="1"/>
    <n v="1"/>
    <n v="0"/>
    <n v="0"/>
    <n v="1"/>
    <n v="0"/>
    <x v="2"/>
    <m/>
  </r>
  <r>
    <s v="1191475"/>
    <s v="Queen Hammer Square 14&quot;       "/>
    <s v="            "/>
    <s v="Ea      "/>
    <s v="PRESM"/>
    <s v="23"/>
    <n v="1"/>
    <n v="2"/>
    <n v="0"/>
    <n v="0"/>
    <n v="1"/>
    <n v="0"/>
    <x v="2"/>
    <m/>
  </r>
  <r>
    <s v="9824750"/>
    <s v="Triglyceride                  "/>
    <s v="Vitros 250  "/>
    <s v="300/Bx  "/>
    <s v="KODCLN"/>
    <s v="1336544"/>
    <n v="1"/>
    <n v="6"/>
    <n v="0"/>
    <n v="0"/>
    <n v="0"/>
    <n v="1"/>
    <x v="0"/>
    <m/>
  </r>
  <r>
    <s v="1144177"/>
    <s v="Mobile Stand f/Exam Light #4  "/>
    <s v="            "/>
    <s v="Ea      "/>
    <s v="WELCH"/>
    <s v="48950"/>
    <n v="1"/>
    <n v="2"/>
    <n v="0"/>
    <n v="1"/>
    <n v="0"/>
    <n v="0"/>
    <x v="3"/>
    <m/>
  </r>
  <r>
    <s v="1022739"/>
    <s v="Epipoint Elbow Strap          "/>
    <s v="Universal   "/>
    <s v="Ea      "/>
    <s v="BAUFEN"/>
    <s v="12063501080000"/>
    <n v="1"/>
    <n v="4"/>
    <n v="0"/>
    <n v="0"/>
    <n v="1"/>
    <n v="0"/>
    <x v="2"/>
    <m/>
  </r>
  <r>
    <s v="1193962"/>
    <s v="Sand Bag Cervical Set 10lbs   "/>
    <s v="11x11&quot;      "/>
    <s v="2/St    "/>
    <s v="SOURON"/>
    <s v="SBK-CB"/>
    <n v="1"/>
    <n v="1"/>
    <n v="0"/>
    <n v="0"/>
    <n v="0"/>
    <n v="1"/>
    <x v="2"/>
    <m/>
  </r>
  <r>
    <s v="1270240"/>
    <s v="MAS Urinalysis Control L1     "/>
    <s v="60mL        "/>
    <s v="4/Pk    "/>
    <s v="MICRGE"/>
    <s v="024225"/>
    <n v="1"/>
    <n v="3"/>
    <n v="0"/>
    <n v="0"/>
    <n v="0"/>
    <n v="1"/>
    <x v="2"/>
    <m/>
  </r>
  <r>
    <s v="8900079"/>
    <s v="Needle Poly Hub Reg Bev       "/>
    <s v="22gX1       "/>
    <s v="100/Bx  "/>
    <s v="KENDAL"/>
    <s v="8881250222"/>
    <n v="1"/>
    <n v="5"/>
    <n v="0"/>
    <n v="1"/>
    <n v="0"/>
    <n v="0"/>
    <x v="3"/>
    <m/>
  </r>
  <r>
    <s v="1197367"/>
    <s v="Plates Bumper 5lb             "/>
    <s v="Black       "/>
    <s v="1/Pr    "/>
    <s v="MFATH"/>
    <s v="9700"/>
    <n v="1"/>
    <n v="1"/>
    <n v="0"/>
    <n v="0"/>
    <n v="0"/>
    <n v="1"/>
    <x v="2"/>
    <m/>
  </r>
  <r>
    <s v="1192578"/>
    <s v="Paddles Head                  "/>
    <s v="            "/>
    <s v="2/Pk    "/>
    <s v="SOURON"/>
    <s v="TE-RHI-HP"/>
    <n v="1"/>
    <n v="1"/>
    <n v="0"/>
    <n v="0"/>
    <n v="0"/>
    <n v="1"/>
    <x v="2"/>
    <m/>
  </r>
  <r>
    <s v="2480392"/>
    <s v="Xylocaine Plain MDV N-R       "/>
    <s v="1%          "/>
    <s v="20mL/Vl "/>
    <s v="GIVREP"/>
    <s v="63323048527"/>
    <n v="1"/>
    <n v="6"/>
    <n v="1"/>
    <n v="0"/>
    <n v="0"/>
    <n v="0"/>
    <x v="1"/>
    <m/>
  </r>
  <r>
    <s v="1205967"/>
    <s v="Monofilament Sensory Test     "/>
    <s v="Disposable  "/>
    <s v="40/Pk   "/>
    <s v="FABENT"/>
    <s v="12-1671-40"/>
    <n v="1"/>
    <n v="1"/>
    <n v="0"/>
    <n v="0"/>
    <n v="0"/>
    <n v="1"/>
    <x v="2"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3"/>
    <m/>
  </r>
  <r>
    <s v="1291042"/>
    <s v="Clipper Head w/ Charger       "/>
    <s v="            "/>
    <s v="Ea      "/>
    <s v="3MMED"/>
    <s v="9667L"/>
    <n v="1"/>
    <n v="1"/>
    <n v="0"/>
    <n v="0"/>
    <n v="1"/>
    <n v="0"/>
    <x v="2"/>
    <m/>
  </r>
  <r>
    <s v="6007370"/>
    <s v="Pad Scaphoid                  "/>
    <s v="Large       "/>
    <s v="1/Pr    "/>
    <s v="HAPAD"/>
    <s v="SL"/>
    <n v="1"/>
    <n v="3"/>
    <n v="0"/>
    <n v="0"/>
    <n v="0"/>
    <n v="1"/>
    <x v="2"/>
    <m/>
  </r>
  <r>
    <s v="6630593"/>
    <s v="Pad Scaphoid                  "/>
    <s v="Small       "/>
    <s v="1/Pr    "/>
    <s v="HAPAD"/>
    <s v="SS"/>
    <n v="1"/>
    <n v="3"/>
    <n v="0"/>
    <n v="0"/>
    <n v="0"/>
    <n v="1"/>
    <x v="2"/>
    <m/>
  </r>
  <r>
    <s v="1194452"/>
    <s v="Retainer Spandage LF Elast/Pol"/>
    <s v="25yd        "/>
    <s v="Ea      "/>
    <s v="MEDI-T"/>
    <s v="MT09"/>
    <n v="1"/>
    <n v="1"/>
    <n v="0"/>
    <n v="0"/>
    <n v="0"/>
    <n v="1"/>
    <x v="2"/>
    <m/>
  </r>
  <r>
    <s v="3302583"/>
    <s v="Chair Blood Drawing           "/>
    <s v="XL black    "/>
    <s v="Ea      "/>
    <s v="WINCO"/>
    <s v="2575-08"/>
    <n v="1"/>
    <n v="1"/>
    <n v="0"/>
    <n v="0"/>
    <n v="0"/>
    <n v="1"/>
    <x v="2"/>
    <m/>
  </r>
  <r>
    <s v="1142547"/>
    <s v="Light Exam IV w/Mount         "/>
    <s v="            "/>
    <s v="Ea      "/>
    <s v="WELCH"/>
    <s v="48810"/>
    <n v="1"/>
    <n v="2"/>
    <n v="0"/>
    <n v="1"/>
    <n v="0"/>
    <n v="0"/>
    <x v="3"/>
    <m/>
  </r>
  <r>
    <s v="3627734"/>
    <s v="Loop Innoculating Disp 1ul    "/>
    <s v="Light Green "/>
    <s v="1000/Pk "/>
    <s v="B-DMIC"/>
    <s v="220215"/>
    <n v="1"/>
    <n v="1"/>
    <n v="0"/>
    <n v="1"/>
    <n v="0"/>
    <n v="0"/>
    <x v="3"/>
    <m/>
  </r>
  <r>
    <s v="2880941"/>
    <s v="Slide S/P Permafrost Wht      "/>
    <s v="25X75X1MM   "/>
    <s v="72/Pk   "/>
    <s v="ALLEG"/>
    <s v="M640"/>
    <n v="1"/>
    <n v="5"/>
    <n v="1"/>
    <n v="0"/>
    <n v="0"/>
    <n v="0"/>
    <x v="3"/>
    <m/>
  </r>
  <r>
    <s v="7366970"/>
    <s v="Electrode Blue Cloth Adlt     "/>
    <s v="1 3/4&quot;      "/>
    <s v="4x500/Ca"/>
    <s v="KENDAL"/>
    <s v="ES40025"/>
    <n v="1"/>
    <n v="1"/>
    <n v="0"/>
    <n v="0"/>
    <n v="1"/>
    <n v="0"/>
    <x v="2"/>
    <m/>
  </r>
  <r>
    <s v="1048032"/>
    <s v="Splash Shield Elephant Wash   "/>
    <s v="            "/>
    <s v="Ea      "/>
    <s v="DREASY"/>
    <s v="SSW"/>
    <n v="1"/>
    <n v="50"/>
    <n v="0"/>
    <n v="1"/>
    <n v="0"/>
    <n v="0"/>
    <x v="3"/>
    <m/>
  </r>
  <r>
    <s v="1316707"/>
    <s v="Platform Aerobic The Step     "/>
    <s v="Black/Gray  "/>
    <s v="Ea      "/>
    <s v="MFATH"/>
    <s v="2801-01-BG"/>
    <n v="1"/>
    <n v="1"/>
    <n v="0"/>
    <n v="0"/>
    <n v="0"/>
    <n v="1"/>
    <x v="2"/>
    <m/>
  </r>
  <r>
    <s v="1125508"/>
    <s v="Criterion Clear Blue Ntrl Glv "/>
    <s v="Large       "/>
    <s v="100/Bx  "/>
    <s v="PERGET"/>
    <s v="1125508"/>
    <n v="1"/>
    <n v="10"/>
    <n v="0"/>
    <n v="1"/>
    <n v="0"/>
    <n v="0"/>
    <x v="6"/>
    <m/>
  </r>
  <r>
    <s v="2770744"/>
    <s v="Ciprofloxacin Tab Blister Pack"/>
    <s v="500mg       "/>
    <s v="100/Bx  "/>
    <s v="CARDGN"/>
    <s v="3601333"/>
    <n v="1"/>
    <n v="2"/>
    <n v="0"/>
    <n v="1"/>
    <n v="0"/>
    <n v="0"/>
    <x v="3"/>
    <m/>
  </r>
  <r>
    <s v="8150015"/>
    <s v="Gelband Armband Universal     "/>
    <s v="Black       "/>
    <s v="Ea      "/>
    <s v="FLAORT"/>
    <s v="19-500UNBLK"/>
    <n v="1"/>
    <n v="3"/>
    <n v="1"/>
    <n v="0"/>
    <n v="0"/>
    <n v="0"/>
    <x v="3"/>
    <m/>
  </r>
  <r>
    <s v="4240028"/>
    <s v="Cover Glass 22x40mm #1        "/>
    <s v="1oz/Pk      "/>
    <s v="10/Bx   "/>
    <s v="GLOSCI"/>
    <s v="1411-10"/>
    <n v="1"/>
    <n v="1"/>
    <n v="0"/>
    <n v="0"/>
    <n v="1"/>
    <n v="0"/>
    <x v="2"/>
    <m/>
  </r>
  <r>
    <s v="1193748"/>
    <s v="Mouthpiece Respiratory        "/>
    <s v="Disposable  "/>
    <s v="500/Ca  "/>
    <s v="A-MSYS"/>
    <s v="162500"/>
    <n v="1"/>
    <n v="1"/>
    <n v="0"/>
    <n v="0"/>
    <n v="0"/>
    <n v="1"/>
    <x v="2"/>
    <m/>
  </r>
  <r>
    <s v="1136127"/>
    <s v="Rapicide Disinfectant         "/>
    <s v="Gallon      "/>
    <s v="4/Ca    "/>
    <s v="MINNTE"/>
    <s v="ML02-0059"/>
    <n v="1"/>
    <n v="1"/>
    <n v="0"/>
    <n v="1"/>
    <n v="0"/>
    <n v="0"/>
    <x v="3"/>
    <m/>
  </r>
  <r>
    <s v="8973595"/>
    <s v="Mickey Skin Level Comp.kt     "/>
    <s v="20F3.0C     "/>
    <s v="EA      "/>
    <s v="HALYAR"/>
    <s v="0120-20-3.0"/>
    <n v="1"/>
    <n v="1"/>
    <n v="0"/>
    <n v="0"/>
    <n v="1"/>
    <n v="0"/>
    <x v="2"/>
    <m/>
  </r>
  <r>
    <s v="2209171"/>
    <s v="Infant/Child SMART Pad Cart   "/>
    <s v="Heartstart 1"/>
    <s v="Ea      "/>
    <s v="SOSTEC"/>
    <s v="M5072A"/>
    <n v="1"/>
    <n v="1"/>
    <n v="1"/>
    <n v="0"/>
    <n v="0"/>
    <n v="0"/>
    <x v="3"/>
    <m/>
  </r>
  <r>
    <s v="8407857"/>
    <s v="Needle Multi Sample           "/>
    <s v="21Gx1       "/>
    <s v="100/Bx  "/>
    <s v="GREVAC"/>
    <s v="450072"/>
    <n v="1"/>
    <n v="1"/>
    <n v="0"/>
    <n v="1"/>
    <n v="0"/>
    <n v="0"/>
    <x v="3"/>
    <m/>
  </r>
  <r>
    <s v="2430003"/>
    <s v="Brace Orthopedic Aso Ankle Nyl"/>
    <s v="Black Large "/>
    <s v="Ea      "/>
    <s v="MEDSPE"/>
    <s v="223615"/>
    <n v="1"/>
    <n v="3"/>
    <n v="0"/>
    <n v="0"/>
    <n v="0"/>
    <n v="1"/>
    <x v="2"/>
    <m/>
  </r>
  <r>
    <s v="6983696"/>
    <s v="Sterile Water for Irrigation  "/>
    <s v="100mL       "/>
    <s v="25/Ca   "/>
    <s v="VYAIRE"/>
    <s v="AL4100"/>
    <n v="1"/>
    <n v="1"/>
    <n v="1"/>
    <n v="0"/>
    <n v="0"/>
    <n v="0"/>
    <x v="3"/>
    <m/>
  </r>
  <r>
    <s v="1149641"/>
    <s v="Nipper Tissue 9mm             "/>
    <s v="4&quot;          "/>
    <s v="Ea      "/>
    <s v="MISDFK"/>
    <s v="97-0335"/>
    <n v="1"/>
    <n v="1"/>
    <n v="0"/>
    <n v="0"/>
    <n v="0"/>
    <n v="1"/>
    <x v="2"/>
    <m/>
  </r>
  <r>
    <s v="1299521"/>
    <s v="Filters Air Advntg Plus       "/>
    <s v="            "/>
    <s v="8/Pk    "/>
    <s v="MINNTE"/>
    <s v="MF01-0028"/>
    <n v="1"/>
    <n v="1"/>
    <n v="0"/>
    <n v="0"/>
    <n v="0"/>
    <n v="1"/>
    <x v="2"/>
    <m/>
  </r>
  <r>
    <s v="1181095"/>
    <s v="Bowl Graduated w/Peel Pouch St"/>
    <s v="Blue        "/>
    <s v="Ea      "/>
    <s v="MEDGEN"/>
    <s v="01232"/>
    <n v="1"/>
    <n v="6"/>
    <n v="1"/>
    <n v="0"/>
    <n v="0"/>
    <n v="0"/>
    <x v="3"/>
    <m/>
  </r>
  <r>
    <s v="1533355"/>
    <s v="Tubes Urisystem               "/>
    <s v="15mL        "/>
    <s v="500/Ca  "/>
    <s v="TROY"/>
    <s v="14377252"/>
    <n v="1"/>
    <n v="1"/>
    <n v="1"/>
    <n v="0"/>
    <n v="0"/>
    <n v="0"/>
    <x v="3"/>
    <m/>
  </r>
  <r>
    <s v="2770718"/>
    <s v="Lidocaine Topical Jelly       "/>
    <s v="2%          "/>
    <s v="30mL/Tb "/>
    <s v="CARDGN"/>
    <s v="3498367"/>
    <n v="1"/>
    <n v="10"/>
    <n v="1"/>
    <n v="0"/>
    <n v="0"/>
    <n v="0"/>
    <x v="3"/>
    <m/>
  </r>
  <r>
    <s v="1082730"/>
    <s v="Creatinine Slides IDMS        "/>
    <s v="Stnd        "/>
    <s v="300/Pk  "/>
    <s v="KODCLN"/>
    <s v="6802584"/>
    <n v="1"/>
    <n v="6"/>
    <n v="0"/>
    <n v="0"/>
    <n v="0"/>
    <n v="1"/>
    <x v="0"/>
    <m/>
  </r>
  <r>
    <s v="1264435"/>
    <s v="Strep Agalactiae Atc          "/>
    <s v="            "/>
    <s v="Ea      "/>
    <s v="HELINK"/>
    <s v="3475"/>
    <n v="1"/>
    <n v="1"/>
    <n v="0"/>
    <n v="0"/>
    <n v="0"/>
    <n v="1"/>
    <x v="2"/>
    <m/>
  </r>
  <r>
    <s v="2580622"/>
    <s v="Water f/Inj FTV Vl Non-Return "/>
    <s v="Sterile     "/>
    <s v="10mL/Ea "/>
    <s v="GIVREP"/>
    <s v="00409488710"/>
    <n v="1"/>
    <n v="10"/>
    <n v="1"/>
    <n v="0"/>
    <n v="0"/>
    <n v="0"/>
    <x v="1"/>
    <m/>
  </r>
  <r>
    <s v="1193981"/>
    <s v="Apron Set Nylon/Lead w/Rack   "/>
    <s v="            "/>
    <s v="Ea      "/>
    <s v="CONE"/>
    <s v="501913"/>
    <n v="1"/>
    <n v="1"/>
    <n v="0"/>
    <n v="0"/>
    <n v="0"/>
    <n v="1"/>
    <x v="2"/>
    <m/>
  </r>
  <r>
    <s v="3923756"/>
    <s v="Label Stat 1-1/2&quot;x3/8&quot;        "/>
    <s v="            "/>
    <s v="1000/Pk "/>
    <s v="FISHER"/>
    <s v="15917"/>
    <n v="1"/>
    <n v="2"/>
    <n v="0"/>
    <n v="0"/>
    <n v="1"/>
    <n v="0"/>
    <x v="2"/>
    <m/>
  </r>
  <r>
    <s v="8728308"/>
    <s v="Pad Scaphoid                  "/>
    <s v="Medium      "/>
    <s v="1/Pr    "/>
    <s v="HAPAD"/>
    <s v="SM"/>
    <n v="1"/>
    <n v="3"/>
    <n v="0"/>
    <n v="0"/>
    <n v="0"/>
    <n v="1"/>
    <x v="2"/>
    <m/>
  </r>
  <r>
    <s v="1131319"/>
    <s v="Foley Catheter 2-Way 16Fr     "/>
    <s v="30cc        "/>
    <s v="12/Ca   "/>
    <s v="BARDBI"/>
    <s v="806316"/>
    <n v="1"/>
    <n v="1"/>
    <n v="0"/>
    <n v="0"/>
    <n v="1"/>
    <n v="0"/>
    <x v="2"/>
    <m/>
  </r>
  <r>
    <s v="3725780"/>
    <s v="Scott Support Ankle Sngl Strap"/>
    <s v="Left Medium "/>
    <s v="Ea      "/>
    <s v="SCOTSP"/>
    <s v="0313-MDL"/>
    <n v="1"/>
    <n v="1"/>
    <n v="0"/>
    <n v="0"/>
    <n v="1"/>
    <n v="0"/>
    <x v="2"/>
    <m/>
  </r>
  <r>
    <s v="3640306"/>
    <s v="ASO Vortex Ankle Stabilizer   "/>
    <s v="2XLarge     "/>
    <s v="Ea      "/>
    <s v="MEDSPE"/>
    <s v="264177"/>
    <n v="1"/>
    <n v="2"/>
    <n v="0"/>
    <n v="0"/>
    <n v="0"/>
    <n v="1"/>
    <x v="2"/>
    <m/>
  </r>
  <r>
    <s v="6940012"/>
    <s v="Magellan Safety Ndl/Syr 3mL   "/>
    <s v="22X1        "/>
    <s v="50/Bx   "/>
    <s v="KENDAL"/>
    <s v="8881833210"/>
    <n v="1"/>
    <n v="16"/>
    <n v="0"/>
    <n v="1"/>
    <n v="0"/>
    <n v="0"/>
    <x v="3"/>
    <m/>
  </r>
  <r>
    <s v="4606406"/>
    <s v="Replacement Bulb 3.5V         "/>
    <s v="            "/>
    <s v="Ea      "/>
    <s v="TROY"/>
    <s v="BO03100"/>
    <n v="1"/>
    <n v="2"/>
    <n v="0"/>
    <n v="0"/>
    <n v="1"/>
    <n v="0"/>
    <x v="2"/>
    <m/>
  </r>
  <r>
    <s v="5824592"/>
    <s v="Tape Silk-Like LF             "/>
    <s v="1&quot;x10yd     "/>
    <s v="12/Bx   "/>
    <s v="ALLEG"/>
    <s v="2TCSL01"/>
    <n v="1"/>
    <n v="1"/>
    <n v="0"/>
    <n v="1"/>
    <n v="0"/>
    <n v="0"/>
    <x v="3"/>
    <m/>
  </r>
  <r>
    <s v="6114331"/>
    <s v="Vitros 250 BUN Slides-60      "/>
    <s v="            "/>
    <s v="5x60/Bx "/>
    <s v="KODCLN"/>
    <s v="8102204"/>
    <n v="1"/>
    <n v="6"/>
    <n v="0"/>
    <n v="0"/>
    <n v="0"/>
    <n v="1"/>
    <x v="0"/>
    <m/>
  </r>
  <r>
    <s v="7701661"/>
    <s v="AED Pedi Pads Heartstart FR2  "/>
    <s v="            "/>
    <s v="1Set/2Pd"/>
    <s v="SOSTEC"/>
    <s v="M3870A"/>
    <n v="1"/>
    <n v="1"/>
    <n v="1"/>
    <n v="0"/>
    <n v="0"/>
    <n v="0"/>
    <x v="3"/>
    <m/>
  </r>
  <r>
    <s v="1119843"/>
    <s v="Triage Multi-Analyte Control  "/>
    <s v="Level II    "/>
    <s v="5x.25ml "/>
    <s v="BIOSIT"/>
    <s v="88754"/>
    <n v="1"/>
    <n v="2"/>
    <n v="0"/>
    <n v="1"/>
    <n v="0"/>
    <n v="0"/>
    <x v="5"/>
    <m/>
  </r>
  <r>
    <s v="1237771"/>
    <s v="Thermometer Digital Alarm     "/>
    <s v="Refrigerator"/>
    <s v="Ea      "/>
    <s v="THERMC"/>
    <s v="ACC821REFV"/>
    <n v="1"/>
    <n v="1"/>
    <n v="0"/>
    <n v="0"/>
    <n v="0"/>
    <n v="1"/>
    <x v="2"/>
    <m/>
  </r>
  <r>
    <s v="6949360"/>
    <s v="Cholestech Lipid Profile      "/>
    <s v="Glucose     "/>
    <s v="10/Bx   "/>
    <s v="CHOLES"/>
    <s v="10991"/>
    <n v="1"/>
    <n v="10"/>
    <n v="0"/>
    <n v="1"/>
    <n v="0"/>
    <n v="0"/>
    <x v="3"/>
    <m/>
  </r>
  <r>
    <s v="5662669"/>
    <s v="Exam Light Replacement Bulb   "/>
    <s v="            "/>
    <s v="Ea      "/>
    <s v="WELCH"/>
    <s v="06300-U6"/>
    <n v="1"/>
    <n v="1"/>
    <n v="1"/>
    <n v="0"/>
    <n v="0"/>
    <n v="0"/>
    <x v="3"/>
    <m/>
  </r>
  <r>
    <s v="7131572"/>
    <s v="Underpad Wings 30x30&quot;         "/>
    <s v="XHeavy      "/>
    <s v="80/Ca   "/>
    <s v="KENDAL"/>
    <s v="9173"/>
    <n v="1"/>
    <n v="1"/>
    <n v="0"/>
    <n v="1"/>
    <n v="0"/>
    <n v="0"/>
    <x v="3"/>
    <m/>
  </r>
  <r>
    <s v="2580003"/>
    <s v="Lifeshield Vial Adapter       "/>
    <s v="Clave       "/>
    <s v="50/Ca   "/>
    <s v="ABBHOS"/>
    <s v="1200701"/>
    <n v="1"/>
    <n v="2"/>
    <n v="0"/>
    <n v="0"/>
    <n v="1"/>
    <n v="0"/>
    <x v="2"/>
    <m/>
  </r>
  <r>
    <s v="1164357"/>
    <s v="Water f/Injection Sterile     "/>
    <s v="100ml       "/>
    <s v="25/Pk   "/>
    <s v="AMEPHA"/>
    <s v="63323018500"/>
    <n v="1"/>
    <n v="2"/>
    <n v="1"/>
    <n v="0"/>
    <n v="0"/>
    <n v="0"/>
    <x v="3"/>
    <m/>
  </r>
  <r>
    <s v="1184167"/>
    <s v="Needle 30mmx28G Nueroline     "/>
    <s v="Concentric  "/>
    <s v="25/Bx   "/>
    <s v="AMBU"/>
    <s v="74030-35/25"/>
    <n v="1"/>
    <n v="1"/>
    <n v="0"/>
    <n v="0"/>
    <n v="1"/>
    <n v="0"/>
    <x v="2"/>
    <m/>
  </r>
  <r>
    <s v="1241042"/>
    <s v="Forceps Kelly Curved          "/>
    <s v="5-1/2&quot;      "/>
    <s v="Ea      "/>
    <s v="MISDFK"/>
    <s v="97-442"/>
    <n v="1"/>
    <n v="3"/>
    <n v="0"/>
    <n v="0"/>
    <n v="0"/>
    <n v="1"/>
    <x v="2"/>
    <m/>
  </r>
  <r>
    <s v="3706273"/>
    <s v="Calibrator Kit 4              "/>
    <s v="            "/>
    <s v="4/Bx    "/>
    <s v="KODCLN"/>
    <s v="1204668"/>
    <n v="1"/>
    <n v="1"/>
    <n v="0"/>
    <n v="0"/>
    <n v="0"/>
    <n v="1"/>
    <x v="0"/>
    <m/>
  </r>
  <r>
    <s v="1187604"/>
    <s v="Intercept Detergent Endoscope "/>
    <s v="1gal Bottle "/>
    <s v="4/Ca    "/>
    <s v="MINNTE"/>
    <s v="ML02-0106"/>
    <n v="1"/>
    <n v="1"/>
    <n v="0"/>
    <n v="0"/>
    <n v="0"/>
    <n v="1"/>
    <x v="2"/>
    <m/>
  </r>
  <r>
    <s v="1243531"/>
    <s v="Shield X-Ray f/Mobile         "/>
    <s v="Adjustable  "/>
    <s v="Ea      "/>
    <s v="BARRAY"/>
    <s v="62532"/>
    <n v="1"/>
    <n v="1"/>
    <n v="0"/>
    <n v="0"/>
    <n v="0"/>
    <n v="1"/>
    <x v="2"/>
    <m/>
  </r>
  <r>
    <s v="1233295"/>
    <s v="Mitt Atcl Sharktooth Silicone "/>
    <s v="14&quot;         "/>
    <s v="Ea      "/>
    <s v="HEALMK"/>
    <s v="SLG-001"/>
    <n v="1"/>
    <n v="1"/>
    <n v="0"/>
    <n v="0"/>
    <n v="1"/>
    <n v="0"/>
    <x v="2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1"/>
    <m/>
  </r>
  <r>
    <s v="1248662"/>
    <s v="Display Hd f/Bariatric Scale  "/>
    <s v="            "/>
    <s v="Ea      "/>
    <s v="PELSTA"/>
    <s v="DISPLAY1100"/>
    <n v="1"/>
    <n v="1"/>
    <n v="0"/>
    <n v="0"/>
    <n v="0"/>
    <n v="1"/>
    <x v="2"/>
    <m/>
  </r>
  <r>
    <s v="3722461"/>
    <s v="Stockinette COT/BIAS Cut      "/>
    <s v="3X50        "/>
    <s v="EA      "/>
    <s v="DEROYA"/>
    <s v="RB3"/>
    <n v="1"/>
    <n v="1"/>
    <n v="0"/>
    <n v="1"/>
    <n v="0"/>
    <n v="0"/>
    <x v="2"/>
    <m/>
  </r>
  <r>
    <s v="6545323"/>
    <s v="Suture Ethilon Mono Blk Fs2   "/>
    <s v="5-0 18&quot;     "/>
    <s v="12/Bx   "/>
    <s v="ETHICO"/>
    <s v="661G"/>
    <n v="1"/>
    <n v="2"/>
    <n v="1"/>
    <n v="0"/>
    <n v="0"/>
    <n v="0"/>
    <x v="3"/>
    <m/>
  </r>
  <r>
    <s v="1163038"/>
    <s v="Splints Oval 8                "/>
    <s v="Size 3      "/>
    <s v="5/Pk    "/>
    <s v="TROY"/>
    <s v="9278503"/>
    <n v="1"/>
    <n v="1"/>
    <n v="0"/>
    <n v="0"/>
    <n v="0"/>
    <n v="1"/>
    <x v="2"/>
    <m/>
  </r>
  <r>
    <s v="1199501"/>
    <s v="Ipratropium/Albut Inh Soln 3mL"/>
    <s v="0.5/3Mg     "/>
    <s v="30/Bx   "/>
    <s v="NEPPHA"/>
    <s v="0487020103"/>
    <n v="1"/>
    <n v="2"/>
    <n v="0"/>
    <n v="1"/>
    <n v="0"/>
    <n v="0"/>
    <x v="6"/>
    <m/>
  </r>
  <r>
    <s v="1198532"/>
    <s v="Papette Cervical Cell Collect "/>
    <s v="            "/>
    <s v="1000/Ca "/>
    <s v="WALACH"/>
    <s v="908003"/>
    <n v="1"/>
    <n v="1"/>
    <n v="0"/>
    <n v="0"/>
    <n v="0"/>
    <n v="1"/>
    <x v="2"/>
    <m/>
  </r>
  <r>
    <s v="1314411"/>
    <s v="Prefilter Water Nmnl f/Adv Pls"/>
    <s v="0.45 Micron "/>
    <s v="Ea      "/>
    <s v="MINNTE"/>
    <s v="MF01-0071"/>
    <n v="1"/>
    <n v="2"/>
    <n v="0"/>
    <n v="0"/>
    <n v="0"/>
    <n v="1"/>
    <x v="2"/>
    <m/>
  </r>
  <r>
    <s v="1295094"/>
    <s v="Thermometer Datalogger        "/>
    <s v="Traceable   "/>
    <s v="Ea      "/>
    <s v="CONTOL"/>
    <s v="6440"/>
    <n v="1"/>
    <n v="2"/>
    <n v="0"/>
    <n v="0"/>
    <n v="1"/>
    <n v="0"/>
    <x v="2"/>
    <m/>
  </r>
  <r>
    <s v="1264212"/>
    <s v="Kwik Swab Strep Pyogen        "/>
    <s v="12384       "/>
    <s v="2/Pk    "/>
    <s v="HELINK"/>
    <s v="0979P"/>
    <n v="1"/>
    <n v="1"/>
    <n v="0"/>
    <n v="0"/>
    <n v="0"/>
    <n v="1"/>
    <x v="2"/>
    <m/>
  </r>
  <r>
    <s v="6006266"/>
    <s v="Vitros 250 Potassium Slides   "/>
    <s v="            "/>
    <s v="5x50/Pk "/>
    <s v="KODCLN"/>
    <s v="8157596"/>
    <n v="1"/>
    <n v="7"/>
    <n v="0"/>
    <n v="0"/>
    <n v="0"/>
    <n v="1"/>
    <x v="0"/>
    <m/>
  </r>
  <r>
    <s v="1080539"/>
    <s v="M-Gel Corn Pad Covered        "/>
    <s v="Sm/Med      "/>
    <s v="12/Pk   "/>
    <s v="PODPRO"/>
    <s v="1000"/>
    <n v="1"/>
    <n v="1"/>
    <n v="0"/>
    <n v="1"/>
    <n v="0"/>
    <n v="0"/>
    <x v="3"/>
    <m/>
  </r>
  <r>
    <s v="1201840"/>
    <s v="Support Knee Blk Neo 13&quot;      "/>
    <s v="X-LARGE     "/>
    <s v="Ea      "/>
    <s v="SMTNEP"/>
    <s v="79-82008"/>
    <n v="1"/>
    <n v="1"/>
    <n v="0"/>
    <n v="1"/>
    <n v="0"/>
    <n v="0"/>
    <x v="3"/>
    <m/>
  </r>
  <r>
    <s v="1186396"/>
    <s v="Positioner Rectangle Sponge   "/>
    <s v="3x7.5x10&quot;   "/>
    <s v="Ea      "/>
    <s v="TIDI-E"/>
    <s v="169"/>
    <n v="1"/>
    <n v="2"/>
    <n v="0"/>
    <n v="0"/>
    <n v="1"/>
    <n v="0"/>
    <x v="6"/>
    <m/>
  </r>
  <r>
    <s v="2484457"/>
    <s v="Sodium Chl Inj SDV Non-Return "/>
    <s v="0.9%        "/>
    <s v="10mL/Vl "/>
    <s v="GIVREP"/>
    <s v="00409488810"/>
    <n v="1"/>
    <n v="10"/>
    <n v="1"/>
    <n v="0"/>
    <n v="0"/>
    <n v="0"/>
    <x v="1"/>
    <m/>
  </r>
  <r>
    <s v="1249822"/>
    <s v="Bumper Plates Rubber 15lb     "/>
    <s v="Black       "/>
    <s v="Ea      "/>
    <s v="MFATH"/>
    <s v="9842"/>
    <n v="1"/>
    <n v="1"/>
    <n v="0"/>
    <n v="0"/>
    <n v="0"/>
    <n v="1"/>
    <x v="2"/>
    <m/>
  </r>
  <r>
    <s v="1163037"/>
    <s v="Splints Oval 8                "/>
    <s v="Size 4      "/>
    <s v="5/Pk    "/>
    <s v="TROY"/>
    <s v="9278504"/>
    <n v="1"/>
    <n v="1"/>
    <n v="0"/>
    <n v="0"/>
    <n v="0"/>
    <n v="1"/>
    <x v="2"/>
    <m/>
  </r>
  <r>
    <s v="6010381"/>
    <s v="Brace Knee Blk Drytx          "/>
    <s v="Large       "/>
    <s v="Ea      "/>
    <s v="SMTNEP"/>
    <s v="11-0671-4"/>
    <n v="1"/>
    <n v="1"/>
    <n v="0"/>
    <n v="1"/>
    <n v="0"/>
    <n v="0"/>
    <x v="4"/>
    <m/>
  </r>
  <r>
    <s v="1156116"/>
    <s v="Glo Germ Mini Gel             "/>
    <s v="            "/>
    <s v="2oz/Bt  "/>
    <s v="GLOGER"/>
    <s v="MG20"/>
    <n v="1"/>
    <n v="3"/>
    <n v="0"/>
    <n v="0"/>
    <n v="1"/>
    <n v="0"/>
    <x v="2"/>
    <m/>
  </r>
  <r>
    <s v="5200016"/>
    <s v="Electrodes Softtrace Pediatric"/>
    <s v="Medium      "/>
    <s v="300/Ca  "/>
    <s v="CONMD"/>
    <s v="2330-003"/>
    <n v="1"/>
    <n v="1"/>
    <n v="0"/>
    <n v="0"/>
    <n v="0"/>
    <n v="1"/>
    <x v="2"/>
    <m/>
  </r>
  <r>
    <s v="1162139"/>
    <s v="Lancet Safety Normal Flow 21G "/>
    <s v="1.8mm       "/>
    <s v="200/Bx  "/>
    <s v="MEDLIN"/>
    <s v="MPHSAFETY21"/>
    <n v="1"/>
    <n v="1"/>
    <n v="0"/>
    <n v="1"/>
    <n v="0"/>
    <n v="0"/>
    <x v="3"/>
    <m/>
  </r>
  <r>
    <s v="1105413"/>
    <s v="Stethoscope Mri Black Ltwt    "/>
    <s v="Latex       "/>
    <s v="Ea      "/>
    <s v="ALIMED"/>
    <s v="920343"/>
    <n v="1"/>
    <n v="1"/>
    <n v="0"/>
    <n v="0"/>
    <n v="0"/>
    <n v="1"/>
    <x v="2"/>
    <m/>
  </r>
  <r>
    <s v="3726194"/>
    <s v="Scott Support Ankle Sngl Strap"/>
    <s v="Left Large  "/>
    <s v="Ea      "/>
    <s v="SCOTSP"/>
    <s v="0313-LGL"/>
    <n v="1"/>
    <n v="1"/>
    <n v="0"/>
    <n v="0"/>
    <n v="1"/>
    <n v="0"/>
    <x v="2"/>
    <m/>
  </r>
  <r>
    <s v="1236693"/>
    <s v="Regulator f/MRI               "/>
    <s v="            "/>
    <s v="Ea      "/>
    <s v="MADA"/>
    <s v="R1835-25GBMRI"/>
    <n v="1"/>
    <n v="1"/>
    <n v="0"/>
    <n v="0"/>
    <n v="0"/>
    <n v="1"/>
    <x v="2"/>
    <m/>
  </r>
  <r>
    <s v="4240029"/>
    <s v="Cover Glass 22x40mm #2        "/>
    <s v="1oz/Pk      "/>
    <s v="10/Bx   "/>
    <s v="GLOSCI"/>
    <s v="1411-20"/>
    <n v="1"/>
    <n v="1"/>
    <n v="0"/>
    <n v="0"/>
    <n v="1"/>
    <n v="0"/>
    <x v="2"/>
    <m/>
  </r>
  <r>
    <s v="1246080"/>
    <s v="Apron Budget Saver Lead       "/>
    <s v="Male 107    "/>
    <s v="Ea      "/>
    <s v="SOURON"/>
    <s v="IFSSPLM-XL"/>
    <n v="1"/>
    <n v="1"/>
    <n v="0"/>
    <n v="0"/>
    <n v="0"/>
    <n v="1"/>
    <x v="2"/>
    <m/>
  </r>
  <r>
    <s v="1240381"/>
    <s v="Data Logger Vaccine           "/>
    <s v="Ambient     "/>
    <s v="Ea      "/>
    <s v="THERMC"/>
    <s v="ACCRT8002"/>
    <n v="1"/>
    <n v="4"/>
    <n v="0"/>
    <n v="0"/>
    <n v="0"/>
    <n v="1"/>
    <x v="2"/>
    <m/>
  </r>
  <r>
    <s v="1292524"/>
    <s v="Tropicamide Ophth Solution 1% "/>
    <s v="1%          "/>
    <s v="15mL/Bt "/>
    <s v="CARDGN"/>
    <s v="1168129"/>
    <n v="1"/>
    <n v="2"/>
    <n v="0"/>
    <n v="1"/>
    <n v="0"/>
    <n v="0"/>
    <x v="3"/>
    <m/>
  </r>
  <r>
    <s v="1310056"/>
    <s v="Triage Troponin I and CKMB (Tn"/>
    <s v="            "/>
    <s v="25/Bx   "/>
    <s v="BIOSIT"/>
    <s v="97022HS"/>
    <n v="1"/>
    <n v="2"/>
    <n v="0"/>
    <n v="0"/>
    <n v="1"/>
    <n v="0"/>
    <x v="2"/>
    <m/>
  </r>
  <r>
    <s v="1278103"/>
    <s v="Label Clean 2-1/4x7/8&quot;        "/>
    <s v="Yellow      "/>
    <s v="1000/Rl "/>
    <s v="TIMED"/>
    <s v="59705724"/>
    <n v="1"/>
    <n v="1"/>
    <n v="0"/>
    <n v="0"/>
    <n v="1"/>
    <n v="0"/>
    <x v="2"/>
    <m/>
  </r>
  <r>
    <s v="4375777"/>
    <s v="TSA 5% Sheep Blood            "/>
    <s v="            "/>
    <s v="10/Pk   "/>
    <s v="HELINK"/>
    <s v="1160"/>
    <n v="1"/>
    <n v="6"/>
    <n v="0"/>
    <n v="1"/>
    <n v="0"/>
    <n v="0"/>
    <x v="3"/>
    <m/>
  </r>
  <r>
    <s v="1276251"/>
    <s v="Sandbag Standard 5lbs         "/>
    <s v="7x9&quot;        "/>
    <s v="Ea      "/>
    <s v="ALIMED"/>
    <s v="936923"/>
    <n v="1"/>
    <n v="2"/>
    <n v="0"/>
    <n v="0"/>
    <n v="1"/>
    <n v="0"/>
    <x v="2"/>
    <m/>
  </r>
  <r>
    <s v="8689880"/>
    <s v="Excyte Paper Thermal          "/>
    <s v="            "/>
    <s v="3/Pk    "/>
    <s v="BICHEM"/>
    <s v="EX-13888"/>
    <n v="1"/>
    <n v="4"/>
    <n v="0"/>
    <n v="0"/>
    <n v="1"/>
    <n v="0"/>
    <x v="2"/>
    <m/>
  </r>
  <r>
    <s v="3605433"/>
    <s v="Vitros 250 Total Protein      "/>
    <s v="            "/>
    <s v="250/Bx  "/>
    <s v="KODCLN"/>
    <s v="8392292"/>
    <n v="1"/>
    <n v="6"/>
    <n v="0"/>
    <n v="0"/>
    <n v="0"/>
    <n v="1"/>
    <x v="0"/>
    <m/>
  </r>
  <r>
    <s v="1118403"/>
    <s v="Saline Normal w/Phenol .4%    "/>
    <s v="100ml       "/>
    <s v="100ml/Vl"/>
    <s v="HOLSTI"/>
    <s v="7809ZA"/>
    <n v="1"/>
    <n v="1"/>
    <n v="0"/>
    <n v="0"/>
    <n v="0"/>
    <n v="1"/>
    <x v="2"/>
    <m/>
  </r>
  <r>
    <s v="1025047"/>
    <s v="Silipos Gel Toecrst Lg Lf     "/>
    <s v="BUTTRES     "/>
    <s v="3/PK    "/>
    <s v="SILINC"/>
    <s v="10435"/>
    <n v="1"/>
    <n v="2"/>
    <n v="0"/>
    <n v="1"/>
    <n v="0"/>
    <n v="0"/>
    <x v="3"/>
    <m/>
  </r>
  <r>
    <s v="3703599"/>
    <s v="Calibrator Kit 3              "/>
    <s v="            "/>
    <s v="4/Bx    "/>
    <s v="KODCLN"/>
    <s v="1290709"/>
    <n v="1"/>
    <n v="1"/>
    <n v="0"/>
    <n v="0"/>
    <n v="0"/>
    <n v="1"/>
    <x v="0"/>
    <m/>
  </r>
  <r>
    <s v="6534966"/>
    <s v="Rpr Test Kit                  "/>
    <s v="            "/>
    <s v="100/BX  "/>
    <s v="APOTE"/>
    <s v="900100"/>
    <n v="1"/>
    <n v="1"/>
    <n v="0"/>
    <n v="1"/>
    <n v="0"/>
    <n v="0"/>
    <x v="2"/>
    <m/>
  </r>
  <r>
    <s v="1313440"/>
    <s v="Thermom Digital Refr/Free     "/>
    <s v="w/Alarm     "/>
    <s v="Ea      "/>
    <s v="FISHER"/>
    <s v="0666411"/>
    <n v="1"/>
    <n v="2"/>
    <n v="1"/>
    <n v="0"/>
    <n v="0"/>
    <n v="0"/>
    <x v="6"/>
    <m/>
  </r>
  <r>
    <s v="1101119"/>
    <s v="Orphenadrine Citrate SDV 2Ml  "/>
    <s v="30MG/ML     "/>
    <s v="10/BX   "/>
    <s v="AKORN"/>
    <s v="17478053802"/>
    <n v="1"/>
    <n v="1"/>
    <n v="0"/>
    <n v="1"/>
    <n v="0"/>
    <n v="0"/>
    <x v="6"/>
    <m/>
  </r>
  <r>
    <s v="1043988"/>
    <s v="Insufflator Bulb For MacroView"/>
    <s v="Otoscope    "/>
    <s v="Ea      "/>
    <s v="WELCH"/>
    <s v="23804"/>
    <n v="1"/>
    <n v="4"/>
    <n v="0"/>
    <n v="1"/>
    <n v="0"/>
    <n v="0"/>
    <x v="3"/>
    <m/>
  </r>
  <r>
    <s v="2881679"/>
    <s v="Mask Secureguard Isolation Ylw"/>
    <s v="Yellow      "/>
    <s v="50/Bx   "/>
    <s v="ALLEG"/>
    <s v="AT70021"/>
    <n v="1"/>
    <n v="6"/>
    <n v="1"/>
    <n v="0"/>
    <n v="0"/>
    <n v="0"/>
    <x v="3"/>
    <m/>
  </r>
  <r>
    <s v="8900300"/>
    <s v="Ureth Cath Try W/vnl Cath     "/>
    <s v="&amp;pvp        "/>
    <s v="20/Ca   "/>
    <s v="KENDAL"/>
    <s v="3141"/>
    <n v="1"/>
    <n v="3"/>
    <n v="1"/>
    <n v="0"/>
    <n v="0"/>
    <n v="0"/>
    <x v="3"/>
    <m/>
  </r>
  <r>
    <s v="3640305"/>
    <s v="ASO Vortex Ankle Stabilizer   "/>
    <s v="X-Large     "/>
    <s v="Ea      "/>
    <s v="MEDSPE"/>
    <s v="264176"/>
    <n v="1"/>
    <n v="2"/>
    <n v="0"/>
    <n v="0"/>
    <n v="0"/>
    <n v="1"/>
    <x v="2"/>
    <m/>
  </r>
  <r>
    <s v="1223403"/>
    <s v="Cart Phlebotomy               "/>
    <s v="            "/>
    <s v="Ea      "/>
    <s v="CLINT"/>
    <s v="67100"/>
    <n v="1"/>
    <n v="1"/>
    <n v="0"/>
    <n v="0"/>
    <n v="0"/>
    <n v="1"/>
    <x v="2"/>
    <m/>
  </r>
  <r>
    <s v="8234029"/>
    <s v="Darco Slimline Boot           "/>
    <s v="XL          "/>
    <s v="Ea      "/>
    <s v="SMTNEP"/>
    <s v="79-98438"/>
    <n v="1"/>
    <n v="6"/>
    <n v="0"/>
    <n v="0"/>
    <n v="1"/>
    <n v="0"/>
    <x v="2"/>
    <m/>
  </r>
  <r>
    <s v="1224474"/>
    <s v="Wipe Intercept f/Endoscope    "/>
    <s v="            "/>
    <s v="400/Ca  "/>
    <s v="MINNTE"/>
    <s v="ML02-0107"/>
    <n v="1"/>
    <n v="1"/>
    <n v="1"/>
    <n v="0"/>
    <n v="0"/>
    <n v="0"/>
    <x v="3"/>
    <m/>
  </r>
  <r>
    <s v="1277936"/>
    <s v="Vitros Reference Fluid 250/350"/>
    <s v="            "/>
    <s v="30/Bx   "/>
    <s v="KODCLN"/>
    <s v="6844464"/>
    <n v="1"/>
    <n v="6"/>
    <n v="0"/>
    <n v="0"/>
    <n v="0"/>
    <n v="1"/>
    <x v="0"/>
    <m/>
  </r>
  <r>
    <s v="1126086"/>
    <s v="Cuff And Bladder 2 Tb LF Black"/>
    <s v="Lg Adult    "/>
    <s v="Ea      "/>
    <s v="AMDIAG"/>
    <s v="845-12XBK-2HS"/>
    <n v="1"/>
    <n v="3"/>
    <n v="0"/>
    <n v="1"/>
    <n v="0"/>
    <n v="0"/>
    <x v="3"/>
    <m/>
  </r>
  <r>
    <s v="1220273"/>
    <s v="Cabinet 2 Door/2 Drawer       "/>
    <s v="Spec Color  "/>
    <s v="Ea      "/>
    <s v="CLINT"/>
    <s v="8822"/>
    <n v="1"/>
    <n v="6"/>
    <n v="0"/>
    <n v="0"/>
    <n v="0"/>
    <n v="1"/>
    <x v="2"/>
    <m/>
  </r>
  <r>
    <s v="1133343"/>
    <s v="Sure- Vue Signature Strep     "/>
    <s v="Test Kit    "/>
    <s v="50/Pk   "/>
    <s v="FISHER"/>
    <s v="23200276"/>
    <n v="1"/>
    <n v="1"/>
    <n v="0"/>
    <n v="0"/>
    <n v="0"/>
    <n v="1"/>
    <x v="2"/>
    <m/>
  </r>
  <r>
    <s v="1946424"/>
    <s v="Cotton Roll Pract Curity      "/>
    <s v="Lb          "/>
    <s v="Ea      "/>
    <s v="KENDAL"/>
    <s v="2287"/>
    <n v="1"/>
    <n v="4"/>
    <n v="0"/>
    <n v="1"/>
    <n v="0"/>
    <n v="0"/>
    <x v="4"/>
    <m/>
  </r>
  <r>
    <s v="3407792"/>
    <s v="Vitros 250 Slide Eco2         "/>
    <s v="5Ct/Pk      "/>
    <s v="300/Bx  "/>
    <s v="KODCLN"/>
    <s v="8262396"/>
    <n v="1"/>
    <n v="6"/>
    <n v="0"/>
    <n v="0"/>
    <n v="0"/>
    <n v="1"/>
    <x v="0"/>
    <m/>
  </r>
  <r>
    <s v="1240016"/>
    <s v="Havrix Hep A Adult PFS        "/>
    <s v="1440ELU/mL  "/>
    <s v="10/Pk   "/>
    <s v="SKBEEC"/>
    <s v="58160082652"/>
    <n v="1"/>
    <n v="1"/>
    <n v="0"/>
    <n v="1"/>
    <n v="0"/>
    <n v="0"/>
    <x v="3"/>
    <m/>
  </r>
  <r>
    <s v="3675093"/>
    <s v="Catheter Sil-ElastMer 5-10Ml  "/>
    <s v="14Fr        "/>
    <s v="12/Ca   "/>
    <s v="MEDLIN"/>
    <s v="DYND11754"/>
    <n v="1"/>
    <n v="1"/>
    <n v="0"/>
    <n v="0"/>
    <n v="1"/>
    <n v="0"/>
    <x v="2"/>
    <m/>
  </r>
  <r>
    <s v="1194080"/>
    <s v="Weil Osteotomy Strap Black    "/>
    <s v="Foot/Toe    "/>
    <s v="10/Pk   "/>
    <s v="CROMED"/>
    <s v="95372"/>
    <n v="1"/>
    <n v="2"/>
    <n v="0"/>
    <n v="0"/>
    <n v="0"/>
    <n v="1"/>
    <x v="2"/>
    <m/>
  </r>
  <r>
    <s v="1197122"/>
    <s v="Tape Cast Delta-Cast Blue     "/>
    <s v="2&quot;x4Yd      "/>
    <s v="10/Bx   "/>
    <s v="SMINEP"/>
    <s v="7270805"/>
    <n v="1"/>
    <n v="3"/>
    <n v="0"/>
    <n v="0"/>
    <n v="1"/>
    <n v="0"/>
    <x v="2"/>
    <m/>
  </r>
  <r>
    <s v="1218946"/>
    <s v="Chair BloodDraw Bari/ X Tall  "/>
    <s v="Spcfy Color "/>
    <s v="Ea      "/>
    <s v="CLINT"/>
    <s v="66099B"/>
    <n v="1"/>
    <n v="1"/>
    <n v="0"/>
    <n v="0"/>
    <n v="0"/>
    <n v="1"/>
    <x v="2"/>
    <m/>
  </r>
  <r>
    <s v="1278265"/>
    <s v="CLINITEK Status Analyzer Star "/>
    <s v="Promo       "/>
    <s v="1/Kt    "/>
    <s v="AMES"/>
    <s v="STARTUA"/>
    <n v="1"/>
    <n v="1"/>
    <n v="0"/>
    <n v="0"/>
    <n v="0"/>
    <n v="1"/>
    <x v="2"/>
    <m/>
  </r>
  <r>
    <s v="1193094"/>
    <s v="Pad Table Stnd 1x23-1/2x72&quot;   "/>
    <s v="Light Blue  "/>
    <s v="Ea      "/>
    <s v="SOURON"/>
    <s v="TE-PAD-51"/>
    <n v="1"/>
    <n v="1"/>
    <n v="0"/>
    <n v="0"/>
    <n v="0"/>
    <n v="1"/>
    <x v="2"/>
    <m/>
  </r>
  <r>
    <s v="3700053"/>
    <s v="Vitros Slides Uric Acid-60    "/>
    <s v="5x60        "/>
    <s v="300/Pk  "/>
    <s v="KODCLN"/>
    <s v="1943927"/>
    <n v="1"/>
    <n v="3"/>
    <n v="0"/>
    <n v="0"/>
    <n v="0"/>
    <n v="1"/>
    <x v="0"/>
    <m/>
  </r>
  <r>
    <s v="1142425"/>
    <s v="Wheelchair Chrome Sport 20&quot;   "/>
    <s v="RemvDskArm  "/>
    <s v="Ea      "/>
    <s v="MEDDEP"/>
    <s v="CS20DDA-SF"/>
    <n v="1"/>
    <n v="1"/>
    <n v="0"/>
    <n v="0"/>
    <n v="0"/>
    <n v="1"/>
    <x v="2"/>
    <m/>
  </r>
  <r>
    <s v="1539153"/>
    <s v="Water Sterile                 "/>
    <s v="1000ml Str  "/>
    <s v="1000ml  "/>
    <s v="TRAVOL"/>
    <s v="2B0304X"/>
    <n v="1"/>
    <n v="6"/>
    <n v="0"/>
    <n v="1"/>
    <n v="0"/>
    <n v="0"/>
    <x v="3"/>
    <m/>
  </r>
  <r>
    <s v="1010617"/>
    <s v="Vitros 250 Cholesterol +HDL   "/>
    <s v="            "/>
    <s v="300/Bx  "/>
    <s v="KODCLN"/>
    <s v="1669829"/>
    <n v="1"/>
    <n v="5"/>
    <n v="0"/>
    <n v="0"/>
    <n v="0"/>
    <n v="1"/>
    <x v="0"/>
    <m/>
  </r>
  <r>
    <s v="1093157"/>
    <s v="M-Gel Bunion Guard            "/>
    <s v="            "/>
    <s v="Ea      "/>
    <s v="PODPRO"/>
    <s v="1316"/>
    <n v="1"/>
    <n v="5"/>
    <n v="0"/>
    <n v="1"/>
    <n v="0"/>
    <n v="0"/>
    <x v="3"/>
    <m/>
  </r>
  <r>
    <s v="5075001"/>
    <s v="Sterile Water For Irrigation  "/>
    <s v="500ml Str   "/>
    <s v="500ml/Bt"/>
    <s v="MCGAW"/>
    <s v="R5001-01"/>
    <n v="1"/>
    <n v="1"/>
    <n v="1"/>
    <n v="0"/>
    <n v="0"/>
    <n v="0"/>
    <x v="1"/>
    <m/>
  </r>
  <r>
    <s v="6020176"/>
    <s v="Lambs Wool Roll 1oz Coil      "/>
    <s v="45&quot; long    "/>
    <s v="1/Bx    "/>
    <s v="MEDACT"/>
    <s v="61060"/>
    <n v="1"/>
    <n v="6"/>
    <n v="1"/>
    <n v="0"/>
    <n v="0"/>
    <n v="0"/>
    <x v="3"/>
    <m/>
  </r>
  <r>
    <s v="4377657"/>
    <s v="Methanol                      "/>
    <s v="Gallon      "/>
    <s v="Ea      "/>
    <s v="HELINK"/>
    <s v="400481"/>
    <n v="1"/>
    <n v="1"/>
    <n v="0"/>
    <n v="0"/>
    <n v="1"/>
    <n v="0"/>
    <x v="2"/>
    <m/>
  </r>
  <r>
    <s v="1219108"/>
    <s v="Wheelchair Traveler L3 Black  "/>
    <s v="18x16&quot;      "/>
    <s v="Ea      "/>
    <s v="GF"/>
    <s v="3F010120"/>
    <n v="1"/>
    <n v="1"/>
    <n v="0"/>
    <n v="0"/>
    <n v="0"/>
    <n v="1"/>
    <x v="6"/>
    <m/>
  </r>
  <r>
    <s v="1201225"/>
    <s v="Bloodstopper Trauma Dressing  "/>
    <s v="Standard    "/>
    <s v="Ea      "/>
    <s v="NSAFT"/>
    <s v="061910"/>
    <n v="1"/>
    <n v="2"/>
    <n v="0"/>
    <n v="1"/>
    <n v="0"/>
    <n v="0"/>
    <x v="3"/>
    <m/>
  </r>
  <r>
    <s v="2990137"/>
    <s v="Maxithins Maxi Pad            "/>
    <s v="Regular     "/>
    <s v="24/Pk   "/>
    <s v="ABCO"/>
    <s v="MT48044"/>
    <n v="1"/>
    <n v="1"/>
    <n v="1"/>
    <n v="0"/>
    <n v="0"/>
    <n v="0"/>
    <x v="3"/>
    <m/>
  </r>
  <r>
    <s v="1217334"/>
    <s v="Collar Cervical Hicontou Foam "/>
    <s v="Md/Firm     "/>
    <s v="Ea      "/>
    <s v="DEROYA"/>
    <s v="1056-00"/>
    <n v="1"/>
    <n v="3"/>
    <n v="0"/>
    <n v="0"/>
    <n v="1"/>
    <n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2"/>
        <item x="0"/>
        <item x="6"/>
        <item x="4"/>
        <item x="5"/>
        <item x="3"/>
        <item x="1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8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4507</v>
      </c>
      <c r="D3" s="6">
        <v>4072</v>
      </c>
      <c r="E3" s="5">
        <v>0.90348347015753272</v>
      </c>
      <c r="F3" s="6">
        <v>77</v>
      </c>
      <c r="G3" s="5">
        <v>0.9205680053250499</v>
      </c>
      <c r="H3" s="6">
        <v>92</v>
      </c>
      <c r="I3" s="6">
        <v>95</v>
      </c>
      <c r="J3" s="6">
        <v>171</v>
      </c>
    </row>
    <row r="4" spans="1:10" x14ac:dyDescent="0.3">
      <c r="A4" s="29" t="s">
        <v>12</v>
      </c>
      <c r="B4" s="29"/>
      <c r="C4" s="28"/>
      <c r="D4" s="28"/>
      <c r="E4" s="5">
        <v>0.96250277346350122</v>
      </c>
      <c r="F4" s="3"/>
      <c r="G4" s="5">
        <v>0.97958730863101839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1208</v>
      </c>
      <c r="D5" s="8">
        <v>1116</v>
      </c>
      <c r="E5" s="4">
        <v>0.92384105960264906</v>
      </c>
      <c r="F5" s="8">
        <v>21</v>
      </c>
      <c r="G5" s="4">
        <v>0.94122516556291391</v>
      </c>
      <c r="H5" s="8">
        <v>13</v>
      </c>
      <c r="I5" s="8">
        <v>38</v>
      </c>
      <c r="J5" s="8">
        <v>20</v>
      </c>
    </row>
    <row r="6" spans="1:10" x14ac:dyDescent="0.3">
      <c r="A6" s="7" t="s">
        <v>15</v>
      </c>
      <c r="B6" s="7" t="s">
        <v>16</v>
      </c>
      <c r="C6" s="8">
        <v>288</v>
      </c>
      <c r="D6" s="8">
        <v>243</v>
      </c>
      <c r="E6" s="4">
        <v>0.84375</v>
      </c>
      <c r="F6" s="8">
        <v>10</v>
      </c>
      <c r="G6" s="4">
        <v>0.8784722222222221</v>
      </c>
      <c r="H6" s="8">
        <v>8</v>
      </c>
      <c r="I6" s="8">
        <v>12</v>
      </c>
      <c r="J6" s="8">
        <v>15</v>
      </c>
    </row>
    <row r="7" spans="1:10" x14ac:dyDescent="0.3">
      <c r="A7" s="7" t="s">
        <v>17</v>
      </c>
      <c r="B7" s="7" t="s">
        <v>18</v>
      </c>
      <c r="C7" s="8">
        <v>253</v>
      </c>
      <c r="D7" s="8">
        <v>213</v>
      </c>
      <c r="E7" s="4">
        <v>0.84189723320158105</v>
      </c>
      <c r="F7" s="8">
        <v>6</v>
      </c>
      <c r="G7" s="4">
        <v>0.86561264822134387</v>
      </c>
      <c r="H7" s="8">
        <v>5</v>
      </c>
      <c r="I7" s="8">
        <v>3</v>
      </c>
      <c r="J7" s="8">
        <v>26</v>
      </c>
    </row>
    <row r="8" spans="1:10" x14ac:dyDescent="0.3">
      <c r="A8" s="7" t="s">
        <v>19</v>
      </c>
      <c r="B8" s="7" t="s">
        <v>20</v>
      </c>
      <c r="C8" s="8">
        <v>194</v>
      </c>
      <c r="D8" s="8">
        <v>177</v>
      </c>
      <c r="E8" s="4">
        <v>0.91237113402061853</v>
      </c>
      <c r="F8" s="8">
        <v>5</v>
      </c>
      <c r="G8" s="4">
        <v>0.9381443298969071</v>
      </c>
      <c r="H8" s="8">
        <v>4</v>
      </c>
      <c r="I8" s="8">
        <v>3</v>
      </c>
      <c r="J8" s="8">
        <v>5</v>
      </c>
    </row>
    <row r="9" spans="1:10" x14ac:dyDescent="0.3">
      <c r="A9" s="7" t="s">
        <v>21</v>
      </c>
      <c r="B9" s="7" t="s">
        <v>22</v>
      </c>
      <c r="C9" s="8">
        <v>119</v>
      </c>
      <c r="D9" s="8">
        <v>112</v>
      </c>
      <c r="E9" s="4">
        <v>0.94117647058823517</v>
      </c>
      <c r="F9" s="8">
        <v>1</v>
      </c>
      <c r="G9" s="4">
        <v>0.94957983193277296</v>
      </c>
      <c r="H9" s="8">
        <v>2</v>
      </c>
      <c r="I9" s="8">
        <v>1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118</v>
      </c>
      <c r="D10" s="8">
        <v>109</v>
      </c>
      <c r="E10" s="4">
        <v>0.92372881355932213</v>
      </c>
      <c r="F10" s="8">
        <v>1</v>
      </c>
      <c r="G10" s="4">
        <v>0.93220338983050832</v>
      </c>
      <c r="H10" s="8">
        <v>6</v>
      </c>
      <c r="I10" s="8">
        <v>0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112</v>
      </c>
      <c r="D11" s="8">
        <v>107</v>
      </c>
      <c r="E11" s="4">
        <v>0.9553571428571429</v>
      </c>
      <c r="F11" s="8">
        <v>2</v>
      </c>
      <c r="G11" s="4">
        <v>0.9732142857142857</v>
      </c>
      <c r="H11" s="8">
        <v>0</v>
      </c>
      <c r="I11" s="8">
        <v>0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109</v>
      </c>
      <c r="D12" s="8">
        <v>101</v>
      </c>
      <c r="E12" s="4">
        <v>0.92660550458715596</v>
      </c>
      <c r="F12" s="8">
        <v>1</v>
      </c>
      <c r="G12" s="4">
        <v>0.93577981651376152</v>
      </c>
      <c r="H12" s="8">
        <v>1</v>
      </c>
      <c r="I12" s="8">
        <v>2</v>
      </c>
      <c r="J12" s="8">
        <v>4</v>
      </c>
    </row>
    <row r="13" spans="1:10" x14ac:dyDescent="0.3">
      <c r="A13" s="7" t="s">
        <v>29</v>
      </c>
      <c r="B13" s="7" t="s">
        <v>30</v>
      </c>
      <c r="C13" s="8">
        <v>105</v>
      </c>
      <c r="D13" s="8">
        <v>96</v>
      </c>
      <c r="E13" s="4">
        <v>0.91428571428571426</v>
      </c>
      <c r="F13" s="8">
        <v>2</v>
      </c>
      <c r="G13" s="4">
        <v>0.93333333333333324</v>
      </c>
      <c r="H13" s="8">
        <v>1</v>
      </c>
      <c r="I13" s="8">
        <v>0</v>
      </c>
      <c r="J13" s="8">
        <v>6</v>
      </c>
    </row>
    <row r="14" spans="1:10" x14ac:dyDescent="0.3">
      <c r="A14" s="7" t="s">
        <v>31</v>
      </c>
      <c r="B14" s="7" t="s">
        <v>32</v>
      </c>
      <c r="C14" s="8">
        <v>105</v>
      </c>
      <c r="D14" s="8">
        <v>95</v>
      </c>
      <c r="E14" s="4">
        <v>0.90476190476190477</v>
      </c>
      <c r="F14" s="8">
        <v>1</v>
      </c>
      <c r="G14" s="4">
        <v>0.91428571428571426</v>
      </c>
      <c r="H14" s="8">
        <v>5</v>
      </c>
      <c r="I14" s="8">
        <v>0</v>
      </c>
      <c r="J14" s="8">
        <v>4</v>
      </c>
    </row>
    <row r="15" spans="1:10" x14ac:dyDescent="0.3">
      <c r="A15" s="7" t="s">
        <v>33</v>
      </c>
      <c r="B15" s="7" t="s">
        <v>34</v>
      </c>
      <c r="C15" s="8">
        <v>103</v>
      </c>
      <c r="D15" s="8">
        <v>95</v>
      </c>
      <c r="E15" s="4">
        <v>0.92233009708737868</v>
      </c>
      <c r="F15" s="8">
        <v>3</v>
      </c>
      <c r="G15" s="4">
        <v>0.95145631067961167</v>
      </c>
      <c r="H15" s="8">
        <v>2</v>
      </c>
      <c r="I15" s="8">
        <v>0</v>
      </c>
      <c r="J15" s="8">
        <v>3</v>
      </c>
    </row>
    <row r="16" spans="1:10" x14ac:dyDescent="0.3">
      <c r="A16" s="7" t="s">
        <v>35</v>
      </c>
      <c r="B16" s="7" t="s">
        <v>36</v>
      </c>
      <c r="C16" s="8">
        <v>92</v>
      </c>
      <c r="D16" s="8">
        <v>77</v>
      </c>
      <c r="E16" s="4">
        <v>0.83695652173913049</v>
      </c>
      <c r="F16" s="8">
        <v>0</v>
      </c>
      <c r="G16" s="4">
        <v>0.83695652173913049</v>
      </c>
      <c r="H16" s="8">
        <v>1</v>
      </c>
      <c r="I16" s="8">
        <v>10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90</v>
      </c>
      <c r="D17" s="8">
        <v>80</v>
      </c>
      <c r="E17" s="4">
        <v>0.88888888888888884</v>
      </c>
      <c r="F17" s="8">
        <v>1</v>
      </c>
      <c r="G17" s="4">
        <v>0.9</v>
      </c>
      <c r="H17" s="8">
        <v>4</v>
      </c>
      <c r="I17" s="8">
        <v>1</v>
      </c>
      <c r="J17" s="8">
        <v>4</v>
      </c>
    </row>
    <row r="18" spans="1:10" x14ac:dyDescent="0.3">
      <c r="A18" s="7" t="s">
        <v>39</v>
      </c>
      <c r="B18" s="7" t="s">
        <v>40</v>
      </c>
      <c r="C18" s="8">
        <v>89</v>
      </c>
      <c r="D18" s="8">
        <v>81</v>
      </c>
      <c r="E18" s="4">
        <v>0.9101123595505618</v>
      </c>
      <c r="F18" s="8">
        <v>3</v>
      </c>
      <c r="G18" s="4">
        <v>0.9438202247191011</v>
      </c>
      <c r="H18" s="8">
        <v>4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87</v>
      </c>
      <c r="D19" s="8">
        <v>80</v>
      </c>
      <c r="E19" s="4">
        <v>0.91954022988505746</v>
      </c>
      <c r="F19" s="8">
        <v>2</v>
      </c>
      <c r="G19" s="4">
        <v>0.94252873563218387</v>
      </c>
      <c r="H19" s="8">
        <v>5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81</v>
      </c>
      <c r="D20" s="8">
        <v>81</v>
      </c>
      <c r="E20" s="4">
        <v>1</v>
      </c>
      <c r="F20" s="8">
        <v>0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80</v>
      </c>
      <c r="D21" s="8">
        <v>74</v>
      </c>
      <c r="E21" s="4">
        <v>0.92500000000000004</v>
      </c>
      <c r="F21" s="8">
        <v>2</v>
      </c>
      <c r="G21" s="4">
        <v>0.95</v>
      </c>
      <c r="H21" s="8">
        <v>3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75</v>
      </c>
      <c r="D22" s="8">
        <v>55</v>
      </c>
      <c r="E22" s="4">
        <v>0.73333333333333328</v>
      </c>
      <c r="F22" s="8">
        <v>0</v>
      </c>
      <c r="G22" s="4">
        <v>0.73333333333333328</v>
      </c>
      <c r="H22" s="8">
        <v>0</v>
      </c>
      <c r="I22" s="8">
        <v>5</v>
      </c>
      <c r="J22" s="8">
        <v>15</v>
      </c>
    </row>
    <row r="23" spans="1:10" x14ac:dyDescent="0.3">
      <c r="A23" s="7" t="s">
        <v>49</v>
      </c>
      <c r="B23" s="7" t="s">
        <v>50</v>
      </c>
      <c r="C23" s="8">
        <v>71</v>
      </c>
      <c r="D23" s="8">
        <v>62</v>
      </c>
      <c r="E23" s="4">
        <v>0.87323943661971826</v>
      </c>
      <c r="F23" s="8">
        <v>2</v>
      </c>
      <c r="G23" s="4">
        <v>0.90140845070422548</v>
      </c>
      <c r="H23" s="8">
        <v>2</v>
      </c>
      <c r="I23" s="8">
        <v>0</v>
      </c>
      <c r="J23" s="8">
        <v>5</v>
      </c>
    </row>
    <row r="24" spans="1:10" x14ac:dyDescent="0.3">
      <c r="A24" s="7" t="s">
        <v>51</v>
      </c>
      <c r="B24" s="7" t="s">
        <v>52</v>
      </c>
      <c r="C24" s="8">
        <v>70</v>
      </c>
      <c r="D24" s="8">
        <v>64</v>
      </c>
      <c r="E24" s="4">
        <v>0.91428571428571426</v>
      </c>
      <c r="F24" s="8">
        <v>0</v>
      </c>
      <c r="G24" s="4">
        <v>0.91428571428571426</v>
      </c>
      <c r="H24" s="8">
        <v>0</v>
      </c>
      <c r="I24" s="8">
        <v>2</v>
      </c>
      <c r="J24" s="8">
        <v>4</v>
      </c>
    </row>
    <row r="25" spans="1:10" x14ac:dyDescent="0.3">
      <c r="A25" s="7" t="s">
        <v>53</v>
      </c>
      <c r="B25" s="7" t="s">
        <v>54</v>
      </c>
      <c r="C25" s="8">
        <v>70</v>
      </c>
      <c r="D25" s="8">
        <v>65</v>
      </c>
      <c r="E25" s="4">
        <v>0.9285714285714286</v>
      </c>
      <c r="F25" s="8">
        <v>1</v>
      </c>
      <c r="G25" s="4">
        <v>0.94285714285714273</v>
      </c>
      <c r="H25" s="8">
        <v>0</v>
      </c>
      <c r="I25" s="8">
        <v>1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69</v>
      </c>
      <c r="D26" s="8">
        <v>66</v>
      </c>
      <c r="E26" s="4">
        <v>0.95652173913043481</v>
      </c>
      <c r="F26" s="8">
        <v>0</v>
      </c>
      <c r="G26" s="4">
        <v>0.95652173913043481</v>
      </c>
      <c r="H26" s="8">
        <v>0</v>
      </c>
      <c r="I26" s="8">
        <v>1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66</v>
      </c>
      <c r="D27" s="8">
        <v>55</v>
      </c>
      <c r="E27" s="4">
        <v>0.83333333333333348</v>
      </c>
      <c r="F27" s="8">
        <v>1</v>
      </c>
      <c r="G27" s="4">
        <v>0.8484848484848484</v>
      </c>
      <c r="H27" s="8">
        <v>1</v>
      </c>
      <c r="I27" s="8">
        <v>6</v>
      </c>
      <c r="J27" s="8">
        <v>3</v>
      </c>
    </row>
    <row r="28" spans="1:10" x14ac:dyDescent="0.3">
      <c r="A28" s="7" t="s">
        <v>59</v>
      </c>
      <c r="B28" s="7" t="s">
        <v>60</v>
      </c>
      <c r="C28" s="8">
        <v>64</v>
      </c>
      <c r="D28" s="8">
        <v>60</v>
      </c>
      <c r="E28" s="4">
        <v>0.9375</v>
      </c>
      <c r="F28" s="8">
        <v>0</v>
      </c>
      <c r="G28" s="4">
        <v>0.9375</v>
      </c>
      <c r="H28" s="8">
        <v>3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63</v>
      </c>
      <c r="D29" s="8">
        <v>61</v>
      </c>
      <c r="E29" s="4">
        <v>0.96825396825396826</v>
      </c>
      <c r="F29" s="8">
        <v>0</v>
      </c>
      <c r="G29" s="4">
        <v>0.96825396825396826</v>
      </c>
      <c r="H29" s="8">
        <v>1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52</v>
      </c>
      <c r="D30" s="8">
        <v>47</v>
      </c>
      <c r="E30" s="4">
        <v>0.90384615384615385</v>
      </c>
      <c r="F30" s="8">
        <v>2</v>
      </c>
      <c r="G30" s="4">
        <v>0.94230769230769229</v>
      </c>
      <c r="H30" s="8">
        <v>2</v>
      </c>
      <c r="I30" s="8">
        <v>1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48</v>
      </c>
      <c r="D31" s="8">
        <v>46</v>
      </c>
      <c r="E31" s="4">
        <v>0.95833333333333348</v>
      </c>
      <c r="F31" s="8">
        <v>1</v>
      </c>
      <c r="G31" s="4">
        <v>0.97916666666666652</v>
      </c>
      <c r="H31" s="8">
        <v>1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47</v>
      </c>
      <c r="D32" s="8">
        <v>42</v>
      </c>
      <c r="E32" s="4">
        <v>0.8936170212765957</v>
      </c>
      <c r="F32" s="8">
        <v>0</v>
      </c>
      <c r="G32" s="4">
        <v>0.8936170212765957</v>
      </c>
      <c r="H32" s="8">
        <v>2</v>
      </c>
      <c r="I32" s="8">
        <v>0</v>
      </c>
      <c r="J32" s="8">
        <v>3</v>
      </c>
    </row>
    <row r="33" spans="1:10" x14ac:dyDescent="0.3">
      <c r="A33" s="7" t="s">
        <v>69</v>
      </c>
      <c r="B33" s="7" t="s">
        <v>70</v>
      </c>
      <c r="C33" s="8">
        <v>46</v>
      </c>
      <c r="D33" s="8">
        <v>42</v>
      </c>
      <c r="E33" s="4">
        <v>0.91304347826086951</v>
      </c>
      <c r="F33" s="8">
        <v>0</v>
      </c>
      <c r="G33" s="4">
        <v>0.91304347826086951</v>
      </c>
      <c r="H33" s="8">
        <v>2</v>
      </c>
      <c r="I33" s="8">
        <v>1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45</v>
      </c>
      <c r="D34" s="8">
        <v>43</v>
      </c>
      <c r="E34" s="4">
        <v>0.9555555555555556</v>
      </c>
      <c r="F34" s="8">
        <v>1</v>
      </c>
      <c r="G34" s="4">
        <v>0.97777777777777775</v>
      </c>
      <c r="H34" s="8">
        <v>1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42</v>
      </c>
      <c r="D35" s="8">
        <v>40</v>
      </c>
      <c r="E35" s="4">
        <v>0.95238095238095222</v>
      </c>
      <c r="F35" s="8">
        <v>1</v>
      </c>
      <c r="G35" s="4">
        <v>0.97619047619047616</v>
      </c>
      <c r="H35" s="8">
        <v>0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40</v>
      </c>
      <c r="D36" s="8">
        <v>36</v>
      </c>
      <c r="E36" s="4">
        <v>0.9</v>
      </c>
      <c r="F36" s="8">
        <v>0</v>
      </c>
      <c r="G36" s="4">
        <v>0.9</v>
      </c>
      <c r="H36" s="8">
        <v>0</v>
      </c>
      <c r="I36" s="8">
        <v>0</v>
      </c>
      <c r="J36" s="8">
        <v>4</v>
      </c>
    </row>
    <row r="37" spans="1:10" x14ac:dyDescent="0.3">
      <c r="A37" s="7" t="s">
        <v>77</v>
      </c>
      <c r="B37" s="7" t="s">
        <v>78</v>
      </c>
      <c r="C37" s="8">
        <v>39</v>
      </c>
      <c r="D37" s="8">
        <v>35</v>
      </c>
      <c r="E37" s="4">
        <v>0.89743589743589747</v>
      </c>
      <c r="F37" s="8">
        <v>0</v>
      </c>
      <c r="G37" s="4">
        <v>0.89743589743589747</v>
      </c>
      <c r="H37" s="8">
        <v>1</v>
      </c>
      <c r="I37" s="8">
        <v>2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37</v>
      </c>
      <c r="D38" s="8">
        <v>37</v>
      </c>
      <c r="E38" s="4">
        <v>1</v>
      </c>
      <c r="F38" s="8">
        <v>0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35</v>
      </c>
      <c r="D39" s="8">
        <v>26</v>
      </c>
      <c r="E39" s="4">
        <v>0.74285714285714288</v>
      </c>
      <c r="F39" s="8">
        <v>1</v>
      </c>
      <c r="G39" s="4">
        <v>0.77142857142857157</v>
      </c>
      <c r="H39" s="8">
        <v>1</v>
      </c>
      <c r="I39" s="8">
        <v>2</v>
      </c>
      <c r="J39" s="8">
        <v>5</v>
      </c>
    </row>
    <row r="40" spans="1:10" x14ac:dyDescent="0.3">
      <c r="A40" s="7" t="s">
        <v>83</v>
      </c>
      <c r="B40" s="7" t="s">
        <v>84</v>
      </c>
      <c r="C40" s="8">
        <v>34</v>
      </c>
      <c r="D40" s="8">
        <v>21</v>
      </c>
      <c r="E40" s="4">
        <v>0.61764705882352944</v>
      </c>
      <c r="F40" s="8">
        <v>1</v>
      </c>
      <c r="G40" s="4">
        <v>0.64705882352941169</v>
      </c>
      <c r="H40" s="8">
        <v>1</v>
      </c>
      <c r="I40" s="8">
        <v>1</v>
      </c>
      <c r="J40" s="8">
        <v>10</v>
      </c>
    </row>
    <row r="41" spans="1:10" x14ac:dyDescent="0.3">
      <c r="A41" s="7" t="s">
        <v>85</v>
      </c>
      <c r="B41" s="7" t="s">
        <v>86</v>
      </c>
      <c r="C41" s="8">
        <v>30</v>
      </c>
      <c r="D41" s="8">
        <v>26</v>
      </c>
      <c r="E41" s="4">
        <v>0.8666666666666667</v>
      </c>
      <c r="F41" s="8">
        <v>0</v>
      </c>
      <c r="G41" s="4">
        <v>0.8666666666666667</v>
      </c>
      <c r="H41" s="8">
        <v>4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29</v>
      </c>
      <c r="D42" s="8">
        <v>27</v>
      </c>
      <c r="E42" s="4">
        <v>0.93103448275862066</v>
      </c>
      <c r="F42" s="8">
        <v>0</v>
      </c>
      <c r="G42" s="4">
        <v>0.93103448275862066</v>
      </c>
      <c r="H42" s="8">
        <v>1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28</v>
      </c>
      <c r="D43" s="8">
        <v>27</v>
      </c>
      <c r="E43" s="4">
        <v>0.9642857142857143</v>
      </c>
      <c r="F43" s="8">
        <v>0</v>
      </c>
      <c r="G43" s="4">
        <v>0.9642857142857143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25</v>
      </c>
      <c r="D44" s="8">
        <v>25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20</v>
      </c>
      <c r="D45" s="8">
        <v>20</v>
      </c>
      <c r="E45" s="4">
        <v>1</v>
      </c>
      <c r="F45" s="8">
        <v>0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17</v>
      </c>
      <c r="D46" s="8">
        <v>14</v>
      </c>
      <c r="E46" s="4">
        <v>0.82352941176470584</v>
      </c>
      <c r="F46" s="8">
        <v>3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16</v>
      </c>
      <c r="D47" s="8">
        <v>16</v>
      </c>
      <c r="E47" s="4">
        <v>1</v>
      </c>
      <c r="F47" s="8">
        <v>0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12</v>
      </c>
      <c r="D48" s="8">
        <v>12</v>
      </c>
      <c r="E48" s="4">
        <v>1</v>
      </c>
      <c r="F48" s="8">
        <v>0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12</v>
      </c>
      <c r="D49" s="8">
        <v>10</v>
      </c>
      <c r="E49" s="4">
        <v>0.83333333333333348</v>
      </c>
      <c r="F49" s="8">
        <v>1</v>
      </c>
      <c r="G49" s="4">
        <v>0.91666666666666652</v>
      </c>
      <c r="H49" s="8">
        <v>1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10</v>
      </c>
      <c r="D50" s="8">
        <v>10</v>
      </c>
      <c r="E50" s="4">
        <v>1</v>
      </c>
      <c r="F50" s="8">
        <v>0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9</v>
      </c>
      <c r="D51" s="8">
        <v>7</v>
      </c>
      <c r="E51" s="4">
        <v>0.7777777777777779</v>
      </c>
      <c r="F51" s="8">
        <v>0</v>
      </c>
      <c r="G51" s="4">
        <v>0.7777777777777779</v>
      </c>
      <c r="H51" s="8">
        <v>0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8</v>
      </c>
      <c r="D52" s="8">
        <v>7</v>
      </c>
      <c r="E52" s="4">
        <v>0.875</v>
      </c>
      <c r="F52" s="8">
        <v>0</v>
      </c>
      <c r="G52" s="4">
        <v>0.875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8</v>
      </c>
      <c r="D53" s="8">
        <v>1</v>
      </c>
      <c r="E53" s="4">
        <v>0.125</v>
      </c>
      <c r="F53" s="8">
        <v>0</v>
      </c>
      <c r="G53" s="4">
        <v>0.125</v>
      </c>
      <c r="H53" s="8">
        <v>0</v>
      </c>
      <c r="I53" s="8">
        <v>0</v>
      </c>
      <c r="J53" s="8">
        <v>7</v>
      </c>
    </row>
    <row r="54" spans="1:10" x14ac:dyDescent="0.3">
      <c r="A54" s="7" t="s">
        <v>111</v>
      </c>
      <c r="B54" s="7" t="s">
        <v>112</v>
      </c>
      <c r="C54" s="8">
        <v>7</v>
      </c>
      <c r="D54" s="8">
        <v>5</v>
      </c>
      <c r="E54" s="4">
        <v>0.7142857142857143</v>
      </c>
      <c r="F54" s="8">
        <v>1</v>
      </c>
      <c r="G54" s="4">
        <v>0.8571428571428571</v>
      </c>
      <c r="H54" s="8">
        <v>1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66</v>
      </c>
      <c r="C55" s="8">
        <v>6</v>
      </c>
      <c r="D55" s="8">
        <v>2</v>
      </c>
      <c r="E55" s="4">
        <v>0.33333333333333326</v>
      </c>
      <c r="F55" s="8">
        <v>0</v>
      </c>
      <c r="G55" s="4">
        <v>0.33333333333333326</v>
      </c>
      <c r="H55" s="8">
        <v>1</v>
      </c>
      <c r="I55" s="8">
        <v>1</v>
      </c>
      <c r="J55" s="8">
        <v>2</v>
      </c>
    </row>
    <row r="56" spans="1:10" x14ac:dyDescent="0.3">
      <c r="A56" s="7" t="s">
        <v>114</v>
      </c>
      <c r="B56" s="7" t="s">
        <v>115</v>
      </c>
      <c r="C56" s="8">
        <v>6</v>
      </c>
      <c r="D56" s="8">
        <v>5</v>
      </c>
      <c r="E56" s="4">
        <v>0.83333333333333348</v>
      </c>
      <c r="F56" s="8">
        <v>0</v>
      </c>
      <c r="G56" s="4">
        <v>0.83333333333333348</v>
      </c>
      <c r="H56" s="8">
        <v>0</v>
      </c>
      <c r="I56" s="8">
        <v>0</v>
      </c>
      <c r="J56" s="8">
        <v>1</v>
      </c>
    </row>
    <row r="57" spans="1:10" x14ac:dyDescent="0.3">
      <c r="A57" s="7" t="s">
        <v>116</v>
      </c>
      <c r="B57" s="7" t="s">
        <v>117</v>
      </c>
      <c r="C57" s="8">
        <v>5</v>
      </c>
      <c r="D57" s="8">
        <v>5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118</v>
      </c>
      <c r="B58" s="7" t="s">
        <v>119</v>
      </c>
      <c r="C58" s="8">
        <v>4</v>
      </c>
      <c r="D58" s="8">
        <v>4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120</v>
      </c>
      <c r="B59" s="7" t="s">
        <v>121</v>
      </c>
      <c r="C59" s="8">
        <v>4</v>
      </c>
      <c r="D59" s="8">
        <v>4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122</v>
      </c>
      <c r="B60" s="7" t="s">
        <v>123</v>
      </c>
      <c r="C60" s="8">
        <v>3</v>
      </c>
      <c r="D60" s="8">
        <v>3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124</v>
      </c>
      <c r="B61" s="7" t="s">
        <v>125</v>
      </c>
      <c r="C61" s="8">
        <v>1</v>
      </c>
      <c r="D61" s="8">
        <v>1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126</v>
      </c>
      <c r="B62" s="7" t="s">
        <v>127</v>
      </c>
      <c r="C62" s="8">
        <v>1</v>
      </c>
      <c r="D62" s="8">
        <v>1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/>
  </sheetViews>
  <sheetFormatPr defaultRowHeight="14.4" x14ac:dyDescent="0.3"/>
  <sheetData>
    <row r="1" spans="1:13" x14ac:dyDescent="0.3">
      <c r="A1" s="30" t="s">
        <v>128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129</v>
      </c>
      <c r="B2" s="9" t="s">
        <v>130</v>
      </c>
      <c r="C2" s="9" t="s">
        <v>131</v>
      </c>
      <c r="D2" s="9" t="s">
        <v>132</v>
      </c>
      <c r="E2" s="9" t="s">
        <v>133</v>
      </c>
      <c r="F2" s="9" t="s">
        <v>134</v>
      </c>
      <c r="G2" s="9" t="s">
        <v>135</v>
      </c>
      <c r="H2" s="9" t="s">
        <v>136</v>
      </c>
      <c r="I2" s="9" t="s">
        <v>137</v>
      </c>
      <c r="J2" s="9" t="s">
        <v>138</v>
      </c>
      <c r="K2" s="9" t="s">
        <v>139</v>
      </c>
      <c r="L2" s="9" t="s">
        <v>140</v>
      </c>
      <c r="M2" s="9" t="s">
        <v>141</v>
      </c>
    </row>
    <row r="3" spans="1:13" x14ac:dyDescent="0.3">
      <c r="A3" s="10" t="s">
        <v>58</v>
      </c>
      <c r="B3" s="10" t="s">
        <v>142</v>
      </c>
      <c r="C3" s="10" t="s">
        <v>143</v>
      </c>
      <c r="D3" s="10" t="s">
        <v>144</v>
      </c>
      <c r="E3" s="10" t="s">
        <v>145</v>
      </c>
      <c r="F3" s="10" t="s">
        <v>146</v>
      </c>
      <c r="G3" s="10" t="s">
        <v>147</v>
      </c>
      <c r="H3" s="10" t="s">
        <v>148</v>
      </c>
      <c r="I3" s="11">
        <v>1</v>
      </c>
      <c r="J3" s="10" t="s">
        <v>57</v>
      </c>
      <c r="K3" s="10" t="s">
        <v>149</v>
      </c>
      <c r="L3" s="10" t="s">
        <v>150</v>
      </c>
      <c r="M3" s="10" t="s">
        <v>151</v>
      </c>
    </row>
    <row r="4" spans="1:13" x14ac:dyDescent="0.3">
      <c r="A4" s="10" t="s">
        <v>58</v>
      </c>
      <c r="B4" s="10" t="s">
        <v>142</v>
      </c>
      <c r="C4" s="10" t="s">
        <v>143</v>
      </c>
      <c r="D4" s="10" t="s">
        <v>144</v>
      </c>
      <c r="E4" s="10" t="s">
        <v>145</v>
      </c>
      <c r="F4" s="10" t="s">
        <v>146</v>
      </c>
      <c r="G4" s="10" t="s">
        <v>152</v>
      </c>
      <c r="H4" s="10" t="s">
        <v>148</v>
      </c>
      <c r="I4" s="11">
        <v>1</v>
      </c>
      <c r="J4" s="10" t="s">
        <v>57</v>
      </c>
      <c r="K4" s="10" t="s">
        <v>149</v>
      </c>
      <c r="L4" s="10" t="s">
        <v>150</v>
      </c>
      <c r="M4" s="10" t="s">
        <v>151</v>
      </c>
    </row>
    <row r="5" spans="1:13" x14ac:dyDescent="0.3">
      <c r="A5" s="10" t="s">
        <v>58</v>
      </c>
      <c r="B5" s="10" t="s">
        <v>142</v>
      </c>
      <c r="C5" s="10" t="s">
        <v>143</v>
      </c>
      <c r="D5" s="10" t="s">
        <v>144</v>
      </c>
      <c r="E5" s="10" t="s">
        <v>145</v>
      </c>
      <c r="F5" s="10" t="s">
        <v>146</v>
      </c>
      <c r="G5" s="10" t="s">
        <v>153</v>
      </c>
      <c r="H5" s="10" t="s">
        <v>154</v>
      </c>
      <c r="I5" s="11">
        <v>1</v>
      </c>
      <c r="J5" s="10" t="s">
        <v>57</v>
      </c>
      <c r="K5" s="10" t="s">
        <v>149</v>
      </c>
      <c r="L5" s="10" t="s">
        <v>150</v>
      </c>
      <c r="M5" s="10" t="s">
        <v>155</v>
      </c>
    </row>
    <row r="6" spans="1:13" x14ac:dyDescent="0.3">
      <c r="A6" s="10" t="s">
        <v>58</v>
      </c>
      <c r="B6" s="10" t="s">
        <v>142</v>
      </c>
      <c r="C6" s="10" t="s">
        <v>143</v>
      </c>
      <c r="D6" s="10" t="s">
        <v>144</v>
      </c>
      <c r="E6" s="10" t="s">
        <v>156</v>
      </c>
      <c r="F6" s="10" t="s">
        <v>146</v>
      </c>
      <c r="G6" s="10" t="s">
        <v>157</v>
      </c>
      <c r="H6" s="10" t="s">
        <v>158</v>
      </c>
      <c r="I6" s="11">
        <v>1</v>
      </c>
      <c r="J6" s="10" t="s">
        <v>57</v>
      </c>
      <c r="K6" s="10" t="s">
        <v>159</v>
      </c>
      <c r="L6" s="10" t="s">
        <v>150</v>
      </c>
      <c r="M6" s="10" t="s">
        <v>160</v>
      </c>
    </row>
    <row r="7" spans="1:13" x14ac:dyDescent="0.3">
      <c r="A7" s="10" t="s">
        <v>58</v>
      </c>
      <c r="B7" s="10" t="s">
        <v>142</v>
      </c>
      <c r="C7" s="10" t="s">
        <v>143</v>
      </c>
      <c r="D7" s="10" t="s">
        <v>144</v>
      </c>
      <c r="E7" s="10" t="s">
        <v>156</v>
      </c>
      <c r="F7" s="10" t="s">
        <v>146</v>
      </c>
      <c r="G7" s="10" t="s">
        <v>147</v>
      </c>
      <c r="H7" s="10" t="s">
        <v>148</v>
      </c>
      <c r="I7" s="11">
        <v>1</v>
      </c>
      <c r="J7" s="10" t="s">
        <v>57</v>
      </c>
      <c r="K7" s="10" t="s">
        <v>159</v>
      </c>
      <c r="L7" s="10" t="s">
        <v>150</v>
      </c>
      <c r="M7" s="10" t="s">
        <v>151</v>
      </c>
    </row>
    <row r="8" spans="1:13" x14ac:dyDescent="0.3">
      <c r="A8" s="10" t="s">
        <v>58</v>
      </c>
      <c r="B8" s="10" t="s">
        <v>142</v>
      </c>
      <c r="C8" s="10" t="s">
        <v>143</v>
      </c>
      <c r="D8" s="10" t="s">
        <v>144</v>
      </c>
      <c r="E8" s="10" t="s">
        <v>156</v>
      </c>
      <c r="F8" s="10" t="s">
        <v>146</v>
      </c>
      <c r="G8" s="10" t="s">
        <v>152</v>
      </c>
      <c r="H8" s="10" t="s">
        <v>148</v>
      </c>
      <c r="I8" s="11">
        <v>1</v>
      </c>
      <c r="J8" s="10" t="s">
        <v>57</v>
      </c>
      <c r="K8" s="10" t="s">
        <v>159</v>
      </c>
      <c r="L8" s="10" t="s">
        <v>150</v>
      </c>
      <c r="M8" s="10" t="s">
        <v>151</v>
      </c>
    </row>
    <row r="9" spans="1:13" x14ac:dyDescent="0.3">
      <c r="A9" s="10" t="s">
        <v>78</v>
      </c>
      <c r="B9" s="10" t="s">
        <v>161</v>
      </c>
      <c r="C9" s="10" t="s">
        <v>143</v>
      </c>
      <c r="D9" s="10" t="s">
        <v>162</v>
      </c>
      <c r="E9" s="10" t="s">
        <v>163</v>
      </c>
      <c r="F9" s="10" t="s">
        <v>146</v>
      </c>
      <c r="G9" s="10" t="s">
        <v>164</v>
      </c>
      <c r="H9" s="10" t="s">
        <v>165</v>
      </c>
      <c r="I9" s="11">
        <v>2</v>
      </c>
      <c r="J9" s="10" t="s">
        <v>77</v>
      </c>
      <c r="K9" s="10" t="s">
        <v>166</v>
      </c>
      <c r="L9" s="10" t="s">
        <v>150</v>
      </c>
      <c r="M9" s="10" t="s">
        <v>167</v>
      </c>
    </row>
    <row r="10" spans="1:13" x14ac:dyDescent="0.3">
      <c r="A10" s="10" t="s">
        <v>78</v>
      </c>
      <c r="B10" s="10" t="s">
        <v>161</v>
      </c>
      <c r="C10" s="10" t="s">
        <v>143</v>
      </c>
      <c r="D10" s="10" t="s">
        <v>162</v>
      </c>
      <c r="E10" s="10" t="s">
        <v>163</v>
      </c>
      <c r="F10" s="10" t="s">
        <v>146</v>
      </c>
      <c r="G10" s="10" t="s">
        <v>168</v>
      </c>
      <c r="H10" s="10" t="s">
        <v>169</v>
      </c>
      <c r="I10" s="11">
        <v>2</v>
      </c>
      <c r="J10" s="10" t="s">
        <v>77</v>
      </c>
      <c r="K10" s="10" t="s">
        <v>166</v>
      </c>
      <c r="L10" s="10" t="s">
        <v>150</v>
      </c>
      <c r="M10" s="10" t="s">
        <v>167</v>
      </c>
    </row>
    <row r="11" spans="1:13" x14ac:dyDescent="0.3">
      <c r="A11" s="10" t="s">
        <v>36</v>
      </c>
      <c r="B11" s="10" t="s">
        <v>170</v>
      </c>
      <c r="C11" s="10" t="s">
        <v>143</v>
      </c>
      <c r="D11" s="10" t="s">
        <v>171</v>
      </c>
      <c r="E11" s="10" t="s">
        <v>172</v>
      </c>
      <c r="F11" s="10" t="s">
        <v>146</v>
      </c>
      <c r="G11" s="10" t="s">
        <v>173</v>
      </c>
      <c r="H11" s="10" t="s">
        <v>174</v>
      </c>
      <c r="I11" s="11">
        <v>2</v>
      </c>
      <c r="J11" s="10" t="s">
        <v>35</v>
      </c>
      <c r="K11" s="10" t="s">
        <v>175</v>
      </c>
      <c r="L11" s="10" t="s">
        <v>150</v>
      </c>
      <c r="M11" s="10" t="s">
        <v>176</v>
      </c>
    </row>
    <row r="12" spans="1:13" x14ac:dyDescent="0.3">
      <c r="A12" s="10" t="s">
        <v>36</v>
      </c>
      <c r="B12" s="10" t="s">
        <v>170</v>
      </c>
      <c r="C12" s="10" t="s">
        <v>143</v>
      </c>
      <c r="D12" s="10" t="s">
        <v>171</v>
      </c>
      <c r="E12" s="10" t="s">
        <v>177</v>
      </c>
      <c r="F12" s="10" t="s">
        <v>178</v>
      </c>
      <c r="G12" s="10" t="s">
        <v>179</v>
      </c>
      <c r="H12" s="10" t="s">
        <v>180</v>
      </c>
      <c r="I12" s="11">
        <v>3</v>
      </c>
      <c r="J12" s="10" t="s">
        <v>35</v>
      </c>
      <c r="K12" s="10" t="s">
        <v>181</v>
      </c>
      <c r="L12" s="10" t="s">
        <v>150</v>
      </c>
      <c r="M12" s="10" t="s">
        <v>176</v>
      </c>
    </row>
    <row r="13" spans="1:13" x14ac:dyDescent="0.3">
      <c r="A13" s="10" t="s">
        <v>36</v>
      </c>
      <c r="B13" s="10" t="s">
        <v>170</v>
      </c>
      <c r="C13" s="10" t="s">
        <v>143</v>
      </c>
      <c r="D13" s="10" t="s">
        <v>171</v>
      </c>
      <c r="E13" s="10" t="s">
        <v>177</v>
      </c>
      <c r="F13" s="10" t="s">
        <v>178</v>
      </c>
      <c r="G13" s="10" t="s">
        <v>182</v>
      </c>
      <c r="H13" s="10" t="s">
        <v>183</v>
      </c>
      <c r="I13" s="11">
        <v>3</v>
      </c>
      <c r="J13" s="10" t="s">
        <v>35</v>
      </c>
      <c r="K13" s="10" t="s">
        <v>181</v>
      </c>
      <c r="L13" s="10" t="s">
        <v>150</v>
      </c>
      <c r="M13" s="10" t="s">
        <v>176</v>
      </c>
    </row>
    <row r="14" spans="1:13" x14ac:dyDescent="0.3">
      <c r="A14" s="10" t="s">
        <v>36</v>
      </c>
      <c r="B14" s="10" t="s">
        <v>170</v>
      </c>
      <c r="C14" s="10" t="s">
        <v>143</v>
      </c>
      <c r="D14" s="10" t="s">
        <v>171</v>
      </c>
      <c r="E14" s="10" t="s">
        <v>184</v>
      </c>
      <c r="F14" s="10" t="s">
        <v>146</v>
      </c>
      <c r="G14" s="10" t="s">
        <v>185</v>
      </c>
      <c r="H14" s="10" t="s">
        <v>186</v>
      </c>
      <c r="I14" s="11">
        <v>3</v>
      </c>
      <c r="J14" s="10" t="s">
        <v>35</v>
      </c>
      <c r="K14" s="10" t="s">
        <v>187</v>
      </c>
      <c r="L14" s="10" t="s">
        <v>150</v>
      </c>
      <c r="M14" s="10" t="s">
        <v>176</v>
      </c>
    </row>
    <row r="15" spans="1:13" x14ac:dyDescent="0.3">
      <c r="A15" s="10" t="s">
        <v>36</v>
      </c>
      <c r="B15" s="10" t="s">
        <v>170</v>
      </c>
      <c r="C15" s="10" t="s">
        <v>143</v>
      </c>
      <c r="D15" s="10" t="s">
        <v>171</v>
      </c>
      <c r="E15" s="10" t="s">
        <v>188</v>
      </c>
      <c r="F15" s="10" t="s">
        <v>146</v>
      </c>
      <c r="G15" s="10" t="s">
        <v>185</v>
      </c>
      <c r="H15" s="10" t="s">
        <v>186</v>
      </c>
      <c r="I15" s="11">
        <v>2</v>
      </c>
      <c r="J15" s="10" t="s">
        <v>35</v>
      </c>
      <c r="K15" s="10" t="s">
        <v>189</v>
      </c>
      <c r="L15" s="10" t="s">
        <v>150</v>
      </c>
      <c r="M15" s="10" t="s">
        <v>176</v>
      </c>
    </row>
    <row r="16" spans="1:13" x14ac:dyDescent="0.3">
      <c r="A16" s="10" t="s">
        <v>36</v>
      </c>
      <c r="B16" s="10" t="s">
        <v>170</v>
      </c>
      <c r="C16" s="10" t="s">
        <v>143</v>
      </c>
      <c r="D16" s="10" t="s">
        <v>171</v>
      </c>
      <c r="E16" s="10" t="s">
        <v>190</v>
      </c>
      <c r="F16" s="10" t="s">
        <v>146</v>
      </c>
      <c r="G16" s="10" t="s">
        <v>173</v>
      </c>
      <c r="H16" s="10" t="s">
        <v>174</v>
      </c>
      <c r="I16" s="11">
        <v>4</v>
      </c>
      <c r="J16" s="10" t="s">
        <v>35</v>
      </c>
      <c r="K16" s="10" t="s">
        <v>191</v>
      </c>
      <c r="L16" s="10" t="s">
        <v>150</v>
      </c>
      <c r="M16" s="10" t="s">
        <v>176</v>
      </c>
    </row>
    <row r="17" spans="1:13" x14ac:dyDescent="0.3">
      <c r="A17" s="10" t="s">
        <v>36</v>
      </c>
      <c r="B17" s="10" t="s">
        <v>170</v>
      </c>
      <c r="C17" s="10" t="s">
        <v>143</v>
      </c>
      <c r="D17" s="10" t="s">
        <v>171</v>
      </c>
      <c r="E17" s="10" t="s">
        <v>192</v>
      </c>
      <c r="F17" s="10" t="s">
        <v>146</v>
      </c>
      <c r="G17" s="10" t="s">
        <v>193</v>
      </c>
      <c r="H17" s="10" t="s">
        <v>194</v>
      </c>
      <c r="I17" s="11">
        <v>1</v>
      </c>
      <c r="J17" s="10" t="s">
        <v>35</v>
      </c>
      <c r="K17" s="10" t="s">
        <v>195</v>
      </c>
      <c r="L17" s="10" t="s">
        <v>150</v>
      </c>
      <c r="M17" s="10" t="s">
        <v>196</v>
      </c>
    </row>
    <row r="18" spans="1:13" x14ac:dyDescent="0.3">
      <c r="A18" s="10" t="s">
        <v>36</v>
      </c>
      <c r="B18" s="10" t="s">
        <v>170</v>
      </c>
      <c r="C18" s="10" t="s">
        <v>143</v>
      </c>
      <c r="D18" s="10" t="s">
        <v>171</v>
      </c>
      <c r="E18" s="10" t="s">
        <v>192</v>
      </c>
      <c r="F18" s="10" t="s">
        <v>146</v>
      </c>
      <c r="G18" s="10" t="s">
        <v>197</v>
      </c>
      <c r="H18" s="10" t="s">
        <v>198</v>
      </c>
      <c r="I18" s="11">
        <v>1</v>
      </c>
      <c r="J18" s="10" t="s">
        <v>35</v>
      </c>
      <c r="K18" s="10" t="s">
        <v>195</v>
      </c>
      <c r="L18" s="10" t="s">
        <v>150</v>
      </c>
      <c r="M18" s="10" t="s">
        <v>196</v>
      </c>
    </row>
    <row r="19" spans="1:13" x14ac:dyDescent="0.3">
      <c r="A19" s="10" t="s">
        <v>36</v>
      </c>
      <c r="B19" s="10" t="s">
        <v>170</v>
      </c>
      <c r="C19" s="10" t="s">
        <v>143</v>
      </c>
      <c r="D19" s="10" t="s">
        <v>171</v>
      </c>
      <c r="E19" s="10" t="s">
        <v>192</v>
      </c>
      <c r="F19" s="10" t="s">
        <v>146</v>
      </c>
      <c r="G19" s="10" t="s">
        <v>199</v>
      </c>
      <c r="H19" s="10" t="s">
        <v>198</v>
      </c>
      <c r="I19" s="11">
        <v>1</v>
      </c>
      <c r="J19" s="10" t="s">
        <v>35</v>
      </c>
      <c r="K19" s="10" t="s">
        <v>195</v>
      </c>
      <c r="L19" s="10" t="s">
        <v>150</v>
      </c>
      <c r="M19" s="10" t="s">
        <v>196</v>
      </c>
    </row>
    <row r="20" spans="1:13" x14ac:dyDescent="0.3">
      <c r="A20" s="10" t="s">
        <v>36</v>
      </c>
      <c r="B20" s="10" t="s">
        <v>170</v>
      </c>
      <c r="C20" s="10" t="s">
        <v>143</v>
      </c>
      <c r="D20" s="10" t="s">
        <v>171</v>
      </c>
      <c r="E20" s="10" t="s">
        <v>200</v>
      </c>
      <c r="F20" s="10" t="s">
        <v>178</v>
      </c>
      <c r="G20" s="10" t="s">
        <v>182</v>
      </c>
      <c r="H20" s="10" t="s">
        <v>183</v>
      </c>
      <c r="I20" s="11">
        <v>3</v>
      </c>
      <c r="J20" s="10" t="s">
        <v>35</v>
      </c>
      <c r="K20" s="10" t="s">
        <v>195</v>
      </c>
      <c r="L20" s="10" t="s">
        <v>150</v>
      </c>
      <c r="M20" s="10" t="s">
        <v>176</v>
      </c>
    </row>
    <row r="21" spans="1:13" x14ac:dyDescent="0.3">
      <c r="A21" s="10" t="s">
        <v>20</v>
      </c>
      <c r="B21" s="10" t="s">
        <v>170</v>
      </c>
      <c r="C21" s="10" t="s">
        <v>143</v>
      </c>
      <c r="D21" s="10" t="s">
        <v>201</v>
      </c>
      <c r="E21" s="10" t="s">
        <v>202</v>
      </c>
      <c r="F21" s="10" t="s">
        <v>146</v>
      </c>
      <c r="G21" s="10" t="s">
        <v>203</v>
      </c>
      <c r="H21" s="10" t="s">
        <v>204</v>
      </c>
      <c r="I21" s="11">
        <v>1</v>
      </c>
      <c r="J21" s="10" t="s">
        <v>19</v>
      </c>
      <c r="K21" s="10" t="s">
        <v>205</v>
      </c>
      <c r="L21" s="10" t="s">
        <v>150</v>
      </c>
      <c r="M21" s="10" t="s">
        <v>206</v>
      </c>
    </row>
    <row r="22" spans="1:13" x14ac:dyDescent="0.3">
      <c r="A22" s="10" t="s">
        <v>20</v>
      </c>
      <c r="B22" s="10" t="s">
        <v>170</v>
      </c>
      <c r="C22" s="10" t="s">
        <v>143</v>
      </c>
      <c r="D22" s="10" t="s">
        <v>201</v>
      </c>
      <c r="E22" s="10" t="s">
        <v>207</v>
      </c>
      <c r="F22" s="10" t="s">
        <v>146</v>
      </c>
      <c r="G22" s="10" t="s">
        <v>208</v>
      </c>
      <c r="H22" s="10" t="s">
        <v>209</v>
      </c>
      <c r="I22" s="11">
        <v>1</v>
      </c>
      <c r="J22" s="10" t="s">
        <v>19</v>
      </c>
      <c r="K22" s="10" t="s">
        <v>210</v>
      </c>
      <c r="L22" s="10" t="s">
        <v>150</v>
      </c>
      <c r="M22" s="10" t="s">
        <v>211</v>
      </c>
    </row>
    <row r="23" spans="1:13" x14ac:dyDescent="0.3">
      <c r="A23" s="10" t="s">
        <v>20</v>
      </c>
      <c r="B23" s="10" t="s">
        <v>170</v>
      </c>
      <c r="C23" s="10" t="s">
        <v>143</v>
      </c>
      <c r="D23" s="10" t="s">
        <v>201</v>
      </c>
      <c r="E23" s="10" t="s">
        <v>212</v>
      </c>
      <c r="F23" s="10" t="s">
        <v>146</v>
      </c>
      <c r="G23" s="10" t="s">
        <v>213</v>
      </c>
      <c r="H23" s="10" t="s">
        <v>214</v>
      </c>
      <c r="I23" s="11">
        <v>4</v>
      </c>
      <c r="J23" s="10" t="s">
        <v>19</v>
      </c>
      <c r="K23" s="10" t="s">
        <v>215</v>
      </c>
      <c r="L23" s="10" t="s">
        <v>150</v>
      </c>
      <c r="M23" s="10" t="s">
        <v>216</v>
      </c>
    </row>
    <row r="24" spans="1:13" x14ac:dyDescent="0.3">
      <c r="A24" s="10" t="s">
        <v>22</v>
      </c>
      <c r="B24" s="10" t="s">
        <v>170</v>
      </c>
      <c r="C24" s="10" t="s">
        <v>143</v>
      </c>
      <c r="D24" s="10" t="s">
        <v>217</v>
      </c>
      <c r="E24" s="10" t="s">
        <v>218</v>
      </c>
      <c r="F24" s="10" t="s">
        <v>146</v>
      </c>
      <c r="G24" s="10" t="s">
        <v>219</v>
      </c>
      <c r="H24" s="10" t="s">
        <v>220</v>
      </c>
      <c r="I24" s="11">
        <v>3</v>
      </c>
      <c r="J24" s="10" t="s">
        <v>21</v>
      </c>
      <c r="K24" s="10" t="s">
        <v>221</v>
      </c>
      <c r="L24" s="10" t="s">
        <v>150</v>
      </c>
      <c r="M24" s="10" t="s">
        <v>222</v>
      </c>
    </row>
    <row r="25" spans="1:13" x14ac:dyDescent="0.3">
      <c r="A25" s="10" t="s">
        <v>66</v>
      </c>
      <c r="B25" s="10" t="s">
        <v>170</v>
      </c>
      <c r="C25" s="10" t="s">
        <v>143</v>
      </c>
      <c r="D25" s="10" t="s">
        <v>223</v>
      </c>
      <c r="E25" s="10" t="s">
        <v>224</v>
      </c>
      <c r="F25" s="10" t="s">
        <v>146</v>
      </c>
      <c r="G25" s="10" t="s">
        <v>225</v>
      </c>
      <c r="H25" s="10" t="s">
        <v>226</v>
      </c>
      <c r="I25" s="11">
        <v>3</v>
      </c>
      <c r="J25" s="10" t="s">
        <v>113</v>
      </c>
      <c r="K25" s="10" t="s">
        <v>227</v>
      </c>
      <c r="L25" s="10" t="s">
        <v>150</v>
      </c>
      <c r="M25" s="10" t="s">
        <v>228</v>
      </c>
    </row>
    <row r="26" spans="1:13" x14ac:dyDescent="0.3">
      <c r="A26" s="10" t="s">
        <v>14</v>
      </c>
      <c r="B26" s="10" t="s">
        <v>229</v>
      </c>
      <c r="C26" s="10" t="s">
        <v>230</v>
      </c>
      <c r="D26" s="10" t="s">
        <v>231</v>
      </c>
      <c r="E26" s="10" t="s">
        <v>232</v>
      </c>
      <c r="F26" s="10" t="s">
        <v>146</v>
      </c>
      <c r="G26" s="10" t="s">
        <v>233</v>
      </c>
      <c r="H26" s="10" t="s">
        <v>234</v>
      </c>
      <c r="I26" s="11">
        <v>1</v>
      </c>
      <c r="J26" s="10" t="s">
        <v>13</v>
      </c>
      <c r="K26" s="10" t="s">
        <v>235</v>
      </c>
      <c r="L26" s="10" t="s">
        <v>150</v>
      </c>
      <c r="M26" s="10" t="s">
        <v>206</v>
      </c>
    </row>
    <row r="27" spans="1:13" x14ac:dyDescent="0.3">
      <c r="A27" s="10" t="s">
        <v>14</v>
      </c>
      <c r="B27" s="10" t="s">
        <v>229</v>
      </c>
      <c r="C27" s="10" t="s">
        <v>230</v>
      </c>
      <c r="D27" s="10" t="s">
        <v>231</v>
      </c>
      <c r="E27" s="10" t="s">
        <v>236</v>
      </c>
      <c r="F27" s="10" t="s">
        <v>146</v>
      </c>
      <c r="G27" s="10" t="s">
        <v>237</v>
      </c>
      <c r="H27" s="10" t="s">
        <v>238</v>
      </c>
      <c r="I27" s="11">
        <v>2</v>
      </c>
      <c r="J27" s="10" t="s">
        <v>13</v>
      </c>
      <c r="K27" s="10" t="s">
        <v>239</v>
      </c>
      <c r="L27" s="10" t="s">
        <v>150</v>
      </c>
      <c r="M27" s="10" t="s">
        <v>240</v>
      </c>
    </row>
    <row r="28" spans="1:13" x14ac:dyDescent="0.3">
      <c r="A28" s="10" t="s">
        <v>14</v>
      </c>
      <c r="B28" s="10" t="s">
        <v>229</v>
      </c>
      <c r="C28" s="10" t="s">
        <v>230</v>
      </c>
      <c r="D28" s="10" t="s">
        <v>231</v>
      </c>
      <c r="E28" s="10" t="s">
        <v>241</v>
      </c>
      <c r="F28" s="10" t="s">
        <v>146</v>
      </c>
      <c r="G28" s="10" t="s">
        <v>242</v>
      </c>
      <c r="H28" s="10" t="s">
        <v>243</v>
      </c>
      <c r="I28" s="11">
        <v>1</v>
      </c>
      <c r="J28" s="10" t="s">
        <v>13</v>
      </c>
      <c r="K28" s="10" t="s">
        <v>244</v>
      </c>
      <c r="L28" s="10" t="s">
        <v>150</v>
      </c>
      <c r="M28" s="10" t="s">
        <v>245</v>
      </c>
    </row>
    <row r="29" spans="1:13" x14ac:dyDescent="0.3">
      <c r="A29" s="10" t="s">
        <v>14</v>
      </c>
      <c r="B29" s="10" t="s">
        <v>229</v>
      </c>
      <c r="C29" s="10" t="s">
        <v>230</v>
      </c>
      <c r="D29" s="10" t="s">
        <v>231</v>
      </c>
      <c r="E29" s="10" t="s">
        <v>246</v>
      </c>
      <c r="F29" s="10" t="s">
        <v>146</v>
      </c>
      <c r="G29" s="10" t="s">
        <v>247</v>
      </c>
      <c r="H29" s="10" t="s">
        <v>248</v>
      </c>
      <c r="I29" s="11">
        <v>1</v>
      </c>
      <c r="J29" s="10" t="s">
        <v>13</v>
      </c>
      <c r="K29" s="10" t="s">
        <v>249</v>
      </c>
      <c r="L29" s="10" t="s">
        <v>150</v>
      </c>
      <c r="M29" s="10" t="s">
        <v>250</v>
      </c>
    </row>
    <row r="30" spans="1:13" x14ac:dyDescent="0.3">
      <c r="A30" s="10" t="s">
        <v>14</v>
      </c>
      <c r="B30" s="10" t="s">
        <v>229</v>
      </c>
      <c r="C30" s="10" t="s">
        <v>230</v>
      </c>
      <c r="D30" s="10" t="s">
        <v>231</v>
      </c>
      <c r="E30" s="10" t="s">
        <v>246</v>
      </c>
      <c r="F30" s="10" t="s">
        <v>146</v>
      </c>
      <c r="G30" s="10" t="s">
        <v>251</v>
      </c>
      <c r="H30" s="10" t="s">
        <v>252</v>
      </c>
      <c r="I30" s="11">
        <v>2</v>
      </c>
      <c r="J30" s="10" t="s">
        <v>13</v>
      </c>
      <c r="K30" s="10" t="s">
        <v>249</v>
      </c>
      <c r="L30" s="10" t="s">
        <v>150</v>
      </c>
      <c r="M30" s="10" t="s">
        <v>250</v>
      </c>
    </row>
    <row r="31" spans="1:13" x14ac:dyDescent="0.3">
      <c r="A31" s="10" t="s">
        <v>14</v>
      </c>
      <c r="B31" s="10" t="s">
        <v>229</v>
      </c>
      <c r="C31" s="10" t="s">
        <v>230</v>
      </c>
      <c r="D31" s="10" t="s">
        <v>231</v>
      </c>
      <c r="E31" s="10" t="s">
        <v>246</v>
      </c>
      <c r="F31" s="10" t="s">
        <v>146</v>
      </c>
      <c r="G31" s="10" t="s">
        <v>253</v>
      </c>
      <c r="H31" s="10" t="s">
        <v>254</v>
      </c>
      <c r="I31" s="11">
        <v>2</v>
      </c>
      <c r="J31" s="10" t="s">
        <v>13</v>
      </c>
      <c r="K31" s="10" t="s">
        <v>249</v>
      </c>
      <c r="L31" s="10" t="s">
        <v>150</v>
      </c>
      <c r="M31" s="10" t="s">
        <v>255</v>
      </c>
    </row>
    <row r="32" spans="1:13" x14ac:dyDescent="0.3">
      <c r="A32" s="10" t="s">
        <v>14</v>
      </c>
      <c r="B32" s="10" t="s">
        <v>229</v>
      </c>
      <c r="C32" s="10" t="s">
        <v>230</v>
      </c>
      <c r="D32" s="10" t="s">
        <v>231</v>
      </c>
      <c r="E32" s="10" t="s">
        <v>246</v>
      </c>
      <c r="F32" s="10" t="s">
        <v>146</v>
      </c>
      <c r="G32" s="10" t="s">
        <v>256</v>
      </c>
      <c r="H32" s="10" t="s">
        <v>254</v>
      </c>
      <c r="I32" s="11">
        <v>2</v>
      </c>
      <c r="J32" s="10" t="s">
        <v>13</v>
      </c>
      <c r="K32" s="10" t="s">
        <v>249</v>
      </c>
      <c r="L32" s="10" t="s">
        <v>150</v>
      </c>
      <c r="M32" s="10" t="s">
        <v>255</v>
      </c>
    </row>
    <row r="33" spans="1:13" x14ac:dyDescent="0.3">
      <c r="A33" s="10" t="s">
        <v>14</v>
      </c>
      <c r="B33" s="10" t="s">
        <v>229</v>
      </c>
      <c r="C33" s="10" t="s">
        <v>230</v>
      </c>
      <c r="D33" s="10" t="s">
        <v>231</v>
      </c>
      <c r="E33" s="10" t="s">
        <v>246</v>
      </c>
      <c r="F33" s="10" t="s">
        <v>146</v>
      </c>
      <c r="G33" s="10" t="s">
        <v>242</v>
      </c>
      <c r="H33" s="10" t="s">
        <v>243</v>
      </c>
      <c r="I33" s="11">
        <v>3</v>
      </c>
      <c r="J33" s="10" t="s">
        <v>13</v>
      </c>
      <c r="K33" s="10" t="s">
        <v>249</v>
      </c>
      <c r="L33" s="10" t="s">
        <v>150</v>
      </c>
      <c r="M33" s="10" t="s">
        <v>245</v>
      </c>
    </row>
    <row r="34" spans="1:13" x14ac:dyDescent="0.3">
      <c r="A34" s="10" t="s">
        <v>14</v>
      </c>
      <c r="B34" s="10" t="s">
        <v>229</v>
      </c>
      <c r="C34" s="10" t="s">
        <v>230</v>
      </c>
      <c r="D34" s="10" t="s">
        <v>231</v>
      </c>
      <c r="E34" s="10" t="s">
        <v>257</v>
      </c>
      <c r="F34" s="10" t="s">
        <v>146</v>
      </c>
      <c r="G34" s="10" t="s">
        <v>242</v>
      </c>
      <c r="H34" s="10" t="s">
        <v>243</v>
      </c>
      <c r="I34" s="11">
        <v>5</v>
      </c>
      <c r="J34" s="10" t="s">
        <v>13</v>
      </c>
      <c r="K34" s="10" t="s">
        <v>149</v>
      </c>
      <c r="L34" s="10" t="s">
        <v>150</v>
      </c>
      <c r="M34" s="10" t="s">
        <v>245</v>
      </c>
    </row>
    <row r="35" spans="1:13" x14ac:dyDescent="0.3">
      <c r="A35" s="10" t="s">
        <v>14</v>
      </c>
      <c r="B35" s="10" t="s">
        <v>229</v>
      </c>
      <c r="C35" s="10" t="s">
        <v>230</v>
      </c>
      <c r="D35" s="10" t="s">
        <v>231</v>
      </c>
      <c r="E35" s="10" t="s">
        <v>258</v>
      </c>
      <c r="F35" s="10" t="s">
        <v>146</v>
      </c>
      <c r="G35" s="10" t="s">
        <v>259</v>
      </c>
      <c r="H35" s="10" t="s">
        <v>260</v>
      </c>
      <c r="I35" s="11">
        <v>1</v>
      </c>
      <c r="J35" s="10" t="s">
        <v>13</v>
      </c>
      <c r="K35" s="10" t="s">
        <v>175</v>
      </c>
      <c r="L35" s="10" t="s">
        <v>150</v>
      </c>
      <c r="M35" s="10" t="s">
        <v>261</v>
      </c>
    </row>
    <row r="36" spans="1:13" x14ac:dyDescent="0.3">
      <c r="A36" s="10" t="s">
        <v>14</v>
      </c>
      <c r="B36" s="10" t="s">
        <v>229</v>
      </c>
      <c r="C36" s="10" t="s">
        <v>230</v>
      </c>
      <c r="D36" s="10" t="s">
        <v>231</v>
      </c>
      <c r="E36" s="10" t="s">
        <v>262</v>
      </c>
      <c r="F36" s="10" t="s">
        <v>146</v>
      </c>
      <c r="G36" s="10" t="s">
        <v>259</v>
      </c>
      <c r="H36" s="10" t="s">
        <v>260</v>
      </c>
      <c r="I36" s="11">
        <v>1</v>
      </c>
      <c r="J36" s="10" t="s">
        <v>13</v>
      </c>
      <c r="K36" s="10" t="s">
        <v>263</v>
      </c>
      <c r="L36" s="10" t="s">
        <v>150</v>
      </c>
      <c r="M36" s="10" t="s">
        <v>261</v>
      </c>
    </row>
    <row r="37" spans="1:13" x14ac:dyDescent="0.3">
      <c r="A37" s="10" t="s">
        <v>14</v>
      </c>
      <c r="B37" s="10" t="s">
        <v>229</v>
      </c>
      <c r="C37" s="10" t="s">
        <v>230</v>
      </c>
      <c r="D37" s="10" t="s">
        <v>231</v>
      </c>
      <c r="E37" s="10" t="s">
        <v>262</v>
      </c>
      <c r="F37" s="10" t="s">
        <v>146</v>
      </c>
      <c r="G37" s="10" t="s">
        <v>264</v>
      </c>
      <c r="H37" s="10" t="s">
        <v>265</v>
      </c>
      <c r="I37" s="11">
        <v>1</v>
      </c>
      <c r="J37" s="10" t="s">
        <v>13</v>
      </c>
      <c r="K37" s="10" t="s">
        <v>263</v>
      </c>
      <c r="L37" s="10" t="s">
        <v>150</v>
      </c>
      <c r="M37" s="10" t="s">
        <v>261</v>
      </c>
    </row>
    <row r="38" spans="1:13" x14ac:dyDescent="0.3">
      <c r="A38" s="10" t="s">
        <v>14</v>
      </c>
      <c r="B38" s="10" t="s">
        <v>229</v>
      </c>
      <c r="C38" s="10" t="s">
        <v>230</v>
      </c>
      <c r="D38" s="10" t="s">
        <v>231</v>
      </c>
      <c r="E38" s="10" t="s">
        <v>266</v>
      </c>
      <c r="F38" s="10" t="s">
        <v>146</v>
      </c>
      <c r="G38" s="10" t="s">
        <v>237</v>
      </c>
      <c r="H38" s="10" t="s">
        <v>238</v>
      </c>
      <c r="I38" s="11">
        <v>4</v>
      </c>
      <c r="J38" s="10" t="s">
        <v>13</v>
      </c>
      <c r="K38" s="10" t="s">
        <v>267</v>
      </c>
      <c r="L38" s="10" t="s">
        <v>150</v>
      </c>
      <c r="M38" s="10" t="s">
        <v>240</v>
      </c>
    </row>
    <row r="39" spans="1:13" x14ac:dyDescent="0.3">
      <c r="A39" s="10" t="s">
        <v>14</v>
      </c>
      <c r="B39" s="10" t="s">
        <v>229</v>
      </c>
      <c r="C39" s="10" t="s">
        <v>230</v>
      </c>
      <c r="D39" s="10" t="s">
        <v>231</v>
      </c>
      <c r="E39" s="10" t="s">
        <v>268</v>
      </c>
      <c r="F39" s="10" t="s">
        <v>146</v>
      </c>
      <c r="G39" s="10" t="s">
        <v>269</v>
      </c>
      <c r="H39" s="10" t="s">
        <v>270</v>
      </c>
      <c r="I39" s="11">
        <v>2</v>
      </c>
      <c r="J39" s="10" t="s">
        <v>13</v>
      </c>
      <c r="K39" s="10" t="s">
        <v>271</v>
      </c>
      <c r="L39" s="10" t="s">
        <v>150</v>
      </c>
      <c r="M39" s="10" t="s">
        <v>272</v>
      </c>
    </row>
    <row r="40" spans="1:13" x14ac:dyDescent="0.3">
      <c r="A40" s="10" t="s">
        <v>14</v>
      </c>
      <c r="B40" s="10" t="s">
        <v>229</v>
      </c>
      <c r="C40" s="10" t="s">
        <v>230</v>
      </c>
      <c r="D40" s="10" t="s">
        <v>231</v>
      </c>
      <c r="E40" s="10" t="s">
        <v>273</v>
      </c>
      <c r="F40" s="10" t="s">
        <v>146</v>
      </c>
      <c r="G40" s="10" t="s">
        <v>274</v>
      </c>
      <c r="H40" s="10" t="s">
        <v>275</v>
      </c>
      <c r="I40" s="11">
        <v>3</v>
      </c>
      <c r="J40" s="10" t="s">
        <v>13</v>
      </c>
      <c r="K40" s="10" t="s">
        <v>181</v>
      </c>
      <c r="L40" s="10" t="s">
        <v>150</v>
      </c>
      <c r="M40" s="10" t="s">
        <v>276</v>
      </c>
    </row>
    <row r="41" spans="1:13" x14ac:dyDescent="0.3">
      <c r="A41" s="10" t="s">
        <v>14</v>
      </c>
      <c r="B41" s="10" t="s">
        <v>229</v>
      </c>
      <c r="C41" s="10" t="s">
        <v>230</v>
      </c>
      <c r="D41" s="10" t="s">
        <v>231</v>
      </c>
      <c r="E41" s="10" t="s">
        <v>277</v>
      </c>
      <c r="F41" s="10" t="s">
        <v>146</v>
      </c>
      <c r="G41" s="10" t="s">
        <v>242</v>
      </c>
      <c r="H41" s="10" t="s">
        <v>243</v>
      </c>
      <c r="I41" s="11">
        <v>1</v>
      </c>
      <c r="J41" s="10" t="s">
        <v>13</v>
      </c>
      <c r="K41" s="10" t="s">
        <v>278</v>
      </c>
      <c r="L41" s="10" t="s">
        <v>150</v>
      </c>
      <c r="M41" s="10" t="s">
        <v>245</v>
      </c>
    </row>
    <row r="42" spans="1:13" x14ac:dyDescent="0.3">
      <c r="A42" s="10" t="s">
        <v>14</v>
      </c>
      <c r="B42" s="10" t="s">
        <v>229</v>
      </c>
      <c r="C42" s="10" t="s">
        <v>230</v>
      </c>
      <c r="D42" s="10" t="s">
        <v>231</v>
      </c>
      <c r="E42" s="10" t="s">
        <v>279</v>
      </c>
      <c r="F42" s="10" t="s">
        <v>146</v>
      </c>
      <c r="G42" s="10" t="s">
        <v>259</v>
      </c>
      <c r="H42" s="10" t="s">
        <v>260</v>
      </c>
      <c r="I42" s="11">
        <v>1</v>
      </c>
      <c r="J42" s="10" t="s">
        <v>13</v>
      </c>
      <c r="K42" s="10" t="s">
        <v>280</v>
      </c>
      <c r="L42" s="10" t="s">
        <v>150</v>
      </c>
      <c r="M42" s="10" t="s">
        <v>261</v>
      </c>
    </row>
    <row r="43" spans="1:13" x14ac:dyDescent="0.3">
      <c r="A43" s="10" t="s">
        <v>14</v>
      </c>
      <c r="B43" s="10" t="s">
        <v>229</v>
      </c>
      <c r="C43" s="10" t="s">
        <v>230</v>
      </c>
      <c r="D43" s="10" t="s">
        <v>231</v>
      </c>
      <c r="E43" s="10" t="s">
        <v>281</v>
      </c>
      <c r="F43" s="10" t="s">
        <v>146</v>
      </c>
      <c r="G43" s="10" t="s">
        <v>282</v>
      </c>
      <c r="H43" s="10" t="s">
        <v>283</v>
      </c>
      <c r="I43" s="11">
        <v>4</v>
      </c>
      <c r="J43" s="10" t="s">
        <v>13</v>
      </c>
      <c r="K43" s="10" t="s">
        <v>187</v>
      </c>
      <c r="L43" s="10" t="s">
        <v>150</v>
      </c>
      <c r="M43" s="10" t="s">
        <v>284</v>
      </c>
    </row>
    <row r="44" spans="1:13" x14ac:dyDescent="0.3">
      <c r="A44" s="10" t="s">
        <v>14</v>
      </c>
      <c r="B44" s="10" t="s">
        <v>229</v>
      </c>
      <c r="C44" s="10" t="s">
        <v>230</v>
      </c>
      <c r="D44" s="10" t="s">
        <v>231</v>
      </c>
      <c r="E44" s="10" t="s">
        <v>285</v>
      </c>
      <c r="F44" s="10" t="s">
        <v>146</v>
      </c>
      <c r="G44" s="10" t="s">
        <v>286</v>
      </c>
      <c r="H44" s="10" t="s">
        <v>287</v>
      </c>
      <c r="I44" s="11">
        <v>1</v>
      </c>
      <c r="J44" s="10" t="s">
        <v>13</v>
      </c>
      <c r="K44" s="10" t="s">
        <v>227</v>
      </c>
      <c r="L44" s="10" t="s">
        <v>150</v>
      </c>
      <c r="M44" s="10" t="s">
        <v>288</v>
      </c>
    </row>
    <row r="45" spans="1:13" x14ac:dyDescent="0.3">
      <c r="A45" s="10" t="s">
        <v>14</v>
      </c>
      <c r="B45" s="10" t="s">
        <v>229</v>
      </c>
      <c r="C45" s="10" t="s">
        <v>230</v>
      </c>
      <c r="D45" s="10" t="s">
        <v>231</v>
      </c>
      <c r="E45" s="10" t="s">
        <v>285</v>
      </c>
      <c r="F45" s="10" t="s">
        <v>146</v>
      </c>
      <c r="G45" s="10" t="s">
        <v>289</v>
      </c>
      <c r="H45" s="10" t="s">
        <v>287</v>
      </c>
      <c r="I45" s="11">
        <v>1</v>
      </c>
      <c r="J45" s="10" t="s">
        <v>13</v>
      </c>
      <c r="K45" s="10" t="s">
        <v>227</v>
      </c>
      <c r="L45" s="10" t="s">
        <v>150</v>
      </c>
      <c r="M45" s="10" t="s">
        <v>288</v>
      </c>
    </row>
    <row r="46" spans="1:13" x14ac:dyDescent="0.3">
      <c r="A46" s="10" t="s">
        <v>14</v>
      </c>
      <c r="B46" s="10" t="s">
        <v>229</v>
      </c>
      <c r="C46" s="10" t="s">
        <v>230</v>
      </c>
      <c r="D46" s="10" t="s">
        <v>231</v>
      </c>
      <c r="E46" s="10" t="s">
        <v>290</v>
      </c>
      <c r="F46" s="10" t="s">
        <v>146</v>
      </c>
      <c r="G46" s="10" t="s">
        <v>291</v>
      </c>
      <c r="H46" s="10" t="s">
        <v>292</v>
      </c>
      <c r="I46" s="11">
        <v>1</v>
      </c>
      <c r="J46" s="10" t="s">
        <v>13</v>
      </c>
      <c r="K46" s="10" t="s">
        <v>159</v>
      </c>
      <c r="L46" s="10" t="s">
        <v>150</v>
      </c>
      <c r="M46" s="10" t="s">
        <v>293</v>
      </c>
    </row>
    <row r="47" spans="1:13" x14ac:dyDescent="0.3">
      <c r="A47" s="10" t="s">
        <v>14</v>
      </c>
      <c r="B47" s="10" t="s">
        <v>229</v>
      </c>
      <c r="C47" s="10" t="s">
        <v>230</v>
      </c>
      <c r="D47" s="10" t="s">
        <v>231</v>
      </c>
      <c r="E47" s="10" t="s">
        <v>294</v>
      </c>
      <c r="F47" s="10" t="s">
        <v>146</v>
      </c>
      <c r="G47" s="10" t="s">
        <v>295</v>
      </c>
      <c r="H47" s="10" t="s">
        <v>296</v>
      </c>
      <c r="I47" s="11">
        <v>1</v>
      </c>
      <c r="J47" s="10" t="s">
        <v>13</v>
      </c>
      <c r="K47" s="10" t="s">
        <v>189</v>
      </c>
      <c r="L47" s="10" t="s">
        <v>150</v>
      </c>
      <c r="M47" s="10" t="s">
        <v>297</v>
      </c>
    </row>
    <row r="48" spans="1:13" x14ac:dyDescent="0.3">
      <c r="A48" s="10" t="s">
        <v>14</v>
      </c>
      <c r="B48" s="10" t="s">
        <v>229</v>
      </c>
      <c r="C48" s="10" t="s">
        <v>230</v>
      </c>
      <c r="D48" s="10" t="s">
        <v>231</v>
      </c>
      <c r="E48" s="10" t="s">
        <v>298</v>
      </c>
      <c r="F48" s="10" t="s">
        <v>146</v>
      </c>
      <c r="G48" s="10" t="s">
        <v>242</v>
      </c>
      <c r="H48" s="10" t="s">
        <v>243</v>
      </c>
      <c r="I48" s="11">
        <v>1</v>
      </c>
      <c r="J48" s="10" t="s">
        <v>13</v>
      </c>
      <c r="K48" s="10" t="s">
        <v>189</v>
      </c>
      <c r="L48" s="10" t="s">
        <v>150</v>
      </c>
      <c r="M48" s="10" t="s">
        <v>245</v>
      </c>
    </row>
    <row r="49" spans="1:13" x14ac:dyDescent="0.3">
      <c r="A49" s="10" t="s">
        <v>14</v>
      </c>
      <c r="B49" s="10" t="s">
        <v>229</v>
      </c>
      <c r="C49" s="10" t="s">
        <v>230</v>
      </c>
      <c r="D49" s="10" t="s">
        <v>231</v>
      </c>
      <c r="E49" s="10" t="s">
        <v>299</v>
      </c>
      <c r="F49" s="10" t="s">
        <v>146</v>
      </c>
      <c r="G49" s="10" t="s">
        <v>300</v>
      </c>
      <c r="H49" s="10" t="s">
        <v>301</v>
      </c>
      <c r="I49" s="11">
        <v>1</v>
      </c>
      <c r="J49" s="10" t="s">
        <v>13</v>
      </c>
      <c r="K49" s="10" t="s">
        <v>302</v>
      </c>
      <c r="L49" s="10" t="s">
        <v>150</v>
      </c>
      <c r="M49" s="10" t="s">
        <v>151</v>
      </c>
    </row>
    <row r="50" spans="1:13" x14ac:dyDescent="0.3">
      <c r="A50" s="10" t="s">
        <v>14</v>
      </c>
      <c r="B50" s="10" t="s">
        <v>229</v>
      </c>
      <c r="C50" s="10" t="s">
        <v>230</v>
      </c>
      <c r="D50" s="10" t="s">
        <v>231</v>
      </c>
      <c r="E50" s="10" t="s">
        <v>303</v>
      </c>
      <c r="F50" s="10" t="s">
        <v>146</v>
      </c>
      <c r="G50" s="10" t="s">
        <v>304</v>
      </c>
      <c r="H50" s="10" t="s">
        <v>305</v>
      </c>
      <c r="I50" s="11">
        <v>2</v>
      </c>
      <c r="J50" s="10" t="s">
        <v>13</v>
      </c>
      <c r="K50" s="10" t="s">
        <v>166</v>
      </c>
      <c r="L50" s="10" t="s">
        <v>150</v>
      </c>
      <c r="M50" s="10" t="s">
        <v>306</v>
      </c>
    </row>
    <row r="51" spans="1:13" x14ac:dyDescent="0.3">
      <c r="A51" s="10" t="s">
        <v>14</v>
      </c>
      <c r="B51" s="10" t="s">
        <v>229</v>
      </c>
      <c r="C51" s="10" t="s">
        <v>230</v>
      </c>
      <c r="D51" s="10" t="s">
        <v>231</v>
      </c>
      <c r="E51" s="10" t="s">
        <v>307</v>
      </c>
      <c r="F51" s="10" t="s">
        <v>146</v>
      </c>
      <c r="G51" s="10" t="s">
        <v>308</v>
      </c>
      <c r="H51" s="10" t="s">
        <v>309</v>
      </c>
      <c r="I51" s="11">
        <v>1</v>
      </c>
      <c r="J51" s="10" t="s">
        <v>13</v>
      </c>
      <c r="K51" s="10" t="s">
        <v>310</v>
      </c>
      <c r="L51" s="10" t="s">
        <v>150</v>
      </c>
      <c r="M51" s="10" t="s">
        <v>311</v>
      </c>
    </row>
    <row r="52" spans="1:13" x14ac:dyDescent="0.3">
      <c r="A52" s="10" t="s">
        <v>14</v>
      </c>
      <c r="B52" s="10" t="s">
        <v>229</v>
      </c>
      <c r="C52" s="10" t="s">
        <v>230</v>
      </c>
      <c r="D52" s="10" t="s">
        <v>231</v>
      </c>
      <c r="E52" s="10" t="s">
        <v>312</v>
      </c>
      <c r="F52" s="10" t="s">
        <v>146</v>
      </c>
      <c r="G52" s="10" t="s">
        <v>313</v>
      </c>
      <c r="H52" s="10" t="s">
        <v>314</v>
      </c>
      <c r="I52" s="11">
        <v>2</v>
      </c>
      <c r="J52" s="10" t="s">
        <v>13</v>
      </c>
      <c r="K52" s="10" t="s">
        <v>315</v>
      </c>
      <c r="L52" s="10" t="s">
        <v>150</v>
      </c>
      <c r="M52" s="10" t="s">
        <v>316</v>
      </c>
    </row>
    <row r="53" spans="1:13" x14ac:dyDescent="0.3">
      <c r="A53" s="10" t="s">
        <v>14</v>
      </c>
      <c r="B53" s="10" t="s">
        <v>229</v>
      </c>
      <c r="C53" s="10" t="s">
        <v>230</v>
      </c>
      <c r="D53" s="10" t="s">
        <v>231</v>
      </c>
      <c r="E53" s="10" t="s">
        <v>317</v>
      </c>
      <c r="F53" s="10" t="s">
        <v>146</v>
      </c>
      <c r="G53" s="10" t="s">
        <v>259</v>
      </c>
      <c r="H53" s="10" t="s">
        <v>260</v>
      </c>
      <c r="I53" s="11">
        <v>1</v>
      </c>
      <c r="J53" s="10" t="s">
        <v>13</v>
      </c>
      <c r="K53" s="10" t="s">
        <v>318</v>
      </c>
      <c r="L53" s="10" t="s">
        <v>150</v>
      </c>
      <c r="M53" s="10" t="s">
        <v>261</v>
      </c>
    </row>
    <row r="54" spans="1:13" x14ac:dyDescent="0.3">
      <c r="A54" s="10" t="s">
        <v>14</v>
      </c>
      <c r="B54" s="10" t="s">
        <v>229</v>
      </c>
      <c r="C54" s="10" t="s">
        <v>230</v>
      </c>
      <c r="D54" s="10" t="s">
        <v>231</v>
      </c>
      <c r="E54" s="10" t="s">
        <v>317</v>
      </c>
      <c r="F54" s="10" t="s">
        <v>146</v>
      </c>
      <c r="G54" s="10" t="s">
        <v>253</v>
      </c>
      <c r="H54" s="10" t="s">
        <v>254</v>
      </c>
      <c r="I54" s="11">
        <v>2</v>
      </c>
      <c r="J54" s="10" t="s">
        <v>13</v>
      </c>
      <c r="K54" s="10" t="s">
        <v>318</v>
      </c>
      <c r="L54" s="10" t="s">
        <v>150</v>
      </c>
      <c r="M54" s="10" t="s">
        <v>255</v>
      </c>
    </row>
    <row r="55" spans="1:13" x14ac:dyDescent="0.3">
      <c r="A55" s="10" t="s">
        <v>14</v>
      </c>
      <c r="B55" s="10" t="s">
        <v>229</v>
      </c>
      <c r="C55" s="10" t="s">
        <v>230</v>
      </c>
      <c r="D55" s="10" t="s">
        <v>231</v>
      </c>
      <c r="E55" s="10" t="s">
        <v>317</v>
      </c>
      <c r="F55" s="10" t="s">
        <v>146</v>
      </c>
      <c r="G55" s="10" t="s">
        <v>256</v>
      </c>
      <c r="H55" s="10" t="s">
        <v>254</v>
      </c>
      <c r="I55" s="11">
        <v>2</v>
      </c>
      <c r="J55" s="10" t="s">
        <v>13</v>
      </c>
      <c r="K55" s="10" t="s">
        <v>318</v>
      </c>
      <c r="L55" s="10" t="s">
        <v>150</v>
      </c>
      <c r="M55" s="10" t="s">
        <v>255</v>
      </c>
    </row>
    <row r="56" spans="1:13" x14ac:dyDescent="0.3">
      <c r="A56" s="10" t="s">
        <v>14</v>
      </c>
      <c r="B56" s="10" t="s">
        <v>229</v>
      </c>
      <c r="C56" s="10" t="s">
        <v>230</v>
      </c>
      <c r="D56" s="10" t="s">
        <v>231</v>
      </c>
      <c r="E56" s="10" t="s">
        <v>317</v>
      </c>
      <c r="F56" s="10" t="s">
        <v>146</v>
      </c>
      <c r="G56" s="10" t="s">
        <v>251</v>
      </c>
      <c r="H56" s="10" t="s">
        <v>252</v>
      </c>
      <c r="I56" s="11">
        <v>2</v>
      </c>
      <c r="J56" s="10" t="s">
        <v>13</v>
      </c>
      <c r="K56" s="10" t="s">
        <v>318</v>
      </c>
      <c r="L56" s="10" t="s">
        <v>150</v>
      </c>
      <c r="M56" s="10" t="s">
        <v>250</v>
      </c>
    </row>
    <row r="57" spans="1:13" x14ac:dyDescent="0.3">
      <c r="A57" s="10" t="s">
        <v>14</v>
      </c>
      <c r="B57" s="10" t="s">
        <v>229</v>
      </c>
      <c r="C57" s="10" t="s">
        <v>230</v>
      </c>
      <c r="D57" s="10" t="s">
        <v>231</v>
      </c>
      <c r="E57" s="10" t="s">
        <v>317</v>
      </c>
      <c r="F57" s="10" t="s">
        <v>146</v>
      </c>
      <c r="G57" s="10" t="s">
        <v>247</v>
      </c>
      <c r="H57" s="10" t="s">
        <v>248</v>
      </c>
      <c r="I57" s="11">
        <v>2</v>
      </c>
      <c r="J57" s="10" t="s">
        <v>13</v>
      </c>
      <c r="K57" s="10" t="s">
        <v>318</v>
      </c>
      <c r="L57" s="10" t="s">
        <v>150</v>
      </c>
      <c r="M57" s="10" t="s">
        <v>250</v>
      </c>
    </row>
    <row r="58" spans="1:13" x14ac:dyDescent="0.3">
      <c r="A58" s="10" t="s">
        <v>14</v>
      </c>
      <c r="B58" s="10" t="s">
        <v>229</v>
      </c>
      <c r="C58" s="10" t="s">
        <v>230</v>
      </c>
      <c r="D58" s="10" t="s">
        <v>231</v>
      </c>
      <c r="E58" s="10" t="s">
        <v>319</v>
      </c>
      <c r="F58" s="10" t="s">
        <v>146</v>
      </c>
      <c r="G58" s="10" t="s">
        <v>256</v>
      </c>
      <c r="H58" s="10" t="s">
        <v>254</v>
      </c>
      <c r="I58" s="11">
        <v>20</v>
      </c>
      <c r="J58" s="10" t="s">
        <v>13</v>
      </c>
      <c r="K58" s="10" t="s">
        <v>320</v>
      </c>
      <c r="L58" s="10" t="s">
        <v>150</v>
      </c>
      <c r="M58" s="10" t="s">
        <v>255</v>
      </c>
    </row>
    <row r="59" spans="1:13" x14ac:dyDescent="0.3">
      <c r="A59" s="10" t="s">
        <v>14</v>
      </c>
      <c r="B59" s="10" t="s">
        <v>229</v>
      </c>
      <c r="C59" s="10" t="s">
        <v>230</v>
      </c>
      <c r="D59" s="10" t="s">
        <v>231</v>
      </c>
      <c r="E59" s="10" t="s">
        <v>319</v>
      </c>
      <c r="F59" s="10" t="s">
        <v>146</v>
      </c>
      <c r="G59" s="10" t="s">
        <v>253</v>
      </c>
      <c r="H59" s="10" t="s">
        <v>254</v>
      </c>
      <c r="I59" s="11">
        <v>20</v>
      </c>
      <c r="J59" s="10" t="s">
        <v>13</v>
      </c>
      <c r="K59" s="10" t="s">
        <v>320</v>
      </c>
      <c r="L59" s="10" t="s">
        <v>150</v>
      </c>
      <c r="M59" s="10" t="s">
        <v>255</v>
      </c>
    </row>
    <row r="60" spans="1:13" x14ac:dyDescent="0.3">
      <c r="A60" s="10" t="s">
        <v>14</v>
      </c>
      <c r="B60" s="10" t="s">
        <v>229</v>
      </c>
      <c r="C60" s="10" t="s">
        <v>230</v>
      </c>
      <c r="D60" s="10" t="s">
        <v>231</v>
      </c>
      <c r="E60" s="10" t="s">
        <v>321</v>
      </c>
      <c r="F60" s="10" t="s">
        <v>146</v>
      </c>
      <c r="G60" s="10" t="s">
        <v>322</v>
      </c>
      <c r="H60" s="10" t="s">
        <v>323</v>
      </c>
      <c r="I60" s="11">
        <v>1</v>
      </c>
      <c r="J60" s="10" t="s">
        <v>13</v>
      </c>
      <c r="K60" s="10" t="s">
        <v>324</v>
      </c>
      <c r="L60" s="10" t="s">
        <v>150</v>
      </c>
      <c r="M60" s="10" t="s">
        <v>325</v>
      </c>
    </row>
    <row r="61" spans="1:13" x14ac:dyDescent="0.3">
      <c r="A61" s="10" t="s">
        <v>14</v>
      </c>
      <c r="B61" s="10" t="s">
        <v>229</v>
      </c>
      <c r="C61" s="10" t="s">
        <v>230</v>
      </c>
      <c r="D61" s="10" t="s">
        <v>231</v>
      </c>
      <c r="E61" s="10" t="s">
        <v>326</v>
      </c>
      <c r="F61" s="10" t="s">
        <v>146</v>
      </c>
      <c r="G61" s="10" t="s">
        <v>327</v>
      </c>
      <c r="H61" s="10" t="s">
        <v>328</v>
      </c>
      <c r="I61" s="11">
        <v>1</v>
      </c>
      <c r="J61" s="10" t="s">
        <v>13</v>
      </c>
      <c r="K61" s="10" t="s">
        <v>329</v>
      </c>
      <c r="L61" s="10" t="s">
        <v>150</v>
      </c>
      <c r="M61" s="10" t="s">
        <v>272</v>
      </c>
    </row>
    <row r="62" spans="1:13" x14ac:dyDescent="0.3">
      <c r="A62" s="10" t="s">
        <v>14</v>
      </c>
      <c r="B62" s="10" t="s">
        <v>229</v>
      </c>
      <c r="C62" s="10" t="s">
        <v>230</v>
      </c>
      <c r="D62" s="10" t="s">
        <v>231</v>
      </c>
      <c r="E62" s="10" t="s">
        <v>330</v>
      </c>
      <c r="F62" s="10" t="s">
        <v>146</v>
      </c>
      <c r="G62" s="10" t="s">
        <v>322</v>
      </c>
      <c r="H62" s="10" t="s">
        <v>323</v>
      </c>
      <c r="I62" s="11">
        <v>1</v>
      </c>
      <c r="J62" s="10" t="s">
        <v>13</v>
      </c>
      <c r="K62" s="10" t="s">
        <v>331</v>
      </c>
      <c r="L62" s="10" t="s">
        <v>150</v>
      </c>
      <c r="M62" s="10" t="s">
        <v>325</v>
      </c>
    </row>
    <row r="63" spans="1:13" x14ac:dyDescent="0.3">
      <c r="A63" s="10" t="s">
        <v>14</v>
      </c>
      <c r="B63" s="10" t="s">
        <v>229</v>
      </c>
      <c r="C63" s="10" t="s">
        <v>230</v>
      </c>
      <c r="D63" s="10" t="s">
        <v>231</v>
      </c>
      <c r="E63" s="10" t="s">
        <v>332</v>
      </c>
      <c r="F63" s="10" t="s">
        <v>146</v>
      </c>
      <c r="G63" s="10" t="s">
        <v>264</v>
      </c>
      <c r="H63" s="10" t="s">
        <v>265</v>
      </c>
      <c r="I63" s="11">
        <v>1</v>
      </c>
      <c r="J63" s="10" t="s">
        <v>13</v>
      </c>
      <c r="K63" s="10" t="s">
        <v>333</v>
      </c>
      <c r="L63" s="10" t="s">
        <v>150</v>
      </c>
      <c r="M63" s="10" t="s">
        <v>261</v>
      </c>
    </row>
    <row r="64" spans="1:13" x14ac:dyDescent="0.3">
      <c r="A64" s="10" t="s">
        <v>52</v>
      </c>
      <c r="B64" s="10" t="s">
        <v>334</v>
      </c>
      <c r="C64" s="10" t="s">
        <v>143</v>
      </c>
      <c r="D64" s="10" t="s">
        <v>335</v>
      </c>
      <c r="E64" s="10" t="s">
        <v>336</v>
      </c>
      <c r="F64" s="10" t="s">
        <v>146</v>
      </c>
      <c r="G64" s="10" t="s">
        <v>337</v>
      </c>
      <c r="H64" s="10" t="s">
        <v>338</v>
      </c>
      <c r="I64" s="11">
        <v>1</v>
      </c>
      <c r="J64" s="10" t="s">
        <v>51</v>
      </c>
      <c r="K64" s="10" t="s">
        <v>149</v>
      </c>
      <c r="L64" s="10" t="s">
        <v>150</v>
      </c>
      <c r="M64" s="10" t="s">
        <v>272</v>
      </c>
    </row>
    <row r="65" spans="1:13" x14ac:dyDescent="0.3">
      <c r="A65" s="10" t="s">
        <v>52</v>
      </c>
      <c r="B65" s="10" t="s">
        <v>334</v>
      </c>
      <c r="C65" s="10" t="s">
        <v>143</v>
      </c>
      <c r="D65" s="10" t="s">
        <v>335</v>
      </c>
      <c r="E65" s="10" t="s">
        <v>339</v>
      </c>
      <c r="F65" s="10" t="s">
        <v>146</v>
      </c>
      <c r="G65" s="10" t="s">
        <v>340</v>
      </c>
      <c r="H65" s="10" t="s">
        <v>341</v>
      </c>
      <c r="I65" s="11">
        <v>6</v>
      </c>
      <c r="J65" s="10" t="s">
        <v>51</v>
      </c>
      <c r="K65" s="10" t="s">
        <v>191</v>
      </c>
      <c r="L65" s="10" t="s">
        <v>150</v>
      </c>
      <c r="M65" s="10" t="s">
        <v>342</v>
      </c>
    </row>
    <row r="66" spans="1:13" x14ac:dyDescent="0.3">
      <c r="A66" s="10" t="s">
        <v>18</v>
      </c>
      <c r="B66" s="10" t="s">
        <v>170</v>
      </c>
      <c r="C66" s="10" t="s">
        <v>143</v>
      </c>
      <c r="D66" s="10" t="s">
        <v>343</v>
      </c>
      <c r="E66" s="10" t="s">
        <v>344</v>
      </c>
      <c r="F66" s="10" t="s">
        <v>146</v>
      </c>
      <c r="G66" s="10" t="s">
        <v>345</v>
      </c>
      <c r="H66" s="10" t="s">
        <v>346</v>
      </c>
      <c r="I66" s="11">
        <v>2</v>
      </c>
      <c r="J66" s="10" t="s">
        <v>17</v>
      </c>
      <c r="K66" s="10" t="s">
        <v>271</v>
      </c>
      <c r="L66" s="10" t="s">
        <v>150</v>
      </c>
      <c r="M66" s="10" t="s">
        <v>347</v>
      </c>
    </row>
    <row r="67" spans="1:13" x14ac:dyDescent="0.3">
      <c r="A67" s="10" t="s">
        <v>18</v>
      </c>
      <c r="B67" s="10" t="s">
        <v>170</v>
      </c>
      <c r="C67" s="10" t="s">
        <v>143</v>
      </c>
      <c r="D67" s="10" t="s">
        <v>343</v>
      </c>
      <c r="E67" s="10" t="s">
        <v>348</v>
      </c>
      <c r="F67" s="10" t="s">
        <v>146</v>
      </c>
      <c r="G67" s="10" t="s">
        <v>208</v>
      </c>
      <c r="H67" s="10" t="s">
        <v>209</v>
      </c>
      <c r="I67" s="11">
        <v>1</v>
      </c>
      <c r="J67" s="10" t="s">
        <v>17</v>
      </c>
      <c r="K67" s="10" t="s">
        <v>349</v>
      </c>
      <c r="L67" s="10" t="s">
        <v>150</v>
      </c>
      <c r="M67" s="10" t="s">
        <v>211</v>
      </c>
    </row>
    <row r="68" spans="1:13" x14ac:dyDescent="0.3">
      <c r="A68" s="10" t="s">
        <v>18</v>
      </c>
      <c r="B68" s="10" t="s">
        <v>170</v>
      </c>
      <c r="C68" s="10" t="s">
        <v>143</v>
      </c>
      <c r="D68" s="10" t="s">
        <v>343</v>
      </c>
      <c r="E68" s="10" t="s">
        <v>348</v>
      </c>
      <c r="F68" s="10" t="s">
        <v>146</v>
      </c>
      <c r="G68" s="10" t="s">
        <v>350</v>
      </c>
      <c r="H68" s="10" t="s">
        <v>351</v>
      </c>
      <c r="I68" s="11">
        <v>1</v>
      </c>
      <c r="J68" s="10" t="s">
        <v>17</v>
      </c>
      <c r="K68" s="10" t="s">
        <v>349</v>
      </c>
      <c r="L68" s="10" t="s">
        <v>150</v>
      </c>
      <c r="M68" s="10" t="s">
        <v>211</v>
      </c>
    </row>
    <row r="69" spans="1:13" x14ac:dyDescent="0.3">
      <c r="A69" s="10" t="s">
        <v>70</v>
      </c>
      <c r="B69" s="10" t="s">
        <v>352</v>
      </c>
      <c r="C69" s="10" t="s">
        <v>143</v>
      </c>
      <c r="D69" s="10" t="s">
        <v>353</v>
      </c>
      <c r="E69" s="10" t="s">
        <v>354</v>
      </c>
      <c r="F69" s="10" t="s">
        <v>146</v>
      </c>
      <c r="G69" s="10" t="s">
        <v>355</v>
      </c>
      <c r="H69" s="10" t="s">
        <v>356</v>
      </c>
      <c r="I69" s="11">
        <v>1</v>
      </c>
      <c r="J69" s="10" t="s">
        <v>69</v>
      </c>
      <c r="K69" s="10" t="s">
        <v>310</v>
      </c>
      <c r="L69" s="10" t="s">
        <v>150</v>
      </c>
      <c r="M69" s="10" t="s">
        <v>357</v>
      </c>
    </row>
    <row r="70" spans="1:13" x14ac:dyDescent="0.3">
      <c r="A70" s="10" t="s">
        <v>56</v>
      </c>
      <c r="B70" s="10" t="s">
        <v>358</v>
      </c>
      <c r="C70" s="10" t="s">
        <v>143</v>
      </c>
      <c r="D70" s="10" t="s">
        <v>359</v>
      </c>
      <c r="E70" s="10" t="s">
        <v>360</v>
      </c>
      <c r="F70" s="10" t="s">
        <v>146</v>
      </c>
      <c r="G70" s="10" t="s">
        <v>361</v>
      </c>
      <c r="H70" s="10" t="s">
        <v>362</v>
      </c>
      <c r="I70" s="11">
        <v>2</v>
      </c>
      <c r="J70" s="10" t="s">
        <v>55</v>
      </c>
      <c r="K70" s="10" t="s">
        <v>363</v>
      </c>
      <c r="L70" s="10" t="s">
        <v>150</v>
      </c>
      <c r="M70" s="10" t="s">
        <v>364</v>
      </c>
    </row>
    <row r="71" spans="1:13" x14ac:dyDescent="0.3">
      <c r="A71" s="10" t="s">
        <v>46</v>
      </c>
      <c r="B71" s="10" t="s">
        <v>365</v>
      </c>
      <c r="C71" s="10" t="s">
        <v>143</v>
      </c>
      <c r="D71" s="10" t="s">
        <v>366</v>
      </c>
      <c r="E71" s="10" t="s">
        <v>367</v>
      </c>
      <c r="F71" s="10" t="s">
        <v>146</v>
      </c>
      <c r="G71" s="10" t="s">
        <v>368</v>
      </c>
      <c r="H71" s="10" t="s">
        <v>369</v>
      </c>
      <c r="I71" s="11">
        <v>2</v>
      </c>
      <c r="J71" s="10" t="s">
        <v>45</v>
      </c>
      <c r="K71" s="10" t="s">
        <v>363</v>
      </c>
      <c r="L71" s="10" t="s">
        <v>150</v>
      </c>
      <c r="M71" s="10" t="s">
        <v>370</v>
      </c>
    </row>
    <row r="72" spans="1:13" x14ac:dyDescent="0.3">
      <c r="A72" s="10" t="s">
        <v>64</v>
      </c>
      <c r="B72" s="10" t="s">
        <v>371</v>
      </c>
      <c r="C72" s="10" t="s">
        <v>143</v>
      </c>
      <c r="D72" s="10" t="s">
        <v>372</v>
      </c>
      <c r="E72" s="10" t="s">
        <v>373</v>
      </c>
      <c r="F72" s="10" t="s">
        <v>146</v>
      </c>
      <c r="G72" s="10" t="s">
        <v>374</v>
      </c>
      <c r="H72" s="10" t="s">
        <v>375</v>
      </c>
      <c r="I72" s="11">
        <v>2</v>
      </c>
      <c r="J72" s="10" t="s">
        <v>63</v>
      </c>
      <c r="K72" s="10" t="s">
        <v>376</v>
      </c>
      <c r="L72" s="10" t="s">
        <v>150</v>
      </c>
      <c r="M72" s="10" t="s">
        <v>377</v>
      </c>
    </row>
    <row r="73" spans="1:13" x14ac:dyDescent="0.3">
      <c r="A73" s="10" t="s">
        <v>54</v>
      </c>
      <c r="B73" s="10" t="s">
        <v>170</v>
      </c>
      <c r="C73" s="10" t="s">
        <v>143</v>
      </c>
      <c r="D73" s="10" t="s">
        <v>378</v>
      </c>
      <c r="E73" s="10" t="s">
        <v>379</v>
      </c>
      <c r="F73" s="10" t="s">
        <v>146</v>
      </c>
      <c r="G73" s="10" t="s">
        <v>380</v>
      </c>
      <c r="H73" s="10" t="s">
        <v>381</v>
      </c>
      <c r="I73" s="11">
        <v>2</v>
      </c>
      <c r="J73" s="10" t="s">
        <v>53</v>
      </c>
      <c r="K73" s="10" t="s">
        <v>382</v>
      </c>
      <c r="L73" s="10" t="s">
        <v>150</v>
      </c>
      <c r="M73" s="10" t="s">
        <v>383</v>
      </c>
    </row>
    <row r="74" spans="1:13" x14ac:dyDescent="0.3">
      <c r="A74" s="10" t="s">
        <v>28</v>
      </c>
      <c r="B74" s="10" t="s">
        <v>334</v>
      </c>
      <c r="C74" s="10" t="s">
        <v>143</v>
      </c>
      <c r="D74" s="10" t="s">
        <v>384</v>
      </c>
      <c r="E74" s="10" t="s">
        <v>385</v>
      </c>
      <c r="F74" s="10" t="s">
        <v>146</v>
      </c>
      <c r="G74" s="10" t="s">
        <v>386</v>
      </c>
      <c r="H74" s="10" t="s">
        <v>387</v>
      </c>
      <c r="I74" s="11">
        <v>1</v>
      </c>
      <c r="J74" s="10" t="s">
        <v>27</v>
      </c>
      <c r="K74" s="10" t="s">
        <v>181</v>
      </c>
      <c r="L74" s="10" t="s">
        <v>150</v>
      </c>
      <c r="M74" s="10" t="s">
        <v>388</v>
      </c>
    </row>
    <row r="75" spans="1:13" x14ac:dyDescent="0.3">
      <c r="A75" s="10" t="s">
        <v>28</v>
      </c>
      <c r="B75" s="10" t="s">
        <v>334</v>
      </c>
      <c r="C75" s="10" t="s">
        <v>143</v>
      </c>
      <c r="D75" s="10" t="s">
        <v>384</v>
      </c>
      <c r="E75" s="10" t="s">
        <v>389</v>
      </c>
      <c r="F75" s="10" t="s">
        <v>146</v>
      </c>
      <c r="G75" s="10" t="s">
        <v>390</v>
      </c>
      <c r="H75" s="10" t="s">
        <v>391</v>
      </c>
      <c r="I75" s="11">
        <v>1</v>
      </c>
      <c r="J75" s="10" t="s">
        <v>27</v>
      </c>
      <c r="K75" s="10" t="s">
        <v>392</v>
      </c>
      <c r="L75" s="10" t="s">
        <v>150</v>
      </c>
      <c r="M75" s="10" t="s">
        <v>272</v>
      </c>
    </row>
    <row r="76" spans="1:13" x14ac:dyDescent="0.3">
      <c r="A76" s="10" t="s">
        <v>48</v>
      </c>
      <c r="B76" s="10" t="s">
        <v>393</v>
      </c>
      <c r="C76" s="10" t="s">
        <v>143</v>
      </c>
      <c r="D76" s="10" t="s">
        <v>394</v>
      </c>
      <c r="E76" s="10" t="s">
        <v>395</v>
      </c>
      <c r="F76" s="10" t="s">
        <v>146</v>
      </c>
      <c r="G76" s="10" t="s">
        <v>396</v>
      </c>
      <c r="H76" s="10" t="s">
        <v>397</v>
      </c>
      <c r="I76" s="11">
        <v>1</v>
      </c>
      <c r="J76" s="10" t="s">
        <v>47</v>
      </c>
      <c r="K76" s="10" t="s">
        <v>195</v>
      </c>
      <c r="L76" s="10" t="s">
        <v>150</v>
      </c>
      <c r="M76" s="10" t="s">
        <v>398</v>
      </c>
    </row>
    <row r="77" spans="1:13" x14ac:dyDescent="0.3">
      <c r="A77" s="10" t="s">
        <v>48</v>
      </c>
      <c r="B77" s="10" t="s">
        <v>393</v>
      </c>
      <c r="C77" s="10" t="s">
        <v>143</v>
      </c>
      <c r="D77" s="10" t="s">
        <v>394</v>
      </c>
      <c r="E77" s="10" t="s">
        <v>395</v>
      </c>
      <c r="F77" s="10" t="s">
        <v>146</v>
      </c>
      <c r="G77" s="10" t="s">
        <v>399</v>
      </c>
      <c r="H77" s="10" t="s">
        <v>400</v>
      </c>
      <c r="I77" s="11">
        <v>2</v>
      </c>
      <c r="J77" s="10" t="s">
        <v>47</v>
      </c>
      <c r="K77" s="10" t="s">
        <v>195</v>
      </c>
      <c r="L77" s="10" t="s">
        <v>150</v>
      </c>
      <c r="M77" s="10" t="s">
        <v>401</v>
      </c>
    </row>
    <row r="78" spans="1:13" x14ac:dyDescent="0.3">
      <c r="A78" s="10" t="s">
        <v>48</v>
      </c>
      <c r="B78" s="10" t="s">
        <v>393</v>
      </c>
      <c r="C78" s="10" t="s">
        <v>143</v>
      </c>
      <c r="D78" s="10" t="s">
        <v>394</v>
      </c>
      <c r="E78" s="10" t="s">
        <v>395</v>
      </c>
      <c r="F78" s="10" t="s">
        <v>146</v>
      </c>
      <c r="G78" s="10" t="s">
        <v>402</v>
      </c>
      <c r="H78" s="10" t="s">
        <v>403</v>
      </c>
      <c r="I78" s="11">
        <v>1</v>
      </c>
      <c r="J78" s="10" t="s">
        <v>47</v>
      </c>
      <c r="K78" s="10" t="s">
        <v>195</v>
      </c>
      <c r="L78" s="10" t="s">
        <v>150</v>
      </c>
      <c r="M78" s="10" t="s">
        <v>196</v>
      </c>
    </row>
    <row r="79" spans="1:13" x14ac:dyDescent="0.3">
      <c r="A79" s="10" t="s">
        <v>48</v>
      </c>
      <c r="B79" s="10" t="s">
        <v>393</v>
      </c>
      <c r="C79" s="10" t="s">
        <v>143</v>
      </c>
      <c r="D79" s="10" t="s">
        <v>394</v>
      </c>
      <c r="E79" s="10" t="s">
        <v>395</v>
      </c>
      <c r="F79" s="10" t="s">
        <v>146</v>
      </c>
      <c r="G79" s="10" t="s">
        <v>404</v>
      </c>
      <c r="H79" s="10" t="s">
        <v>405</v>
      </c>
      <c r="I79" s="11">
        <v>2</v>
      </c>
      <c r="J79" s="10" t="s">
        <v>47</v>
      </c>
      <c r="K79" s="10" t="s">
        <v>195</v>
      </c>
      <c r="L79" s="10" t="s">
        <v>150</v>
      </c>
      <c r="M79" s="10" t="s">
        <v>196</v>
      </c>
    </row>
    <row r="80" spans="1:13" x14ac:dyDescent="0.3">
      <c r="A80" s="10" t="s">
        <v>48</v>
      </c>
      <c r="B80" s="10" t="s">
        <v>393</v>
      </c>
      <c r="C80" s="10" t="s">
        <v>143</v>
      </c>
      <c r="D80" s="10" t="s">
        <v>394</v>
      </c>
      <c r="E80" s="10" t="s">
        <v>395</v>
      </c>
      <c r="F80" s="10" t="s">
        <v>146</v>
      </c>
      <c r="G80" s="10" t="s">
        <v>406</v>
      </c>
      <c r="H80" s="10" t="s">
        <v>407</v>
      </c>
      <c r="I80" s="11">
        <v>1</v>
      </c>
      <c r="J80" s="10" t="s">
        <v>47</v>
      </c>
      <c r="K80" s="10" t="s">
        <v>195</v>
      </c>
      <c r="L80" s="10" t="s">
        <v>150</v>
      </c>
      <c r="M80" s="10" t="s">
        <v>408</v>
      </c>
    </row>
    <row r="81" spans="1:13" x14ac:dyDescent="0.3">
      <c r="A81" s="10" t="s">
        <v>16</v>
      </c>
      <c r="B81" s="10" t="s">
        <v>352</v>
      </c>
      <c r="C81" s="10" t="s">
        <v>143</v>
      </c>
      <c r="D81" s="10" t="s">
        <v>409</v>
      </c>
      <c r="E81" s="10" t="s">
        <v>410</v>
      </c>
      <c r="F81" s="10" t="s">
        <v>146</v>
      </c>
      <c r="G81" s="10" t="s">
        <v>411</v>
      </c>
      <c r="H81" s="10" t="s">
        <v>412</v>
      </c>
      <c r="I81" s="11">
        <v>2</v>
      </c>
      <c r="J81" s="10" t="s">
        <v>15</v>
      </c>
      <c r="K81" s="10" t="s">
        <v>413</v>
      </c>
      <c r="L81" s="10" t="s">
        <v>150</v>
      </c>
      <c r="M81" s="10" t="s">
        <v>211</v>
      </c>
    </row>
    <row r="82" spans="1:13" x14ac:dyDescent="0.3">
      <c r="A82" s="10" t="s">
        <v>16</v>
      </c>
      <c r="B82" s="10" t="s">
        <v>352</v>
      </c>
      <c r="C82" s="10" t="s">
        <v>143</v>
      </c>
      <c r="D82" s="10" t="s">
        <v>409</v>
      </c>
      <c r="E82" s="10" t="s">
        <v>410</v>
      </c>
      <c r="F82" s="10" t="s">
        <v>146</v>
      </c>
      <c r="G82" s="10" t="s">
        <v>153</v>
      </c>
      <c r="H82" s="10" t="s">
        <v>154</v>
      </c>
      <c r="I82" s="11">
        <v>1</v>
      </c>
      <c r="J82" s="10" t="s">
        <v>15</v>
      </c>
      <c r="K82" s="10" t="s">
        <v>413</v>
      </c>
      <c r="L82" s="10" t="s">
        <v>150</v>
      </c>
      <c r="M82" s="10" t="s">
        <v>155</v>
      </c>
    </row>
    <row r="83" spans="1:13" x14ac:dyDescent="0.3">
      <c r="A83" s="10" t="s">
        <v>16</v>
      </c>
      <c r="B83" s="10" t="s">
        <v>352</v>
      </c>
      <c r="C83" s="10" t="s">
        <v>143</v>
      </c>
      <c r="D83" s="10" t="s">
        <v>409</v>
      </c>
      <c r="E83" s="10" t="s">
        <v>410</v>
      </c>
      <c r="F83" s="10" t="s">
        <v>146</v>
      </c>
      <c r="G83" s="10" t="s">
        <v>414</v>
      </c>
      <c r="H83" s="10" t="s">
        <v>415</v>
      </c>
      <c r="I83" s="11">
        <v>1</v>
      </c>
      <c r="J83" s="10" t="s">
        <v>15</v>
      </c>
      <c r="K83" s="10" t="s">
        <v>413</v>
      </c>
      <c r="L83" s="10" t="s">
        <v>150</v>
      </c>
      <c r="M83" s="10" t="s">
        <v>416</v>
      </c>
    </row>
    <row r="84" spans="1:13" x14ac:dyDescent="0.3">
      <c r="A84" s="10" t="s">
        <v>16</v>
      </c>
      <c r="B84" s="10" t="s">
        <v>352</v>
      </c>
      <c r="C84" s="10" t="s">
        <v>143</v>
      </c>
      <c r="D84" s="10" t="s">
        <v>409</v>
      </c>
      <c r="E84" s="10" t="s">
        <v>417</v>
      </c>
      <c r="F84" s="10" t="s">
        <v>146</v>
      </c>
      <c r="G84" s="10" t="s">
        <v>418</v>
      </c>
      <c r="H84" s="10" t="s">
        <v>419</v>
      </c>
      <c r="I84" s="11">
        <v>1</v>
      </c>
      <c r="J84" s="10" t="s">
        <v>15</v>
      </c>
      <c r="K84" s="10" t="s">
        <v>420</v>
      </c>
      <c r="L84" s="10" t="s">
        <v>150</v>
      </c>
      <c r="M84" s="10" t="s">
        <v>151</v>
      </c>
    </row>
    <row r="85" spans="1:13" x14ac:dyDescent="0.3">
      <c r="A85" s="10" t="s">
        <v>16</v>
      </c>
      <c r="B85" s="10" t="s">
        <v>352</v>
      </c>
      <c r="C85" s="10" t="s">
        <v>143</v>
      </c>
      <c r="D85" s="10" t="s">
        <v>409</v>
      </c>
      <c r="E85" s="10" t="s">
        <v>417</v>
      </c>
      <c r="F85" s="10" t="s">
        <v>146</v>
      </c>
      <c r="G85" s="10" t="s">
        <v>421</v>
      </c>
      <c r="H85" s="10" t="s">
        <v>422</v>
      </c>
      <c r="I85" s="11">
        <v>1</v>
      </c>
      <c r="J85" s="10" t="s">
        <v>15</v>
      </c>
      <c r="K85" s="10" t="s">
        <v>420</v>
      </c>
      <c r="L85" s="10" t="s">
        <v>150</v>
      </c>
      <c r="M85" s="10" t="s">
        <v>151</v>
      </c>
    </row>
    <row r="86" spans="1:13" x14ac:dyDescent="0.3">
      <c r="A86" s="10" t="s">
        <v>16</v>
      </c>
      <c r="B86" s="10" t="s">
        <v>352</v>
      </c>
      <c r="C86" s="10" t="s">
        <v>143</v>
      </c>
      <c r="D86" s="10" t="s">
        <v>409</v>
      </c>
      <c r="E86" s="10" t="s">
        <v>423</v>
      </c>
      <c r="F86" s="10" t="s">
        <v>146</v>
      </c>
      <c r="G86" s="10" t="s">
        <v>424</v>
      </c>
      <c r="H86" s="10" t="s">
        <v>425</v>
      </c>
      <c r="I86" s="11">
        <v>1</v>
      </c>
      <c r="J86" s="10" t="s">
        <v>15</v>
      </c>
      <c r="K86" s="10" t="s">
        <v>149</v>
      </c>
      <c r="L86" s="10" t="s">
        <v>150</v>
      </c>
      <c r="M86" s="10" t="s">
        <v>426</v>
      </c>
    </row>
    <row r="87" spans="1:13" x14ac:dyDescent="0.3">
      <c r="A87" s="10" t="s">
        <v>16</v>
      </c>
      <c r="B87" s="10" t="s">
        <v>352</v>
      </c>
      <c r="C87" s="10" t="s">
        <v>143</v>
      </c>
      <c r="D87" s="10" t="s">
        <v>409</v>
      </c>
      <c r="E87" s="10" t="s">
        <v>427</v>
      </c>
      <c r="F87" s="10" t="s">
        <v>146</v>
      </c>
      <c r="G87" s="10" t="s">
        <v>428</v>
      </c>
      <c r="H87" s="10" t="s">
        <v>429</v>
      </c>
      <c r="I87" s="11">
        <v>1</v>
      </c>
      <c r="J87" s="10" t="s">
        <v>15</v>
      </c>
      <c r="K87" s="10" t="s">
        <v>430</v>
      </c>
      <c r="L87" s="10" t="s">
        <v>150</v>
      </c>
      <c r="M87" s="10" t="s">
        <v>431</v>
      </c>
    </row>
    <row r="88" spans="1:13" x14ac:dyDescent="0.3">
      <c r="A88" s="10" t="s">
        <v>16</v>
      </c>
      <c r="B88" s="10" t="s">
        <v>352</v>
      </c>
      <c r="C88" s="10" t="s">
        <v>143</v>
      </c>
      <c r="D88" s="10" t="s">
        <v>409</v>
      </c>
      <c r="E88" s="10" t="s">
        <v>432</v>
      </c>
      <c r="F88" s="10" t="s">
        <v>146</v>
      </c>
      <c r="G88" s="10" t="s">
        <v>147</v>
      </c>
      <c r="H88" s="10" t="s">
        <v>148</v>
      </c>
      <c r="I88" s="11">
        <v>1</v>
      </c>
      <c r="J88" s="10" t="s">
        <v>15</v>
      </c>
      <c r="K88" s="10" t="s">
        <v>310</v>
      </c>
      <c r="L88" s="10" t="s">
        <v>150</v>
      </c>
      <c r="M88" s="10" t="s">
        <v>151</v>
      </c>
    </row>
    <row r="89" spans="1:13" x14ac:dyDescent="0.3">
      <c r="A89" s="10" t="s">
        <v>16</v>
      </c>
      <c r="B89" s="10" t="s">
        <v>352</v>
      </c>
      <c r="C89" s="10" t="s">
        <v>143</v>
      </c>
      <c r="D89" s="10" t="s">
        <v>409</v>
      </c>
      <c r="E89" s="10" t="s">
        <v>433</v>
      </c>
      <c r="F89" s="10" t="s">
        <v>146</v>
      </c>
      <c r="G89" s="10" t="s">
        <v>434</v>
      </c>
      <c r="H89" s="10" t="s">
        <v>435</v>
      </c>
      <c r="I89" s="11">
        <v>1</v>
      </c>
      <c r="J89" s="10" t="s">
        <v>15</v>
      </c>
      <c r="K89" s="10" t="s">
        <v>436</v>
      </c>
      <c r="L89" s="10" t="s">
        <v>150</v>
      </c>
      <c r="M89" s="10" t="s">
        <v>196</v>
      </c>
    </row>
    <row r="90" spans="1:13" x14ac:dyDescent="0.3">
      <c r="A90" s="10" t="s">
        <v>16</v>
      </c>
      <c r="B90" s="10" t="s">
        <v>352</v>
      </c>
      <c r="C90" s="10" t="s">
        <v>143</v>
      </c>
      <c r="D90" s="10" t="s">
        <v>409</v>
      </c>
      <c r="E90" s="10" t="s">
        <v>433</v>
      </c>
      <c r="F90" s="10" t="s">
        <v>146</v>
      </c>
      <c r="G90" s="10" t="s">
        <v>199</v>
      </c>
      <c r="H90" s="10" t="s">
        <v>198</v>
      </c>
      <c r="I90" s="11">
        <v>1</v>
      </c>
      <c r="J90" s="10" t="s">
        <v>15</v>
      </c>
      <c r="K90" s="10" t="s">
        <v>436</v>
      </c>
      <c r="L90" s="10" t="s">
        <v>150</v>
      </c>
      <c r="M90" s="10" t="s">
        <v>196</v>
      </c>
    </row>
    <row r="91" spans="1:13" x14ac:dyDescent="0.3">
      <c r="A91" s="10" t="s">
        <v>16</v>
      </c>
      <c r="B91" s="10" t="s">
        <v>352</v>
      </c>
      <c r="C91" s="10" t="s">
        <v>143</v>
      </c>
      <c r="D91" s="10" t="s">
        <v>409</v>
      </c>
      <c r="E91" s="10" t="s">
        <v>433</v>
      </c>
      <c r="F91" s="10" t="s">
        <v>146</v>
      </c>
      <c r="G91" s="10" t="s">
        <v>197</v>
      </c>
      <c r="H91" s="10" t="s">
        <v>198</v>
      </c>
      <c r="I91" s="11">
        <v>1</v>
      </c>
      <c r="J91" s="10" t="s">
        <v>15</v>
      </c>
      <c r="K91" s="10" t="s">
        <v>436</v>
      </c>
      <c r="L91" s="10" t="s">
        <v>150</v>
      </c>
      <c r="M91" s="10" t="s">
        <v>196</v>
      </c>
    </row>
    <row r="92" spans="1:13" x14ac:dyDescent="0.3">
      <c r="A92" s="10" t="s">
        <v>16</v>
      </c>
      <c r="B92" s="10" t="s">
        <v>352</v>
      </c>
      <c r="C92" s="10" t="s">
        <v>143</v>
      </c>
      <c r="D92" s="10" t="s">
        <v>409</v>
      </c>
      <c r="E92" s="10" t="s">
        <v>433</v>
      </c>
      <c r="F92" s="10" t="s">
        <v>146</v>
      </c>
      <c r="G92" s="10" t="s">
        <v>193</v>
      </c>
      <c r="H92" s="10" t="s">
        <v>194</v>
      </c>
      <c r="I92" s="11">
        <v>1</v>
      </c>
      <c r="J92" s="10" t="s">
        <v>15</v>
      </c>
      <c r="K92" s="10" t="s">
        <v>436</v>
      </c>
      <c r="L92" s="10" t="s">
        <v>150</v>
      </c>
      <c r="M92" s="10" t="s">
        <v>196</v>
      </c>
    </row>
    <row r="93" spans="1:13" x14ac:dyDescent="0.3">
      <c r="A93" s="10" t="s">
        <v>38</v>
      </c>
      <c r="B93" s="10" t="s">
        <v>358</v>
      </c>
      <c r="C93" s="10" t="s">
        <v>143</v>
      </c>
      <c r="D93" s="10" t="s">
        <v>437</v>
      </c>
      <c r="E93" s="10" t="s">
        <v>438</v>
      </c>
      <c r="F93" s="10" t="s">
        <v>146</v>
      </c>
      <c r="G93" s="10" t="s">
        <v>439</v>
      </c>
      <c r="H93" s="10" t="s">
        <v>440</v>
      </c>
      <c r="I93" s="11">
        <v>4</v>
      </c>
      <c r="J93" s="10" t="s">
        <v>37</v>
      </c>
      <c r="K93" s="10" t="s">
        <v>441</v>
      </c>
      <c r="L93" s="10" t="s">
        <v>150</v>
      </c>
      <c r="M93" s="10" t="s">
        <v>442</v>
      </c>
    </row>
    <row r="94" spans="1:13" x14ac:dyDescent="0.3">
      <c r="A94" s="10" t="s">
        <v>40</v>
      </c>
      <c r="B94" s="10" t="s">
        <v>358</v>
      </c>
      <c r="C94" s="10" t="s">
        <v>143</v>
      </c>
      <c r="D94" s="10" t="s">
        <v>443</v>
      </c>
      <c r="E94" s="10" t="s">
        <v>444</v>
      </c>
      <c r="F94" s="10" t="s">
        <v>146</v>
      </c>
      <c r="G94" s="10" t="s">
        <v>445</v>
      </c>
      <c r="H94" s="10" t="s">
        <v>446</v>
      </c>
      <c r="I94" s="11">
        <v>3</v>
      </c>
      <c r="J94" s="10" t="s">
        <v>39</v>
      </c>
      <c r="K94" s="10" t="s">
        <v>324</v>
      </c>
      <c r="L94" s="10" t="s">
        <v>150</v>
      </c>
      <c r="M94" s="10" t="s">
        <v>447</v>
      </c>
    </row>
    <row r="95" spans="1:13" x14ac:dyDescent="0.3">
      <c r="A95" s="10" t="s">
        <v>82</v>
      </c>
      <c r="B95" s="10" t="s">
        <v>448</v>
      </c>
      <c r="C95" s="10" t="s">
        <v>143</v>
      </c>
      <c r="D95" s="10" t="s">
        <v>449</v>
      </c>
      <c r="E95" s="10" t="s">
        <v>450</v>
      </c>
      <c r="F95" s="10" t="s">
        <v>146</v>
      </c>
      <c r="G95" s="10" t="s">
        <v>164</v>
      </c>
      <c r="H95" s="10" t="s">
        <v>165</v>
      </c>
      <c r="I95" s="11">
        <v>1</v>
      </c>
      <c r="J95" s="10" t="s">
        <v>81</v>
      </c>
      <c r="K95" s="10" t="s">
        <v>166</v>
      </c>
      <c r="L95" s="10" t="s">
        <v>150</v>
      </c>
      <c r="M95" s="10" t="s">
        <v>167</v>
      </c>
    </row>
    <row r="96" spans="1:13" x14ac:dyDescent="0.3">
      <c r="A96" s="10" t="s">
        <v>82</v>
      </c>
      <c r="B96" s="10" t="s">
        <v>448</v>
      </c>
      <c r="C96" s="10" t="s">
        <v>143</v>
      </c>
      <c r="D96" s="10" t="s">
        <v>449</v>
      </c>
      <c r="E96" s="10" t="s">
        <v>450</v>
      </c>
      <c r="F96" s="10" t="s">
        <v>146</v>
      </c>
      <c r="G96" s="10" t="s">
        <v>168</v>
      </c>
      <c r="H96" s="10" t="s">
        <v>169</v>
      </c>
      <c r="I96" s="11">
        <v>1</v>
      </c>
      <c r="J96" s="10" t="s">
        <v>81</v>
      </c>
      <c r="K96" s="10" t="s">
        <v>166</v>
      </c>
      <c r="L96" s="10" t="s">
        <v>150</v>
      </c>
      <c r="M96" s="10" t="s">
        <v>167</v>
      </c>
    </row>
    <row r="97" spans="1:13" x14ac:dyDescent="0.3">
      <c r="A97" s="10" t="s">
        <v>84</v>
      </c>
      <c r="B97" s="10" t="s">
        <v>170</v>
      </c>
      <c r="C97" s="10" t="s">
        <v>143</v>
      </c>
      <c r="D97" s="10" t="s">
        <v>451</v>
      </c>
      <c r="E97" s="10" t="s">
        <v>452</v>
      </c>
      <c r="F97" s="10" t="s">
        <v>146</v>
      </c>
      <c r="G97" s="10" t="s">
        <v>453</v>
      </c>
      <c r="H97" s="10" t="s">
        <v>454</v>
      </c>
      <c r="I97" s="11">
        <v>1</v>
      </c>
      <c r="J97" s="10" t="s">
        <v>83</v>
      </c>
      <c r="K97" s="10" t="s">
        <v>455</v>
      </c>
      <c r="L97" s="10" t="s">
        <v>150</v>
      </c>
      <c r="M97" s="10" t="s">
        <v>456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workbookViewId="0">
      <selection activeCell="D2" sqref="D2"/>
    </sheetView>
  </sheetViews>
  <sheetFormatPr defaultRowHeight="14.4" x14ac:dyDescent="0.3"/>
  <sheetData>
    <row r="1" spans="1:13" x14ac:dyDescent="0.3">
      <c r="A1" s="31" t="s">
        <v>457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129</v>
      </c>
      <c r="B2" s="12" t="s">
        <v>130</v>
      </c>
      <c r="C2" s="12" t="s">
        <v>131</v>
      </c>
      <c r="D2" s="12" t="s">
        <v>132</v>
      </c>
      <c r="E2" s="12" t="s">
        <v>133</v>
      </c>
      <c r="F2" s="12" t="s">
        <v>134</v>
      </c>
      <c r="G2" s="12" t="s">
        <v>135</v>
      </c>
      <c r="H2" s="12" t="s">
        <v>136</v>
      </c>
      <c r="I2" s="12" t="s">
        <v>137</v>
      </c>
      <c r="J2" s="12" t="s">
        <v>138</v>
      </c>
      <c r="K2" s="12" t="s">
        <v>139</v>
      </c>
      <c r="L2" s="12" t="s">
        <v>140</v>
      </c>
      <c r="M2" s="12" t="s">
        <v>141</v>
      </c>
    </row>
    <row r="3" spans="1:13" x14ac:dyDescent="0.3">
      <c r="A3" s="13" t="s">
        <v>58</v>
      </c>
      <c r="B3" s="13" t="s">
        <v>142</v>
      </c>
      <c r="C3" s="13" t="s">
        <v>143</v>
      </c>
      <c r="D3" s="13" t="s">
        <v>144</v>
      </c>
      <c r="E3" s="13" t="s">
        <v>145</v>
      </c>
      <c r="F3" s="13" t="s">
        <v>146</v>
      </c>
      <c r="G3" s="13" t="s">
        <v>458</v>
      </c>
      <c r="H3" s="13" t="s">
        <v>459</v>
      </c>
      <c r="I3" s="14">
        <v>1</v>
      </c>
      <c r="J3" s="13" t="s">
        <v>57</v>
      </c>
      <c r="K3" s="13" t="s">
        <v>149</v>
      </c>
      <c r="L3" s="13" t="s">
        <v>460</v>
      </c>
      <c r="M3" s="13" t="s">
        <v>461</v>
      </c>
    </row>
    <row r="4" spans="1:13" x14ac:dyDescent="0.3">
      <c r="A4" s="13" t="s">
        <v>58</v>
      </c>
      <c r="B4" s="13" t="s">
        <v>142</v>
      </c>
      <c r="C4" s="13" t="s">
        <v>143</v>
      </c>
      <c r="D4" s="13" t="s">
        <v>144</v>
      </c>
      <c r="E4" s="13" t="s">
        <v>462</v>
      </c>
      <c r="F4" s="13" t="s">
        <v>146</v>
      </c>
      <c r="G4" s="13" t="s">
        <v>463</v>
      </c>
      <c r="H4" s="13" t="s">
        <v>464</v>
      </c>
      <c r="I4" s="14">
        <v>1</v>
      </c>
      <c r="J4" s="13" t="s">
        <v>57</v>
      </c>
      <c r="K4" s="13" t="s">
        <v>376</v>
      </c>
      <c r="L4" s="13" t="s">
        <v>460</v>
      </c>
      <c r="M4" s="13" t="s">
        <v>151</v>
      </c>
    </row>
    <row r="5" spans="1:13" x14ac:dyDescent="0.3">
      <c r="A5" s="13" t="s">
        <v>58</v>
      </c>
      <c r="B5" s="13" t="s">
        <v>142</v>
      </c>
      <c r="C5" s="13" t="s">
        <v>143</v>
      </c>
      <c r="D5" s="13" t="s">
        <v>144</v>
      </c>
      <c r="E5" s="13" t="s">
        <v>465</v>
      </c>
      <c r="F5" s="13" t="s">
        <v>146</v>
      </c>
      <c r="G5" s="13" t="s">
        <v>463</v>
      </c>
      <c r="H5" s="13" t="s">
        <v>464</v>
      </c>
      <c r="I5" s="14">
        <v>1</v>
      </c>
      <c r="J5" s="13" t="s">
        <v>57</v>
      </c>
      <c r="K5" s="13" t="s">
        <v>329</v>
      </c>
      <c r="L5" s="13" t="s">
        <v>460</v>
      </c>
      <c r="M5" s="13" t="s">
        <v>151</v>
      </c>
    </row>
    <row r="6" spans="1:13" x14ac:dyDescent="0.3">
      <c r="A6" s="13" t="s">
        <v>50</v>
      </c>
      <c r="B6" s="13" t="s">
        <v>170</v>
      </c>
      <c r="C6" s="13" t="s">
        <v>143</v>
      </c>
      <c r="D6" s="13" t="s">
        <v>466</v>
      </c>
      <c r="E6" s="13" t="s">
        <v>467</v>
      </c>
      <c r="F6" s="13" t="s">
        <v>146</v>
      </c>
      <c r="G6" s="13" t="s">
        <v>468</v>
      </c>
      <c r="H6" s="13" t="s">
        <v>469</v>
      </c>
      <c r="I6" s="14">
        <v>1</v>
      </c>
      <c r="J6" s="13" t="s">
        <v>49</v>
      </c>
      <c r="K6" s="13" t="s">
        <v>470</v>
      </c>
      <c r="L6" s="13" t="s">
        <v>460</v>
      </c>
      <c r="M6" s="13" t="s">
        <v>471</v>
      </c>
    </row>
    <row r="7" spans="1:13" x14ac:dyDescent="0.3">
      <c r="A7" s="13" t="s">
        <v>50</v>
      </c>
      <c r="B7" s="13" t="s">
        <v>170</v>
      </c>
      <c r="C7" s="13" t="s">
        <v>143</v>
      </c>
      <c r="D7" s="13" t="s">
        <v>466</v>
      </c>
      <c r="E7" s="13" t="s">
        <v>472</v>
      </c>
      <c r="F7" s="13" t="s">
        <v>146</v>
      </c>
      <c r="G7" s="13" t="s">
        <v>473</v>
      </c>
      <c r="H7" s="13" t="s">
        <v>474</v>
      </c>
      <c r="I7" s="14">
        <v>2</v>
      </c>
      <c r="J7" s="13" t="s">
        <v>49</v>
      </c>
      <c r="K7" s="13" t="s">
        <v>475</v>
      </c>
      <c r="L7" s="13" t="s">
        <v>460</v>
      </c>
      <c r="M7" s="13" t="s">
        <v>476</v>
      </c>
    </row>
    <row r="8" spans="1:13" x14ac:dyDescent="0.3">
      <c r="A8" s="13" t="s">
        <v>50</v>
      </c>
      <c r="B8" s="13" t="s">
        <v>170</v>
      </c>
      <c r="C8" s="13" t="s">
        <v>143</v>
      </c>
      <c r="D8" s="13" t="s">
        <v>466</v>
      </c>
      <c r="E8" s="13" t="s">
        <v>477</v>
      </c>
      <c r="F8" s="13" t="s">
        <v>146</v>
      </c>
      <c r="G8" s="13" t="s">
        <v>473</v>
      </c>
      <c r="H8" s="13" t="s">
        <v>474</v>
      </c>
      <c r="I8" s="14">
        <v>2</v>
      </c>
      <c r="J8" s="13" t="s">
        <v>49</v>
      </c>
      <c r="K8" s="13" t="s">
        <v>191</v>
      </c>
      <c r="L8" s="13" t="s">
        <v>460</v>
      </c>
      <c r="M8" s="13" t="s">
        <v>476</v>
      </c>
    </row>
    <row r="9" spans="1:13" x14ac:dyDescent="0.3">
      <c r="A9" s="13" t="s">
        <v>50</v>
      </c>
      <c r="B9" s="13" t="s">
        <v>170</v>
      </c>
      <c r="C9" s="13" t="s">
        <v>143</v>
      </c>
      <c r="D9" s="13" t="s">
        <v>466</v>
      </c>
      <c r="E9" s="13" t="s">
        <v>478</v>
      </c>
      <c r="F9" s="13" t="s">
        <v>146</v>
      </c>
      <c r="G9" s="13" t="s">
        <v>468</v>
      </c>
      <c r="H9" s="13" t="s">
        <v>469</v>
      </c>
      <c r="I9" s="14">
        <v>1</v>
      </c>
      <c r="J9" s="13" t="s">
        <v>49</v>
      </c>
      <c r="K9" s="13" t="s">
        <v>195</v>
      </c>
      <c r="L9" s="13" t="s">
        <v>460</v>
      </c>
      <c r="M9" s="13" t="s">
        <v>471</v>
      </c>
    </row>
    <row r="10" spans="1:13" x14ac:dyDescent="0.3">
      <c r="A10" s="13" t="s">
        <v>50</v>
      </c>
      <c r="B10" s="13" t="s">
        <v>170</v>
      </c>
      <c r="C10" s="13" t="s">
        <v>143</v>
      </c>
      <c r="D10" s="13" t="s">
        <v>466</v>
      </c>
      <c r="E10" s="13" t="s">
        <v>478</v>
      </c>
      <c r="F10" s="13" t="s">
        <v>146</v>
      </c>
      <c r="G10" s="13" t="s">
        <v>473</v>
      </c>
      <c r="H10" s="13" t="s">
        <v>474</v>
      </c>
      <c r="I10" s="14">
        <v>2</v>
      </c>
      <c r="J10" s="13" t="s">
        <v>49</v>
      </c>
      <c r="K10" s="13" t="s">
        <v>195</v>
      </c>
      <c r="L10" s="13" t="s">
        <v>460</v>
      </c>
      <c r="M10" s="13" t="s">
        <v>476</v>
      </c>
    </row>
    <row r="11" spans="1:13" x14ac:dyDescent="0.3">
      <c r="A11" s="13" t="s">
        <v>78</v>
      </c>
      <c r="B11" s="13" t="s">
        <v>161</v>
      </c>
      <c r="C11" s="13" t="s">
        <v>143</v>
      </c>
      <c r="D11" s="13" t="s">
        <v>162</v>
      </c>
      <c r="E11" s="13" t="s">
        <v>479</v>
      </c>
      <c r="F11" s="13" t="s">
        <v>146</v>
      </c>
      <c r="G11" s="13" t="s">
        <v>480</v>
      </c>
      <c r="H11" s="13" t="s">
        <v>481</v>
      </c>
      <c r="I11" s="14">
        <v>1</v>
      </c>
      <c r="J11" s="13" t="s">
        <v>77</v>
      </c>
      <c r="K11" s="13" t="s">
        <v>441</v>
      </c>
      <c r="L11" s="13" t="s">
        <v>460</v>
      </c>
      <c r="M11" s="13" t="s">
        <v>482</v>
      </c>
    </row>
    <row r="12" spans="1:13" x14ac:dyDescent="0.3">
      <c r="A12" s="13" t="s">
        <v>36</v>
      </c>
      <c r="B12" s="13" t="s">
        <v>170</v>
      </c>
      <c r="C12" s="13" t="s">
        <v>143</v>
      </c>
      <c r="D12" s="13" t="s">
        <v>171</v>
      </c>
      <c r="E12" s="13" t="s">
        <v>483</v>
      </c>
      <c r="F12" s="13" t="s">
        <v>146</v>
      </c>
      <c r="G12" s="13" t="s">
        <v>484</v>
      </c>
      <c r="H12" s="13" t="s">
        <v>485</v>
      </c>
      <c r="I12" s="14">
        <v>2</v>
      </c>
      <c r="J12" s="13" t="s">
        <v>35</v>
      </c>
      <c r="K12" s="13" t="s">
        <v>181</v>
      </c>
      <c r="L12" s="13" t="s">
        <v>460</v>
      </c>
      <c r="M12" s="13" t="s">
        <v>486</v>
      </c>
    </row>
    <row r="13" spans="1:13" x14ac:dyDescent="0.3">
      <c r="A13" s="13" t="s">
        <v>36</v>
      </c>
      <c r="B13" s="13" t="s">
        <v>170</v>
      </c>
      <c r="C13" s="13" t="s">
        <v>143</v>
      </c>
      <c r="D13" s="13" t="s">
        <v>171</v>
      </c>
      <c r="E13" s="13" t="s">
        <v>487</v>
      </c>
      <c r="F13" s="13" t="s">
        <v>146</v>
      </c>
      <c r="G13" s="13" t="s">
        <v>484</v>
      </c>
      <c r="H13" s="13" t="s">
        <v>485</v>
      </c>
      <c r="I13" s="14">
        <v>2</v>
      </c>
      <c r="J13" s="13" t="s">
        <v>35</v>
      </c>
      <c r="K13" s="13" t="s">
        <v>191</v>
      </c>
      <c r="L13" s="13" t="s">
        <v>460</v>
      </c>
      <c r="M13" s="13" t="s">
        <v>486</v>
      </c>
    </row>
    <row r="14" spans="1:13" x14ac:dyDescent="0.3">
      <c r="A14" s="13" t="s">
        <v>36</v>
      </c>
      <c r="B14" s="13" t="s">
        <v>170</v>
      </c>
      <c r="C14" s="13" t="s">
        <v>143</v>
      </c>
      <c r="D14" s="13" t="s">
        <v>171</v>
      </c>
      <c r="E14" s="13" t="s">
        <v>488</v>
      </c>
      <c r="F14" s="13" t="s">
        <v>146</v>
      </c>
      <c r="G14" s="13" t="s">
        <v>484</v>
      </c>
      <c r="H14" s="13" t="s">
        <v>485</v>
      </c>
      <c r="I14" s="14">
        <v>2</v>
      </c>
      <c r="J14" s="13" t="s">
        <v>35</v>
      </c>
      <c r="K14" s="13" t="s">
        <v>191</v>
      </c>
      <c r="L14" s="13" t="s">
        <v>460</v>
      </c>
      <c r="M14" s="13" t="s">
        <v>486</v>
      </c>
    </row>
    <row r="15" spans="1:13" x14ac:dyDescent="0.3">
      <c r="A15" s="13" t="s">
        <v>36</v>
      </c>
      <c r="B15" s="13" t="s">
        <v>170</v>
      </c>
      <c r="C15" s="13" t="s">
        <v>143</v>
      </c>
      <c r="D15" s="13" t="s">
        <v>171</v>
      </c>
      <c r="E15" s="13" t="s">
        <v>489</v>
      </c>
      <c r="F15" s="13" t="s">
        <v>146</v>
      </c>
      <c r="G15" s="13" t="s">
        <v>490</v>
      </c>
      <c r="H15" s="13" t="s">
        <v>491</v>
      </c>
      <c r="I15" s="14">
        <v>1</v>
      </c>
      <c r="J15" s="13" t="s">
        <v>35</v>
      </c>
      <c r="K15" s="13" t="s">
        <v>191</v>
      </c>
      <c r="L15" s="13" t="s">
        <v>460</v>
      </c>
      <c r="M15" s="13" t="s">
        <v>492</v>
      </c>
    </row>
    <row r="16" spans="1:13" x14ac:dyDescent="0.3">
      <c r="A16" s="13" t="s">
        <v>115</v>
      </c>
      <c r="B16" s="13" t="s">
        <v>170</v>
      </c>
      <c r="C16" s="13" t="s">
        <v>143</v>
      </c>
      <c r="D16" s="13" t="s">
        <v>493</v>
      </c>
      <c r="E16" s="13" t="s">
        <v>494</v>
      </c>
      <c r="F16" s="13" t="s">
        <v>146</v>
      </c>
      <c r="G16" s="13" t="s">
        <v>490</v>
      </c>
      <c r="H16" s="13" t="s">
        <v>491</v>
      </c>
      <c r="I16" s="14">
        <v>1</v>
      </c>
      <c r="J16" s="13" t="s">
        <v>114</v>
      </c>
      <c r="K16" s="13" t="s">
        <v>244</v>
      </c>
      <c r="L16" s="13" t="s">
        <v>460</v>
      </c>
      <c r="M16" s="13" t="s">
        <v>492</v>
      </c>
    </row>
    <row r="17" spans="1:13" x14ac:dyDescent="0.3">
      <c r="A17" s="13" t="s">
        <v>20</v>
      </c>
      <c r="B17" s="13" t="s">
        <v>170</v>
      </c>
      <c r="C17" s="13" t="s">
        <v>143</v>
      </c>
      <c r="D17" s="13" t="s">
        <v>201</v>
      </c>
      <c r="E17" s="13" t="s">
        <v>202</v>
      </c>
      <c r="F17" s="13" t="s">
        <v>146</v>
      </c>
      <c r="G17" s="13" t="s">
        <v>495</v>
      </c>
      <c r="H17" s="13" t="s">
        <v>496</v>
      </c>
      <c r="I17" s="14">
        <v>1</v>
      </c>
      <c r="J17" s="13" t="s">
        <v>19</v>
      </c>
      <c r="K17" s="13" t="s">
        <v>205</v>
      </c>
      <c r="L17" s="13" t="s">
        <v>460</v>
      </c>
      <c r="M17" s="13" t="s">
        <v>497</v>
      </c>
    </row>
    <row r="18" spans="1:13" x14ac:dyDescent="0.3">
      <c r="A18" s="13" t="s">
        <v>20</v>
      </c>
      <c r="B18" s="13" t="s">
        <v>170</v>
      </c>
      <c r="C18" s="13" t="s">
        <v>143</v>
      </c>
      <c r="D18" s="13" t="s">
        <v>201</v>
      </c>
      <c r="E18" s="13" t="s">
        <v>498</v>
      </c>
      <c r="F18" s="13" t="s">
        <v>146</v>
      </c>
      <c r="G18" s="13" t="s">
        <v>499</v>
      </c>
      <c r="H18" s="13" t="s">
        <v>500</v>
      </c>
      <c r="I18" s="14">
        <v>1</v>
      </c>
      <c r="J18" s="13" t="s">
        <v>19</v>
      </c>
      <c r="K18" s="13" t="s">
        <v>221</v>
      </c>
      <c r="L18" s="13" t="s">
        <v>460</v>
      </c>
      <c r="M18" s="13" t="s">
        <v>501</v>
      </c>
    </row>
    <row r="19" spans="1:13" x14ac:dyDescent="0.3">
      <c r="A19" s="13" t="s">
        <v>20</v>
      </c>
      <c r="B19" s="13" t="s">
        <v>170</v>
      </c>
      <c r="C19" s="13" t="s">
        <v>143</v>
      </c>
      <c r="D19" s="13" t="s">
        <v>201</v>
      </c>
      <c r="E19" s="13" t="s">
        <v>502</v>
      </c>
      <c r="F19" s="13" t="s">
        <v>146</v>
      </c>
      <c r="G19" s="13" t="s">
        <v>503</v>
      </c>
      <c r="H19" s="13" t="s">
        <v>504</v>
      </c>
      <c r="I19" s="14">
        <v>8</v>
      </c>
      <c r="J19" s="13" t="s">
        <v>19</v>
      </c>
      <c r="K19" s="13" t="s">
        <v>441</v>
      </c>
      <c r="L19" s="13" t="s">
        <v>460</v>
      </c>
      <c r="M19" s="13" t="s">
        <v>505</v>
      </c>
    </row>
    <row r="20" spans="1:13" x14ac:dyDescent="0.3">
      <c r="A20" s="13" t="s">
        <v>20</v>
      </c>
      <c r="B20" s="13" t="s">
        <v>170</v>
      </c>
      <c r="C20" s="13" t="s">
        <v>143</v>
      </c>
      <c r="D20" s="13" t="s">
        <v>201</v>
      </c>
      <c r="E20" s="13" t="s">
        <v>212</v>
      </c>
      <c r="F20" s="13" t="s">
        <v>146</v>
      </c>
      <c r="G20" s="13" t="s">
        <v>503</v>
      </c>
      <c r="H20" s="13" t="s">
        <v>504</v>
      </c>
      <c r="I20" s="14">
        <v>8</v>
      </c>
      <c r="J20" s="13" t="s">
        <v>19</v>
      </c>
      <c r="K20" s="13" t="s">
        <v>215</v>
      </c>
      <c r="L20" s="13" t="s">
        <v>460</v>
      </c>
      <c r="M20" s="13" t="s">
        <v>505</v>
      </c>
    </row>
    <row r="21" spans="1:13" x14ac:dyDescent="0.3">
      <c r="A21" s="13" t="s">
        <v>20</v>
      </c>
      <c r="B21" s="13" t="s">
        <v>170</v>
      </c>
      <c r="C21" s="13" t="s">
        <v>143</v>
      </c>
      <c r="D21" s="13" t="s">
        <v>201</v>
      </c>
      <c r="E21" s="13" t="s">
        <v>506</v>
      </c>
      <c r="F21" s="13" t="s">
        <v>146</v>
      </c>
      <c r="G21" s="13" t="s">
        <v>507</v>
      </c>
      <c r="H21" s="13" t="s">
        <v>508</v>
      </c>
      <c r="I21" s="14">
        <v>3</v>
      </c>
      <c r="J21" s="13" t="s">
        <v>19</v>
      </c>
      <c r="K21" s="13" t="s">
        <v>189</v>
      </c>
      <c r="L21" s="13" t="s">
        <v>460</v>
      </c>
      <c r="M21" s="13" t="s">
        <v>509</v>
      </c>
    </row>
    <row r="22" spans="1:13" x14ac:dyDescent="0.3">
      <c r="A22" s="13" t="s">
        <v>22</v>
      </c>
      <c r="B22" s="13" t="s">
        <v>170</v>
      </c>
      <c r="C22" s="13" t="s">
        <v>143</v>
      </c>
      <c r="D22" s="13" t="s">
        <v>217</v>
      </c>
      <c r="E22" s="13" t="s">
        <v>510</v>
      </c>
      <c r="F22" s="13" t="s">
        <v>146</v>
      </c>
      <c r="G22" s="13" t="s">
        <v>511</v>
      </c>
      <c r="H22" s="13" t="s">
        <v>512</v>
      </c>
      <c r="I22" s="14">
        <v>1</v>
      </c>
      <c r="J22" s="13" t="s">
        <v>21</v>
      </c>
      <c r="K22" s="13" t="s">
        <v>249</v>
      </c>
      <c r="L22" s="13" t="s">
        <v>460</v>
      </c>
      <c r="M22" s="13" t="s">
        <v>513</v>
      </c>
    </row>
    <row r="23" spans="1:13" x14ac:dyDescent="0.3">
      <c r="A23" s="13" t="s">
        <v>22</v>
      </c>
      <c r="B23" s="13" t="s">
        <v>170</v>
      </c>
      <c r="C23" s="13" t="s">
        <v>143</v>
      </c>
      <c r="D23" s="13" t="s">
        <v>217</v>
      </c>
      <c r="E23" s="13" t="s">
        <v>218</v>
      </c>
      <c r="F23" s="13" t="s">
        <v>146</v>
      </c>
      <c r="G23" s="13" t="s">
        <v>514</v>
      </c>
      <c r="H23" s="13" t="s">
        <v>515</v>
      </c>
      <c r="I23" s="14">
        <v>1</v>
      </c>
      <c r="J23" s="13" t="s">
        <v>21</v>
      </c>
      <c r="K23" s="13" t="s">
        <v>221</v>
      </c>
      <c r="L23" s="13" t="s">
        <v>460</v>
      </c>
      <c r="M23" s="13" t="s">
        <v>442</v>
      </c>
    </row>
    <row r="24" spans="1:13" x14ac:dyDescent="0.3">
      <c r="A24" s="13" t="s">
        <v>22</v>
      </c>
      <c r="B24" s="13" t="s">
        <v>170</v>
      </c>
      <c r="C24" s="13" t="s">
        <v>143</v>
      </c>
      <c r="D24" s="13" t="s">
        <v>217</v>
      </c>
      <c r="E24" s="13" t="s">
        <v>218</v>
      </c>
      <c r="F24" s="13" t="s">
        <v>146</v>
      </c>
      <c r="G24" s="13" t="s">
        <v>516</v>
      </c>
      <c r="H24" s="13" t="s">
        <v>517</v>
      </c>
      <c r="I24" s="14">
        <v>1</v>
      </c>
      <c r="J24" s="13" t="s">
        <v>21</v>
      </c>
      <c r="K24" s="13" t="s">
        <v>221</v>
      </c>
      <c r="L24" s="13" t="s">
        <v>460</v>
      </c>
      <c r="M24" s="13" t="s">
        <v>518</v>
      </c>
    </row>
    <row r="25" spans="1:13" x14ac:dyDescent="0.3">
      <c r="A25" s="13" t="s">
        <v>68</v>
      </c>
      <c r="B25" s="13" t="s">
        <v>170</v>
      </c>
      <c r="C25" s="13" t="s">
        <v>143</v>
      </c>
      <c r="D25" s="13" t="s">
        <v>519</v>
      </c>
      <c r="E25" s="13" t="s">
        <v>520</v>
      </c>
      <c r="F25" s="13" t="s">
        <v>146</v>
      </c>
      <c r="G25" s="13" t="s">
        <v>521</v>
      </c>
      <c r="H25" s="13" t="s">
        <v>522</v>
      </c>
      <c r="I25" s="14">
        <v>3</v>
      </c>
      <c r="J25" s="13" t="s">
        <v>67</v>
      </c>
      <c r="K25" s="13" t="s">
        <v>523</v>
      </c>
      <c r="L25" s="13" t="s">
        <v>460</v>
      </c>
      <c r="M25" s="13" t="s">
        <v>471</v>
      </c>
    </row>
    <row r="26" spans="1:13" x14ac:dyDescent="0.3">
      <c r="A26" s="13" t="s">
        <v>68</v>
      </c>
      <c r="B26" s="13" t="s">
        <v>170</v>
      </c>
      <c r="C26" s="13" t="s">
        <v>143</v>
      </c>
      <c r="D26" s="13" t="s">
        <v>519</v>
      </c>
      <c r="E26" s="13" t="s">
        <v>524</v>
      </c>
      <c r="F26" s="13" t="s">
        <v>146</v>
      </c>
      <c r="G26" s="13" t="s">
        <v>521</v>
      </c>
      <c r="H26" s="13" t="s">
        <v>522</v>
      </c>
      <c r="I26" s="14">
        <v>3</v>
      </c>
      <c r="J26" s="13" t="s">
        <v>67</v>
      </c>
      <c r="K26" s="13" t="s">
        <v>271</v>
      </c>
      <c r="L26" s="13" t="s">
        <v>460</v>
      </c>
      <c r="M26" s="13" t="s">
        <v>471</v>
      </c>
    </row>
    <row r="27" spans="1:13" x14ac:dyDescent="0.3">
      <c r="A27" s="13" t="s">
        <v>68</v>
      </c>
      <c r="B27" s="13" t="s">
        <v>170</v>
      </c>
      <c r="C27" s="13" t="s">
        <v>143</v>
      </c>
      <c r="D27" s="13" t="s">
        <v>519</v>
      </c>
      <c r="E27" s="13" t="s">
        <v>524</v>
      </c>
      <c r="F27" s="13" t="s">
        <v>146</v>
      </c>
      <c r="G27" s="13" t="s">
        <v>468</v>
      </c>
      <c r="H27" s="13" t="s">
        <v>469</v>
      </c>
      <c r="I27" s="14">
        <v>1</v>
      </c>
      <c r="J27" s="13" t="s">
        <v>67</v>
      </c>
      <c r="K27" s="13" t="s">
        <v>271</v>
      </c>
      <c r="L27" s="13" t="s">
        <v>460</v>
      </c>
      <c r="M27" s="13" t="s">
        <v>471</v>
      </c>
    </row>
    <row r="28" spans="1:13" x14ac:dyDescent="0.3">
      <c r="A28" s="13" t="s">
        <v>66</v>
      </c>
      <c r="B28" s="13" t="s">
        <v>170</v>
      </c>
      <c r="C28" s="13" t="s">
        <v>143</v>
      </c>
      <c r="D28" s="13" t="s">
        <v>223</v>
      </c>
      <c r="E28" s="13" t="s">
        <v>525</v>
      </c>
      <c r="F28" s="13" t="s">
        <v>178</v>
      </c>
      <c r="G28" s="13" t="s">
        <v>526</v>
      </c>
      <c r="H28" s="13" t="s">
        <v>527</v>
      </c>
      <c r="I28" s="14">
        <v>1</v>
      </c>
      <c r="J28" s="13" t="s">
        <v>113</v>
      </c>
      <c r="K28" s="13" t="s">
        <v>263</v>
      </c>
      <c r="L28" s="13" t="s">
        <v>460</v>
      </c>
      <c r="M28" s="13" t="s">
        <v>528</v>
      </c>
    </row>
    <row r="29" spans="1:13" x14ac:dyDescent="0.3">
      <c r="A29" s="13" t="s">
        <v>66</v>
      </c>
      <c r="B29" s="13" t="s">
        <v>170</v>
      </c>
      <c r="C29" s="13" t="s">
        <v>143</v>
      </c>
      <c r="D29" s="13" t="s">
        <v>223</v>
      </c>
      <c r="E29" s="13" t="s">
        <v>529</v>
      </c>
      <c r="F29" s="13" t="s">
        <v>178</v>
      </c>
      <c r="G29" s="13" t="s">
        <v>526</v>
      </c>
      <c r="H29" s="13" t="s">
        <v>527</v>
      </c>
      <c r="I29" s="14">
        <v>1</v>
      </c>
      <c r="J29" s="13" t="s">
        <v>113</v>
      </c>
      <c r="K29" s="13" t="s">
        <v>267</v>
      </c>
      <c r="L29" s="13" t="s">
        <v>460</v>
      </c>
      <c r="M29" s="13" t="s">
        <v>528</v>
      </c>
    </row>
    <row r="30" spans="1:13" x14ac:dyDescent="0.3">
      <c r="A30" s="13" t="s">
        <v>14</v>
      </c>
      <c r="B30" s="13" t="s">
        <v>229</v>
      </c>
      <c r="C30" s="13" t="s">
        <v>230</v>
      </c>
      <c r="D30" s="13" t="s">
        <v>231</v>
      </c>
      <c r="E30" s="13" t="s">
        <v>530</v>
      </c>
      <c r="F30" s="13" t="s">
        <v>178</v>
      </c>
      <c r="G30" s="13" t="s">
        <v>531</v>
      </c>
      <c r="H30" s="13" t="s">
        <v>532</v>
      </c>
      <c r="I30" s="14">
        <v>1</v>
      </c>
      <c r="J30" s="13" t="s">
        <v>13</v>
      </c>
      <c r="K30" s="13" t="s">
        <v>413</v>
      </c>
      <c r="L30" s="13" t="s">
        <v>460</v>
      </c>
      <c r="M30" s="13" t="s">
        <v>533</v>
      </c>
    </row>
    <row r="31" spans="1:13" x14ac:dyDescent="0.3">
      <c r="A31" s="13" t="s">
        <v>14</v>
      </c>
      <c r="B31" s="13" t="s">
        <v>229</v>
      </c>
      <c r="C31" s="13" t="s">
        <v>230</v>
      </c>
      <c r="D31" s="13" t="s">
        <v>231</v>
      </c>
      <c r="E31" s="13" t="s">
        <v>534</v>
      </c>
      <c r="F31" s="13" t="s">
        <v>146</v>
      </c>
      <c r="G31" s="13" t="s">
        <v>535</v>
      </c>
      <c r="H31" s="13" t="s">
        <v>536</v>
      </c>
      <c r="I31" s="14">
        <v>1</v>
      </c>
      <c r="J31" s="13" t="s">
        <v>13</v>
      </c>
      <c r="K31" s="13" t="s">
        <v>239</v>
      </c>
      <c r="L31" s="13" t="s">
        <v>460</v>
      </c>
      <c r="M31" s="13" t="s">
        <v>537</v>
      </c>
    </row>
    <row r="32" spans="1:13" x14ac:dyDescent="0.3">
      <c r="A32" s="13" t="s">
        <v>14</v>
      </c>
      <c r="B32" s="13" t="s">
        <v>229</v>
      </c>
      <c r="C32" s="13" t="s">
        <v>230</v>
      </c>
      <c r="D32" s="13" t="s">
        <v>231</v>
      </c>
      <c r="E32" s="13" t="s">
        <v>538</v>
      </c>
      <c r="F32" s="13" t="s">
        <v>146</v>
      </c>
      <c r="G32" s="13" t="s">
        <v>539</v>
      </c>
      <c r="H32" s="13" t="s">
        <v>540</v>
      </c>
      <c r="I32" s="14">
        <v>2</v>
      </c>
      <c r="J32" s="13" t="s">
        <v>13</v>
      </c>
      <c r="K32" s="13" t="s">
        <v>523</v>
      </c>
      <c r="L32" s="13" t="s">
        <v>460</v>
      </c>
      <c r="M32" s="13" t="s">
        <v>541</v>
      </c>
    </row>
    <row r="33" spans="1:13" x14ac:dyDescent="0.3">
      <c r="A33" s="13" t="s">
        <v>14</v>
      </c>
      <c r="B33" s="13" t="s">
        <v>229</v>
      </c>
      <c r="C33" s="13" t="s">
        <v>230</v>
      </c>
      <c r="D33" s="13" t="s">
        <v>231</v>
      </c>
      <c r="E33" s="13" t="s">
        <v>262</v>
      </c>
      <c r="F33" s="13" t="s">
        <v>146</v>
      </c>
      <c r="G33" s="13" t="s">
        <v>542</v>
      </c>
      <c r="H33" s="13" t="s">
        <v>543</v>
      </c>
      <c r="I33" s="14">
        <v>20</v>
      </c>
      <c r="J33" s="13" t="s">
        <v>13</v>
      </c>
      <c r="K33" s="13" t="s">
        <v>263</v>
      </c>
      <c r="L33" s="13" t="s">
        <v>460</v>
      </c>
      <c r="M33" s="13" t="s">
        <v>544</v>
      </c>
    </row>
    <row r="34" spans="1:13" x14ac:dyDescent="0.3">
      <c r="A34" s="13" t="s">
        <v>14</v>
      </c>
      <c r="B34" s="13" t="s">
        <v>229</v>
      </c>
      <c r="C34" s="13" t="s">
        <v>230</v>
      </c>
      <c r="D34" s="13" t="s">
        <v>231</v>
      </c>
      <c r="E34" s="13" t="s">
        <v>545</v>
      </c>
      <c r="F34" s="13" t="s">
        <v>146</v>
      </c>
      <c r="G34" s="13" t="s">
        <v>546</v>
      </c>
      <c r="H34" s="13" t="s">
        <v>547</v>
      </c>
      <c r="I34" s="14">
        <v>1</v>
      </c>
      <c r="J34" s="13" t="s">
        <v>13</v>
      </c>
      <c r="K34" s="13" t="s">
        <v>181</v>
      </c>
      <c r="L34" s="13" t="s">
        <v>460</v>
      </c>
      <c r="M34" s="13" t="s">
        <v>377</v>
      </c>
    </row>
    <row r="35" spans="1:13" x14ac:dyDescent="0.3">
      <c r="A35" s="13" t="s">
        <v>14</v>
      </c>
      <c r="B35" s="13" t="s">
        <v>229</v>
      </c>
      <c r="C35" s="13" t="s">
        <v>230</v>
      </c>
      <c r="D35" s="13" t="s">
        <v>231</v>
      </c>
      <c r="E35" s="13" t="s">
        <v>548</v>
      </c>
      <c r="F35" s="13" t="s">
        <v>178</v>
      </c>
      <c r="G35" s="13" t="s">
        <v>549</v>
      </c>
      <c r="H35" s="13" t="s">
        <v>550</v>
      </c>
      <c r="I35" s="14">
        <v>5</v>
      </c>
      <c r="J35" s="13" t="s">
        <v>13</v>
      </c>
      <c r="K35" s="13" t="s">
        <v>278</v>
      </c>
      <c r="L35" s="13" t="s">
        <v>460</v>
      </c>
      <c r="M35" s="13" t="s">
        <v>533</v>
      </c>
    </row>
    <row r="36" spans="1:13" x14ac:dyDescent="0.3">
      <c r="A36" s="13" t="s">
        <v>14</v>
      </c>
      <c r="B36" s="13" t="s">
        <v>229</v>
      </c>
      <c r="C36" s="13" t="s">
        <v>230</v>
      </c>
      <c r="D36" s="13" t="s">
        <v>231</v>
      </c>
      <c r="E36" s="13" t="s">
        <v>548</v>
      </c>
      <c r="F36" s="13" t="s">
        <v>178</v>
      </c>
      <c r="G36" s="13" t="s">
        <v>551</v>
      </c>
      <c r="H36" s="13" t="s">
        <v>552</v>
      </c>
      <c r="I36" s="14">
        <v>1</v>
      </c>
      <c r="J36" s="13" t="s">
        <v>13</v>
      </c>
      <c r="K36" s="13" t="s">
        <v>278</v>
      </c>
      <c r="L36" s="13" t="s">
        <v>460</v>
      </c>
      <c r="M36" s="13" t="s">
        <v>533</v>
      </c>
    </row>
    <row r="37" spans="1:13" x14ac:dyDescent="0.3">
      <c r="A37" s="13" t="s">
        <v>14</v>
      </c>
      <c r="B37" s="13" t="s">
        <v>229</v>
      </c>
      <c r="C37" s="13" t="s">
        <v>230</v>
      </c>
      <c r="D37" s="13" t="s">
        <v>231</v>
      </c>
      <c r="E37" s="13" t="s">
        <v>553</v>
      </c>
      <c r="F37" s="13" t="s">
        <v>146</v>
      </c>
      <c r="G37" s="13" t="s">
        <v>535</v>
      </c>
      <c r="H37" s="13" t="s">
        <v>536</v>
      </c>
      <c r="I37" s="14">
        <v>4</v>
      </c>
      <c r="J37" s="13" t="s">
        <v>13</v>
      </c>
      <c r="K37" s="13" t="s">
        <v>554</v>
      </c>
      <c r="L37" s="13" t="s">
        <v>460</v>
      </c>
      <c r="M37" s="13" t="s">
        <v>537</v>
      </c>
    </row>
    <row r="38" spans="1:13" x14ac:dyDescent="0.3">
      <c r="A38" s="13" t="s">
        <v>14</v>
      </c>
      <c r="B38" s="13" t="s">
        <v>229</v>
      </c>
      <c r="C38" s="13" t="s">
        <v>230</v>
      </c>
      <c r="D38" s="13" t="s">
        <v>231</v>
      </c>
      <c r="E38" s="13" t="s">
        <v>555</v>
      </c>
      <c r="F38" s="13" t="s">
        <v>146</v>
      </c>
      <c r="G38" s="13" t="s">
        <v>556</v>
      </c>
      <c r="H38" s="13" t="s">
        <v>557</v>
      </c>
      <c r="I38" s="14">
        <v>1</v>
      </c>
      <c r="J38" s="13" t="s">
        <v>13</v>
      </c>
      <c r="K38" s="13" t="s">
        <v>382</v>
      </c>
      <c r="L38" s="13" t="s">
        <v>460</v>
      </c>
      <c r="M38" s="13" t="s">
        <v>533</v>
      </c>
    </row>
    <row r="39" spans="1:13" x14ac:dyDescent="0.3">
      <c r="A39" s="13" t="s">
        <v>14</v>
      </c>
      <c r="B39" s="13" t="s">
        <v>229</v>
      </c>
      <c r="C39" s="13" t="s">
        <v>230</v>
      </c>
      <c r="D39" s="13" t="s">
        <v>231</v>
      </c>
      <c r="E39" s="13" t="s">
        <v>558</v>
      </c>
      <c r="F39" s="13" t="s">
        <v>178</v>
      </c>
      <c r="G39" s="13" t="s">
        <v>559</v>
      </c>
      <c r="H39" s="13" t="s">
        <v>560</v>
      </c>
      <c r="I39" s="14">
        <v>6</v>
      </c>
      <c r="J39" s="13" t="s">
        <v>13</v>
      </c>
      <c r="K39" s="13" t="s">
        <v>392</v>
      </c>
      <c r="L39" s="13" t="s">
        <v>460</v>
      </c>
      <c r="M39" s="13" t="s">
        <v>533</v>
      </c>
    </row>
    <row r="40" spans="1:13" x14ac:dyDescent="0.3">
      <c r="A40" s="13" t="s">
        <v>14</v>
      </c>
      <c r="B40" s="13" t="s">
        <v>229</v>
      </c>
      <c r="C40" s="13" t="s">
        <v>230</v>
      </c>
      <c r="D40" s="13" t="s">
        <v>231</v>
      </c>
      <c r="E40" s="13" t="s">
        <v>561</v>
      </c>
      <c r="F40" s="13" t="s">
        <v>146</v>
      </c>
      <c r="G40" s="13" t="s">
        <v>562</v>
      </c>
      <c r="H40" s="13" t="s">
        <v>563</v>
      </c>
      <c r="I40" s="14">
        <v>3</v>
      </c>
      <c r="J40" s="13" t="s">
        <v>13</v>
      </c>
      <c r="K40" s="13" t="s">
        <v>564</v>
      </c>
      <c r="L40" s="13" t="s">
        <v>460</v>
      </c>
      <c r="M40" s="13" t="s">
        <v>442</v>
      </c>
    </row>
    <row r="41" spans="1:13" x14ac:dyDescent="0.3">
      <c r="A41" s="13" t="s">
        <v>14</v>
      </c>
      <c r="B41" s="13" t="s">
        <v>229</v>
      </c>
      <c r="C41" s="13" t="s">
        <v>230</v>
      </c>
      <c r="D41" s="13" t="s">
        <v>231</v>
      </c>
      <c r="E41" s="13" t="s">
        <v>565</v>
      </c>
      <c r="F41" s="13" t="s">
        <v>146</v>
      </c>
      <c r="G41" s="13" t="s">
        <v>566</v>
      </c>
      <c r="H41" s="13" t="s">
        <v>567</v>
      </c>
      <c r="I41" s="14">
        <v>4</v>
      </c>
      <c r="J41" s="13" t="s">
        <v>13</v>
      </c>
      <c r="K41" s="13" t="s">
        <v>310</v>
      </c>
      <c r="L41" s="13" t="s">
        <v>460</v>
      </c>
      <c r="M41" s="13" t="s">
        <v>383</v>
      </c>
    </row>
    <row r="42" spans="1:13" x14ac:dyDescent="0.3">
      <c r="A42" s="13" t="s">
        <v>14</v>
      </c>
      <c r="B42" s="13" t="s">
        <v>229</v>
      </c>
      <c r="C42" s="13" t="s">
        <v>230</v>
      </c>
      <c r="D42" s="13" t="s">
        <v>231</v>
      </c>
      <c r="E42" s="13" t="s">
        <v>312</v>
      </c>
      <c r="F42" s="13" t="s">
        <v>146</v>
      </c>
      <c r="G42" s="13" t="s">
        <v>542</v>
      </c>
      <c r="H42" s="13" t="s">
        <v>543</v>
      </c>
      <c r="I42" s="14">
        <v>20</v>
      </c>
      <c r="J42" s="13" t="s">
        <v>13</v>
      </c>
      <c r="K42" s="13" t="s">
        <v>315</v>
      </c>
      <c r="L42" s="13" t="s">
        <v>460</v>
      </c>
      <c r="M42" s="13" t="s">
        <v>544</v>
      </c>
    </row>
    <row r="43" spans="1:13" x14ac:dyDescent="0.3">
      <c r="A43" s="13" t="s">
        <v>14</v>
      </c>
      <c r="B43" s="13" t="s">
        <v>229</v>
      </c>
      <c r="C43" s="13" t="s">
        <v>230</v>
      </c>
      <c r="D43" s="13" t="s">
        <v>231</v>
      </c>
      <c r="E43" s="13" t="s">
        <v>568</v>
      </c>
      <c r="F43" s="13" t="s">
        <v>146</v>
      </c>
      <c r="G43" s="13" t="s">
        <v>569</v>
      </c>
      <c r="H43" s="13" t="s">
        <v>570</v>
      </c>
      <c r="I43" s="14">
        <v>1</v>
      </c>
      <c r="J43" s="13" t="s">
        <v>13</v>
      </c>
      <c r="K43" s="13" t="s">
        <v>571</v>
      </c>
      <c r="L43" s="13" t="s">
        <v>460</v>
      </c>
      <c r="M43" s="13" t="s">
        <v>211</v>
      </c>
    </row>
    <row r="44" spans="1:13" x14ac:dyDescent="0.3">
      <c r="A44" s="13" t="s">
        <v>14</v>
      </c>
      <c r="B44" s="13" t="s">
        <v>229</v>
      </c>
      <c r="C44" s="13" t="s">
        <v>230</v>
      </c>
      <c r="D44" s="13" t="s">
        <v>231</v>
      </c>
      <c r="E44" s="13" t="s">
        <v>568</v>
      </c>
      <c r="F44" s="13" t="s">
        <v>146</v>
      </c>
      <c r="G44" s="13" t="s">
        <v>572</v>
      </c>
      <c r="H44" s="13" t="s">
        <v>573</v>
      </c>
      <c r="I44" s="14">
        <v>1</v>
      </c>
      <c r="J44" s="13" t="s">
        <v>13</v>
      </c>
      <c r="K44" s="13" t="s">
        <v>571</v>
      </c>
      <c r="L44" s="13" t="s">
        <v>460</v>
      </c>
      <c r="M44" s="13" t="s">
        <v>211</v>
      </c>
    </row>
    <row r="45" spans="1:13" x14ac:dyDescent="0.3">
      <c r="A45" s="13" t="s">
        <v>14</v>
      </c>
      <c r="B45" s="13" t="s">
        <v>229</v>
      </c>
      <c r="C45" s="13" t="s">
        <v>230</v>
      </c>
      <c r="D45" s="13" t="s">
        <v>231</v>
      </c>
      <c r="E45" s="13" t="s">
        <v>568</v>
      </c>
      <c r="F45" s="13" t="s">
        <v>146</v>
      </c>
      <c r="G45" s="13" t="s">
        <v>574</v>
      </c>
      <c r="H45" s="13" t="s">
        <v>575</v>
      </c>
      <c r="I45" s="14">
        <v>1</v>
      </c>
      <c r="J45" s="13" t="s">
        <v>13</v>
      </c>
      <c r="K45" s="13" t="s">
        <v>571</v>
      </c>
      <c r="L45" s="13" t="s">
        <v>460</v>
      </c>
      <c r="M45" s="13" t="s">
        <v>211</v>
      </c>
    </row>
    <row r="46" spans="1:13" x14ac:dyDescent="0.3">
      <c r="A46" s="13" t="s">
        <v>14</v>
      </c>
      <c r="B46" s="13" t="s">
        <v>229</v>
      </c>
      <c r="C46" s="13" t="s">
        <v>230</v>
      </c>
      <c r="D46" s="13" t="s">
        <v>231</v>
      </c>
      <c r="E46" s="13" t="s">
        <v>576</v>
      </c>
      <c r="F46" s="13" t="s">
        <v>146</v>
      </c>
      <c r="G46" s="13" t="s">
        <v>577</v>
      </c>
      <c r="H46" s="13" t="s">
        <v>578</v>
      </c>
      <c r="I46" s="14">
        <v>20</v>
      </c>
      <c r="J46" s="13" t="s">
        <v>13</v>
      </c>
      <c r="K46" s="13" t="s">
        <v>320</v>
      </c>
      <c r="L46" s="13" t="s">
        <v>460</v>
      </c>
      <c r="M46" s="13" t="s">
        <v>579</v>
      </c>
    </row>
    <row r="47" spans="1:13" x14ac:dyDescent="0.3">
      <c r="A47" s="13" t="s">
        <v>14</v>
      </c>
      <c r="B47" s="13" t="s">
        <v>229</v>
      </c>
      <c r="C47" s="13" t="s">
        <v>230</v>
      </c>
      <c r="D47" s="13" t="s">
        <v>231</v>
      </c>
      <c r="E47" s="13" t="s">
        <v>580</v>
      </c>
      <c r="F47" s="13" t="s">
        <v>146</v>
      </c>
      <c r="G47" s="13" t="s">
        <v>581</v>
      </c>
      <c r="H47" s="13" t="s">
        <v>582</v>
      </c>
      <c r="I47" s="14">
        <v>1</v>
      </c>
      <c r="J47" s="13" t="s">
        <v>13</v>
      </c>
      <c r="K47" s="13" t="s">
        <v>583</v>
      </c>
      <c r="L47" s="13" t="s">
        <v>460</v>
      </c>
      <c r="M47" s="13" t="s">
        <v>151</v>
      </c>
    </row>
    <row r="48" spans="1:13" x14ac:dyDescent="0.3">
      <c r="A48" s="13" t="s">
        <v>14</v>
      </c>
      <c r="B48" s="13" t="s">
        <v>229</v>
      </c>
      <c r="C48" s="13" t="s">
        <v>230</v>
      </c>
      <c r="D48" s="13" t="s">
        <v>231</v>
      </c>
      <c r="E48" s="13" t="s">
        <v>584</v>
      </c>
      <c r="F48" s="13" t="s">
        <v>146</v>
      </c>
      <c r="G48" s="13" t="s">
        <v>585</v>
      </c>
      <c r="H48" s="13" t="s">
        <v>586</v>
      </c>
      <c r="I48" s="14">
        <v>1</v>
      </c>
      <c r="J48" s="13" t="s">
        <v>13</v>
      </c>
      <c r="K48" s="13" t="s">
        <v>436</v>
      </c>
      <c r="L48" s="13" t="s">
        <v>460</v>
      </c>
      <c r="M48" s="13" t="s">
        <v>587</v>
      </c>
    </row>
    <row r="49" spans="1:13" x14ac:dyDescent="0.3">
      <c r="A49" s="13" t="s">
        <v>14</v>
      </c>
      <c r="B49" s="13" t="s">
        <v>229</v>
      </c>
      <c r="C49" s="13" t="s">
        <v>230</v>
      </c>
      <c r="D49" s="13" t="s">
        <v>231</v>
      </c>
      <c r="E49" s="13" t="s">
        <v>588</v>
      </c>
      <c r="F49" s="13" t="s">
        <v>146</v>
      </c>
      <c r="G49" s="13" t="s">
        <v>589</v>
      </c>
      <c r="H49" s="13" t="s">
        <v>590</v>
      </c>
      <c r="I49" s="14">
        <v>1</v>
      </c>
      <c r="J49" s="13" t="s">
        <v>13</v>
      </c>
      <c r="K49" s="13" t="s">
        <v>436</v>
      </c>
      <c r="L49" s="13" t="s">
        <v>460</v>
      </c>
      <c r="M49" s="13" t="s">
        <v>591</v>
      </c>
    </row>
    <row r="50" spans="1:13" x14ac:dyDescent="0.3">
      <c r="A50" s="13" t="s">
        <v>60</v>
      </c>
      <c r="B50" s="13" t="s">
        <v>358</v>
      </c>
      <c r="C50" s="13" t="s">
        <v>143</v>
      </c>
      <c r="D50" s="13" t="s">
        <v>437</v>
      </c>
      <c r="E50" s="13" t="s">
        <v>592</v>
      </c>
      <c r="F50" s="13" t="s">
        <v>146</v>
      </c>
      <c r="G50" s="13" t="s">
        <v>593</v>
      </c>
      <c r="H50" s="13" t="s">
        <v>594</v>
      </c>
      <c r="I50" s="14">
        <v>1</v>
      </c>
      <c r="J50" s="13" t="s">
        <v>59</v>
      </c>
      <c r="K50" s="13" t="s">
        <v>392</v>
      </c>
      <c r="L50" s="13" t="s">
        <v>460</v>
      </c>
      <c r="M50" s="13" t="s">
        <v>595</v>
      </c>
    </row>
    <row r="51" spans="1:13" x14ac:dyDescent="0.3">
      <c r="A51" s="13" t="s">
        <v>26</v>
      </c>
      <c r="B51" s="13" t="s">
        <v>596</v>
      </c>
      <c r="C51" s="13" t="s">
        <v>143</v>
      </c>
      <c r="D51" s="13" t="s">
        <v>597</v>
      </c>
      <c r="E51" s="13" t="s">
        <v>598</v>
      </c>
      <c r="F51" s="13" t="s">
        <v>146</v>
      </c>
      <c r="G51" s="13" t="s">
        <v>599</v>
      </c>
      <c r="H51" s="13" t="s">
        <v>600</v>
      </c>
      <c r="I51" s="14">
        <v>1</v>
      </c>
      <c r="J51" s="13" t="s">
        <v>25</v>
      </c>
      <c r="K51" s="13" t="s">
        <v>413</v>
      </c>
      <c r="L51" s="13" t="s">
        <v>460</v>
      </c>
      <c r="M51" s="13" t="s">
        <v>601</v>
      </c>
    </row>
    <row r="52" spans="1:13" x14ac:dyDescent="0.3">
      <c r="A52" s="13" t="s">
        <v>26</v>
      </c>
      <c r="B52" s="13" t="s">
        <v>596</v>
      </c>
      <c r="C52" s="13" t="s">
        <v>143</v>
      </c>
      <c r="D52" s="13" t="s">
        <v>597</v>
      </c>
      <c r="E52" s="13" t="s">
        <v>602</v>
      </c>
      <c r="F52" s="13" t="s">
        <v>146</v>
      </c>
      <c r="G52" s="13" t="s">
        <v>468</v>
      </c>
      <c r="H52" s="13" t="s">
        <v>469</v>
      </c>
      <c r="I52" s="14">
        <v>1</v>
      </c>
      <c r="J52" s="13" t="s">
        <v>25</v>
      </c>
      <c r="K52" s="13" t="s">
        <v>603</v>
      </c>
      <c r="L52" s="13" t="s">
        <v>460</v>
      </c>
      <c r="M52" s="13" t="s">
        <v>471</v>
      </c>
    </row>
    <row r="53" spans="1:13" x14ac:dyDescent="0.3">
      <c r="A53" s="13" t="s">
        <v>26</v>
      </c>
      <c r="B53" s="13" t="s">
        <v>596</v>
      </c>
      <c r="C53" s="13" t="s">
        <v>143</v>
      </c>
      <c r="D53" s="13" t="s">
        <v>597</v>
      </c>
      <c r="E53" s="13" t="s">
        <v>604</v>
      </c>
      <c r="F53" s="13" t="s">
        <v>146</v>
      </c>
      <c r="G53" s="13" t="s">
        <v>599</v>
      </c>
      <c r="H53" s="13" t="s">
        <v>600</v>
      </c>
      <c r="I53" s="14">
        <v>1</v>
      </c>
      <c r="J53" s="13" t="s">
        <v>25</v>
      </c>
      <c r="K53" s="13" t="s">
        <v>436</v>
      </c>
      <c r="L53" s="13" t="s">
        <v>460</v>
      </c>
      <c r="M53" s="13" t="s">
        <v>601</v>
      </c>
    </row>
    <row r="54" spans="1:13" x14ac:dyDescent="0.3">
      <c r="A54" s="13" t="s">
        <v>52</v>
      </c>
      <c r="B54" s="13" t="s">
        <v>334</v>
      </c>
      <c r="C54" s="13" t="s">
        <v>143</v>
      </c>
      <c r="D54" s="13" t="s">
        <v>335</v>
      </c>
      <c r="E54" s="13" t="s">
        <v>605</v>
      </c>
      <c r="F54" s="13" t="s">
        <v>178</v>
      </c>
      <c r="G54" s="13" t="s">
        <v>606</v>
      </c>
      <c r="H54" s="13" t="s">
        <v>607</v>
      </c>
      <c r="I54" s="14">
        <v>2</v>
      </c>
      <c r="J54" s="13" t="s">
        <v>51</v>
      </c>
      <c r="K54" s="13" t="s">
        <v>175</v>
      </c>
      <c r="L54" s="13" t="s">
        <v>460</v>
      </c>
      <c r="M54" s="13" t="s">
        <v>608</v>
      </c>
    </row>
    <row r="55" spans="1:13" x14ac:dyDescent="0.3">
      <c r="A55" s="13" t="s">
        <v>52</v>
      </c>
      <c r="B55" s="13" t="s">
        <v>334</v>
      </c>
      <c r="C55" s="13" t="s">
        <v>143</v>
      </c>
      <c r="D55" s="13" t="s">
        <v>335</v>
      </c>
      <c r="E55" s="13" t="s">
        <v>605</v>
      </c>
      <c r="F55" s="13" t="s">
        <v>178</v>
      </c>
      <c r="G55" s="13" t="s">
        <v>609</v>
      </c>
      <c r="H55" s="13" t="s">
        <v>607</v>
      </c>
      <c r="I55" s="14">
        <v>2</v>
      </c>
      <c r="J55" s="13" t="s">
        <v>51</v>
      </c>
      <c r="K55" s="13" t="s">
        <v>175</v>
      </c>
      <c r="L55" s="13" t="s">
        <v>460</v>
      </c>
      <c r="M55" s="13" t="s">
        <v>608</v>
      </c>
    </row>
    <row r="56" spans="1:13" x14ac:dyDescent="0.3">
      <c r="A56" s="13" t="s">
        <v>52</v>
      </c>
      <c r="B56" s="13" t="s">
        <v>334</v>
      </c>
      <c r="C56" s="13" t="s">
        <v>143</v>
      </c>
      <c r="D56" s="13" t="s">
        <v>335</v>
      </c>
      <c r="E56" s="13" t="s">
        <v>610</v>
      </c>
      <c r="F56" s="13" t="s">
        <v>146</v>
      </c>
      <c r="G56" s="13" t="s">
        <v>611</v>
      </c>
      <c r="H56" s="13" t="s">
        <v>612</v>
      </c>
      <c r="I56" s="14">
        <v>1</v>
      </c>
      <c r="J56" s="13" t="s">
        <v>51</v>
      </c>
      <c r="K56" s="13" t="s">
        <v>376</v>
      </c>
      <c r="L56" s="13" t="s">
        <v>460</v>
      </c>
      <c r="M56" s="13" t="s">
        <v>196</v>
      </c>
    </row>
    <row r="57" spans="1:13" x14ac:dyDescent="0.3">
      <c r="A57" s="13" t="s">
        <v>52</v>
      </c>
      <c r="B57" s="13" t="s">
        <v>334</v>
      </c>
      <c r="C57" s="13" t="s">
        <v>143</v>
      </c>
      <c r="D57" s="13" t="s">
        <v>335</v>
      </c>
      <c r="E57" s="13" t="s">
        <v>613</v>
      </c>
      <c r="F57" s="13" t="s">
        <v>146</v>
      </c>
      <c r="G57" s="13" t="s">
        <v>614</v>
      </c>
      <c r="H57" s="13" t="s">
        <v>615</v>
      </c>
      <c r="I57" s="14">
        <v>3</v>
      </c>
      <c r="J57" s="13" t="s">
        <v>51</v>
      </c>
      <c r="K57" s="13" t="s">
        <v>227</v>
      </c>
      <c r="L57" s="13" t="s">
        <v>460</v>
      </c>
      <c r="M57" s="13" t="s">
        <v>608</v>
      </c>
    </row>
    <row r="58" spans="1:13" x14ac:dyDescent="0.3">
      <c r="A58" s="13" t="s">
        <v>18</v>
      </c>
      <c r="B58" s="13" t="s">
        <v>170</v>
      </c>
      <c r="C58" s="13" t="s">
        <v>143</v>
      </c>
      <c r="D58" s="13" t="s">
        <v>343</v>
      </c>
      <c r="E58" s="13" t="s">
        <v>616</v>
      </c>
      <c r="F58" s="13" t="s">
        <v>146</v>
      </c>
      <c r="G58" s="13" t="s">
        <v>617</v>
      </c>
      <c r="H58" s="13" t="s">
        <v>618</v>
      </c>
      <c r="I58" s="14">
        <v>2</v>
      </c>
      <c r="J58" s="13" t="s">
        <v>17</v>
      </c>
      <c r="K58" s="13" t="s">
        <v>235</v>
      </c>
      <c r="L58" s="13" t="s">
        <v>460</v>
      </c>
      <c r="M58" s="13" t="s">
        <v>619</v>
      </c>
    </row>
    <row r="59" spans="1:13" x14ac:dyDescent="0.3">
      <c r="A59" s="13" t="s">
        <v>18</v>
      </c>
      <c r="B59" s="13" t="s">
        <v>170</v>
      </c>
      <c r="C59" s="13" t="s">
        <v>143</v>
      </c>
      <c r="D59" s="13" t="s">
        <v>343</v>
      </c>
      <c r="E59" s="13" t="s">
        <v>620</v>
      </c>
      <c r="F59" s="13" t="s">
        <v>146</v>
      </c>
      <c r="G59" s="13" t="s">
        <v>621</v>
      </c>
      <c r="H59" s="13" t="s">
        <v>622</v>
      </c>
      <c r="I59" s="14">
        <v>6</v>
      </c>
      <c r="J59" s="13" t="s">
        <v>17</v>
      </c>
      <c r="K59" s="13" t="s">
        <v>239</v>
      </c>
      <c r="L59" s="13" t="s">
        <v>460</v>
      </c>
      <c r="M59" s="13" t="s">
        <v>623</v>
      </c>
    </row>
    <row r="60" spans="1:13" x14ac:dyDescent="0.3">
      <c r="A60" s="13" t="s">
        <v>18</v>
      </c>
      <c r="B60" s="13" t="s">
        <v>170</v>
      </c>
      <c r="C60" s="13" t="s">
        <v>143</v>
      </c>
      <c r="D60" s="13" t="s">
        <v>343</v>
      </c>
      <c r="E60" s="13" t="s">
        <v>624</v>
      </c>
      <c r="F60" s="13" t="s">
        <v>146</v>
      </c>
      <c r="G60" s="13" t="s">
        <v>599</v>
      </c>
      <c r="H60" s="13" t="s">
        <v>600</v>
      </c>
      <c r="I60" s="14">
        <v>1</v>
      </c>
      <c r="J60" s="13" t="s">
        <v>17</v>
      </c>
      <c r="K60" s="13" t="s">
        <v>271</v>
      </c>
      <c r="L60" s="13" t="s">
        <v>460</v>
      </c>
      <c r="M60" s="13" t="s">
        <v>601</v>
      </c>
    </row>
    <row r="61" spans="1:13" x14ac:dyDescent="0.3">
      <c r="A61" s="13" t="s">
        <v>18</v>
      </c>
      <c r="B61" s="13" t="s">
        <v>170</v>
      </c>
      <c r="C61" s="13" t="s">
        <v>143</v>
      </c>
      <c r="D61" s="13" t="s">
        <v>343</v>
      </c>
      <c r="E61" s="13" t="s">
        <v>625</v>
      </c>
      <c r="F61" s="13" t="s">
        <v>146</v>
      </c>
      <c r="G61" s="13" t="s">
        <v>626</v>
      </c>
      <c r="H61" s="13" t="s">
        <v>627</v>
      </c>
      <c r="I61" s="14">
        <v>6</v>
      </c>
      <c r="J61" s="13" t="s">
        <v>17</v>
      </c>
      <c r="K61" s="13" t="s">
        <v>205</v>
      </c>
      <c r="L61" s="13" t="s">
        <v>460</v>
      </c>
      <c r="M61" s="13" t="s">
        <v>623</v>
      </c>
    </row>
    <row r="62" spans="1:13" x14ac:dyDescent="0.3">
      <c r="A62" s="13" t="s">
        <v>18</v>
      </c>
      <c r="B62" s="13" t="s">
        <v>170</v>
      </c>
      <c r="C62" s="13" t="s">
        <v>143</v>
      </c>
      <c r="D62" s="13" t="s">
        <v>343</v>
      </c>
      <c r="E62" s="13" t="s">
        <v>628</v>
      </c>
      <c r="F62" s="13" t="s">
        <v>146</v>
      </c>
      <c r="G62" s="13" t="s">
        <v>473</v>
      </c>
      <c r="H62" s="13" t="s">
        <v>474</v>
      </c>
      <c r="I62" s="14">
        <v>4</v>
      </c>
      <c r="J62" s="13" t="s">
        <v>17</v>
      </c>
      <c r="K62" s="13" t="s">
        <v>349</v>
      </c>
      <c r="L62" s="13" t="s">
        <v>460</v>
      </c>
      <c r="M62" s="13" t="s">
        <v>476</v>
      </c>
    </row>
    <row r="63" spans="1:13" x14ac:dyDescent="0.3">
      <c r="A63" s="13" t="s">
        <v>18</v>
      </c>
      <c r="B63" s="13" t="s">
        <v>170</v>
      </c>
      <c r="C63" s="13" t="s">
        <v>143</v>
      </c>
      <c r="D63" s="13" t="s">
        <v>343</v>
      </c>
      <c r="E63" s="13" t="s">
        <v>629</v>
      </c>
      <c r="F63" s="13" t="s">
        <v>146</v>
      </c>
      <c r="G63" s="13" t="s">
        <v>630</v>
      </c>
      <c r="H63" s="13" t="s">
        <v>631</v>
      </c>
      <c r="I63" s="14">
        <v>2</v>
      </c>
      <c r="J63" s="13" t="s">
        <v>17</v>
      </c>
      <c r="K63" s="13" t="s">
        <v>430</v>
      </c>
      <c r="L63" s="13" t="s">
        <v>460</v>
      </c>
      <c r="M63" s="13" t="s">
        <v>632</v>
      </c>
    </row>
    <row r="64" spans="1:13" x14ac:dyDescent="0.3">
      <c r="A64" s="13" t="s">
        <v>18</v>
      </c>
      <c r="B64" s="13" t="s">
        <v>170</v>
      </c>
      <c r="C64" s="13" t="s">
        <v>143</v>
      </c>
      <c r="D64" s="13" t="s">
        <v>343</v>
      </c>
      <c r="E64" s="13" t="s">
        <v>633</v>
      </c>
      <c r="F64" s="13" t="s">
        <v>146</v>
      </c>
      <c r="G64" s="13" t="s">
        <v>634</v>
      </c>
      <c r="H64" s="13" t="s">
        <v>635</v>
      </c>
      <c r="I64" s="14">
        <v>5</v>
      </c>
      <c r="J64" s="13" t="s">
        <v>17</v>
      </c>
      <c r="K64" s="13" t="s">
        <v>187</v>
      </c>
      <c r="L64" s="13" t="s">
        <v>460</v>
      </c>
      <c r="M64" s="13" t="s">
        <v>623</v>
      </c>
    </row>
    <row r="65" spans="1:13" x14ac:dyDescent="0.3">
      <c r="A65" s="13" t="s">
        <v>18</v>
      </c>
      <c r="B65" s="13" t="s">
        <v>170</v>
      </c>
      <c r="C65" s="13" t="s">
        <v>143</v>
      </c>
      <c r="D65" s="13" t="s">
        <v>343</v>
      </c>
      <c r="E65" s="13" t="s">
        <v>633</v>
      </c>
      <c r="F65" s="13" t="s">
        <v>146</v>
      </c>
      <c r="G65" s="13" t="s">
        <v>636</v>
      </c>
      <c r="H65" s="13" t="s">
        <v>637</v>
      </c>
      <c r="I65" s="14">
        <v>2</v>
      </c>
      <c r="J65" s="13" t="s">
        <v>17</v>
      </c>
      <c r="K65" s="13" t="s">
        <v>187</v>
      </c>
      <c r="L65" s="13" t="s">
        <v>460</v>
      </c>
      <c r="M65" s="13" t="s">
        <v>623</v>
      </c>
    </row>
    <row r="66" spans="1:13" x14ac:dyDescent="0.3">
      <c r="A66" s="13" t="s">
        <v>18</v>
      </c>
      <c r="B66" s="13" t="s">
        <v>170</v>
      </c>
      <c r="C66" s="13" t="s">
        <v>143</v>
      </c>
      <c r="D66" s="13" t="s">
        <v>343</v>
      </c>
      <c r="E66" s="13" t="s">
        <v>633</v>
      </c>
      <c r="F66" s="13" t="s">
        <v>146</v>
      </c>
      <c r="G66" s="13" t="s">
        <v>638</v>
      </c>
      <c r="H66" s="13" t="s">
        <v>639</v>
      </c>
      <c r="I66" s="14">
        <v>6</v>
      </c>
      <c r="J66" s="13" t="s">
        <v>17</v>
      </c>
      <c r="K66" s="13" t="s">
        <v>187</v>
      </c>
      <c r="L66" s="13" t="s">
        <v>460</v>
      </c>
      <c r="M66" s="13" t="s">
        <v>623</v>
      </c>
    </row>
    <row r="67" spans="1:13" x14ac:dyDescent="0.3">
      <c r="A67" s="13" t="s">
        <v>18</v>
      </c>
      <c r="B67" s="13" t="s">
        <v>170</v>
      </c>
      <c r="C67" s="13" t="s">
        <v>143</v>
      </c>
      <c r="D67" s="13" t="s">
        <v>343</v>
      </c>
      <c r="E67" s="13" t="s">
        <v>633</v>
      </c>
      <c r="F67" s="13" t="s">
        <v>146</v>
      </c>
      <c r="G67" s="13" t="s">
        <v>640</v>
      </c>
      <c r="H67" s="13" t="s">
        <v>641</v>
      </c>
      <c r="I67" s="14">
        <v>5</v>
      </c>
      <c r="J67" s="13" t="s">
        <v>17</v>
      </c>
      <c r="K67" s="13" t="s">
        <v>187</v>
      </c>
      <c r="L67" s="13" t="s">
        <v>460</v>
      </c>
      <c r="M67" s="13" t="s">
        <v>623</v>
      </c>
    </row>
    <row r="68" spans="1:13" x14ac:dyDescent="0.3">
      <c r="A68" s="13" t="s">
        <v>18</v>
      </c>
      <c r="B68" s="13" t="s">
        <v>170</v>
      </c>
      <c r="C68" s="13" t="s">
        <v>143</v>
      </c>
      <c r="D68" s="13" t="s">
        <v>343</v>
      </c>
      <c r="E68" s="13" t="s">
        <v>633</v>
      </c>
      <c r="F68" s="13" t="s">
        <v>146</v>
      </c>
      <c r="G68" s="13" t="s">
        <v>642</v>
      </c>
      <c r="H68" s="13" t="s">
        <v>643</v>
      </c>
      <c r="I68" s="14">
        <v>6</v>
      </c>
      <c r="J68" s="13" t="s">
        <v>17</v>
      </c>
      <c r="K68" s="13" t="s">
        <v>187</v>
      </c>
      <c r="L68" s="13" t="s">
        <v>460</v>
      </c>
      <c r="M68" s="13" t="s">
        <v>623</v>
      </c>
    </row>
    <row r="69" spans="1:13" x14ac:dyDescent="0.3">
      <c r="A69" s="13" t="s">
        <v>18</v>
      </c>
      <c r="B69" s="13" t="s">
        <v>170</v>
      </c>
      <c r="C69" s="13" t="s">
        <v>143</v>
      </c>
      <c r="D69" s="13" t="s">
        <v>343</v>
      </c>
      <c r="E69" s="13" t="s">
        <v>644</v>
      </c>
      <c r="F69" s="13" t="s">
        <v>146</v>
      </c>
      <c r="G69" s="13" t="s">
        <v>645</v>
      </c>
      <c r="H69" s="13" t="s">
        <v>646</v>
      </c>
      <c r="I69" s="14">
        <v>6</v>
      </c>
      <c r="J69" s="13" t="s">
        <v>17</v>
      </c>
      <c r="K69" s="13" t="s">
        <v>187</v>
      </c>
      <c r="L69" s="13" t="s">
        <v>460</v>
      </c>
      <c r="M69" s="13" t="s">
        <v>623</v>
      </c>
    </row>
    <row r="70" spans="1:13" x14ac:dyDescent="0.3">
      <c r="A70" s="13" t="s">
        <v>18</v>
      </c>
      <c r="B70" s="13" t="s">
        <v>170</v>
      </c>
      <c r="C70" s="13" t="s">
        <v>143</v>
      </c>
      <c r="D70" s="13" t="s">
        <v>343</v>
      </c>
      <c r="E70" s="13" t="s">
        <v>644</v>
      </c>
      <c r="F70" s="13" t="s">
        <v>146</v>
      </c>
      <c r="G70" s="13" t="s">
        <v>647</v>
      </c>
      <c r="H70" s="13" t="s">
        <v>648</v>
      </c>
      <c r="I70" s="14">
        <v>6</v>
      </c>
      <c r="J70" s="13" t="s">
        <v>17</v>
      </c>
      <c r="K70" s="13" t="s">
        <v>187</v>
      </c>
      <c r="L70" s="13" t="s">
        <v>460</v>
      </c>
      <c r="M70" s="13" t="s">
        <v>623</v>
      </c>
    </row>
    <row r="71" spans="1:13" x14ac:dyDescent="0.3">
      <c r="A71" s="13" t="s">
        <v>18</v>
      </c>
      <c r="B71" s="13" t="s">
        <v>170</v>
      </c>
      <c r="C71" s="13" t="s">
        <v>143</v>
      </c>
      <c r="D71" s="13" t="s">
        <v>343</v>
      </c>
      <c r="E71" s="13" t="s">
        <v>644</v>
      </c>
      <c r="F71" s="13" t="s">
        <v>146</v>
      </c>
      <c r="G71" s="13" t="s">
        <v>649</v>
      </c>
      <c r="H71" s="13" t="s">
        <v>650</v>
      </c>
      <c r="I71" s="14">
        <v>3</v>
      </c>
      <c r="J71" s="13" t="s">
        <v>17</v>
      </c>
      <c r="K71" s="13" t="s">
        <v>187</v>
      </c>
      <c r="L71" s="13" t="s">
        <v>460</v>
      </c>
      <c r="M71" s="13" t="s">
        <v>623</v>
      </c>
    </row>
    <row r="72" spans="1:13" x14ac:dyDescent="0.3">
      <c r="A72" s="13" t="s">
        <v>18</v>
      </c>
      <c r="B72" s="13" t="s">
        <v>170</v>
      </c>
      <c r="C72" s="13" t="s">
        <v>143</v>
      </c>
      <c r="D72" s="13" t="s">
        <v>343</v>
      </c>
      <c r="E72" s="13" t="s">
        <v>644</v>
      </c>
      <c r="F72" s="13" t="s">
        <v>146</v>
      </c>
      <c r="G72" s="13" t="s">
        <v>651</v>
      </c>
      <c r="H72" s="13" t="s">
        <v>652</v>
      </c>
      <c r="I72" s="14">
        <v>7</v>
      </c>
      <c r="J72" s="13" t="s">
        <v>17</v>
      </c>
      <c r="K72" s="13" t="s">
        <v>187</v>
      </c>
      <c r="L72" s="13" t="s">
        <v>460</v>
      </c>
      <c r="M72" s="13" t="s">
        <v>623</v>
      </c>
    </row>
    <row r="73" spans="1:13" x14ac:dyDescent="0.3">
      <c r="A73" s="13" t="s">
        <v>18</v>
      </c>
      <c r="B73" s="13" t="s">
        <v>170</v>
      </c>
      <c r="C73" s="13" t="s">
        <v>143</v>
      </c>
      <c r="D73" s="13" t="s">
        <v>343</v>
      </c>
      <c r="E73" s="13" t="s">
        <v>644</v>
      </c>
      <c r="F73" s="13" t="s">
        <v>146</v>
      </c>
      <c r="G73" s="13" t="s">
        <v>653</v>
      </c>
      <c r="H73" s="13" t="s">
        <v>654</v>
      </c>
      <c r="I73" s="14">
        <v>6</v>
      </c>
      <c r="J73" s="13" t="s">
        <v>17</v>
      </c>
      <c r="K73" s="13" t="s">
        <v>187</v>
      </c>
      <c r="L73" s="13" t="s">
        <v>460</v>
      </c>
      <c r="M73" s="13" t="s">
        <v>623</v>
      </c>
    </row>
    <row r="74" spans="1:13" x14ac:dyDescent="0.3">
      <c r="A74" s="13" t="s">
        <v>18</v>
      </c>
      <c r="B74" s="13" t="s">
        <v>170</v>
      </c>
      <c r="C74" s="13" t="s">
        <v>143</v>
      </c>
      <c r="D74" s="13" t="s">
        <v>343</v>
      </c>
      <c r="E74" s="13" t="s">
        <v>655</v>
      </c>
      <c r="F74" s="13" t="s">
        <v>146</v>
      </c>
      <c r="G74" s="13" t="s">
        <v>656</v>
      </c>
      <c r="H74" s="13" t="s">
        <v>657</v>
      </c>
      <c r="I74" s="14">
        <v>6</v>
      </c>
      <c r="J74" s="13" t="s">
        <v>17</v>
      </c>
      <c r="K74" s="13" t="s">
        <v>187</v>
      </c>
      <c r="L74" s="13" t="s">
        <v>460</v>
      </c>
      <c r="M74" s="13" t="s">
        <v>623</v>
      </c>
    </row>
    <row r="75" spans="1:13" x14ac:dyDescent="0.3">
      <c r="A75" s="13" t="s">
        <v>18</v>
      </c>
      <c r="B75" s="13" t="s">
        <v>170</v>
      </c>
      <c r="C75" s="13" t="s">
        <v>143</v>
      </c>
      <c r="D75" s="13" t="s">
        <v>343</v>
      </c>
      <c r="E75" s="13" t="s">
        <v>655</v>
      </c>
      <c r="F75" s="13" t="s">
        <v>146</v>
      </c>
      <c r="G75" s="13" t="s">
        <v>658</v>
      </c>
      <c r="H75" s="13" t="s">
        <v>659</v>
      </c>
      <c r="I75" s="14">
        <v>3</v>
      </c>
      <c r="J75" s="13" t="s">
        <v>17</v>
      </c>
      <c r="K75" s="13" t="s">
        <v>187</v>
      </c>
      <c r="L75" s="13" t="s">
        <v>460</v>
      </c>
      <c r="M75" s="13" t="s">
        <v>623</v>
      </c>
    </row>
    <row r="76" spans="1:13" x14ac:dyDescent="0.3">
      <c r="A76" s="13" t="s">
        <v>18</v>
      </c>
      <c r="B76" s="13" t="s">
        <v>170</v>
      </c>
      <c r="C76" s="13" t="s">
        <v>143</v>
      </c>
      <c r="D76" s="13" t="s">
        <v>343</v>
      </c>
      <c r="E76" s="13" t="s">
        <v>655</v>
      </c>
      <c r="F76" s="13" t="s">
        <v>146</v>
      </c>
      <c r="G76" s="13" t="s">
        <v>660</v>
      </c>
      <c r="H76" s="13" t="s">
        <v>661</v>
      </c>
      <c r="I76" s="14">
        <v>1</v>
      </c>
      <c r="J76" s="13" t="s">
        <v>17</v>
      </c>
      <c r="K76" s="13" t="s">
        <v>187</v>
      </c>
      <c r="L76" s="13" t="s">
        <v>460</v>
      </c>
      <c r="M76" s="13" t="s">
        <v>623</v>
      </c>
    </row>
    <row r="77" spans="1:13" x14ac:dyDescent="0.3">
      <c r="A77" s="13" t="s">
        <v>18</v>
      </c>
      <c r="B77" s="13" t="s">
        <v>170</v>
      </c>
      <c r="C77" s="13" t="s">
        <v>143</v>
      </c>
      <c r="D77" s="13" t="s">
        <v>343</v>
      </c>
      <c r="E77" s="13" t="s">
        <v>655</v>
      </c>
      <c r="F77" s="13" t="s">
        <v>146</v>
      </c>
      <c r="G77" s="13" t="s">
        <v>662</v>
      </c>
      <c r="H77" s="13" t="s">
        <v>663</v>
      </c>
      <c r="I77" s="14">
        <v>1</v>
      </c>
      <c r="J77" s="13" t="s">
        <v>17</v>
      </c>
      <c r="K77" s="13" t="s">
        <v>187</v>
      </c>
      <c r="L77" s="13" t="s">
        <v>460</v>
      </c>
      <c r="M77" s="13" t="s">
        <v>623</v>
      </c>
    </row>
    <row r="78" spans="1:13" x14ac:dyDescent="0.3">
      <c r="A78" s="13" t="s">
        <v>18</v>
      </c>
      <c r="B78" s="13" t="s">
        <v>170</v>
      </c>
      <c r="C78" s="13" t="s">
        <v>143</v>
      </c>
      <c r="D78" s="13" t="s">
        <v>343</v>
      </c>
      <c r="E78" s="13" t="s">
        <v>664</v>
      </c>
      <c r="F78" s="13" t="s">
        <v>146</v>
      </c>
      <c r="G78" s="13" t="s">
        <v>617</v>
      </c>
      <c r="H78" s="13" t="s">
        <v>618</v>
      </c>
      <c r="I78" s="14">
        <v>1</v>
      </c>
      <c r="J78" s="13" t="s">
        <v>17</v>
      </c>
      <c r="K78" s="13" t="s">
        <v>159</v>
      </c>
      <c r="L78" s="13" t="s">
        <v>460</v>
      </c>
      <c r="M78" s="13" t="s">
        <v>619</v>
      </c>
    </row>
    <row r="79" spans="1:13" x14ac:dyDescent="0.3">
      <c r="A79" s="13" t="s">
        <v>18</v>
      </c>
      <c r="B79" s="13" t="s">
        <v>170</v>
      </c>
      <c r="C79" s="13" t="s">
        <v>143</v>
      </c>
      <c r="D79" s="13" t="s">
        <v>343</v>
      </c>
      <c r="E79" s="13" t="s">
        <v>665</v>
      </c>
      <c r="F79" s="13" t="s">
        <v>146</v>
      </c>
      <c r="G79" s="13" t="s">
        <v>630</v>
      </c>
      <c r="H79" s="13" t="s">
        <v>631</v>
      </c>
      <c r="I79" s="14">
        <v>2</v>
      </c>
      <c r="J79" s="13" t="s">
        <v>17</v>
      </c>
      <c r="K79" s="13" t="s">
        <v>315</v>
      </c>
      <c r="L79" s="13" t="s">
        <v>460</v>
      </c>
      <c r="M79" s="13" t="s">
        <v>632</v>
      </c>
    </row>
    <row r="80" spans="1:13" x14ac:dyDescent="0.3">
      <c r="A80" s="13" t="s">
        <v>18</v>
      </c>
      <c r="B80" s="13" t="s">
        <v>170</v>
      </c>
      <c r="C80" s="13" t="s">
        <v>143</v>
      </c>
      <c r="D80" s="13" t="s">
        <v>343</v>
      </c>
      <c r="E80" s="13" t="s">
        <v>666</v>
      </c>
      <c r="F80" s="13" t="s">
        <v>146</v>
      </c>
      <c r="G80" s="13" t="s">
        <v>667</v>
      </c>
      <c r="H80" s="13" t="s">
        <v>668</v>
      </c>
      <c r="I80" s="14">
        <v>8</v>
      </c>
      <c r="J80" s="13" t="s">
        <v>17</v>
      </c>
      <c r="K80" s="13" t="s">
        <v>669</v>
      </c>
      <c r="L80" s="13" t="s">
        <v>460</v>
      </c>
      <c r="M80" s="13" t="s">
        <v>623</v>
      </c>
    </row>
    <row r="81" spans="1:13" x14ac:dyDescent="0.3">
      <c r="A81" s="13" t="s">
        <v>18</v>
      </c>
      <c r="B81" s="13" t="s">
        <v>170</v>
      </c>
      <c r="C81" s="13" t="s">
        <v>143</v>
      </c>
      <c r="D81" s="13" t="s">
        <v>343</v>
      </c>
      <c r="E81" s="13" t="s">
        <v>670</v>
      </c>
      <c r="F81" s="13" t="s">
        <v>146</v>
      </c>
      <c r="G81" s="13" t="s">
        <v>473</v>
      </c>
      <c r="H81" s="13" t="s">
        <v>474</v>
      </c>
      <c r="I81" s="14">
        <v>4</v>
      </c>
      <c r="J81" s="13" t="s">
        <v>17</v>
      </c>
      <c r="K81" s="13" t="s">
        <v>191</v>
      </c>
      <c r="L81" s="13" t="s">
        <v>460</v>
      </c>
      <c r="M81" s="13" t="s">
        <v>476</v>
      </c>
    </row>
    <row r="82" spans="1:13" x14ac:dyDescent="0.3">
      <c r="A82" s="13" t="s">
        <v>18</v>
      </c>
      <c r="B82" s="13" t="s">
        <v>170</v>
      </c>
      <c r="C82" s="13" t="s">
        <v>143</v>
      </c>
      <c r="D82" s="13" t="s">
        <v>343</v>
      </c>
      <c r="E82" s="13" t="s">
        <v>671</v>
      </c>
      <c r="F82" s="13" t="s">
        <v>146</v>
      </c>
      <c r="G82" s="13" t="s">
        <v>599</v>
      </c>
      <c r="H82" s="13" t="s">
        <v>600</v>
      </c>
      <c r="I82" s="14">
        <v>1</v>
      </c>
      <c r="J82" s="13" t="s">
        <v>17</v>
      </c>
      <c r="K82" s="13" t="s">
        <v>324</v>
      </c>
      <c r="L82" s="13" t="s">
        <v>460</v>
      </c>
      <c r="M82" s="13" t="s">
        <v>601</v>
      </c>
    </row>
    <row r="83" spans="1:13" x14ac:dyDescent="0.3">
      <c r="A83" s="13" t="s">
        <v>18</v>
      </c>
      <c r="B83" s="13" t="s">
        <v>170</v>
      </c>
      <c r="C83" s="13" t="s">
        <v>143</v>
      </c>
      <c r="D83" s="13" t="s">
        <v>343</v>
      </c>
      <c r="E83" s="13" t="s">
        <v>672</v>
      </c>
      <c r="F83" s="13" t="s">
        <v>146</v>
      </c>
      <c r="G83" s="13" t="s">
        <v>617</v>
      </c>
      <c r="H83" s="13" t="s">
        <v>618</v>
      </c>
      <c r="I83" s="14">
        <v>1</v>
      </c>
      <c r="J83" s="13" t="s">
        <v>17</v>
      </c>
      <c r="K83" s="13" t="s">
        <v>603</v>
      </c>
      <c r="L83" s="13" t="s">
        <v>460</v>
      </c>
      <c r="M83" s="13" t="s">
        <v>619</v>
      </c>
    </row>
    <row r="84" spans="1:13" x14ac:dyDescent="0.3">
      <c r="A84" s="13" t="s">
        <v>24</v>
      </c>
      <c r="B84" s="13" t="s">
        <v>352</v>
      </c>
      <c r="C84" s="13" t="s">
        <v>143</v>
      </c>
      <c r="D84" s="13" t="s">
        <v>673</v>
      </c>
      <c r="E84" s="13" t="s">
        <v>674</v>
      </c>
      <c r="F84" s="13" t="s">
        <v>146</v>
      </c>
      <c r="G84" s="13" t="s">
        <v>675</v>
      </c>
      <c r="H84" s="13" t="s">
        <v>676</v>
      </c>
      <c r="I84" s="14">
        <v>4</v>
      </c>
      <c r="J84" s="13" t="s">
        <v>23</v>
      </c>
      <c r="K84" s="13" t="s">
        <v>249</v>
      </c>
      <c r="L84" s="13" t="s">
        <v>460</v>
      </c>
      <c r="M84" s="13" t="s">
        <v>461</v>
      </c>
    </row>
    <row r="85" spans="1:13" x14ac:dyDescent="0.3">
      <c r="A85" s="13" t="s">
        <v>24</v>
      </c>
      <c r="B85" s="13" t="s">
        <v>352</v>
      </c>
      <c r="C85" s="13" t="s">
        <v>143</v>
      </c>
      <c r="D85" s="13" t="s">
        <v>673</v>
      </c>
      <c r="E85" s="13" t="s">
        <v>677</v>
      </c>
      <c r="F85" s="13" t="s">
        <v>146</v>
      </c>
      <c r="G85" s="13" t="s">
        <v>678</v>
      </c>
      <c r="H85" s="13" t="s">
        <v>679</v>
      </c>
      <c r="I85" s="14">
        <v>1</v>
      </c>
      <c r="J85" s="13" t="s">
        <v>23</v>
      </c>
      <c r="K85" s="13" t="s">
        <v>680</v>
      </c>
      <c r="L85" s="13" t="s">
        <v>460</v>
      </c>
      <c r="M85" s="13" t="s">
        <v>681</v>
      </c>
    </row>
    <row r="86" spans="1:13" x14ac:dyDescent="0.3">
      <c r="A86" s="13" t="s">
        <v>70</v>
      </c>
      <c r="B86" s="13" t="s">
        <v>352</v>
      </c>
      <c r="C86" s="13" t="s">
        <v>143</v>
      </c>
      <c r="D86" s="13" t="s">
        <v>353</v>
      </c>
      <c r="E86" s="13" t="s">
        <v>354</v>
      </c>
      <c r="F86" s="13" t="s">
        <v>146</v>
      </c>
      <c r="G86" s="13" t="s">
        <v>682</v>
      </c>
      <c r="H86" s="13" t="s">
        <v>683</v>
      </c>
      <c r="I86" s="14">
        <v>1</v>
      </c>
      <c r="J86" s="13" t="s">
        <v>69</v>
      </c>
      <c r="K86" s="13" t="s">
        <v>310</v>
      </c>
      <c r="L86" s="13" t="s">
        <v>460</v>
      </c>
      <c r="M86" s="13" t="s">
        <v>471</v>
      </c>
    </row>
    <row r="87" spans="1:13" x14ac:dyDescent="0.3">
      <c r="A87" s="13" t="s">
        <v>76</v>
      </c>
      <c r="B87" s="13" t="s">
        <v>358</v>
      </c>
      <c r="C87" s="13" t="s">
        <v>143</v>
      </c>
      <c r="D87" s="13" t="s">
        <v>684</v>
      </c>
      <c r="E87" s="13" t="s">
        <v>685</v>
      </c>
      <c r="F87" s="13" t="s">
        <v>146</v>
      </c>
      <c r="G87" s="13" t="s">
        <v>484</v>
      </c>
      <c r="H87" s="13" t="s">
        <v>485</v>
      </c>
      <c r="I87" s="14">
        <v>2</v>
      </c>
      <c r="J87" s="13" t="s">
        <v>75</v>
      </c>
      <c r="K87" s="13" t="s">
        <v>686</v>
      </c>
      <c r="L87" s="13" t="s">
        <v>460</v>
      </c>
      <c r="M87" s="13" t="s">
        <v>486</v>
      </c>
    </row>
    <row r="88" spans="1:13" x14ac:dyDescent="0.3">
      <c r="A88" s="13" t="s">
        <v>76</v>
      </c>
      <c r="B88" s="13" t="s">
        <v>358</v>
      </c>
      <c r="C88" s="13" t="s">
        <v>143</v>
      </c>
      <c r="D88" s="13" t="s">
        <v>684</v>
      </c>
      <c r="E88" s="13" t="s">
        <v>685</v>
      </c>
      <c r="F88" s="13" t="s">
        <v>146</v>
      </c>
      <c r="G88" s="13" t="s">
        <v>687</v>
      </c>
      <c r="H88" s="13" t="s">
        <v>485</v>
      </c>
      <c r="I88" s="14">
        <v>5</v>
      </c>
      <c r="J88" s="13" t="s">
        <v>75</v>
      </c>
      <c r="K88" s="13" t="s">
        <v>686</v>
      </c>
      <c r="L88" s="13" t="s">
        <v>460</v>
      </c>
      <c r="M88" s="13" t="s">
        <v>486</v>
      </c>
    </row>
    <row r="89" spans="1:13" x14ac:dyDescent="0.3">
      <c r="A89" s="13" t="s">
        <v>76</v>
      </c>
      <c r="B89" s="13" t="s">
        <v>358</v>
      </c>
      <c r="C89" s="13" t="s">
        <v>143</v>
      </c>
      <c r="D89" s="13" t="s">
        <v>684</v>
      </c>
      <c r="E89" s="13" t="s">
        <v>688</v>
      </c>
      <c r="F89" s="13" t="s">
        <v>146</v>
      </c>
      <c r="G89" s="13" t="s">
        <v>687</v>
      </c>
      <c r="H89" s="13" t="s">
        <v>485</v>
      </c>
      <c r="I89" s="14">
        <v>6</v>
      </c>
      <c r="J89" s="13" t="s">
        <v>75</v>
      </c>
      <c r="K89" s="13" t="s">
        <v>603</v>
      </c>
      <c r="L89" s="13" t="s">
        <v>460</v>
      </c>
      <c r="M89" s="13" t="s">
        <v>486</v>
      </c>
    </row>
    <row r="90" spans="1:13" x14ac:dyDescent="0.3">
      <c r="A90" s="13" t="s">
        <v>76</v>
      </c>
      <c r="B90" s="13" t="s">
        <v>358</v>
      </c>
      <c r="C90" s="13" t="s">
        <v>143</v>
      </c>
      <c r="D90" s="13" t="s">
        <v>684</v>
      </c>
      <c r="E90" s="13" t="s">
        <v>688</v>
      </c>
      <c r="F90" s="13" t="s">
        <v>146</v>
      </c>
      <c r="G90" s="13" t="s">
        <v>484</v>
      </c>
      <c r="H90" s="13" t="s">
        <v>485</v>
      </c>
      <c r="I90" s="14">
        <v>4</v>
      </c>
      <c r="J90" s="13" t="s">
        <v>75</v>
      </c>
      <c r="K90" s="13" t="s">
        <v>603</v>
      </c>
      <c r="L90" s="13" t="s">
        <v>460</v>
      </c>
      <c r="M90" s="13" t="s">
        <v>486</v>
      </c>
    </row>
    <row r="91" spans="1:13" x14ac:dyDescent="0.3">
      <c r="A91" s="13" t="s">
        <v>62</v>
      </c>
      <c r="B91" s="13" t="s">
        <v>358</v>
      </c>
      <c r="C91" s="13" t="s">
        <v>143</v>
      </c>
      <c r="D91" s="13" t="s">
        <v>689</v>
      </c>
      <c r="E91" s="13" t="s">
        <v>690</v>
      </c>
      <c r="F91" s="13" t="s">
        <v>146</v>
      </c>
      <c r="G91" s="13" t="s">
        <v>691</v>
      </c>
      <c r="H91" s="13" t="s">
        <v>692</v>
      </c>
      <c r="I91" s="14">
        <v>1</v>
      </c>
      <c r="J91" s="13" t="s">
        <v>61</v>
      </c>
      <c r="K91" s="13" t="s">
        <v>221</v>
      </c>
      <c r="L91" s="13" t="s">
        <v>460</v>
      </c>
      <c r="M91" s="13" t="s">
        <v>693</v>
      </c>
    </row>
    <row r="92" spans="1:13" x14ac:dyDescent="0.3">
      <c r="A92" s="13" t="s">
        <v>56</v>
      </c>
      <c r="B92" s="13" t="s">
        <v>358</v>
      </c>
      <c r="C92" s="13" t="s">
        <v>143</v>
      </c>
      <c r="D92" s="13" t="s">
        <v>359</v>
      </c>
      <c r="E92" s="13" t="s">
        <v>694</v>
      </c>
      <c r="F92" s="13" t="s">
        <v>146</v>
      </c>
      <c r="G92" s="13" t="s">
        <v>682</v>
      </c>
      <c r="H92" s="13" t="s">
        <v>683</v>
      </c>
      <c r="I92" s="14">
        <v>3</v>
      </c>
      <c r="J92" s="13" t="s">
        <v>55</v>
      </c>
      <c r="K92" s="13" t="s">
        <v>680</v>
      </c>
      <c r="L92" s="13" t="s">
        <v>460</v>
      </c>
      <c r="M92" s="13" t="s">
        <v>471</v>
      </c>
    </row>
    <row r="93" spans="1:13" x14ac:dyDescent="0.3">
      <c r="A93" s="13" t="s">
        <v>56</v>
      </c>
      <c r="B93" s="13" t="s">
        <v>358</v>
      </c>
      <c r="C93" s="13" t="s">
        <v>143</v>
      </c>
      <c r="D93" s="13" t="s">
        <v>359</v>
      </c>
      <c r="E93" s="13" t="s">
        <v>694</v>
      </c>
      <c r="F93" s="13" t="s">
        <v>146</v>
      </c>
      <c r="G93" s="13" t="s">
        <v>468</v>
      </c>
      <c r="H93" s="13" t="s">
        <v>469</v>
      </c>
      <c r="I93" s="14">
        <v>3</v>
      </c>
      <c r="J93" s="13" t="s">
        <v>55</v>
      </c>
      <c r="K93" s="13" t="s">
        <v>680</v>
      </c>
      <c r="L93" s="13" t="s">
        <v>460</v>
      </c>
      <c r="M93" s="13" t="s">
        <v>471</v>
      </c>
    </row>
    <row r="94" spans="1:13" x14ac:dyDescent="0.3">
      <c r="A94" s="13" t="s">
        <v>30</v>
      </c>
      <c r="B94" s="13" t="s">
        <v>358</v>
      </c>
      <c r="C94" s="13" t="s">
        <v>143</v>
      </c>
      <c r="D94" s="13" t="s">
        <v>695</v>
      </c>
      <c r="E94" s="13" t="s">
        <v>696</v>
      </c>
      <c r="F94" s="13" t="s">
        <v>146</v>
      </c>
      <c r="G94" s="13" t="s">
        <v>697</v>
      </c>
      <c r="H94" s="13" t="s">
        <v>698</v>
      </c>
      <c r="I94" s="14">
        <v>2</v>
      </c>
      <c r="J94" s="13" t="s">
        <v>29</v>
      </c>
      <c r="K94" s="13" t="s">
        <v>149</v>
      </c>
      <c r="L94" s="13" t="s">
        <v>460</v>
      </c>
      <c r="M94" s="13" t="s">
        <v>632</v>
      </c>
    </row>
    <row r="95" spans="1:13" x14ac:dyDescent="0.3">
      <c r="A95" s="13" t="s">
        <v>30</v>
      </c>
      <c r="B95" s="13" t="s">
        <v>358</v>
      </c>
      <c r="C95" s="13" t="s">
        <v>143</v>
      </c>
      <c r="D95" s="13" t="s">
        <v>695</v>
      </c>
      <c r="E95" s="13" t="s">
        <v>699</v>
      </c>
      <c r="F95" s="13" t="s">
        <v>146</v>
      </c>
      <c r="G95" s="13" t="s">
        <v>468</v>
      </c>
      <c r="H95" s="13" t="s">
        <v>469</v>
      </c>
      <c r="I95" s="14">
        <v>1</v>
      </c>
      <c r="J95" s="13" t="s">
        <v>29</v>
      </c>
      <c r="K95" s="13" t="s">
        <v>554</v>
      </c>
      <c r="L95" s="13" t="s">
        <v>460</v>
      </c>
      <c r="M95" s="13" t="s">
        <v>471</v>
      </c>
    </row>
    <row r="96" spans="1:13" x14ac:dyDescent="0.3">
      <c r="A96" s="13" t="s">
        <v>30</v>
      </c>
      <c r="B96" s="13" t="s">
        <v>358</v>
      </c>
      <c r="C96" s="13" t="s">
        <v>143</v>
      </c>
      <c r="D96" s="13" t="s">
        <v>695</v>
      </c>
      <c r="E96" s="13" t="s">
        <v>700</v>
      </c>
      <c r="F96" s="13" t="s">
        <v>146</v>
      </c>
      <c r="G96" s="13" t="s">
        <v>697</v>
      </c>
      <c r="H96" s="13" t="s">
        <v>698</v>
      </c>
      <c r="I96" s="14">
        <v>3</v>
      </c>
      <c r="J96" s="13" t="s">
        <v>29</v>
      </c>
      <c r="K96" s="13" t="s">
        <v>376</v>
      </c>
      <c r="L96" s="13" t="s">
        <v>460</v>
      </c>
      <c r="M96" s="13" t="s">
        <v>632</v>
      </c>
    </row>
    <row r="97" spans="1:13" x14ac:dyDescent="0.3">
      <c r="A97" s="13" t="s">
        <v>30</v>
      </c>
      <c r="B97" s="13" t="s">
        <v>358</v>
      </c>
      <c r="C97" s="13" t="s">
        <v>143</v>
      </c>
      <c r="D97" s="13" t="s">
        <v>695</v>
      </c>
      <c r="E97" s="13" t="s">
        <v>701</v>
      </c>
      <c r="F97" s="13" t="s">
        <v>146</v>
      </c>
      <c r="G97" s="13" t="s">
        <v>468</v>
      </c>
      <c r="H97" s="13" t="s">
        <v>469</v>
      </c>
      <c r="I97" s="14">
        <v>1</v>
      </c>
      <c r="J97" s="13" t="s">
        <v>29</v>
      </c>
      <c r="K97" s="13" t="s">
        <v>702</v>
      </c>
      <c r="L97" s="13" t="s">
        <v>460</v>
      </c>
      <c r="M97" s="13" t="s">
        <v>471</v>
      </c>
    </row>
    <row r="98" spans="1:13" x14ac:dyDescent="0.3">
      <c r="A98" s="13" t="s">
        <v>30</v>
      </c>
      <c r="B98" s="13" t="s">
        <v>358</v>
      </c>
      <c r="C98" s="13" t="s">
        <v>143</v>
      </c>
      <c r="D98" s="13" t="s">
        <v>695</v>
      </c>
      <c r="E98" s="13" t="s">
        <v>703</v>
      </c>
      <c r="F98" s="13" t="s">
        <v>146</v>
      </c>
      <c r="G98" s="13" t="s">
        <v>697</v>
      </c>
      <c r="H98" s="13" t="s">
        <v>698</v>
      </c>
      <c r="I98" s="14">
        <v>4</v>
      </c>
      <c r="J98" s="13" t="s">
        <v>29</v>
      </c>
      <c r="K98" s="13" t="s">
        <v>302</v>
      </c>
      <c r="L98" s="13" t="s">
        <v>460</v>
      </c>
      <c r="M98" s="13" t="s">
        <v>632</v>
      </c>
    </row>
    <row r="99" spans="1:13" x14ac:dyDescent="0.3">
      <c r="A99" s="13" t="s">
        <v>30</v>
      </c>
      <c r="B99" s="13" t="s">
        <v>358</v>
      </c>
      <c r="C99" s="13" t="s">
        <v>143</v>
      </c>
      <c r="D99" s="13" t="s">
        <v>695</v>
      </c>
      <c r="E99" s="13" t="s">
        <v>704</v>
      </c>
      <c r="F99" s="13" t="s">
        <v>146</v>
      </c>
      <c r="G99" s="13" t="s">
        <v>697</v>
      </c>
      <c r="H99" s="13" t="s">
        <v>698</v>
      </c>
      <c r="I99" s="14">
        <v>3</v>
      </c>
      <c r="J99" s="13" t="s">
        <v>29</v>
      </c>
      <c r="K99" s="13" t="s">
        <v>333</v>
      </c>
      <c r="L99" s="13" t="s">
        <v>460</v>
      </c>
      <c r="M99" s="13" t="s">
        <v>632</v>
      </c>
    </row>
    <row r="100" spans="1:13" x14ac:dyDescent="0.3">
      <c r="A100" s="13" t="s">
        <v>74</v>
      </c>
      <c r="B100" s="13" t="s">
        <v>705</v>
      </c>
      <c r="C100" s="13" t="s">
        <v>143</v>
      </c>
      <c r="D100" s="13" t="s">
        <v>706</v>
      </c>
      <c r="E100" s="13" t="s">
        <v>707</v>
      </c>
      <c r="F100" s="13" t="s">
        <v>146</v>
      </c>
      <c r="G100" s="13" t="s">
        <v>599</v>
      </c>
      <c r="H100" s="13" t="s">
        <v>600</v>
      </c>
      <c r="I100" s="14">
        <v>1</v>
      </c>
      <c r="J100" s="13" t="s">
        <v>73</v>
      </c>
      <c r="K100" s="13" t="s">
        <v>441</v>
      </c>
      <c r="L100" s="13" t="s">
        <v>460</v>
      </c>
      <c r="M100" s="13" t="s">
        <v>601</v>
      </c>
    </row>
    <row r="101" spans="1:13" x14ac:dyDescent="0.3">
      <c r="A101" s="13" t="s">
        <v>54</v>
      </c>
      <c r="B101" s="13" t="s">
        <v>170</v>
      </c>
      <c r="C101" s="13" t="s">
        <v>143</v>
      </c>
      <c r="D101" s="13" t="s">
        <v>378</v>
      </c>
      <c r="E101" s="13" t="s">
        <v>708</v>
      </c>
      <c r="F101" s="13" t="s">
        <v>146</v>
      </c>
      <c r="G101" s="13" t="s">
        <v>709</v>
      </c>
      <c r="H101" s="13" t="s">
        <v>710</v>
      </c>
      <c r="I101" s="14">
        <v>1</v>
      </c>
      <c r="J101" s="13" t="s">
        <v>53</v>
      </c>
      <c r="K101" s="13" t="s">
        <v>239</v>
      </c>
      <c r="L101" s="13" t="s">
        <v>460</v>
      </c>
      <c r="M101" s="13" t="s">
        <v>711</v>
      </c>
    </row>
    <row r="102" spans="1:13" x14ac:dyDescent="0.3">
      <c r="A102" s="13" t="s">
        <v>54</v>
      </c>
      <c r="B102" s="13" t="s">
        <v>170</v>
      </c>
      <c r="C102" s="13" t="s">
        <v>143</v>
      </c>
      <c r="D102" s="13" t="s">
        <v>378</v>
      </c>
      <c r="E102" s="13" t="s">
        <v>708</v>
      </c>
      <c r="F102" s="13" t="s">
        <v>146</v>
      </c>
      <c r="G102" s="13" t="s">
        <v>712</v>
      </c>
      <c r="H102" s="13" t="s">
        <v>713</v>
      </c>
      <c r="I102" s="14">
        <v>1</v>
      </c>
      <c r="J102" s="13" t="s">
        <v>53</v>
      </c>
      <c r="K102" s="13" t="s">
        <v>239</v>
      </c>
      <c r="L102" s="13" t="s">
        <v>460</v>
      </c>
      <c r="M102" s="13" t="s">
        <v>714</v>
      </c>
    </row>
    <row r="103" spans="1:13" x14ac:dyDescent="0.3">
      <c r="A103" s="13" t="s">
        <v>54</v>
      </c>
      <c r="B103" s="13" t="s">
        <v>170</v>
      </c>
      <c r="C103" s="13" t="s">
        <v>143</v>
      </c>
      <c r="D103" s="13" t="s">
        <v>378</v>
      </c>
      <c r="E103" s="13" t="s">
        <v>715</v>
      </c>
      <c r="F103" s="13" t="s">
        <v>146</v>
      </c>
      <c r="G103" s="13" t="s">
        <v>709</v>
      </c>
      <c r="H103" s="13" t="s">
        <v>710</v>
      </c>
      <c r="I103" s="14">
        <v>2</v>
      </c>
      <c r="J103" s="13" t="s">
        <v>53</v>
      </c>
      <c r="K103" s="13" t="s">
        <v>318</v>
      </c>
      <c r="L103" s="13" t="s">
        <v>460</v>
      </c>
      <c r="M103" s="13" t="s">
        <v>711</v>
      </c>
    </row>
    <row r="104" spans="1:13" x14ac:dyDescent="0.3">
      <c r="A104" s="13" t="s">
        <v>28</v>
      </c>
      <c r="B104" s="13" t="s">
        <v>334</v>
      </c>
      <c r="C104" s="13" t="s">
        <v>143</v>
      </c>
      <c r="D104" s="13" t="s">
        <v>384</v>
      </c>
      <c r="E104" s="13" t="s">
        <v>716</v>
      </c>
      <c r="F104" s="13" t="s">
        <v>146</v>
      </c>
      <c r="G104" s="13" t="s">
        <v>717</v>
      </c>
      <c r="H104" s="13" t="s">
        <v>718</v>
      </c>
      <c r="I104" s="14">
        <v>2</v>
      </c>
      <c r="J104" s="13" t="s">
        <v>27</v>
      </c>
      <c r="K104" s="13" t="s">
        <v>315</v>
      </c>
      <c r="L104" s="13" t="s">
        <v>460</v>
      </c>
      <c r="M104" s="13" t="s">
        <v>719</v>
      </c>
    </row>
    <row r="105" spans="1:13" x14ac:dyDescent="0.3">
      <c r="A105" s="13" t="s">
        <v>28</v>
      </c>
      <c r="B105" s="13" t="s">
        <v>334</v>
      </c>
      <c r="C105" s="13" t="s">
        <v>143</v>
      </c>
      <c r="D105" s="13" t="s">
        <v>384</v>
      </c>
      <c r="E105" s="13" t="s">
        <v>720</v>
      </c>
      <c r="F105" s="13" t="s">
        <v>146</v>
      </c>
      <c r="G105" s="13" t="s">
        <v>721</v>
      </c>
      <c r="H105" s="13" t="s">
        <v>722</v>
      </c>
      <c r="I105" s="14">
        <v>2</v>
      </c>
      <c r="J105" s="13" t="s">
        <v>27</v>
      </c>
      <c r="K105" s="13" t="s">
        <v>191</v>
      </c>
      <c r="L105" s="13" t="s">
        <v>460</v>
      </c>
      <c r="M105" s="13" t="s">
        <v>383</v>
      </c>
    </row>
    <row r="106" spans="1:13" x14ac:dyDescent="0.3">
      <c r="A106" s="13" t="s">
        <v>28</v>
      </c>
      <c r="B106" s="13" t="s">
        <v>334</v>
      </c>
      <c r="C106" s="13" t="s">
        <v>143</v>
      </c>
      <c r="D106" s="13" t="s">
        <v>384</v>
      </c>
      <c r="E106" s="13" t="s">
        <v>720</v>
      </c>
      <c r="F106" s="13" t="s">
        <v>146</v>
      </c>
      <c r="G106" s="13" t="s">
        <v>723</v>
      </c>
      <c r="H106" s="13" t="s">
        <v>724</v>
      </c>
      <c r="I106" s="14">
        <v>1</v>
      </c>
      <c r="J106" s="13" t="s">
        <v>27</v>
      </c>
      <c r="K106" s="13" t="s">
        <v>191</v>
      </c>
      <c r="L106" s="13" t="s">
        <v>460</v>
      </c>
      <c r="M106" s="13" t="s">
        <v>442</v>
      </c>
    </row>
    <row r="107" spans="1:13" x14ac:dyDescent="0.3">
      <c r="A107" s="13" t="s">
        <v>28</v>
      </c>
      <c r="B107" s="13" t="s">
        <v>334</v>
      </c>
      <c r="C107" s="13" t="s">
        <v>143</v>
      </c>
      <c r="D107" s="13" t="s">
        <v>384</v>
      </c>
      <c r="E107" s="13" t="s">
        <v>725</v>
      </c>
      <c r="F107" s="13" t="s">
        <v>178</v>
      </c>
      <c r="G107" s="13" t="s">
        <v>723</v>
      </c>
      <c r="H107" s="13" t="s">
        <v>724</v>
      </c>
      <c r="I107" s="14">
        <v>1</v>
      </c>
      <c r="J107" s="13" t="s">
        <v>27</v>
      </c>
      <c r="K107" s="13" t="s">
        <v>603</v>
      </c>
      <c r="L107" s="13" t="s">
        <v>460</v>
      </c>
      <c r="M107" s="13" t="s">
        <v>442</v>
      </c>
    </row>
    <row r="108" spans="1:13" x14ac:dyDescent="0.3">
      <c r="A108" s="13" t="s">
        <v>48</v>
      </c>
      <c r="B108" s="13" t="s">
        <v>393</v>
      </c>
      <c r="C108" s="13" t="s">
        <v>143</v>
      </c>
      <c r="D108" s="13" t="s">
        <v>394</v>
      </c>
      <c r="E108" s="13" t="s">
        <v>726</v>
      </c>
      <c r="F108" s="13" t="s">
        <v>146</v>
      </c>
      <c r="G108" s="13" t="s">
        <v>727</v>
      </c>
      <c r="H108" s="13" t="s">
        <v>728</v>
      </c>
      <c r="I108" s="14">
        <v>1</v>
      </c>
      <c r="J108" s="13" t="s">
        <v>47</v>
      </c>
      <c r="K108" s="13" t="s">
        <v>235</v>
      </c>
      <c r="L108" s="13" t="s">
        <v>460</v>
      </c>
      <c r="M108" s="13" t="s">
        <v>293</v>
      </c>
    </row>
    <row r="109" spans="1:13" x14ac:dyDescent="0.3">
      <c r="A109" s="13" t="s">
        <v>48</v>
      </c>
      <c r="B109" s="13" t="s">
        <v>393</v>
      </c>
      <c r="C109" s="13" t="s">
        <v>143</v>
      </c>
      <c r="D109" s="13" t="s">
        <v>394</v>
      </c>
      <c r="E109" s="13" t="s">
        <v>729</v>
      </c>
      <c r="F109" s="13" t="s">
        <v>146</v>
      </c>
      <c r="G109" s="13" t="s">
        <v>730</v>
      </c>
      <c r="H109" s="13" t="s">
        <v>731</v>
      </c>
      <c r="I109" s="14">
        <v>1</v>
      </c>
      <c r="J109" s="13" t="s">
        <v>47</v>
      </c>
      <c r="K109" s="13" t="s">
        <v>603</v>
      </c>
      <c r="L109" s="13" t="s">
        <v>460</v>
      </c>
      <c r="M109" s="13" t="s">
        <v>533</v>
      </c>
    </row>
    <row r="110" spans="1:13" x14ac:dyDescent="0.3">
      <c r="A110" s="13" t="s">
        <v>48</v>
      </c>
      <c r="B110" s="13" t="s">
        <v>393</v>
      </c>
      <c r="C110" s="13" t="s">
        <v>143</v>
      </c>
      <c r="D110" s="13" t="s">
        <v>394</v>
      </c>
      <c r="E110" s="13" t="s">
        <v>395</v>
      </c>
      <c r="F110" s="13" t="s">
        <v>146</v>
      </c>
      <c r="G110" s="13" t="s">
        <v>732</v>
      </c>
      <c r="H110" s="13" t="s">
        <v>733</v>
      </c>
      <c r="I110" s="14">
        <v>1</v>
      </c>
      <c r="J110" s="13" t="s">
        <v>47</v>
      </c>
      <c r="K110" s="13" t="s">
        <v>195</v>
      </c>
      <c r="L110" s="13" t="s">
        <v>460</v>
      </c>
      <c r="M110" s="13" t="s">
        <v>513</v>
      </c>
    </row>
    <row r="111" spans="1:13" x14ac:dyDescent="0.3">
      <c r="A111" s="13" t="s">
        <v>48</v>
      </c>
      <c r="B111" s="13" t="s">
        <v>393</v>
      </c>
      <c r="C111" s="13" t="s">
        <v>143</v>
      </c>
      <c r="D111" s="13" t="s">
        <v>394</v>
      </c>
      <c r="E111" s="13" t="s">
        <v>395</v>
      </c>
      <c r="F111" s="13" t="s">
        <v>146</v>
      </c>
      <c r="G111" s="13" t="s">
        <v>734</v>
      </c>
      <c r="H111" s="13" t="s">
        <v>735</v>
      </c>
      <c r="I111" s="14">
        <v>1</v>
      </c>
      <c r="J111" s="13" t="s">
        <v>47</v>
      </c>
      <c r="K111" s="13" t="s">
        <v>195</v>
      </c>
      <c r="L111" s="13" t="s">
        <v>460</v>
      </c>
      <c r="M111" s="13" t="s">
        <v>736</v>
      </c>
    </row>
    <row r="112" spans="1:13" x14ac:dyDescent="0.3">
      <c r="A112" s="13" t="s">
        <v>48</v>
      </c>
      <c r="B112" s="13" t="s">
        <v>393</v>
      </c>
      <c r="C112" s="13" t="s">
        <v>143</v>
      </c>
      <c r="D112" s="13" t="s">
        <v>394</v>
      </c>
      <c r="E112" s="13" t="s">
        <v>395</v>
      </c>
      <c r="F112" s="13" t="s">
        <v>146</v>
      </c>
      <c r="G112" s="13" t="s">
        <v>737</v>
      </c>
      <c r="H112" s="13" t="s">
        <v>738</v>
      </c>
      <c r="I112" s="14">
        <v>1</v>
      </c>
      <c r="J112" s="13" t="s">
        <v>47</v>
      </c>
      <c r="K112" s="13" t="s">
        <v>195</v>
      </c>
      <c r="L112" s="13" t="s">
        <v>460</v>
      </c>
      <c r="M112" s="13" t="s">
        <v>739</v>
      </c>
    </row>
    <row r="113" spans="1:13" x14ac:dyDescent="0.3">
      <c r="A113" s="13" t="s">
        <v>48</v>
      </c>
      <c r="B113" s="13" t="s">
        <v>393</v>
      </c>
      <c r="C113" s="13" t="s">
        <v>143</v>
      </c>
      <c r="D113" s="13" t="s">
        <v>394</v>
      </c>
      <c r="E113" s="13" t="s">
        <v>395</v>
      </c>
      <c r="F113" s="13" t="s">
        <v>146</v>
      </c>
      <c r="G113" s="13" t="s">
        <v>740</v>
      </c>
      <c r="H113" s="13" t="s">
        <v>741</v>
      </c>
      <c r="I113" s="14">
        <v>1</v>
      </c>
      <c r="J113" s="13" t="s">
        <v>47</v>
      </c>
      <c r="K113" s="13" t="s">
        <v>195</v>
      </c>
      <c r="L113" s="13" t="s">
        <v>460</v>
      </c>
      <c r="M113" s="13" t="s">
        <v>513</v>
      </c>
    </row>
    <row r="114" spans="1:13" x14ac:dyDescent="0.3">
      <c r="A114" s="13" t="s">
        <v>48</v>
      </c>
      <c r="B114" s="13" t="s">
        <v>393</v>
      </c>
      <c r="C114" s="13" t="s">
        <v>143</v>
      </c>
      <c r="D114" s="13" t="s">
        <v>394</v>
      </c>
      <c r="E114" s="13" t="s">
        <v>395</v>
      </c>
      <c r="F114" s="13" t="s">
        <v>146</v>
      </c>
      <c r="G114" s="13" t="s">
        <v>742</v>
      </c>
      <c r="H114" s="13" t="s">
        <v>743</v>
      </c>
      <c r="I114" s="14">
        <v>1</v>
      </c>
      <c r="J114" s="13" t="s">
        <v>47</v>
      </c>
      <c r="K114" s="13" t="s">
        <v>195</v>
      </c>
      <c r="L114" s="13" t="s">
        <v>460</v>
      </c>
      <c r="M114" s="13" t="s">
        <v>513</v>
      </c>
    </row>
    <row r="115" spans="1:13" x14ac:dyDescent="0.3">
      <c r="A115" s="13" t="s">
        <v>48</v>
      </c>
      <c r="B115" s="13" t="s">
        <v>393</v>
      </c>
      <c r="C115" s="13" t="s">
        <v>143</v>
      </c>
      <c r="D115" s="13" t="s">
        <v>394</v>
      </c>
      <c r="E115" s="13" t="s">
        <v>395</v>
      </c>
      <c r="F115" s="13" t="s">
        <v>146</v>
      </c>
      <c r="G115" s="13" t="s">
        <v>744</v>
      </c>
      <c r="H115" s="13" t="s">
        <v>745</v>
      </c>
      <c r="I115" s="14">
        <v>1</v>
      </c>
      <c r="J115" s="13" t="s">
        <v>47</v>
      </c>
      <c r="K115" s="13" t="s">
        <v>195</v>
      </c>
      <c r="L115" s="13" t="s">
        <v>460</v>
      </c>
      <c r="M115" s="13" t="s">
        <v>513</v>
      </c>
    </row>
    <row r="116" spans="1:13" x14ac:dyDescent="0.3">
      <c r="A116" s="13" t="s">
        <v>48</v>
      </c>
      <c r="B116" s="13" t="s">
        <v>393</v>
      </c>
      <c r="C116" s="13" t="s">
        <v>143</v>
      </c>
      <c r="D116" s="13" t="s">
        <v>394</v>
      </c>
      <c r="E116" s="13" t="s">
        <v>395</v>
      </c>
      <c r="F116" s="13" t="s">
        <v>146</v>
      </c>
      <c r="G116" s="13" t="s">
        <v>511</v>
      </c>
      <c r="H116" s="13" t="s">
        <v>512</v>
      </c>
      <c r="I116" s="14">
        <v>1</v>
      </c>
      <c r="J116" s="13" t="s">
        <v>47</v>
      </c>
      <c r="K116" s="13" t="s">
        <v>195</v>
      </c>
      <c r="L116" s="13" t="s">
        <v>460</v>
      </c>
      <c r="M116" s="13" t="s">
        <v>513</v>
      </c>
    </row>
    <row r="117" spans="1:13" x14ac:dyDescent="0.3">
      <c r="A117" s="13" t="s">
        <v>48</v>
      </c>
      <c r="B117" s="13" t="s">
        <v>393</v>
      </c>
      <c r="C117" s="13" t="s">
        <v>143</v>
      </c>
      <c r="D117" s="13" t="s">
        <v>394</v>
      </c>
      <c r="E117" s="13" t="s">
        <v>395</v>
      </c>
      <c r="F117" s="13" t="s">
        <v>146</v>
      </c>
      <c r="G117" s="13" t="s">
        <v>746</v>
      </c>
      <c r="H117" s="13" t="s">
        <v>747</v>
      </c>
      <c r="I117" s="14">
        <v>1</v>
      </c>
      <c r="J117" s="13" t="s">
        <v>47</v>
      </c>
      <c r="K117" s="13" t="s">
        <v>195</v>
      </c>
      <c r="L117" s="13" t="s">
        <v>460</v>
      </c>
      <c r="M117" s="13" t="s">
        <v>513</v>
      </c>
    </row>
    <row r="118" spans="1:13" x14ac:dyDescent="0.3">
      <c r="A118" s="13" t="s">
        <v>48</v>
      </c>
      <c r="B118" s="13" t="s">
        <v>393</v>
      </c>
      <c r="C118" s="13" t="s">
        <v>143</v>
      </c>
      <c r="D118" s="13" t="s">
        <v>394</v>
      </c>
      <c r="E118" s="13" t="s">
        <v>395</v>
      </c>
      <c r="F118" s="13" t="s">
        <v>146</v>
      </c>
      <c r="G118" s="13" t="s">
        <v>748</v>
      </c>
      <c r="H118" s="13" t="s">
        <v>749</v>
      </c>
      <c r="I118" s="14">
        <v>1</v>
      </c>
      <c r="J118" s="13" t="s">
        <v>47</v>
      </c>
      <c r="K118" s="13" t="s">
        <v>195</v>
      </c>
      <c r="L118" s="13" t="s">
        <v>460</v>
      </c>
      <c r="M118" s="13" t="s">
        <v>750</v>
      </c>
    </row>
    <row r="119" spans="1:13" x14ac:dyDescent="0.3">
      <c r="A119" s="13" t="s">
        <v>48</v>
      </c>
      <c r="B119" s="13" t="s">
        <v>393</v>
      </c>
      <c r="C119" s="13" t="s">
        <v>143</v>
      </c>
      <c r="D119" s="13" t="s">
        <v>394</v>
      </c>
      <c r="E119" s="13" t="s">
        <v>395</v>
      </c>
      <c r="F119" s="13" t="s">
        <v>146</v>
      </c>
      <c r="G119" s="13" t="s">
        <v>751</v>
      </c>
      <c r="H119" s="13" t="s">
        <v>752</v>
      </c>
      <c r="I119" s="14">
        <v>1</v>
      </c>
      <c r="J119" s="13" t="s">
        <v>47</v>
      </c>
      <c r="K119" s="13" t="s">
        <v>195</v>
      </c>
      <c r="L119" s="13" t="s">
        <v>460</v>
      </c>
      <c r="M119" s="13" t="s">
        <v>196</v>
      </c>
    </row>
    <row r="120" spans="1:13" x14ac:dyDescent="0.3">
      <c r="A120" s="13" t="s">
        <v>48</v>
      </c>
      <c r="B120" s="13" t="s">
        <v>393</v>
      </c>
      <c r="C120" s="13" t="s">
        <v>143</v>
      </c>
      <c r="D120" s="13" t="s">
        <v>394</v>
      </c>
      <c r="E120" s="13" t="s">
        <v>395</v>
      </c>
      <c r="F120" s="13" t="s">
        <v>146</v>
      </c>
      <c r="G120" s="13" t="s">
        <v>753</v>
      </c>
      <c r="H120" s="13" t="s">
        <v>754</v>
      </c>
      <c r="I120" s="14">
        <v>1</v>
      </c>
      <c r="J120" s="13" t="s">
        <v>47</v>
      </c>
      <c r="K120" s="13" t="s">
        <v>195</v>
      </c>
      <c r="L120" s="13" t="s">
        <v>460</v>
      </c>
      <c r="M120" s="13" t="s">
        <v>755</v>
      </c>
    </row>
    <row r="121" spans="1:13" x14ac:dyDescent="0.3">
      <c r="A121" s="13" t="s">
        <v>48</v>
      </c>
      <c r="B121" s="13" t="s">
        <v>393</v>
      </c>
      <c r="C121" s="13" t="s">
        <v>143</v>
      </c>
      <c r="D121" s="13" t="s">
        <v>394</v>
      </c>
      <c r="E121" s="13" t="s">
        <v>395</v>
      </c>
      <c r="F121" s="13" t="s">
        <v>146</v>
      </c>
      <c r="G121" s="13" t="s">
        <v>756</v>
      </c>
      <c r="H121" s="13" t="s">
        <v>757</v>
      </c>
      <c r="I121" s="14">
        <v>1</v>
      </c>
      <c r="J121" s="13" t="s">
        <v>47</v>
      </c>
      <c r="K121" s="13" t="s">
        <v>195</v>
      </c>
      <c r="L121" s="13" t="s">
        <v>460</v>
      </c>
      <c r="M121" s="13" t="s">
        <v>513</v>
      </c>
    </row>
    <row r="122" spans="1:13" x14ac:dyDescent="0.3">
      <c r="A122" s="13" t="s">
        <v>48</v>
      </c>
      <c r="B122" s="13" t="s">
        <v>393</v>
      </c>
      <c r="C122" s="13" t="s">
        <v>143</v>
      </c>
      <c r="D122" s="13" t="s">
        <v>394</v>
      </c>
      <c r="E122" s="13" t="s">
        <v>395</v>
      </c>
      <c r="F122" s="13" t="s">
        <v>146</v>
      </c>
      <c r="G122" s="13" t="s">
        <v>758</v>
      </c>
      <c r="H122" s="13" t="s">
        <v>759</v>
      </c>
      <c r="I122" s="14">
        <v>1</v>
      </c>
      <c r="J122" s="13" t="s">
        <v>47</v>
      </c>
      <c r="K122" s="13" t="s">
        <v>195</v>
      </c>
      <c r="L122" s="13" t="s">
        <v>460</v>
      </c>
      <c r="M122" s="13" t="s">
        <v>513</v>
      </c>
    </row>
    <row r="123" spans="1:13" x14ac:dyDescent="0.3">
      <c r="A123" s="13" t="s">
        <v>16</v>
      </c>
      <c r="B123" s="13" t="s">
        <v>352</v>
      </c>
      <c r="C123" s="13" t="s">
        <v>143</v>
      </c>
      <c r="D123" s="13" t="s">
        <v>409</v>
      </c>
      <c r="E123" s="13" t="s">
        <v>417</v>
      </c>
      <c r="F123" s="13" t="s">
        <v>146</v>
      </c>
      <c r="G123" s="13" t="s">
        <v>463</v>
      </c>
      <c r="H123" s="13" t="s">
        <v>464</v>
      </c>
      <c r="I123" s="14">
        <v>1</v>
      </c>
      <c r="J123" s="13" t="s">
        <v>15</v>
      </c>
      <c r="K123" s="13" t="s">
        <v>420</v>
      </c>
      <c r="L123" s="13" t="s">
        <v>460</v>
      </c>
      <c r="M123" s="13" t="s">
        <v>151</v>
      </c>
    </row>
    <row r="124" spans="1:13" x14ac:dyDescent="0.3">
      <c r="A124" s="13" t="s">
        <v>16</v>
      </c>
      <c r="B124" s="13" t="s">
        <v>352</v>
      </c>
      <c r="C124" s="13" t="s">
        <v>143</v>
      </c>
      <c r="D124" s="13" t="s">
        <v>409</v>
      </c>
      <c r="E124" s="13" t="s">
        <v>417</v>
      </c>
      <c r="F124" s="13" t="s">
        <v>146</v>
      </c>
      <c r="G124" s="13" t="s">
        <v>484</v>
      </c>
      <c r="H124" s="13" t="s">
        <v>485</v>
      </c>
      <c r="I124" s="14">
        <v>2</v>
      </c>
      <c r="J124" s="13" t="s">
        <v>15</v>
      </c>
      <c r="K124" s="13" t="s">
        <v>420</v>
      </c>
      <c r="L124" s="13" t="s">
        <v>460</v>
      </c>
      <c r="M124" s="13" t="s">
        <v>486</v>
      </c>
    </row>
    <row r="125" spans="1:13" x14ac:dyDescent="0.3">
      <c r="A125" s="13" t="s">
        <v>16</v>
      </c>
      <c r="B125" s="13" t="s">
        <v>352</v>
      </c>
      <c r="C125" s="13" t="s">
        <v>143</v>
      </c>
      <c r="D125" s="13" t="s">
        <v>409</v>
      </c>
      <c r="E125" s="13" t="s">
        <v>417</v>
      </c>
      <c r="F125" s="13" t="s">
        <v>146</v>
      </c>
      <c r="G125" s="13" t="s">
        <v>760</v>
      </c>
      <c r="H125" s="13" t="s">
        <v>761</v>
      </c>
      <c r="I125" s="14">
        <v>1</v>
      </c>
      <c r="J125" s="13" t="s">
        <v>15</v>
      </c>
      <c r="K125" s="13" t="s">
        <v>420</v>
      </c>
      <c r="L125" s="13" t="s">
        <v>460</v>
      </c>
      <c r="M125" s="13" t="s">
        <v>160</v>
      </c>
    </row>
    <row r="126" spans="1:13" x14ac:dyDescent="0.3">
      <c r="A126" s="13" t="s">
        <v>16</v>
      </c>
      <c r="B126" s="13" t="s">
        <v>352</v>
      </c>
      <c r="C126" s="13" t="s">
        <v>143</v>
      </c>
      <c r="D126" s="13" t="s">
        <v>409</v>
      </c>
      <c r="E126" s="13" t="s">
        <v>423</v>
      </c>
      <c r="F126" s="13" t="s">
        <v>146</v>
      </c>
      <c r="G126" s="13" t="s">
        <v>760</v>
      </c>
      <c r="H126" s="13" t="s">
        <v>761</v>
      </c>
      <c r="I126" s="14">
        <v>1</v>
      </c>
      <c r="J126" s="13" t="s">
        <v>15</v>
      </c>
      <c r="K126" s="13" t="s">
        <v>149</v>
      </c>
      <c r="L126" s="13" t="s">
        <v>460</v>
      </c>
      <c r="M126" s="13" t="s">
        <v>160</v>
      </c>
    </row>
    <row r="127" spans="1:13" x14ac:dyDescent="0.3">
      <c r="A127" s="13" t="s">
        <v>16</v>
      </c>
      <c r="B127" s="13" t="s">
        <v>352</v>
      </c>
      <c r="C127" s="13" t="s">
        <v>143</v>
      </c>
      <c r="D127" s="13" t="s">
        <v>409</v>
      </c>
      <c r="E127" s="13" t="s">
        <v>762</v>
      </c>
      <c r="F127" s="13" t="s">
        <v>146</v>
      </c>
      <c r="G127" s="13" t="s">
        <v>763</v>
      </c>
      <c r="H127" s="13" t="s">
        <v>764</v>
      </c>
      <c r="I127" s="14">
        <v>1</v>
      </c>
      <c r="J127" s="13" t="s">
        <v>15</v>
      </c>
      <c r="K127" s="13" t="s">
        <v>215</v>
      </c>
      <c r="L127" s="13" t="s">
        <v>460</v>
      </c>
      <c r="M127" s="13" t="s">
        <v>765</v>
      </c>
    </row>
    <row r="128" spans="1:13" x14ac:dyDescent="0.3">
      <c r="A128" s="13" t="s">
        <v>16</v>
      </c>
      <c r="B128" s="13" t="s">
        <v>352</v>
      </c>
      <c r="C128" s="13" t="s">
        <v>143</v>
      </c>
      <c r="D128" s="13" t="s">
        <v>409</v>
      </c>
      <c r="E128" s="13" t="s">
        <v>766</v>
      </c>
      <c r="F128" s="13" t="s">
        <v>146</v>
      </c>
      <c r="G128" s="13" t="s">
        <v>767</v>
      </c>
      <c r="H128" s="13" t="s">
        <v>768</v>
      </c>
      <c r="I128" s="14">
        <v>1</v>
      </c>
      <c r="J128" s="13" t="s">
        <v>15</v>
      </c>
      <c r="K128" s="13" t="s">
        <v>333</v>
      </c>
      <c r="L128" s="13" t="s">
        <v>460</v>
      </c>
      <c r="M128" s="13" t="s">
        <v>769</v>
      </c>
    </row>
    <row r="129" spans="1:13" x14ac:dyDescent="0.3">
      <c r="A129" s="13" t="s">
        <v>16</v>
      </c>
      <c r="B129" s="13" t="s">
        <v>352</v>
      </c>
      <c r="C129" s="13" t="s">
        <v>143</v>
      </c>
      <c r="D129" s="13" t="s">
        <v>409</v>
      </c>
      <c r="E129" s="13" t="s">
        <v>766</v>
      </c>
      <c r="F129" s="13" t="s">
        <v>146</v>
      </c>
      <c r="G129" s="13" t="s">
        <v>770</v>
      </c>
      <c r="H129" s="13" t="s">
        <v>771</v>
      </c>
      <c r="I129" s="14">
        <v>2</v>
      </c>
      <c r="J129" s="13" t="s">
        <v>15</v>
      </c>
      <c r="K129" s="13" t="s">
        <v>333</v>
      </c>
      <c r="L129" s="13" t="s">
        <v>460</v>
      </c>
      <c r="M129" s="13" t="s">
        <v>769</v>
      </c>
    </row>
    <row r="130" spans="1:13" x14ac:dyDescent="0.3">
      <c r="A130" s="13" t="s">
        <v>16</v>
      </c>
      <c r="B130" s="13" t="s">
        <v>352</v>
      </c>
      <c r="C130" s="13" t="s">
        <v>143</v>
      </c>
      <c r="D130" s="13" t="s">
        <v>409</v>
      </c>
      <c r="E130" s="13" t="s">
        <v>766</v>
      </c>
      <c r="F130" s="13" t="s">
        <v>146</v>
      </c>
      <c r="G130" s="13" t="s">
        <v>772</v>
      </c>
      <c r="H130" s="13" t="s">
        <v>773</v>
      </c>
      <c r="I130" s="14">
        <v>2</v>
      </c>
      <c r="J130" s="13" t="s">
        <v>15</v>
      </c>
      <c r="K130" s="13" t="s">
        <v>333</v>
      </c>
      <c r="L130" s="13" t="s">
        <v>460</v>
      </c>
      <c r="M130" s="13" t="s">
        <v>769</v>
      </c>
    </row>
    <row r="131" spans="1:13" x14ac:dyDescent="0.3">
      <c r="A131" s="13" t="s">
        <v>16</v>
      </c>
      <c r="B131" s="13" t="s">
        <v>352</v>
      </c>
      <c r="C131" s="13" t="s">
        <v>143</v>
      </c>
      <c r="D131" s="13" t="s">
        <v>409</v>
      </c>
      <c r="E131" s="13" t="s">
        <v>766</v>
      </c>
      <c r="F131" s="13" t="s">
        <v>146</v>
      </c>
      <c r="G131" s="13" t="s">
        <v>774</v>
      </c>
      <c r="H131" s="13" t="s">
        <v>775</v>
      </c>
      <c r="I131" s="14">
        <v>2</v>
      </c>
      <c r="J131" s="13" t="s">
        <v>15</v>
      </c>
      <c r="K131" s="13" t="s">
        <v>333</v>
      </c>
      <c r="L131" s="13" t="s">
        <v>460</v>
      </c>
      <c r="M131" s="13" t="s">
        <v>769</v>
      </c>
    </row>
    <row r="132" spans="1:13" x14ac:dyDescent="0.3">
      <c r="A132" s="13" t="s">
        <v>16</v>
      </c>
      <c r="B132" s="13" t="s">
        <v>352</v>
      </c>
      <c r="C132" s="13" t="s">
        <v>143</v>
      </c>
      <c r="D132" s="13" t="s">
        <v>409</v>
      </c>
      <c r="E132" s="13" t="s">
        <v>766</v>
      </c>
      <c r="F132" s="13" t="s">
        <v>146</v>
      </c>
      <c r="G132" s="13" t="s">
        <v>776</v>
      </c>
      <c r="H132" s="13" t="s">
        <v>777</v>
      </c>
      <c r="I132" s="14">
        <v>1</v>
      </c>
      <c r="J132" s="13" t="s">
        <v>15</v>
      </c>
      <c r="K132" s="13" t="s">
        <v>333</v>
      </c>
      <c r="L132" s="13" t="s">
        <v>460</v>
      </c>
      <c r="M132" s="13" t="s">
        <v>769</v>
      </c>
    </row>
    <row r="133" spans="1:13" x14ac:dyDescent="0.3">
      <c r="A133" s="13" t="s">
        <v>16</v>
      </c>
      <c r="B133" s="13" t="s">
        <v>352</v>
      </c>
      <c r="C133" s="13" t="s">
        <v>143</v>
      </c>
      <c r="D133" s="13" t="s">
        <v>409</v>
      </c>
      <c r="E133" s="13" t="s">
        <v>433</v>
      </c>
      <c r="F133" s="13" t="s">
        <v>146</v>
      </c>
      <c r="G133" s="13" t="s">
        <v>778</v>
      </c>
      <c r="H133" s="13" t="s">
        <v>779</v>
      </c>
      <c r="I133" s="14">
        <v>1</v>
      </c>
      <c r="J133" s="13" t="s">
        <v>15</v>
      </c>
      <c r="K133" s="13" t="s">
        <v>436</v>
      </c>
      <c r="L133" s="13" t="s">
        <v>460</v>
      </c>
      <c r="M133" s="13" t="s">
        <v>364</v>
      </c>
    </row>
    <row r="134" spans="1:13" x14ac:dyDescent="0.3">
      <c r="A134" s="13" t="s">
        <v>16</v>
      </c>
      <c r="B134" s="13" t="s">
        <v>352</v>
      </c>
      <c r="C134" s="13" t="s">
        <v>143</v>
      </c>
      <c r="D134" s="13" t="s">
        <v>409</v>
      </c>
      <c r="E134" s="13" t="s">
        <v>433</v>
      </c>
      <c r="F134" s="13" t="s">
        <v>146</v>
      </c>
      <c r="G134" s="13" t="s">
        <v>780</v>
      </c>
      <c r="H134" s="13" t="s">
        <v>779</v>
      </c>
      <c r="I134" s="14">
        <v>1</v>
      </c>
      <c r="J134" s="13" t="s">
        <v>15</v>
      </c>
      <c r="K134" s="13" t="s">
        <v>436</v>
      </c>
      <c r="L134" s="13" t="s">
        <v>460</v>
      </c>
      <c r="M134" s="13" t="s">
        <v>364</v>
      </c>
    </row>
    <row r="135" spans="1:13" x14ac:dyDescent="0.3">
      <c r="A135" s="13" t="s">
        <v>16</v>
      </c>
      <c r="B135" s="13" t="s">
        <v>352</v>
      </c>
      <c r="C135" s="13" t="s">
        <v>143</v>
      </c>
      <c r="D135" s="13" t="s">
        <v>409</v>
      </c>
      <c r="E135" s="13" t="s">
        <v>433</v>
      </c>
      <c r="F135" s="13" t="s">
        <v>146</v>
      </c>
      <c r="G135" s="13" t="s">
        <v>781</v>
      </c>
      <c r="H135" s="13" t="s">
        <v>782</v>
      </c>
      <c r="I135" s="14">
        <v>3</v>
      </c>
      <c r="J135" s="13" t="s">
        <v>15</v>
      </c>
      <c r="K135" s="13" t="s">
        <v>436</v>
      </c>
      <c r="L135" s="13" t="s">
        <v>460</v>
      </c>
      <c r="M135" s="13" t="s">
        <v>783</v>
      </c>
    </row>
    <row r="136" spans="1:13" x14ac:dyDescent="0.3">
      <c r="A136" s="13" t="s">
        <v>16</v>
      </c>
      <c r="B136" s="13" t="s">
        <v>352</v>
      </c>
      <c r="C136" s="13" t="s">
        <v>143</v>
      </c>
      <c r="D136" s="13" t="s">
        <v>409</v>
      </c>
      <c r="E136" s="13" t="s">
        <v>433</v>
      </c>
      <c r="F136" s="13" t="s">
        <v>146</v>
      </c>
      <c r="G136" s="13" t="s">
        <v>784</v>
      </c>
      <c r="H136" s="13" t="s">
        <v>782</v>
      </c>
      <c r="I136" s="14">
        <v>3</v>
      </c>
      <c r="J136" s="13" t="s">
        <v>15</v>
      </c>
      <c r="K136" s="13" t="s">
        <v>436</v>
      </c>
      <c r="L136" s="13" t="s">
        <v>460</v>
      </c>
      <c r="M136" s="13" t="s">
        <v>783</v>
      </c>
    </row>
    <row r="137" spans="1:13" x14ac:dyDescent="0.3">
      <c r="A137" s="13" t="s">
        <v>16</v>
      </c>
      <c r="B137" s="13" t="s">
        <v>352</v>
      </c>
      <c r="C137" s="13" t="s">
        <v>143</v>
      </c>
      <c r="D137" s="13" t="s">
        <v>409</v>
      </c>
      <c r="E137" s="13" t="s">
        <v>433</v>
      </c>
      <c r="F137" s="13" t="s">
        <v>146</v>
      </c>
      <c r="G137" s="13" t="s">
        <v>785</v>
      </c>
      <c r="H137" s="13" t="s">
        <v>782</v>
      </c>
      <c r="I137" s="14">
        <v>3</v>
      </c>
      <c r="J137" s="13" t="s">
        <v>15</v>
      </c>
      <c r="K137" s="13" t="s">
        <v>436</v>
      </c>
      <c r="L137" s="13" t="s">
        <v>460</v>
      </c>
      <c r="M137" s="13" t="s">
        <v>783</v>
      </c>
    </row>
    <row r="138" spans="1:13" x14ac:dyDescent="0.3">
      <c r="A138" s="13" t="s">
        <v>38</v>
      </c>
      <c r="B138" s="13" t="s">
        <v>358</v>
      </c>
      <c r="C138" s="13" t="s">
        <v>143</v>
      </c>
      <c r="D138" s="13" t="s">
        <v>437</v>
      </c>
      <c r="E138" s="13" t="s">
        <v>786</v>
      </c>
      <c r="F138" s="13" t="s">
        <v>146</v>
      </c>
      <c r="G138" s="13" t="s">
        <v>787</v>
      </c>
      <c r="H138" s="13" t="s">
        <v>788</v>
      </c>
      <c r="I138" s="14">
        <v>1</v>
      </c>
      <c r="J138" s="13" t="s">
        <v>37</v>
      </c>
      <c r="K138" s="13" t="s">
        <v>149</v>
      </c>
      <c r="L138" s="13" t="s">
        <v>460</v>
      </c>
      <c r="M138" s="13" t="s">
        <v>789</v>
      </c>
    </row>
    <row r="139" spans="1:13" x14ac:dyDescent="0.3">
      <c r="A139" s="13" t="s">
        <v>38</v>
      </c>
      <c r="B139" s="13" t="s">
        <v>358</v>
      </c>
      <c r="C139" s="13" t="s">
        <v>143</v>
      </c>
      <c r="D139" s="13" t="s">
        <v>437</v>
      </c>
      <c r="E139" s="13" t="s">
        <v>786</v>
      </c>
      <c r="F139" s="13" t="s">
        <v>146</v>
      </c>
      <c r="G139" s="13" t="s">
        <v>678</v>
      </c>
      <c r="H139" s="13" t="s">
        <v>679</v>
      </c>
      <c r="I139" s="14">
        <v>1</v>
      </c>
      <c r="J139" s="13" t="s">
        <v>37</v>
      </c>
      <c r="K139" s="13" t="s">
        <v>149</v>
      </c>
      <c r="L139" s="13" t="s">
        <v>460</v>
      </c>
      <c r="M139" s="13" t="s">
        <v>681</v>
      </c>
    </row>
    <row r="140" spans="1:13" x14ac:dyDescent="0.3">
      <c r="A140" s="13" t="s">
        <v>38</v>
      </c>
      <c r="B140" s="13" t="s">
        <v>358</v>
      </c>
      <c r="C140" s="13" t="s">
        <v>143</v>
      </c>
      <c r="D140" s="13" t="s">
        <v>437</v>
      </c>
      <c r="E140" s="13" t="s">
        <v>790</v>
      </c>
      <c r="F140" s="13" t="s">
        <v>178</v>
      </c>
      <c r="G140" s="13" t="s">
        <v>791</v>
      </c>
      <c r="H140" s="13" t="s">
        <v>792</v>
      </c>
      <c r="I140" s="14">
        <v>1</v>
      </c>
      <c r="J140" s="13" t="s">
        <v>37</v>
      </c>
      <c r="K140" s="13" t="s">
        <v>221</v>
      </c>
      <c r="L140" s="13" t="s">
        <v>460</v>
      </c>
      <c r="M140" s="13" t="s">
        <v>793</v>
      </c>
    </row>
    <row r="141" spans="1:13" x14ac:dyDescent="0.3">
      <c r="A141" s="13" t="s">
        <v>38</v>
      </c>
      <c r="B141" s="13" t="s">
        <v>358</v>
      </c>
      <c r="C141" s="13" t="s">
        <v>143</v>
      </c>
      <c r="D141" s="13" t="s">
        <v>437</v>
      </c>
      <c r="E141" s="13" t="s">
        <v>794</v>
      </c>
      <c r="F141" s="13" t="s">
        <v>146</v>
      </c>
      <c r="G141" s="13" t="s">
        <v>712</v>
      </c>
      <c r="H141" s="13" t="s">
        <v>713</v>
      </c>
      <c r="I141" s="14">
        <v>1</v>
      </c>
      <c r="J141" s="13" t="s">
        <v>37</v>
      </c>
      <c r="K141" s="13" t="s">
        <v>191</v>
      </c>
      <c r="L141" s="13" t="s">
        <v>460</v>
      </c>
      <c r="M141" s="13" t="s">
        <v>714</v>
      </c>
    </row>
    <row r="142" spans="1:13" x14ac:dyDescent="0.3">
      <c r="A142" s="13" t="s">
        <v>88</v>
      </c>
      <c r="B142" s="13" t="s">
        <v>795</v>
      </c>
      <c r="C142" s="13" t="s">
        <v>143</v>
      </c>
      <c r="D142" s="13" t="s">
        <v>796</v>
      </c>
      <c r="E142" s="13" t="s">
        <v>797</v>
      </c>
      <c r="F142" s="13" t="s">
        <v>146</v>
      </c>
      <c r="G142" s="13" t="s">
        <v>682</v>
      </c>
      <c r="H142" s="13" t="s">
        <v>683</v>
      </c>
      <c r="I142" s="14">
        <v>1</v>
      </c>
      <c r="J142" s="13" t="s">
        <v>87</v>
      </c>
      <c r="K142" s="13" t="s">
        <v>554</v>
      </c>
      <c r="L142" s="13" t="s">
        <v>460</v>
      </c>
      <c r="M142" s="13" t="s">
        <v>471</v>
      </c>
    </row>
    <row r="143" spans="1:13" x14ac:dyDescent="0.3">
      <c r="A143" s="13" t="s">
        <v>82</v>
      </c>
      <c r="B143" s="13" t="s">
        <v>448</v>
      </c>
      <c r="C143" s="13" t="s">
        <v>143</v>
      </c>
      <c r="D143" s="13" t="s">
        <v>449</v>
      </c>
      <c r="E143" s="13" t="s">
        <v>798</v>
      </c>
      <c r="F143" s="13" t="s">
        <v>146</v>
      </c>
      <c r="G143" s="13" t="s">
        <v>799</v>
      </c>
      <c r="H143" s="13" t="s">
        <v>800</v>
      </c>
      <c r="I143" s="14">
        <v>1</v>
      </c>
      <c r="J143" s="13" t="s">
        <v>81</v>
      </c>
      <c r="K143" s="13" t="s">
        <v>331</v>
      </c>
      <c r="L143" s="13" t="s">
        <v>460</v>
      </c>
      <c r="M143" s="13" t="s">
        <v>801</v>
      </c>
    </row>
    <row r="144" spans="1:13" x14ac:dyDescent="0.3">
      <c r="A144" s="13" t="s">
        <v>82</v>
      </c>
      <c r="B144" s="13" t="s">
        <v>448</v>
      </c>
      <c r="C144" s="13" t="s">
        <v>143</v>
      </c>
      <c r="D144" s="13" t="s">
        <v>449</v>
      </c>
      <c r="E144" s="13" t="s">
        <v>802</v>
      </c>
      <c r="F144" s="13" t="s">
        <v>146</v>
      </c>
      <c r="G144" s="13" t="s">
        <v>803</v>
      </c>
      <c r="H144" s="13" t="s">
        <v>804</v>
      </c>
      <c r="I144" s="14">
        <v>1</v>
      </c>
      <c r="J144" s="13" t="s">
        <v>81</v>
      </c>
      <c r="K144" s="13" t="s">
        <v>805</v>
      </c>
      <c r="L144" s="13" t="s">
        <v>460</v>
      </c>
      <c r="M144" s="13" t="s">
        <v>806</v>
      </c>
    </row>
    <row r="145" spans="1:13" x14ac:dyDescent="0.3">
      <c r="A145" s="13" t="s">
        <v>82</v>
      </c>
      <c r="B145" s="13" t="s">
        <v>448</v>
      </c>
      <c r="C145" s="13" t="s">
        <v>143</v>
      </c>
      <c r="D145" s="13" t="s">
        <v>449</v>
      </c>
      <c r="E145" s="13" t="s">
        <v>802</v>
      </c>
      <c r="F145" s="13" t="s">
        <v>146</v>
      </c>
      <c r="G145" s="13" t="s">
        <v>807</v>
      </c>
      <c r="H145" s="13" t="s">
        <v>808</v>
      </c>
      <c r="I145" s="14">
        <v>1</v>
      </c>
      <c r="J145" s="13" t="s">
        <v>81</v>
      </c>
      <c r="K145" s="13" t="s">
        <v>805</v>
      </c>
      <c r="L145" s="13" t="s">
        <v>460</v>
      </c>
      <c r="M145" s="13" t="s">
        <v>595</v>
      </c>
    </row>
    <row r="146" spans="1:13" x14ac:dyDescent="0.3">
      <c r="A146" s="13" t="s">
        <v>82</v>
      </c>
      <c r="B146" s="13" t="s">
        <v>448</v>
      </c>
      <c r="C146" s="13" t="s">
        <v>143</v>
      </c>
      <c r="D146" s="13" t="s">
        <v>449</v>
      </c>
      <c r="E146" s="13" t="s">
        <v>802</v>
      </c>
      <c r="F146" s="13" t="s">
        <v>146</v>
      </c>
      <c r="G146" s="13" t="s">
        <v>809</v>
      </c>
      <c r="H146" s="13" t="s">
        <v>810</v>
      </c>
      <c r="I146" s="14">
        <v>1</v>
      </c>
      <c r="J146" s="13" t="s">
        <v>81</v>
      </c>
      <c r="K146" s="13" t="s">
        <v>805</v>
      </c>
      <c r="L146" s="13" t="s">
        <v>460</v>
      </c>
      <c r="M146" s="13" t="s">
        <v>806</v>
      </c>
    </row>
    <row r="147" spans="1:13" x14ac:dyDescent="0.3">
      <c r="A147" s="13" t="s">
        <v>82</v>
      </c>
      <c r="B147" s="13" t="s">
        <v>448</v>
      </c>
      <c r="C147" s="13" t="s">
        <v>143</v>
      </c>
      <c r="D147" s="13" t="s">
        <v>449</v>
      </c>
      <c r="E147" s="13" t="s">
        <v>802</v>
      </c>
      <c r="F147" s="13" t="s">
        <v>146</v>
      </c>
      <c r="G147" s="13" t="s">
        <v>811</v>
      </c>
      <c r="H147" s="13" t="s">
        <v>812</v>
      </c>
      <c r="I147" s="14">
        <v>1</v>
      </c>
      <c r="J147" s="13" t="s">
        <v>81</v>
      </c>
      <c r="K147" s="13" t="s">
        <v>805</v>
      </c>
      <c r="L147" s="13" t="s">
        <v>460</v>
      </c>
      <c r="M147" s="13" t="s">
        <v>806</v>
      </c>
    </row>
    <row r="148" spans="1:13" x14ac:dyDescent="0.3">
      <c r="A148" s="13" t="s">
        <v>32</v>
      </c>
      <c r="B148" s="13" t="s">
        <v>813</v>
      </c>
      <c r="C148" s="13" t="s">
        <v>143</v>
      </c>
      <c r="D148" s="13" t="s">
        <v>814</v>
      </c>
      <c r="E148" s="13" t="s">
        <v>815</v>
      </c>
      <c r="F148" s="13" t="s">
        <v>146</v>
      </c>
      <c r="G148" s="13" t="s">
        <v>816</v>
      </c>
      <c r="H148" s="13" t="s">
        <v>817</v>
      </c>
      <c r="I148" s="14">
        <v>1</v>
      </c>
      <c r="J148" s="13" t="s">
        <v>31</v>
      </c>
      <c r="K148" s="13" t="s">
        <v>420</v>
      </c>
      <c r="L148" s="13" t="s">
        <v>460</v>
      </c>
      <c r="M148" s="13" t="s">
        <v>818</v>
      </c>
    </row>
    <row r="149" spans="1:13" x14ac:dyDescent="0.3">
      <c r="A149" s="13" t="s">
        <v>32</v>
      </c>
      <c r="B149" s="13" t="s">
        <v>813</v>
      </c>
      <c r="C149" s="13" t="s">
        <v>143</v>
      </c>
      <c r="D149" s="13" t="s">
        <v>814</v>
      </c>
      <c r="E149" s="13" t="s">
        <v>819</v>
      </c>
      <c r="F149" s="13" t="s">
        <v>146</v>
      </c>
      <c r="G149" s="13" t="s">
        <v>820</v>
      </c>
      <c r="H149" s="13" t="s">
        <v>821</v>
      </c>
      <c r="I149" s="14">
        <v>1</v>
      </c>
      <c r="J149" s="13" t="s">
        <v>31</v>
      </c>
      <c r="K149" s="13" t="s">
        <v>149</v>
      </c>
      <c r="L149" s="13" t="s">
        <v>460</v>
      </c>
      <c r="M149" s="13" t="s">
        <v>822</v>
      </c>
    </row>
    <row r="150" spans="1:13" x14ac:dyDescent="0.3">
      <c r="A150" s="13" t="s">
        <v>32</v>
      </c>
      <c r="B150" s="13" t="s">
        <v>813</v>
      </c>
      <c r="C150" s="13" t="s">
        <v>143</v>
      </c>
      <c r="D150" s="13" t="s">
        <v>814</v>
      </c>
      <c r="E150" s="13" t="s">
        <v>823</v>
      </c>
      <c r="F150" s="13" t="s">
        <v>146</v>
      </c>
      <c r="G150" s="13" t="s">
        <v>727</v>
      </c>
      <c r="H150" s="13" t="s">
        <v>728</v>
      </c>
      <c r="I150" s="14">
        <v>5</v>
      </c>
      <c r="J150" s="13" t="s">
        <v>31</v>
      </c>
      <c r="K150" s="13" t="s">
        <v>554</v>
      </c>
      <c r="L150" s="13" t="s">
        <v>460</v>
      </c>
      <c r="M150" s="13" t="s">
        <v>293</v>
      </c>
    </row>
    <row r="151" spans="1:13" x14ac:dyDescent="0.3">
      <c r="A151" s="13" t="s">
        <v>32</v>
      </c>
      <c r="B151" s="13" t="s">
        <v>813</v>
      </c>
      <c r="C151" s="13" t="s">
        <v>143</v>
      </c>
      <c r="D151" s="13" t="s">
        <v>814</v>
      </c>
      <c r="E151" s="13" t="s">
        <v>824</v>
      </c>
      <c r="F151" s="13" t="s">
        <v>146</v>
      </c>
      <c r="G151" s="13" t="s">
        <v>727</v>
      </c>
      <c r="H151" s="13" t="s">
        <v>728</v>
      </c>
      <c r="I151" s="14">
        <v>4</v>
      </c>
      <c r="J151" s="13" t="s">
        <v>31</v>
      </c>
      <c r="K151" s="13" t="s">
        <v>195</v>
      </c>
      <c r="L151" s="13" t="s">
        <v>460</v>
      </c>
      <c r="M151" s="13" t="s">
        <v>293</v>
      </c>
    </row>
    <row r="152" spans="1:13" x14ac:dyDescent="0.3">
      <c r="A152" s="13" t="s">
        <v>34</v>
      </c>
      <c r="B152" s="13" t="s">
        <v>825</v>
      </c>
      <c r="C152" s="13" t="s">
        <v>143</v>
      </c>
      <c r="D152" s="13" t="s">
        <v>826</v>
      </c>
      <c r="E152" s="13" t="s">
        <v>827</v>
      </c>
      <c r="F152" s="13" t="s">
        <v>146</v>
      </c>
      <c r="G152" s="13" t="s">
        <v>495</v>
      </c>
      <c r="H152" s="13" t="s">
        <v>496</v>
      </c>
      <c r="I152" s="14">
        <v>1</v>
      </c>
      <c r="J152" s="13" t="s">
        <v>33</v>
      </c>
      <c r="K152" s="13" t="s">
        <v>189</v>
      </c>
      <c r="L152" s="13" t="s">
        <v>460</v>
      </c>
      <c r="M152" s="13" t="s">
        <v>497</v>
      </c>
    </row>
    <row r="153" spans="1:13" x14ac:dyDescent="0.3">
      <c r="A153" s="13" t="s">
        <v>34</v>
      </c>
      <c r="B153" s="13" t="s">
        <v>825</v>
      </c>
      <c r="C153" s="13" t="s">
        <v>143</v>
      </c>
      <c r="D153" s="13" t="s">
        <v>826</v>
      </c>
      <c r="E153" s="13" t="s">
        <v>828</v>
      </c>
      <c r="F153" s="13" t="s">
        <v>146</v>
      </c>
      <c r="G153" s="13" t="s">
        <v>468</v>
      </c>
      <c r="H153" s="13" t="s">
        <v>469</v>
      </c>
      <c r="I153" s="14">
        <v>1</v>
      </c>
      <c r="J153" s="13" t="s">
        <v>33</v>
      </c>
      <c r="K153" s="13" t="s">
        <v>363</v>
      </c>
      <c r="L153" s="13" t="s">
        <v>460</v>
      </c>
      <c r="M153" s="13" t="s">
        <v>471</v>
      </c>
    </row>
    <row r="154" spans="1:13" x14ac:dyDescent="0.3">
      <c r="A154" s="13" t="s">
        <v>34</v>
      </c>
      <c r="B154" s="13" t="s">
        <v>825</v>
      </c>
      <c r="C154" s="13" t="s">
        <v>143</v>
      </c>
      <c r="D154" s="13" t="s">
        <v>826</v>
      </c>
      <c r="E154" s="13" t="s">
        <v>829</v>
      </c>
      <c r="F154" s="13" t="s">
        <v>178</v>
      </c>
      <c r="G154" s="13" t="s">
        <v>791</v>
      </c>
      <c r="H154" s="13" t="s">
        <v>792</v>
      </c>
      <c r="I154" s="14">
        <v>1</v>
      </c>
      <c r="J154" s="13" t="s">
        <v>33</v>
      </c>
      <c r="K154" s="13" t="s">
        <v>455</v>
      </c>
      <c r="L154" s="13" t="s">
        <v>460</v>
      </c>
      <c r="M154" s="13" t="s">
        <v>793</v>
      </c>
    </row>
    <row r="155" spans="1:13" x14ac:dyDescent="0.3">
      <c r="A155" s="13" t="s">
        <v>84</v>
      </c>
      <c r="B155" s="13" t="s">
        <v>170</v>
      </c>
      <c r="C155" s="13" t="s">
        <v>143</v>
      </c>
      <c r="D155" s="13" t="s">
        <v>451</v>
      </c>
      <c r="E155" s="13" t="s">
        <v>830</v>
      </c>
      <c r="F155" s="13" t="s">
        <v>146</v>
      </c>
      <c r="G155" s="13" t="s">
        <v>484</v>
      </c>
      <c r="H155" s="13" t="s">
        <v>485</v>
      </c>
      <c r="I155" s="14">
        <v>7</v>
      </c>
      <c r="J155" s="13" t="s">
        <v>83</v>
      </c>
      <c r="K155" s="13" t="s">
        <v>249</v>
      </c>
      <c r="L155" s="13" t="s">
        <v>460</v>
      </c>
      <c r="M155" s="13" t="s">
        <v>486</v>
      </c>
    </row>
    <row r="156" spans="1:13" x14ac:dyDescent="0.3">
      <c r="A156" s="13" t="s">
        <v>84</v>
      </c>
      <c r="B156" s="13" t="s">
        <v>170</v>
      </c>
      <c r="C156" s="13" t="s">
        <v>143</v>
      </c>
      <c r="D156" s="13" t="s">
        <v>451</v>
      </c>
      <c r="E156" s="13" t="s">
        <v>830</v>
      </c>
      <c r="F156" s="13" t="s">
        <v>146</v>
      </c>
      <c r="G156" s="13" t="s">
        <v>687</v>
      </c>
      <c r="H156" s="13" t="s">
        <v>485</v>
      </c>
      <c r="I156" s="14">
        <v>3</v>
      </c>
      <c r="J156" s="13" t="s">
        <v>83</v>
      </c>
      <c r="K156" s="13" t="s">
        <v>249</v>
      </c>
      <c r="L156" s="13" t="s">
        <v>460</v>
      </c>
      <c r="M156" s="13" t="s">
        <v>486</v>
      </c>
    </row>
    <row r="157" spans="1:13" x14ac:dyDescent="0.3">
      <c r="A157" s="13" t="s">
        <v>84</v>
      </c>
      <c r="B157" s="13" t="s">
        <v>170</v>
      </c>
      <c r="C157" s="13" t="s">
        <v>143</v>
      </c>
      <c r="D157" s="13" t="s">
        <v>451</v>
      </c>
      <c r="E157" s="13" t="s">
        <v>831</v>
      </c>
      <c r="F157" s="13" t="s">
        <v>146</v>
      </c>
      <c r="G157" s="13" t="s">
        <v>687</v>
      </c>
      <c r="H157" s="13" t="s">
        <v>485</v>
      </c>
      <c r="I157" s="14">
        <v>5</v>
      </c>
      <c r="J157" s="13" t="s">
        <v>83</v>
      </c>
      <c r="K157" s="13" t="s">
        <v>554</v>
      </c>
      <c r="L157" s="13" t="s">
        <v>460</v>
      </c>
      <c r="M157" s="13" t="s">
        <v>486</v>
      </c>
    </row>
    <row r="158" spans="1:13" x14ac:dyDescent="0.3">
      <c r="A158" s="13" t="s">
        <v>84</v>
      </c>
      <c r="B158" s="13" t="s">
        <v>170</v>
      </c>
      <c r="C158" s="13" t="s">
        <v>143</v>
      </c>
      <c r="D158" s="13" t="s">
        <v>451</v>
      </c>
      <c r="E158" s="13" t="s">
        <v>831</v>
      </c>
      <c r="F158" s="13" t="s">
        <v>146</v>
      </c>
      <c r="G158" s="13" t="s">
        <v>484</v>
      </c>
      <c r="H158" s="13" t="s">
        <v>485</v>
      </c>
      <c r="I158" s="14">
        <v>4</v>
      </c>
      <c r="J158" s="13" t="s">
        <v>83</v>
      </c>
      <c r="K158" s="13" t="s">
        <v>554</v>
      </c>
      <c r="L158" s="13" t="s">
        <v>460</v>
      </c>
      <c r="M158" s="13" t="s">
        <v>486</v>
      </c>
    </row>
    <row r="159" spans="1:13" x14ac:dyDescent="0.3">
      <c r="A159" s="13" t="s">
        <v>84</v>
      </c>
      <c r="B159" s="13" t="s">
        <v>170</v>
      </c>
      <c r="C159" s="13" t="s">
        <v>143</v>
      </c>
      <c r="D159" s="13" t="s">
        <v>451</v>
      </c>
      <c r="E159" s="13" t="s">
        <v>832</v>
      </c>
      <c r="F159" s="13" t="s">
        <v>146</v>
      </c>
      <c r="G159" s="13" t="s">
        <v>484</v>
      </c>
      <c r="H159" s="13" t="s">
        <v>485</v>
      </c>
      <c r="I159" s="14">
        <v>6</v>
      </c>
      <c r="J159" s="13" t="s">
        <v>83</v>
      </c>
      <c r="K159" s="13" t="s">
        <v>215</v>
      </c>
      <c r="L159" s="13" t="s">
        <v>460</v>
      </c>
      <c r="M159" s="13" t="s">
        <v>486</v>
      </c>
    </row>
    <row r="160" spans="1:13" x14ac:dyDescent="0.3">
      <c r="A160" s="13" t="s">
        <v>84</v>
      </c>
      <c r="B160" s="13" t="s">
        <v>170</v>
      </c>
      <c r="C160" s="13" t="s">
        <v>143</v>
      </c>
      <c r="D160" s="13" t="s">
        <v>451</v>
      </c>
      <c r="E160" s="13" t="s">
        <v>832</v>
      </c>
      <c r="F160" s="13" t="s">
        <v>146</v>
      </c>
      <c r="G160" s="13" t="s">
        <v>687</v>
      </c>
      <c r="H160" s="13" t="s">
        <v>485</v>
      </c>
      <c r="I160" s="14">
        <v>5</v>
      </c>
      <c r="J160" s="13" t="s">
        <v>83</v>
      </c>
      <c r="K160" s="13" t="s">
        <v>215</v>
      </c>
      <c r="L160" s="13" t="s">
        <v>460</v>
      </c>
      <c r="M160" s="13" t="s">
        <v>486</v>
      </c>
    </row>
    <row r="161" spans="1:13" x14ac:dyDescent="0.3">
      <c r="A161" s="13" t="s">
        <v>84</v>
      </c>
      <c r="B161" s="13" t="s">
        <v>170</v>
      </c>
      <c r="C161" s="13" t="s">
        <v>143</v>
      </c>
      <c r="D161" s="13" t="s">
        <v>451</v>
      </c>
      <c r="E161" s="13" t="s">
        <v>833</v>
      </c>
      <c r="F161" s="13" t="s">
        <v>146</v>
      </c>
      <c r="G161" s="13" t="s">
        <v>484</v>
      </c>
      <c r="H161" s="13" t="s">
        <v>485</v>
      </c>
      <c r="I161" s="14">
        <v>8</v>
      </c>
      <c r="J161" s="13" t="s">
        <v>83</v>
      </c>
      <c r="K161" s="13" t="s">
        <v>669</v>
      </c>
      <c r="L161" s="13" t="s">
        <v>460</v>
      </c>
      <c r="M161" s="13" t="s">
        <v>486</v>
      </c>
    </row>
    <row r="162" spans="1:13" x14ac:dyDescent="0.3">
      <c r="A162" s="13" t="s">
        <v>84</v>
      </c>
      <c r="B162" s="13" t="s">
        <v>170</v>
      </c>
      <c r="C162" s="13" t="s">
        <v>143</v>
      </c>
      <c r="D162" s="13" t="s">
        <v>451</v>
      </c>
      <c r="E162" s="13" t="s">
        <v>833</v>
      </c>
      <c r="F162" s="13" t="s">
        <v>146</v>
      </c>
      <c r="G162" s="13" t="s">
        <v>687</v>
      </c>
      <c r="H162" s="13" t="s">
        <v>485</v>
      </c>
      <c r="I162" s="14">
        <v>3</v>
      </c>
      <c r="J162" s="13" t="s">
        <v>83</v>
      </c>
      <c r="K162" s="13" t="s">
        <v>669</v>
      </c>
      <c r="L162" s="13" t="s">
        <v>460</v>
      </c>
      <c r="M162" s="13" t="s">
        <v>486</v>
      </c>
    </row>
    <row r="163" spans="1:13" x14ac:dyDescent="0.3">
      <c r="A163" s="13" t="s">
        <v>84</v>
      </c>
      <c r="B163" s="13" t="s">
        <v>170</v>
      </c>
      <c r="C163" s="13" t="s">
        <v>143</v>
      </c>
      <c r="D163" s="13" t="s">
        <v>451</v>
      </c>
      <c r="E163" s="13" t="s">
        <v>834</v>
      </c>
      <c r="F163" s="13" t="s">
        <v>146</v>
      </c>
      <c r="G163" s="13" t="s">
        <v>484</v>
      </c>
      <c r="H163" s="13" t="s">
        <v>485</v>
      </c>
      <c r="I163" s="14">
        <v>8</v>
      </c>
      <c r="J163" s="13" t="s">
        <v>83</v>
      </c>
      <c r="K163" s="13" t="s">
        <v>333</v>
      </c>
      <c r="L163" s="13" t="s">
        <v>460</v>
      </c>
      <c r="M163" s="13" t="s">
        <v>486</v>
      </c>
    </row>
    <row r="164" spans="1:13" x14ac:dyDescent="0.3">
      <c r="A164" s="13" t="s">
        <v>84</v>
      </c>
      <c r="B164" s="13" t="s">
        <v>170</v>
      </c>
      <c r="C164" s="13" t="s">
        <v>143</v>
      </c>
      <c r="D164" s="13" t="s">
        <v>451</v>
      </c>
      <c r="E164" s="13" t="s">
        <v>834</v>
      </c>
      <c r="F164" s="13" t="s">
        <v>146</v>
      </c>
      <c r="G164" s="13" t="s">
        <v>687</v>
      </c>
      <c r="H164" s="13" t="s">
        <v>485</v>
      </c>
      <c r="I164" s="14">
        <v>3</v>
      </c>
      <c r="J164" s="13" t="s">
        <v>83</v>
      </c>
      <c r="K164" s="13" t="s">
        <v>333</v>
      </c>
      <c r="L164" s="13" t="s">
        <v>460</v>
      </c>
      <c r="M164" s="13" t="s">
        <v>486</v>
      </c>
    </row>
    <row r="165" spans="1:13" x14ac:dyDescent="0.3">
      <c r="A165" s="13" t="s">
        <v>106</v>
      </c>
      <c r="B165" s="13" t="s">
        <v>170</v>
      </c>
      <c r="C165" s="13" t="s">
        <v>143</v>
      </c>
      <c r="D165" s="13" t="s">
        <v>217</v>
      </c>
      <c r="E165" s="13" t="s">
        <v>835</v>
      </c>
      <c r="F165" s="13" t="s">
        <v>146</v>
      </c>
      <c r="G165" s="13" t="s">
        <v>836</v>
      </c>
      <c r="H165" s="13" t="s">
        <v>837</v>
      </c>
      <c r="I165" s="14">
        <v>1</v>
      </c>
      <c r="J165" s="13" t="s">
        <v>105</v>
      </c>
      <c r="K165" s="13" t="s">
        <v>280</v>
      </c>
      <c r="L165" s="13" t="s">
        <v>460</v>
      </c>
      <c r="M165" s="13" t="s">
        <v>838</v>
      </c>
    </row>
    <row r="166" spans="1:13" x14ac:dyDescent="0.3">
      <c r="A166" s="13" t="s">
        <v>106</v>
      </c>
      <c r="B166" s="13" t="s">
        <v>170</v>
      </c>
      <c r="C166" s="13" t="s">
        <v>143</v>
      </c>
      <c r="D166" s="13" t="s">
        <v>217</v>
      </c>
      <c r="E166" s="13" t="s">
        <v>839</v>
      </c>
      <c r="F166" s="13" t="s">
        <v>146</v>
      </c>
      <c r="G166" s="13" t="s">
        <v>840</v>
      </c>
      <c r="H166" s="13" t="s">
        <v>841</v>
      </c>
      <c r="I166" s="14">
        <v>1</v>
      </c>
      <c r="J166" s="13" t="s">
        <v>105</v>
      </c>
      <c r="K166" s="13" t="s">
        <v>166</v>
      </c>
      <c r="L166" s="13" t="s">
        <v>460</v>
      </c>
      <c r="M166" s="13" t="s">
        <v>842</v>
      </c>
    </row>
    <row r="167" spans="1:13" x14ac:dyDescent="0.3">
      <c r="A167" s="13" t="s">
        <v>110</v>
      </c>
      <c r="B167" s="13" t="s">
        <v>352</v>
      </c>
      <c r="C167" s="13" t="s">
        <v>143</v>
      </c>
      <c r="D167" s="13" t="s">
        <v>353</v>
      </c>
      <c r="E167" s="13" t="s">
        <v>843</v>
      </c>
      <c r="F167" s="13" t="s">
        <v>146</v>
      </c>
      <c r="G167" s="13" t="s">
        <v>484</v>
      </c>
      <c r="H167" s="13" t="s">
        <v>485</v>
      </c>
      <c r="I167" s="14">
        <v>20</v>
      </c>
      <c r="J167" s="13" t="s">
        <v>109</v>
      </c>
      <c r="K167" s="13" t="s">
        <v>413</v>
      </c>
      <c r="L167" s="13" t="s">
        <v>460</v>
      </c>
      <c r="M167" s="13" t="s">
        <v>486</v>
      </c>
    </row>
    <row r="168" spans="1:13" x14ac:dyDescent="0.3">
      <c r="A168" s="13" t="s">
        <v>110</v>
      </c>
      <c r="B168" s="13" t="s">
        <v>352</v>
      </c>
      <c r="C168" s="13" t="s">
        <v>143</v>
      </c>
      <c r="D168" s="13" t="s">
        <v>353</v>
      </c>
      <c r="E168" s="13" t="s">
        <v>843</v>
      </c>
      <c r="F168" s="13" t="s">
        <v>146</v>
      </c>
      <c r="G168" s="13" t="s">
        <v>844</v>
      </c>
      <c r="H168" s="13" t="s">
        <v>845</v>
      </c>
      <c r="I168" s="14">
        <v>2</v>
      </c>
      <c r="J168" s="13" t="s">
        <v>109</v>
      </c>
      <c r="K168" s="13" t="s">
        <v>413</v>
      </c>
      <c r="L168" s="13" t="s">
        <v>460</v>
      </c>
      <c r="M168" s="13" t="s">
        <v>846</v>
      </c>
    </row>
    <row r="169" spans="1:13" x14ac:dyDescent="0.3">
      <c r="A169" s="13" t="s">
        <v>110</v>
      </c>
      <c r="B169" s="13" t="s">
        <v>352</v>
      </c>
      <c r="C169" s="13" t="s">
        <v>143</v>
      </c>
      <c r="D169" s="13" t="s">
        <v>353</v>
      </c>
      <c r="E169" s="13" t="s">
        <v>847</v>
      </c>
      <c r="F169" s="13" t="s">
        <v>146</v>
      </c>
      <c r="G169" s="13" t="s">
        <v>484</v>
      </c>
      <c r="H169" s="13" t="s">
        <v>485</v>
      </c>
      <c r="I169" s="14">
        <v>20</v>
      </c>
      <c r="J169" s="13" t="s">
        <v>109</v>
      </c>
      <c r="K169" s="13" t="s">
        <v>149</v>
      </c>
      <c r="L169" s="13" t="s">
        <v>460</v>
      </c>
      <c r="M169" s="13" t="s">
        <v>486</v>
      </c>
    </row>
    <row r="170" spans="1:13" x14ac:dyDescent="0.3">
      <c r="A170" s="13" t="s">
        <v>110</v>
      </c>
      <c r="B170" s="13" t="s">
        <v>352</v>
      </c>
      <c r="C170" s="13" t="s">
        <v>143</v>
      </c>
      <c r="D170" s="13" t="s">
        <v>353</v>
      </c>
      <c r="E170" s="13" t="s">
        <v>848</v>
      </c>
      <c r="F170" s="13" t="s">
        <v>146</v>
      </c>
      <c r="G170" s="13" t="s">
        <v>844</v>
      </c>
      <c r="H170" s="13" t="s">
        <v>845</v>
      </c>
      <c r="I170" s="14">
        <v>2</v>
      </c>
      <c r="J170" s="13" t="s">
        <v>109</v>
      </c>
      <c r="K170" s="13" t="s">
        <v>166</v>
      </c>
      <c r="L170" s="13" t="s">
        <v>460</v>
      </c>
      <c r="M170" s="13" t="s">
        <v>846</v>
      </c>
    </row>
    <row r="171" spans="1:13" x14ac:dyDescent="0.3">
      <c r="A171" s="13" t="s">
        <v>110</v>
      </c>
      <c r="B171" s="13" t="s">
        <v>352</v>
      </c>
      <c r="C171" s="13" t="s">
        <v>143</v>
      </c>
      <c r="D171" s="13" t="s">
        <v>353</v>
      </c>
      <c r="E171" s="13" t="s">
        <v>848</v>
      </c>
      <c r="F171" s="13" t="s">
        <v>146</v>
      </c>
      <c r="G171" s="13" t="s">
        <v>484</v>
      </c>
      <c r="H171" s="13" t="s">
        <v>485</v>
      </c>
      <c r="I171" s="14">
        <v>20</v>
      </c>
      <c r="J171" s="13" t="s">
        <v>109</v>
      </c>
      <c r="K171" s="13" t="s">
        <v>166</v>
      </c>
      <c r="L171" s="13" t="s">
        <v>460</v>
      </c>
      <c r="M171" s="13" t="s">
        <v>486</v>
      </c>
    </row>
    <row r="172" spans="1:13" x14ac:dyDescent="0.3">
      <c r="A172" s="13" t="s">
        <v>110</v>
      </c>
      <c r="B172" s="13" t="s">
        <v>352</v>
      </c>
      <c r="C172" s="13" t="s">
        <v>143</v>
      </c>
      <c r="D172" s="13" t="s">
        <v>353</v>
      </c>
      <c r="E172" s="13" t="s">
        <v>849</v>
      </c>
      <c r="F172" s="13" t="s">
        <v>146</v>
      </c>
      <c r="G172" s="13" t="s">
        <v>484</v>
      </c>
      <c r="H172" s="13" t="s">
        <v>485</v>
      </c>
      <c r="I172" s="14">
        <v>20</v>
      </c>
      <c r="J172" s="13" t="s">
        <v>109</v>
      </c>
      <c r="K172" s="13" t="s">
        <v>333</v>
      </c>
      <c r="L172" s="13" t="s">
        <v>460</v>
      </c>
      <c r="M172" s="13" t="s">
        <v>486</v>
      </c>
    </row>
    <row r="173" spans="1:13" x14ac:dyDescent="0.3">
      <c r="A173" s="13" t="s">
        <v>110</v>
      </c>
      <c r="B173" s="13" t="s">
        <v>352</v>
      </c>
      <c r="C173" s="13" t="s">
        <v>143</v>
      </c>
      <c r="D173" s="13" t="s">
        <v>353</v>
      </c>
      <c r="E173" s="13" t="s">
        <v>850</v>
      </c>
      <c r="F173" s="13" t="s">
        <v>146</v>
      </c>
      <c r="G173" s="13" t="s">
        <v>484</v>
      </c>
      <c r="H173" s="13" t="s">
        <v>485</v>
      </c>
      <c r="I173" s="14">
        <v>20</v>
      </c>
      <c r="J173" s="13" t="s">
        <v>109</v>
      </c>
      <c r="K173" s="13" t="s">
        <v>363</v>
      </c>
      <c r="L173" s="13" t="s">
        <v>460</v>
      </c>
      <c r="M173" s="13" t="s">
        <v>486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9"/>
  <sheetViews>
    <sheetView topLeftCell="A2" workbookViewId="0">
      <selection activeCell="A2" sqref="A2:N289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0.44140625" bestFit="1" customWidth="1"/>
  </cols>
  <sheetData>
    <row r="1" spans="1:14" x14ac:dyDescent="0.3">
      <c r="A1" s="32" t="s">
        <v>851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135</v>
      </c>
      <c r="B2" s="15" t="s">
        <v>852</v>
      </c>
      <c r="C2" s="15" t="s">
        <v>853</v>
      </c>
      <c r="D2" s="15" t="s">
        <v>854</v>
      </c>
      <c r="E2" s="15" t="s">
        <v>141</v>
      </c>
      <c r="F2" s="15" t="s">
        <v>855</v>
      </c>
      <c r="G2" s="16" t="s">
        <v>856</v>
      </c>
      <c r="H2" s="16" t="s">
        <v>137</v>
      </c>
      <c r="I2" s="16" t="s">
        <v>857</v>
      </c>
      <c r="J2" s="16" t="s">
        <v>858</v>
      </c>
      <c r="K2" s="16" t="s">
        <v>859</v>
      </c>
      <c r="L2" s="16" t="s">
        <v>860</v>
      </c>
      <c r="M2" s="37" t="s">
        <v>1864</v>
      </c>
      <c r="N2" s="37" t="s">
        <v>1865</v>
      </c>
    </row>
    <row r="3" spans="1:14" x14ac:dyDescent="0.3">
      <c r="A3" s="17" t="s">
        <v>484</v>
      </c>
      <c r="B3" s="17" t="s">
        <v>861</v>
      </c>
      <c r="C3" s="17" t="s">
        <v>862</v>
      </c>
      <c r="D3" s="17" t="s">
        <v>863</v>
      </c>
      <c r="E3" s="17" t="s">
        <v>486</v>
      </c>
      <c r="F3" s="17" t="s">
        <v>864</v>
      </c>
      <c r="G3" s="18">
        <v>16</v>
      </c>
      <c r="H3" s="18">
        <v>147</v>
      </c>
      <c r="I3" s="19">
        <v>0</v>
      </c>
      <c r="J3" s="20">
        <v>0</v>
      </c>
      <c r="K3" s="21">
        <v>0</v>
      </c>
      <c r="L3" s="22">
        <v>1</v>
      </c>
      <c r="M3" s="36" t="s">
        <v>1857</v>
      </c>
      <c r="N3" s="38"/>
    </row>
    <row r="4" spans="1:14" x14ac:dyDescent="0.3">
      <c r="A4" s="17" t="s">
        <v>865</v>
      </c>
      <c r="B4" s="17" t="s">
        <v>866</v>
      </c>
      <c r="C4" s="17" t="s">
        <v>867</v>
      </c>
      <c r="D4" s="17" t="s">
        <v>868</v>
      </c>
      <c r="E4" s="17" t="s">
        <v>869</v>
      </c>
      <c r="F4" s="17" t="s">
        <v>870</v>
      </c>
      <c r="G4" s="18">
        <v>9</v>
      </c>
      <c r="H4" s="18">
        <v>9</v>
      </c>
      <c r="I4" s="19">
        <v>1</v>
      </c>
      <c r="J4" s="20">
        <v>0</v>
      </c>
      <c r="K4" s="21">
        <v>0</v>
      </c>
      <c r="L4" s="22">
        <v>0</v>
      </c>
      <c r="M4" s="36" t="s">
        <v>1858</v>
      </c>
      <c r="N4" s="38"/>
    </row>
    <row r="5" spans="1:14" x14ac:dyDescent="0.3">
      <c r="A5" s="17" t="s">
        <v>468</v>
      </c>
      <c r="B5" s="17" t="s">
        <v>871</v>
      </c>
      <c r="C5" s="17" t="s">
        <v>872</v>
      </c>
      <c r="D5" s="17" t="s">
        <v>873</v>
      </c>
      <c r="E5" s="17" t="s">
        <v>471</v>
      </c>
      <c r="F5" s="17" t="s">
        <v>874</v>
      </c>
      <c r="G5" s="18">
        <v>8</v>
      </c>
      <c r="H5" s="18">
        <v>10</v>
      </c>
      <c r="I5" s="19">
        <v>0</v>
      </c>
      <c r="J5" s="20">
        <v>0</v>
      </c>
      <c r="K5" s="21">
        <v>0</v>
      </c>
      <c r="L5" s="22">
        <v>1</v>
      </c>
      <c r="M5" s="36" t="s">
        <v>1857</v>
      </c>
      <c r="N5" s="38"/>
    </row>
    <row r="6" spans="1:14" x14ac:dyDescent="0.3">
      <c r="A6" s="17" t="s">
        <v>687</v>
      </c>
      <c r="B6" s="17" t="s">
        <v>861</v>
      </c>
      <c r="C6" s="17" t="s">
        <v>862</v>
      </c>
      <c r="D6" s="17" t="s">
        <v>875</v>
      </c>
      <c r="E6" s="17" t="s">
        <v>486</v>
      </c>
      <c r="F6" s="17" t="s">
        <v>876</v>
      </c>
      <c r="G6" s="18">
        <v>7</v>
      </c>
      <c r="H6" s="18">
        <v>30</v>
      </c>
      <c r="I6" s="19">
        <v>0</v>
      </c>
      <c r="J6" s="20">
        <v>0</v>
      </c>
      <c r="K6" s="21">
        <v>0</v>
      </c>
      <c r="L6" s="22">
        <v>1</v>
      </c>
      <c r="M6" s="36" t="s">
        <v>1857</v>
      </c>
      <c r="N6" s="38"/>
    </row>
    <row r="7" spans="1:14" x14ac:dyDescent="0.3">
      <c r="A7" s="17" t="s">
        <v>473</v>
      </c>
      <c r="B7" s="17" t="s">
        <v>877</v>
      </c>
      <c r="C7" s="17" t="s">
        <v>862</v>
      </c>
      <c r="D7" s="17" t="s">
        <v>878</v>
      </c>
      <c r="E7" s="17" t="s">
        <v>476</v>
      </c>
      <c r="F7" s="17" t="s">
        <v>879</v>
      </c>
      <c r="G7" s="18">
        <v>5</v>
      </c>
      <c r="H7" s="18">
        <v>14</v>
      </c>
      <c r="I7" s="19">
        <v>0</v>
      </c>
      <c r="J7" s="20">
        <v>0</v>
      </c>
      <c r="K7" s="21">
        <v>0</v>
      </c>
      <c r="L7" s="22">
        <v>1</v>
      </c>
      <c r="M7" s="36" t="s">
        <v>1859</v>
      </c>
      <c r="N7" s="38"/>
    </row>
    <row r="8" spans="1:14" x14ac:dyDescent="0.3">
      <c r="A8" s="17" t="s">
        <v>242</v>
      </c>
      <c r="B8" s="17" t="s">
        <v>880</v>
      </c>
      <c r="C8" s="17" t="s">
        <v>862</v>
      </c>
      <c r="D8" s="17" t="s">
        <v>881</v>
      </c>
      <c r="E8" s="17" t="s">
        <v>245</v>
      </c>
      <c r="F8" s="17" t="s">
        <v>882</v>
      </c>
      <c r="G8" s="18">
        <v>5</v>
      </c>
      <c r="H8" s="18">
        <v>11</v>
      </c>
      <c r="I8" s="19">
        <v>0</v>
      </c>
      <c r="J8" s="20">
        <v>0</v>
      </c>
      <c r="K8" s="21">
        <v>1</v>
      </c>
      <c r="L8" s="22">
        <v>0</v>
      </c>
      <c r="M8" s="36" t="s">
        <v>1859</v>
      </c>
      <c r="N8" s="38"/>
    </row>
    <row r="9" spans="1:14" x14ac:dyDescent="0.3">
      <c r="A9" s="17" t="s">
        <v>599</v>
      </c>
      <c r="B9" s="17" t="s">
        <v>883</v>
      </c>
      <c r="C9" s="17" t="s">
        <v>884</v>
      </c>
      <c r="D9" s="17" t="s">
        <v>885</v>
      </c>
      <c r="E9" s="17" t="s">
        <v>601</v>
      </c>
      <c r="F9" s="17" t="s">
        <v>886</v>
      </c>
      <c r="G9" s="18">
        <v>5</v>
      </c>
      <c r="H9" s="18">
        <v>5</v>
      </c>
      <c r="I9" s="19">
        <v>0</v>
      </c>
      <c r="J9" s="20">
        <v>0</v>
      </c>
      <c r="K9" s="21">
        <v>0</v>
      </c>
      <c r="L9" s="22">
        <v>1</v>
      </c>
      <c r="M9" s="36" t="s">
        <v>1859</v>
      </c>
      <c r="N9" s="38"/>
    </row>
    <row r="10" spans="1:14" x14ac:dyDescent="0.3">
      <c r="A10" s="17" t="s">
        <v>887</v>
      </c>
      <c r="B10" s="17" t="s">
        <v>888</v>
      </c>
      <c r="C10" s="17" t="s">
        <v>889</v>
      </c>
      <c r="D10" s="17" t="s">
        <v>890</v>
      </c>
      <c r="E10" s="17" t="s">
        <v>891</v>
      </c>
      <c r="F10" s="17" t="s">
        <v>892</v>
      </c>
      <c r="G10" s="18">
        <v>5</v>
      </c>
      <c r="H10" s="18">
        <v>6</v>
      </c>
      <c r="I10" s="19">
        <v>0.8</v>
      </c>
      <c r="J10" s="20">
        <v>0.2</v>
      </c>
      <c r="K10" s="21">
        <v>0</v>
      </c>
      <c r="L10" s="22">
        <v>0</v>
      </c>
      <c r="M10" s="36" t="s">
        <v>1858</v>
      </c>
      <c r="N10" s="38"/>
    </row>
    <row r="11" spans="1:14" x14ac:dyDescent="0.3">
      <c r="A11" s="17" t="s">
        <v>893</v>
      </c>
      <c r="B11" s="17" t="s">
        <v>894</v>
      </c>
      <c r="C11" s="17" t="s">
        <v>895</v>
      </c>
      <c r="D11" s="17" t="s">
        <v>878</v>
      </c>
      <c r="E11" s="17" t="s">
        <v>896</v>
      </c>
      <c r="F11" s="17" t="s">
        <v>897</v>
      </c>
      <c r="G11" s="18">
        <v>4</v>
      </c>
      <c r="H11" s="18">
        <v>4</v>
      </c>
      <c r="I11" s="19">
        <v>0.25</v>
      </c>
      <c r="J11" s="20">
        <v>0.75</v>
      </c>
      <c r="K11" s="21">
        <v>0</v>
      </c>
      <c r="L11" s="22">
        <v>0</v>
      </c>
      <c r="M11" s="36" t="s">
        <v>1858</v>
      </c>
      <c r="N11" s="38"/>
    </row>
    <row r="12" spans="1:14" x14ac:dyDescent="0.3">
      <c r="A12" s="17" t="s">
        <v>898</v>
      </c>
      <c r="B12" s="17" t="s">
        <v>899</v>
      </c>
      <c r="C12" s="17" t="s">
        <v>900</v>
      </c>
      <c r="D12" s="17" t="s">
        <v>901</v>
      </c>
      <c r="E12" s="17" t="s">
        <v>902</v>
      </c>
      <c r="F12" s="17" t="s">
        <v>903</v>
      </c>
      <c r="G12" s="18">
        <v>4</v>
      </c>
      <c r="H12" s="18">
        <v>5</v>
      </c>
      <c r="I12" s="19">
        <v>1</v>
      </c>
      <c r="J12" s="20">
        <v>0</v>
      </c>
      <c r="K12" s="21">
        <v>0</v>
      </c>
      <c r="L12" s="22">
        <v>0</v>
      </c>
      <c r="M12" s="36" t="s">
        <v>1858</v>
      </c>
      <c r="N12" s="38"/>
    </row>
    <row r="13" spans="1:14" x14ac:dyDescent="0.3">
      <c r="A13" s="17" t="s">
        <v>697</v>
      </c>
      <c r="B13" s="17" t="s">
        <v>904</v>
      </c>
      <c r="C13" s="17" t="s">
        <v>862</v>
      </c>
      <c r="D13" s="17" t="s">
        <v>905</v>
      </c>
      <c r="E13" s="17" t="s">
        <v>632</v>
      </c>
      <c r="F13" s="17" t="s">
        <v>906</v>
      </c>
      <c r="G13" s="18">
        <v>4</v>
      </c>
      <c r="H13" s="18">
        <v>12</v>
      </c>
      <c r="I13" s="19">
        <v>0</v>
      </c>
      <c r="J13" s="20">
        <v>0</v>
      </c>
      <c r="K13" s="21">
        <v>0</v>
      </c>
      <c r="L13" s="22">
        <v>1</v>
      </c>
      <c r="M13" s="36" t="s">
        <v>1857</v>
      </c>
      <c r="N13" s="38"/>
    </row>
    <row r="14" spans="1:14" x14ac:dyDescent="0.3">
      <c r="A14" s="17" t="s">
        <v>907</v>
      </c>
      <c r="B14" s="17" t="s">
        <v>908</v>
      </c>
      <c r="C14" s="17" t="s">
        <v>895</v>
      </c>
      <c r="D14" s="17" t="s">
        <v>909</v>
      </c>
      <c r="E14" s="17" t="s">
        <v>910</v>
      </c>
      <c r="F14" s="17" t="s">
        <v>911</v>
      </c>
      <c r="G14" s="18">
        <v>4</v>
      </c>
      <c r="H14" s="18">
        <v>27</v>
      </c>
      <c r="I14" s="19">
        <v>1</v>
      </c>
      <c r="J14" s="20">
        <v>0</v>
      </c>
      <c r="K14" s="21">
        <v>0</v>
      </c>
      <c r="L14" s="22">
        <v>0</v>
      </c>
      <c r="M14" s="36" t="s">
        <v>1858</v>
      </c>
      <c r="N14" s="38"/>
    </row>
    <row r="15" spans="1:14" x14ac:dyDescent="0.3">
      <c r="A15" s="17" t="s">
        <v>912</v>
      </c>
      <c r="B15" s="17" t="s">
        <v>913</v>
      </c>
      <c r="C15" s="17" t="s">
        <v>914</v>
      </c>
      <c r="D15" s="17" t="s">
        <v>915</v>
      </c>
      <c r="E15" s="17" t="s">
        <v>916</v>
      </c>
      <c r="F15" s="17" t="s">
        <v>917</v>
      </c>
      <c r="G15" s="18">
        <v>4</v>
      </c>
      <c r="H15" s="18">
        <v>5</v>
      </c>
      <c r="I15" s="19">
        <v>1</v>
      </c>
      <c r="J15" s="20">
        <v>0</v>
      </c>
      <c r="K15" s="21">
        <v>0</v>
      </c>
      <c r="L15" s="22">
        <v>0</v>
      </c>
      <c r="M15" s="36" t="s">
        <v>1858</v>
      </c>
      <c r="N15" s="38"/>
    </row>
    <row r="16" spans="1:14" x14ac:dyDescent="0.3">
      <c r="A16" s="17" t="s">
        <v>918</v>
      </c>
      <c r="B16" s="17" t="s">
        <v>919</v>
      </c>
      <c r="C16" s="17" t="s">
        <v>895</v>
      </c>
      <c r="D16" s="17" t="s">
        <v>920</v>
      </c>
      <c r="E16" s="17" t="s">
        <v>921</v>
      </c>
      <c r="F16" s="17" t="s">
        <v>922</v>
      </c>
      <c r="G16" s="18">
        <v>4</v>
      </c>
      <c r="H16" s="18">
        <v>20</v>
      </c>
      <c r="I16" s="19">
        <v>0</v>
      </c>
      <c r="J16" s="20">
        <v>1</v>
      </c>
      <c r="K16" s="21">
        <v>0</v>
      </c>
      <c r="L16" s="22">
        <v>0</v>
      </c>
      <c r="M16" s="36" t="s">
        <v>1858</v>
      </c>
      <c r="N16" s="38"/>
    </row>
    <row r="17" spans="1:14" x14ac:dyDescent="0.3">
      <c r="A17" s="17" t="s">
        <v>259</v>
      </c>
      <c r="B17" s="17" t="s">
        <v>923</v>
      </c>
      <c r="C17" s="17" t="s">
        <v>924</v>
      </c>
      <c r="D17" s="17" t="s">
        <v>885</v>
      </c>
      <c r="E17" s="17" t="s">
        <v>261</v>
      </c>
      <c r="F17" s="17" t="s">
        <v>925</v>
      </c>
      <c r="G17" s="18">
        <v>4</v>
      </c>
      <c r="H17" s="18">
        <v>4</v>
      </c>
      <c r="I17" s="19">
        <v>0</v>
      </c>
      <c r="J17" s="20">
        <v>0</v>
      </c>
      <c r="K17" s="21">
        <v>1</v>
      </c>
      <c r="L17" s="22">
        <v>0</v>
      </c>
      <c r="M17" s="36" t="s">
        <v>1859</v>
      </c>
      <c r="N17" s="38"/>
    </row>
    <row r="18" spans="1:14" x14ac:dyDescent="0.3">
      <c r="A18" s="17" t="s">
        <v>926</v>
      </c>
      <c r="B18" s="17" t="s">
        <v>927</v>
      </c>
      <c r="C18" s="17" t="s">
        <v>928</v>
      </c>
      <c r="D18" s="17" t="s">
        <v>881</v>
      </c>
      <c r="E18" s="17" t="s">
        <v>929</v>
      </c>
      <c r="F18" s="17" t="s">
        <v>926</v>
      </c>
      <c r="G18" s="18">
        <v>3</v>
      </c>
      <c r="H18" s="18">
        <v>5</v>
      </c>
      <c r="I18" s="19">
        <v>0.33333333333333337</v>
      </c>
      <c r="J18" s="20">
        <v>0.66666666666666674</v>
      </c>
      <c r="K18" s="21">
        <v>0</v>
      </c>
      <c r="L18" s="22">
        <v>0</v>
      </c>
      <c r="M18" s="36" t="s">
        <v>1858</v>
      </c>
      <c r="N18" s="38"/>
    </row>
    <row r="19" spans="1:14" x14ac:dyDescent="0.3">
      <c r="A19" s="17" t="s">
        <v>526</v>
      </c>
      <c r="B19" s="17" t="s">
        <v>527</v>
      </c>
      <c r="C19" s="17" t="s">
        <v>930</v>
      </c>
      <c r="D19" s="17" t="s">
        <v>931</v>
      </c>
      <c r="E19" s="17" t="s">
        <v>528</v>
      </c>
      <c r="F19" s="17" t="s">
        <v>932</v>
      </c>
      <c r="G19" s="18">
        <v>3</v>
      </c>
      <c r="H19" s="18">
        <v>4</v>
      </c>
      <c r="I19" s="19">
        <v>0.33333333333333337</v>
      </c>
      <c r="J19" s="20">
        <v>0</v>
      </c>
      <c r="K19" s="21">
        <v>0</v>
      </c>
      <c r="L19" s="22">
        <v>0.66666666666666674</v>
      </c>
      <c r="M19" s="36" t="s">
        <v>1859</v>
      </c>
      <c r="N19" s="38"/>
    </row>
    <row r="20" spans="1:14" x14ac:dyDescent="0.3">
      <c r="A20" s="17" t="s">
        <v>727</v>
      </c>
      <c r="B20" s="17" t="s">
        <v>933</v>
      </c>
      <c r="C20" s="17" t="s">
        <v>934</v>
      </c>
      <c r="D20" s="17" t="s">
        <v>931</v>
      </c>
      <c r="E20" s="17" t="s">
        <v>293</v>
      </c>
      <c r="F20" s="17" t="s">
        <v>935</v>
      </c>
      <c r="G20" s="18">
        <v>3</v>
      </c>
      <c r="H20" s="18">
        <v>10</v>
      </c>
      <c r="I20" s="19">
        <v>0</v>
      </c>
      <c r="J20" s="20">
        <v>0</v>
      </c>
      <c r="K20" s="21">
        <v>0</v>
      </c>
      <c r="L20" s="22">
        <v>1</v>
      </c>
      <c r="M20" s="36" t="s">
        <v>1859</v>
      </c>
      <c r="N20" s="38"/>
    </row>
    <row r="21" spans="1:14" x14ac:dyDescent="0.3">
      <c r="A21" s="17" t="s">
        <v>463</v>
      </c>
      <c r="B21" s="17" t="s">
        <v>936</v>
      </c>
      <c r="C21" s="17" t="s">
        <v>937</v>
      </c>
      <c r="D21" s="17" t="s">
        <v>938</v>
      </c>
      <c r="E21" s="17" t="s">
        <v>151</v>
      </c>
      <c r="F21" s="17" t="s">
        <v>939</v>
      </c>
      <c r="G21" s="18">
        <v>3</v>
      </c>
      <c r="H21" s="18">
        <v>3</v>
      </c>
      <c r="I21" s="19">
        <v>0</v>
      </c>
      <c r="J21" s="20">
        <v>0</v>
      </c>
      <c r="K21" s="21">
        <v>0</v>
      </c>
      <c r="L21" s="22">
        <v>1</v>
      </c>
      <c r="M21" s="36" t="s">
        <v>1859</v>
      </c>
      <c r="N21" s="38"/>
    </row>
    <row r="22" spans="1:14" x14ac:dyDescent="0.3">
      <c r="A22" s="17" t="s">
        <v>617</v>
      </c>
      <c r="B22" s="17" t="s">
        <v>940</v>
      </c>
      <c r="C22" s="17" t="s">
        <v>941</v>
      </c>
      <c r="D22" s="17" t="s">
        <v>942</v>
      </c>
      <c r="E22" s="17" t="s">
        <v>619</v>
      </c>
      <c r="F22" s="17" t="s">
        <v>943</v>
      </c>
      <c r="G22" s="18">
        <v>3</v>
      </c>
      <c r="H22" s="18">
        <v>4</v>
      </c>
      <c r="I22" s="19">
        <v>0</v>
      </c>
      <c r="J22" s="20">
        <v>0</v>
      </c>
      <c r="K22" s="21">
        <v>0</v>
      </c>
      <c r="L22" s="22">
        <v>1</v>
      </c>
      <c r="M22" s="36" t="s">
        <v>1859</v>
      </c>
      <c r="N22" s="38"/>
    </row>
    <row r="23" spans="1:14" x14ac:dyDescent="0.3">
      <c r="A23" s="17" t="s">
        <v>944</v>
      </c>
      <c r="B23" s="17" t="s">
        <v>945</v>
      </c>
      <c r="C23" s="17" t="s">
        <v>895</v>
      </c>
      <c r="D23" s="17" t="s">
        <v>946</v>
      </c>
      <c r="E23" s="17" t="s">
        <v>869</v>
      </c>
      <c r="F23" s="17" t="s">
        <v>947</v>
      </c>
      <c r="G23" s="18">
        <v>3</v>
      </c>
      <c r="H23" s="18">
        <v>12</v>
      </c>
      <c r="I23" s="19">
        <v>1</v>
      </c>
      <c r="J23" s="20">
        <v>0</v>
      </c>
      <c r="K23" s="21">
        <v>0</v>
      </c>
      <c r="L23" s="22">
        <v>0</v>
      </c>
      <c r="M23" s="36" t="s">
        <v>1858</v>
      </c>
      <c r="N23" s="38"/>
    </row>
    <row r="24" spans="1:14" x14ac:dyDescent="0.3">
      <c r="A24" s="17" t="s">
        <v>682</v>
      </c>
      <c r="B24" s="17" t="s">
        <v>683</v>
      </c>
      <c r="C24" s="17" t="s">
        <v>948</v>
      </c>
      <c r="D24" s="17" t="s">
        <v>873</v>
      </c>
      <c r="E24" s="17" t="s">
        <v>471</v>
      </c>
      <c r="F24" s="17" t="s">
        <v>949</v>
      </c>
      <c r="G24" s="18">
        <v>3</v>
      </c>
      <c r="H24" s="18">
        <v>5</v>
      </c>
      <c r="I24" s="19">
        <v>0</v>
      </c>
      <c r="J24" s="20">
        <v>0</v>
      </c>
      <c r="K24" s="21">
        <v>0</v>
      </c>
      <c r="L24" s="22">
        <v>1</v>
      </c>
      <c r="M24" s="36" t="s">
        <v>1857</v>
      </c>
      <c r="N24" s="38"/>
    </row>
    <row r="25" spans="1:14" x14ac:dyDescent="0.3">
      <c r="A25" s="17" t="s">
        <v>950</v>
      </c>
      <c r="B25" s="17" t="s">
        <v>951</v>
      </c>
      <c r="C25" s="17" t="s">
        <v>952</v>
      </c>
      <c r="D25" s="17" t="s">
        <v>953</v>
      </c>
      <c r="E25" s="17" t="s">
        <v>151</v>
      </c>
      <c r="F25" s="17" t="s">
        <v>954</v>
      </c>
      <c r="G25" s="18">
        <v>3</v>
      </c>
      <c r="H25" s="18">
        <v>3</v>
      </c>
      <c r="I25" s="19">
        <v>0</v>
      </c>
      <c r="J25" s="20">
        <v>1</v>
      </c>
      <c r="K25" s="21">
        <v>0</v>
      </c>
      <c r="L25" s="22">
        <v>0</v>
      </c>
      <c r="M25" s="36" t="s">
        <v>1859</v>
      </c>
      <c r="N25" s="38"/>
    </row>
    <row r="26" spans="1:14" x14ac:dyDescent="0.3">
      <c r="A26" s="17" t="s">
        <v>256</v>
      </c>
      <c r="B26" s="17" t="s">
        <v>955</v>
      </c>
      <c r="C26" s="17" t="s">
        <v>956</v>
      </c>
      <c r="D26" s="17" t="s">
        <v>901</v>
      </c>
      <c r="E26" s="17" t="s">
        <v>255</v>
      </c>
      <c r="F26" s="17" t="s">
        <v>957</v>
      </c>
      <c r="G26" s="18">
        <v>3</v>
      </c>
      <c r="H26" s="18">
        <v>24</v>
      </c>
      <c r="I26" s="19">
        <v>0</v>
      </c>
      <c r="J26" s="20">
        <v>0</v>
      </c>
      <c r="K26" s="21">
        <v>1</v>
      </c>
      <c r="L26" s="22">
        <v>0</v>
      </c>
      <c r="M26" s="36" t="s">
        <v>1859</v>
      </c>
      <c r="N26" s="38"/>
    </row>
    <row r="27" spans="1:14" x14ac:dyDescent="0.3">
      <c r="A27" s="17" t="s">
        <v>253</v>
      </c>
      <c r="B27" s="17" t="s">
        <v>955</v>
      </c>
      <c r="C27" s="17" t="s">
        <v>958</v>
      </c>
      <c r="D27" s="17" t="s">
        <v>901</v>
      </c>
      <c r="E27" s="17" t="s">
        <v>255</v>
      </c>
      <c r="F27" s="17" t="s">
        <v>959</v>
      </c>
      <c r="G27" s="18">
        <v>3</v>
      </c>
      <c r="H27" s="18">
        <v>24</v>
      </c>
      <c r="I27" s="19">
        <v>0</v>
      </c>
      <c r="J27" s="20">
        <v>0</v>
      </c>
      <c r="K27" s="21">
        <v>1</v>
      </c>
      <c r="L27" s="22">
        <v>0</v>
      </c>
      <c r="M27" s="36" t="s">
        <v>1859</v>
      </c>
      <c r="N27" s="38"/>
    </row>
    <row r="28" spans="1:14" x14ac:dyDescent="0.3">
      <c r="A28" s="17" t="s">
        <v>960</v>
      </c>
      <c r="B28" s="17" t="s">
        <v>961</v>
      </c>
      <c r="C28" s="17" t="s">
        <v>962</v>
      </c>
      <c r="D28" s="17" t="s">
        <v>963</v>
      </c>
      <c r="E28" s="17" t="s">
        <v>151</v>
      </c>
      <c r="F28" s="17" t="s">
        <v>964</v>
      </c>
      <c r="G28" s="18">
        <v>3</v>
      </c>
      <c r="H28" s="18">
        <v>3</v>
      </c>
      <c r="I28" s="19">
        <v>0.66666666666666674</v>
      </c>
      <c r="J28" s="20">
        <v>0.33333333333333337</v>
      </c>
      <c r="K28" s="21">
        <v>0</v>
      </c>
      <c r="L28" s="22">
        <v>0</v>
      </c>
      <c r="M28" s="36" t="s">
        <v>1858</v>
      </c>
      <c r="N28" s="38"/>
    </row>
    <row r="29" spans="1:14" x14ac:dyDescent="0.3">
      <c r="A29" s="17" t="s">
        <v>147</v>
      </c>
      <c r="B29" s="17" t="s">
        <v>148</v>
      </c>
      <c r="C29" s="17" t="s">
        <v>962</v>
      </c>
      <c r="D29" s="17" t="s">
        <v>965</v>
      </c>
      <c r="E29" s="17" t="s">
        <v>151</v>
      </c>
      <c r="F29" s="17" t="s">
        <v>966</v>
      </c>
      <c r="G29" s="18">
        <v>3</v>
      </c>
      <c r="H29" s="18">
        <v>3</v>
      </c>
      <c r="I29" s="19">
        <v>0</v>
      </c>
      <c r="J29" s="20">
        <v>0</v>
      </c>
      <c r="K29" s="21">
        <v>1</v>
      </c>
      <c r="L29" s="22">
        <v>0</v>
      </c>
      <c r="M29" s="36" t="s">
        <v>1859</v>
      </c>
      <c r="N29" s="38"/>
    </row>
    <row r="30" spans="1:14" x14ac:dyDescent="0.3">
      <c r="A30" s="17" t="s">
        <v>511</v>
      </c>
      <c r="B30" s="17" t="s">
        <v>967</v>
      </c>
      <c r="C30" s="17" t="s">
        <v>968</v>
      </c>
      <c r="D30" s="17" t="s">
        <v>931</v>
      </c>
      <c r="E30" s="17" t="s">
        <v>513</v>
      </c>
      <c r="F30" s="17" t="s">
        <v>969</v>
      </c>
      <c r="G30" s="18">
        <v>2</v>
      </c>
      <c r="H30" s="18">
        <v>2</v>
      </c>
      <c r="I30" s="19">
        <v>0</v>
      </c>
      <c r="J30" s="20">
        <v>0</v>
      </c>
      <c r="K30" s="21">
        <v>0</v>
      </c>
      <c r="L30" s="22">
        <v>1</v>
      </c>
      <c r="M30" s="36" t="s">
        <v>1859</v>
      </c>
      <c r="N30" s="38"/>
    </row>
    <row r="31" spans="1:14" x14ac:dyDescent="0.3">
      <c r="A31" s="17" t="s">
        <v>970</v>
      </c>
      <c r="B31" s="17" t="s">
        <v>971</v>
      </c>
      <c r="C31" s="17" t="s">
        <v>972</v>
      </c>
      <c r="D31" s="17" t="s">
        <v>878</v>
      </c>
      <c r="E31" s="17" t="s">
        <v>896</v>
      </c>
      <c r="F31" s="17" t="s">
        <v>973</v>
      </c>
      <c r="G31" s="18">
        <v>2</v>
      </c>
      <c r="H31" s="18">
        <v>3</v>
      </c>
      <c r="I31" s="19">
        <v>1</v>
      </c>
      <c r="J31" s="20">
        <v>0</v>
      </c>
      <c r="K31" s="21">
        <v>0</v>
      </c>
      <c r="L31" s="22">
        <v>0</v>
      </c>
      <c r="M31" s="36" t="s">
        <v>1858</v>
      </c>
      <c r="N31" s="38"/>
    </row>
    <row r="32" spans="1:14" x14ac:dyDescent="0.3">
      <c r="A32" s="17" t="s">
        <v>791</v>
      </c>
      <c r="B32" s="17" t="s">
        <v>974</v>
      </c>
      <c r="C32" s="17" t="s">
        <v>862</v>
      </c>
      <c r="D32" s="17" t="s">
        <v>931</v>
      </c>
      <c r="E32" s="17" t="s">
        <v>793</v>
      </c>
      <c r="F32" s="17" t="s">
        <v>975</v>
      </c>
      <c r="G32" s="18">
        <v>2</v>
      </c>
      <c r="H32" s="18">
        <v>2</v>
      </c>
      <c r="I32" s="19">
        <v>0</v>
      </c>
      <c r="J32" s="20">
        <v>0</v>
      </c>
      <c r="K32" s="21">
        <v>0</v>
      </c>
      <c r="L32" s="22">
        <v>1</v>
      </c>
      <c r="M32" s="36" t="s">
        <v>1859</v>
      </c>
      <c r="N32" s="38"/>
    </row>
    <row r="33" spans="1:14" x14ac:dyDescent="0.3">
      <c r="A33" s="17" t="s">
        <v>976</v>
      </c>
      <c r="B33" s="17" t="s">
        <v>977</v>
      </c>
      <c r="C33" s="17" t="s">
        <v>862</v>
      </c>
      <c r="D33" s="17" t="s">
        <v>873</v>
      </c>
      <c r="E33" s="17" t="s">
        <v>978</v>
      </c>
      <c r="F33" s="17" t="s">
        <v>979</v>
      </c>
      <c r="G33" s="18">
        <v>2</v>
      </c>
      <c r="H33" s="18">
        <v>5</v>
      </c>
      <c r="I33" s="19">
        <v>1</v>
      </c>
      <c r="J33" s="20">
        <v>0</v>
      </c>
      <c r="K33" s="21">
        <v>0</v>
      </c>
      <c r="L33" s="22">
        <v>0</v>
      </c>
      <c r="M33" s="36" t="s">
        <v>1860</v>
      </c>
      <c r="N33" s="38"/>
    </row>
    <row r="34" spans="1:14" x14ac:dyDescent="0.3">
      <c r="A34" s="17" t="s">
        <v>980</v>
      </c>
      <c r="B34" s="17" t="s">
        <v>981</v>
      </c>
      <c r="C34" s="17" t="s">
        <v>982</v>
      </c>
      <c r="D34" s="17" t="s">
        <v>901</v>
      </c>
      <c r="E34" s="17" t="s">
        <v>902</v>
      </c>
      <c r="F34" s="17" t="s">
        <v>983</v>
      </c>
      <c r="G34" s="18">
        <v>2</v>
      </c>
      <c r="H34" s="18">
        <v>4</v>
      </c>
      <c r="I34" s="19">
        <v>1</v>
      </c>
      <c r="J34" s="20">
        <v>0</v>
      </c>
      <c r="K34" s="21">
        <v>0</v>
      </c>
      <c r="L34" s="22">
        <v>0</v>
      </c>
      <c r="M34" s="36" t="s">
        <v>1860</v>
      </c>
      <c r="N34" s="38"/>
    </row>
    <row r="35" spans="1:14" x14ac:dyDescent="0.3">
      <c r="A35" s="17" t="s">
        <v>678</v>
      </c>
      <c r="B35" s="17" t="s">
        <v>984</v>
      </c>
      <c r="C35" s="17" t="s">
        <v>985</v>
      </c>
      <c r="D35" s="17" t="s">
        <v>931</v>
      </c>
      <c r="E35" s="17" t="s">
        <v>681</v>
      </c>
      <c r="F35" s="17" t="s">
        <v>986</v>
      </c>
      <c r="G35" s="18">
        <v>2</v>
      </c>
      <c r="H35" s="18">
        <v>2</v>
      </c>
      <c r="I35" s="19">
        <v>0</v>
      </c>
      <c r="J35" s="20">
        <v>0</v>
      </c>
      <c r="K35" s="21">
        <v>0</v>
      </c>
      <c r="L35" s="22">
        <v>1</v>
      </c>
      <c r="M35" s="36" t="s">
        <v>1859</v>
      </c>
      <c r="N35" s="38"/>
    </row>
    <row r="36" spans="1:14" x14ac:dyDescent="0.3">
      <c r="A36" s="17" t="s">
        <v>495</v>
      </c>
      <c r="B36" s="17" t="s">
        <v>987</v>
      </c>
      <c r="C36" s="17" t="s">
        <v>862</v>
      </c>
      <c r="D36" s="17" t="s">
        <v>988</v>
      </c>
      <c r="E36" s="17" t="s">
        <v>497</v>
      </c>
      <c r="F36" s="17" t="s">
        <v>989</v>
      </c>
      <c r="G36" s="18">
        <v>2</v>
      </c>
      <c r="H36" s="18">
        <v>2</v>
      </c>
      <c r="I36" s="19">
        <v>0</v>
      </c>
      <c r="J36" s="20">
        <v>0</v>
      </c>
      <c r="K36" s="21">
        <v>0</v>
      </c>
      <c r="L36" s="22">
        <v>1</v>
      </c>
      <c r="M36" s="36" t="s">
        <v>1859</v>
      </c>
      <c r="N36" s="38"/>
    </row>
    <row r="37" spans="1:14" x14ac:dyDescent="0.3">
      <c r="A37" s="17" t="s">
        <v>219</v>
      </c>
      <c r="B37" s="17" t="s">
        <v>990</v>
      </c>
      <c r="C37" s="17" t="s">
        <v>991</v>
      </c>
      <c r="D37" s="17" t="s">
        <v>992</v>
      </c>
      <c r="E37" s="17" t="s">
        <v>222</v>
      </c>
      <c r="F37" s="17" t="s">
        <v>993</v>
      </c>
      <c r="G37" s="18">
        <v>2</v>
      </c>
      <c r="H37" s="18">
        <v>5</v>
      </c>
      <c r="I37" s="19">
        <v>0</v>
      </c>
      <c r="J37" s="20">
        <v>0.5</v>
      </c>
      <c r="K37" s="21">
        <v>0.5</v>
      </c>
      <c r="L37" s="22">
        <v>0</v>
      </c>
      <c r="M37" s="36" t="s">
        <v>1859</v>
      </c>
      <c r="N37" s="38"/>
    </row>
    <row r="38" spans="1:14" x14ac:dyDescent="0.3">
      <c r="A38" s="17" t="s">
        <v>760</v>
      </c>
      <c r="B38" s="17" t="s">
        <v>994</v>
      </c>
      <c r="C38" s="17" t="s">
        <v>995</v>
      </c>
      <c r="D38" s="17" t="s">
        <v>931</v>
      </c>
      <c r="E38" s="17" t="s">
        <v>160</v>
      </c>
      <c r="F38" s="17" t="s">
        <v>996</v>
      </c>
      <c r="G38" s="18">
        <v>2</v>
      </c>
      <c r="H38" s="18">
        <v>2</v>
      </c>
      <c r="I38" s="19">
        <v>0</v>
      </c>
      <c r="J38" s="20">
        <v>0</v>
      </c>
      <c r="K38" s="21">
        <v>0</v>
      </c>
      <c r="L38" s="22">
        <v>1</v>
      </c>
      <c r="M38" s="36" t="s">
        <v>1859</v>
      </c>
      <c r="N38" s="38"/>
    </row>
    <row r="39" spans="1:14" x14ac:dyDescent="0.3">
      <c r="A39" s="17" t="s">
        <v>997</v>
      </c>
      <c r="B39" s="17" t="s">
        <v>998</v>
      </c>
      <c r="C39" s="17" t="s">
        <v>999</v>
      </c>
      <c r="D39" s="17" t="s">
        <v>878</v>
      </c>
      <c r="E39" s="17" t="s">
        <v>896</v>
      </c>
      <c r="F39" s="17" t="s">
        <v>1000</v>
      </c>
      <c r="G39" s="18">
        <v>2</v>
      </c>
      <c r="H39" s="18">
        <v>2</v>
      </c>
      <c r="I39" s="19">
        <v>1</v>
      </c>
      <c r="J39" s="20">
        <v>0</v>
      </c>
      <c r="K39" s="21">
        <v>0</v>
      </c>
      <c r="L39" s="22">
        <v>0</v>
      </c>
      <c r="M39" s="36" t="s">
        <v>1858</v>
      </c>
      <c r="N39" s="38"/>
    </row>
    <row r="40" spans="1:14" x14ac:dyDescent="0.3">
      <c r="A40" s="17" t="s">
        <v>193</v>
      </c>
      <c r="B40" s="17" t="s">
        <v>1001</v>
      </c>
      <c r="C40" s="17" t="s">
        <v>1002</v>
      </c>
      <c r="D40" s="17" t="s">
        <v>1003</v>
      </c>
      <c r="E40" s="17" t="s">
        <v>196</v>
      </c>
      <c r="F40" s="17" t="s">
        <v>1004</v>
      </c>
      <c r="G40" s="18">
        <v>2</v>
      </c>
      <c r="H40" s="18">
        <v>2</v>
      </c>
      <c r="I40" s="19">
        <v>0</v>
      </c>
      <c r="J40" s="20">
        <v>0</v>
      </c>
      <c r="K40" s="21">
        <v>1</v>
      </c>
      <c r="L40" s="22">
        <v>0</v>
      </c>
      <c r="M40" s="36" t="s">
        <v>1859</v>
      </c>
      <c r="N40" s="38"/>
    </row>
    <row r="41" spans="1:14" x14ac:dyDescent="0.3">
      <c r="A41" s="17" t="s">
        <v>1005</v>
      </c>
      <c r="B41" s="17" t="s">
        <v>1006</v>
      </c>
      <c r="C41" s="17" t="s">
        <v>895</v>
      </c>
      <c r="D41" s="17" t="s">
        <v>1007</v>
      </c>
      <c r="E41" s="17" t="s">
        <v>896</v>
      </c>
      <c r="F41" s="17" t="s">
        <v>1008</v>
      </c>
      <c r="G41" s="18">
        <v>2</v>
      </c>
      <c r="H41" s="18">
        <v>2</v>
      </c>
      <c r="I41" s="19">
        <v>1</v>
      </c>
      <c r="J41" s="20">
        <v>0</v>
      </c>
      <c r="K41" s="21">
        <v>0</v>
      </c>
      <c r="L41" s="22">
        <v>0</v>
      </c>
      <c r="M41" s="36" t="s">
        <v>1858</v>
      </c>
      <c r="N41" s="38"/>
    </row>
    <row r="42" spans="1:14" x14ac:dyDescent="0.3">
      <c r="A42" s="17" t="s">
        <v>723</v>
      </c>
      <c r="B42" s="17" t="s">
        <v>1009</v>
      </c>
      <c r="C42" s="17" t="s">
        <v>1010</v>
      </c>
      <c r="D42" s="17" t="s">
        <v>931</v>
      </c>
      <c r="E42" s="17" t="s">
        <v>442</v>
      </c>
      <c r="F42" s="17" t="s">
        <v>1011</v>
      </c>
      <c r="G42" s="18">
        <v>2</v>
      </c>
      <c r="H42" s="18">
        <v>2</v>
      </c>
      <c r="I42" s="19">
        <v>0</v>
      </c>
      <c r="J42" s="20">
        <v>0</v>
      </c>
      <c r="K42" s="21">
        <v>0</v>
      </c>
      <c r="L42" s="22">
        <v>1</v>
      </c>
      <c r="M42" s="36" t="s">
        <v>1859</v>
      </c>
      <c r="N42" s="38"/>
    </row>
    <row r="43" spans="1:14" x14ac:dyDescent="0.3">
      <c r="A43" s="17" t="s">
        <v>630</v>
      </c>
      <c r="B43" s="17" t="s">
        <v>1012</v>
      </c>
      <c r="C43" s="17" t="s">
        <v>1013</v>
      </c>
      <c r="D43" s="17" t="s">
        <v>1014</v>
      </c>
      <c r="E43" s="17" t="s">
        <v>632</v>
      </c>
      <c r="F43" s="17" t="s">
        <v>1015</v>
      </c>
      <c r="G43" s="18">
        <v>2</v>
      </c>
      <c r="H43" s="18">
        <v>4</v>
      </c>
      <c r="I43" s="19">
        <v>0</v>
      </c>
      <c r="J43" s="20">
        <v>0</v>
      </c>
      <c r="K43" s="21">
        <v>0</v>
      </c>
      <c r="L43" s="22">
        <v>1</v>
      </c>
      <c r="M43" s="36" t="s">
        <v>1857</v>
      </c>
      <c r="N43" s="38"/>
    </row>
    <row r="44" spans="1:14" x14ac:dyDescent="0.3">
      <c r="A44" s="17" t="s">
        <v>322</v>
      </c>
      <c r="B44" s="17" t="s">
        <v>1016</v>
      </c>
      <c r="C44" s="17" t="s">
        <v>1017</v>
      </c>
      <c r="D44" s="17" t="s">
        <v>931</v>
      </c>
      <c r="E44" s="17" t="s">
        <v>325</v>
      </c>
      <c r="F44" s="17" t="s">
        <v>1018</v>
      </c>
      <c r="G44" s="18">
        <v>2</v>
      </c>
      <c r="H44" s="18">
        <v>2</v>
      </c>
      <c r="I44" s="19">
        <v>0</v>
      </c>
      <c r="J44" s="20">
        <v>0</v>
      </c>
      <c r="K44" s="21">
        <v>1</v>
      </c>
      <c r="L44" s="22">
        <v>0</v>
      </c>
      <c r="M44" s="36" t="s">
        <v>1859</v>
      </c>
      <c r="N44" s="38"/>
    </row>
    <row r="45" spans="1:14" x14ac:dyDescent="0.3">
      <c r="A45" s="17" t="s">
        <v>1019</v>
      </c>
      <c r="B45" s="17" t="s">
        <v>1020</v>
      </c>
      <c r="C45" s="17" t="s">
        <v>1021</v>
      </c>
      <c r="D45" s="17" t="s">
        <v>873</v>
      </c>
      <c r="E45" s="17" t="s">
        <v>211</v>
      </c>
      <c r="F45" s="17" t="s">
        <v>1022</v>
      </c>
      <c r="G45" s="18">
        <v>2</v>
      </c>
      <c r="H45" s="18">
        <v>8</v>
      </c>
      <c r="I45" s="19">
        <v>1</v>
      </c>
      <c r="J45" s="20">
        <v>0</v>
      </c>
      <c r="K45" s="21">
        <v>0</v>
      </c>
      <c r="L45" s="22">
        <v>0</v>
      </c>
      <c r="M45" s="36" t="s">
        <v>1860</v>
      </c>
      <c r="N45" s="38"/>
    </row>
    <row r="46" spans="1:14" x14ac:dyDescent="0.3">
      <c r="A46" s="17" t="s">
        <v>1023</v>
      </c>
      <c r="B46" s="17" t="s">
        <v>1024</v>
      </c>
      <c r="C46" s="17" t="s">
        <v>862</v>
      </c>
      <c r="D46" s="17" t="s">
        <v>1025</v>
      </c>
      <c r="E46" s="17" t="s">
        <v>1026</v>
      </c>
      <c r="F46" s="17" t="s">
        <v>1027</v>
      </c>
      <c r="G46" s="18">
        <v>2</v>
      </c>
      <c r="H46" s="18">
        <v>24</v>
      </c>
      <c r="I46" s="19">
        <v>0</v>
      </c>
      <c r="J46" s="20">
        <v>1</v>
      </c>
      <c r="K46" s="21">
        <v>0</v>
      </c>
      <c r="L46" s="22">
        <v>0</v>
      </c>
      <c r="M46" s="36" t="s">
        <v>1860</v>
      </c>
      <c r="N46" s="38"/>
    </row>
    <row r="47" spans="1:14" x14ac:dyDescent="0.3">
      <c r="A47" s="17" t="s">
        <v>264</v>
      </c>
      <c r="B47" s="17" t="s">
        <v>265</v>
      </c>
      <c r="C47" s="17" t="s">
        <v>924</v>
      </c>
      <c r="D47" s="17" t="s">
        <v>885</v>
      </c>
      <c r="E47" s="17" t="s">
        <v>261</v>
      </c>
      <c r="F47" s="17" t="s">
        <v>1028</v>
      </c>
      <c r="G47" s="18">
        <v>2</v>
      </c>
      <c r="H47" s="18">
        <v>2</v>
      </c>
      <c r="I47" s="19">
        <v>0</v>
      </c>
      <c r="J47" s="20">
        <v>0</v>
      </c>
      <c r="K47" s="21">
        <v>1</v>
      </c>
      <c r="L47" s="22">
        <v>0</v>
      </c>
      <c r="M47" s="36" t="s">
        <v>1859</v>
      </c>
      <c r="N47" s="38"/>
    </row>
    <row r="48" spans="1:14" x14ac:dyDescent="0.3">
      <c r="A48" s="17" t="s">
        <v>1029</v>
      </c>
      <c r="B48" s="17" t="s">
        <v>998</v>
      </c>
      <c r="C48" s="17" t="s">
        <v>895</v>
      </c>
      <c r="D48" s="17" t="s">
        <v>878</v>
      </c>
      <c r="E48" s="17" t="s">
        <v>896</v>
      </c>
      <c r="F48" s="17" t="s">
        <v>1030</v>
      </c>
      <c r="G48" s="18">
        <v>2</v>
      </c>
      <c r="H48" s="18">
        <v>2</v>
      </c>
      <c r="I48" s="19">
        <v>1</v>
      </c>
      <c r="J48" s="20">
        <v>0</v>
      </c>
      <c r="K48" s="21">
        <v>0</v>
      </c>
      <c r="L48" s="22">
        <v>0</v>
      </c>
      <c r="M48" s="36" t="s">
        <v>1858</v>
      </c>
      <c r="N48" s="38"/>
    </row>
    <row r="49" spans="1:14" x14ac:dyDescent="0.3">
      <c r="A49" s="17" t="s">
        <v>1031</v>
      </c>
      <c r="B49" s="17" t="s">
        <v>1032</v>
      </c>
      <c r="C49" s="17" t="s">
        <v>1033</v>
      </c>
      <c r="D49" s="17" t="s">
        <v>931</v>
      </c>
      <c r="E49" s="17" t="s">
        <v>311</v>
      </c>
      <c r="F49" s="17" t="s">
        <v>1034</v>
      </c>
      <c r="G49" s="18">
        <v>2</v>
      </c>
      <c r="H49" s="18">
        <v>11</v>
      </c>
      <c r="I49" s="19">
        <v>0.5</v>
      </c>
      <c r="J49" s="20">
        <v>0.5</v>
      </c>
      <c r="K49" s="21">
        <v>0</v>
      </c>
      <c r="L49" s="22">
        <v>0</v>
      </c>
      <c r="M49" s="36" t="s">
        <v>1860</v>
      </c>
      <c r="N49" s="38"/>
    </row>
    <row r="50" spans="1:14" x14ac:dyDescent="0.3">
      <c r="A50" s="17" t="s">
        <v>1035</v>
      </c>
      <c r="B50" s="17" t="s">
        <v>1036</v>
      </c>
      <c r="C50" s="17" t="s">
        <v>862</v>
      </c>
      <c r="D50" s="17" t="s">
        <v>1037</v>
      </c>
      <c r="E50" s="17" t="s">
        <v>789</v>
      </c>
      <c r="F50" s="17" t="s">
        <v>1038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6" t="s">
        <v>1861</v>
      </c>
      <c r="N50" s="38"/>
    </row>
    <row r="51" spans="1:14" x14ac:dyDescent="0.3">
      <c r="A51" s="17" t="s">
        <v>1039</v>
      </c>
      <c r="B51" s="17" t="s">
        <v>1040</v>
      </c>
      <c r="C51" s="17" t="s">
        <v>1041</v>
      </c>
      <c r="D51" s="17" t="s">
        <v>1042</v>
      </c>
      <c r="E51" s="17" t="s">
        <v>910</v>
      </c>
      <c r="F51" s="17" t="s">
        <v>1043</v>
      </c>
      <c r="G51" s="18">
        <v>2</v>
      </c>
      <c r="H51" s="18">
        <v>11</v>
      </c>
      <c r="I51" s="19">
        <v>1</v>
      </c>
      <c r="J51" s="20">
        <v>0</v>
      </c>
      <c r="K51" s="21">
        <v>0</v>
      </c>
      <c r="L51" s="22">
        <v>0</v>
      </c>
      <c r="M51" s="36" t="s">
        <v>1858</v>
      </c>
      <c r="N51" s="38"/>
    </row>
    <row r="52" spans="1:14" x14ac:dyDescent="0.3">
      <c r="A52" s="17" t="s">
        <v>503</v>
      </c>
      <c r="B52" s="17" t="s">
        <v>1044</v>
      </c>
      <c r="C52" s="17" t="s">
        <v>1045</v>
      </c>
      <c r="D52" s="17" t="s">
        <v>1046</v>
      </c>
      <c r="E52" s="17" t="s">
        <v>505</v>
      </c>
      <c r="F52" s="17" t="s">
        <v>1047</v>
      </c>
      <c r="G52" s="18">
        <v>2</v>
      </c>
      <c r="H52" s="18">
        <v>16</v>
      </c>
      <c r="I52" s="19">
        <v>0</v>
      </c>
      <c r="J52" s="20">
        <v>0</v>
      </c>
      <c r="K52" s="21">
        <v>0</v>
      </c>
      <c r="L52" s="22">
        <v>1</v>
      </c>
      <c r="M52" s="36" t="s">
        <v>1859</v>
      </c>
      <c r="N52" s="38"/>
    </row>
    <row r="53" spans="1:14" x14ac:dyDescent="0.3">
      <c r="A53" s="17" t="s">
        <v>1048</v>
      </c>
      <c r="B53" s="17" t="s">
        <v>1049</v>
      </c>
      <c r="C53" s="17" t="s">
        <v>862</v>
      </c>
      <c r="D53" s="17" t="s">
        <v>931</v>
      </c>
      <c r="E53" s="17" t="s">
        <v>342</v>
      </c>
      <c r="F53" s="17" t="s">
        <v>1050</v>
      </c>
      <c r="G53" s="18">
        <v>2</v>
      </c>
      <c r="H53" s="18">
        <v>3</v>
      </c>
      <c r="I53" s="19">
        <v>1</v>
      </c>
      <c r="J53" s="20">
        <v>0</v>
      </c>
      <c r="K53" s="21">
        <v>0</v>
      </c>
      <c r="L53" s="22">
        <v>0</v>
      </c>
      <c r="M53" s="36" t="s">
        <v>1860</v>
      </c>
      <c r="N53" s="38"/>
    </row>
    <row r="54" spans="1:14" x14ac:dyDescent="0.3">
      <c r="A54" s="17" t="s">
        <v>535</v>
      </c>
      <c r="B54" s="17" t="s">
        <v>1051</v>
      </c>
      <c r="C54" s="17" t="s">
        <v>862</v>
      </c>
      <c r="D54" s="17" t="s">
        <v>1052</v>
      </c>
      <c r="E54" s="17" t="s">
        <v>537</v>
      </c>
      <c r="F54" s="17" t="s">
        <v>1053</v>
      </c>
      <c r="G54" s="18">
        <v>2</v>
      </c>
      <c r="H54" s="18">
        <v>5</v>
      </c>
      <c r="I54" s="19">
        <v>0</v>
      </c>
      <c r="J54" s="20">
        <v>0</v>
      </c>
      <c r="K54" s="21">
        <v>0</v>
      </c>
      <c r="L54" s="22">
        <v>1</v>
      </c>
      <c r="M54" s="36" t="s">
        <v>1859</v>
      </c>
      <c r="N54" s="38"/>
    </row>
    <row r="55" spans="1:14" x14ac:dyDescent="0.3">
      <c r="A55" s="17" t="s">
        <v>1054</v>
      </c>
      <c r="B55" s="17" t="s">
        <v>1055</v>
      </c>
      <c r="C55" s="17" t="s">
        <v>862</v>
      </c>
      <c r="D55" s="17" t="s">
        <v>878</v>
      </c>
      <c r="E55" s="17" t="s">
        <v>822</v>
      </c>
      <c r="F55" s="17" t="s">
        <v>1056</v>
      </c>
      <c r="G55" s="18">
        <v>2</v>
      </c>
      <c r="H55" s="18">
        <v>5</v>
      </c>
      <c r="I55" s="19">
        <v>0.5</v>
      </c>
      <c r="J55" s="20">
        <v>0.5</v>
      </c>
      <c r="K55" s="21">
        <v>0</v>
      </c>
      <c r="L55" s="22">
        <v>0</v>
      </c>
      <c r="M55" s="36" t="s">
        <v>1860</v>
      </c>
      <c r="N55" s="38"/>
    </row>
    <row r="56" spans="1:14" x14ac:dyDescent="0.3">
      <c r="A56" s="17" t="s">
        <v>521</v>
      </c>
      <c r="B56" s="17" t="s">
        <v>1057</v>
      </c>
      <c r="C56" s="17" t="s">
        <v>1058</v>
      </c>
      <c r="D56" s="17" t="s">
        <v>931</v>
      </c>
      <c r="E56" s="17" t="s">
        <v>471</v>
      </c>
      <c r="F56" s="17" t="s">
        <v>1059</v>
      </c>
      <c r="G56" s="18">
        <v>2</v>
      </c>
      <c r="H56" s="18">
        <v>6</v>
      </c>
      <c r="I56" s="19">
        <v>0</v>
      </c>
      <c r="J56" s="20">
        <v>0</v>
      </c>
      <c r="K56" s="21">
        <v>0</v>
      </c>
      <c r="L56" s="22">
        <v>1</v>
      </c>
      <c r="M56" s="36" t="s">
        <v>1857</v>
      </c>
      <c r="N56" s="38"/>
    </row>
    <row r="57" spans="1:14" x14ac:dyDescent="0.3">
      <c r="A57" s="17" t="s">
        <v>247</v>
      </c>
      <c r="B57" s="17" t="s">
        <v>248</v>
      </c>
      <c r="C57" s="17" t="s">
        <v>1060</v>
      </c>
      <c r="D57" s="17" t="s">
        <v>1061</v>
      </c>
      <c r="E57" s="17" t="s">
        <v>250</v>
      </c>
      <c r="F57" s="17" t="s">
        <v>1062</v>
      </c>
      <c r="G57" s="18">
        <v>2</v>
      </c>
      <c r="H57" s="18">
        <v>3</v>
      </c>
      <c r="I57" s="19">
        <v>0</v>
      </c>
      <c r="J57" s="20">
        <v>0</v>
      </c>
      <c r="K57" s="21">
        <v>1</v>
      </c>
      <c r="L57" s="22">
        <v>0</v>
      </c>
      <c r="M57" s="36" t="s">
        <v>1859</v>
      </c>
      <c r="N57" s="38"/>
    </row>
    <row r="58" spans="1:14" x14ac:dyDescent="0.3">
      <c r="A58" s="17" t="s">
        <v>709</v>
      </c>
      <c r="B58" s="17" t="s">
        <v>710</v>
      </c>
      <c r="C58" s="17" t="s">
        <v>1063</v>
      </c>
      <c r="D58" s="17" t="s">
        <v>1064</v>
      </c>
      <c r="E58" s="17" t="s">
        <v>711</v>
      </c>
      <c r="F58" s="17" t="s">
        <v>1065</v>
      </c>
      <c r="G58" s="18">
        <v>2</v>
      </c>
      <c r="H58" s="18">
        <v>3</v>
      </c>
      <c r="I58" s="19">
        <v>0</v>
      </c>
      <c r="J58" s="20">
        <v>0</v>
      </c>
      <c r="K58" s="21">
        <v>0</v>
      </c>
      <c r="L58" s="22">
        <v>1</v>
      </c>
      <c r="M58" s="36" t="s">
        <v>1859</v>
      </c>
      <c r="N58" s="38"/>
    </row>
    <row r="59" spans="1:14" x14ac:dyDescent="0.3">
      <c r="A59" s="17" t="s">
        <v>1066</v>
      </c>
      <c r="B59" s="17" t="s">
        <v>1067</v>
      </c>
      <c r="C59" s="17" t="s">
        <v>1068</v>
      </c>
      <c r="D59" s="17" t="s">
        <v>1069</v>
      </c>
      <c r="E59" s="17" t="s">
        <v>1070</v>
      </c>
      <c r="F59" s="17" t="s">
        <v>1071</v>
      </c>
      <c r="G59" s="18">
        <v>2</v>
      </c>
      <c r="H59" s="18">
        <v>14</v>
      </c>
      <c r="I59" s="19">
        <v>0.5</v>
      </c>
      <c r="J59" s="20">
        <v>0.5</v>
      </c>
      <c r="K59" s="21">
        <v>0</v>
      </c>
      <c r="L59" s="22">
        <v>0</v>
      </c>
      <c r="M59" s="36" t="s">
        <v>1860</v>
      </c>
      <c r="N59" s="38"/>
    </row>
    <row r="60" spans="1:14" x14ac:dyDescent="0.3">
      <c r="A60" s="17" t="s">
        <v>185</v>
      </c>
      <c r="B60" s="17" t="s">
        <v>1072</v>
      </c>
      <c r="C60" s="17" t="s">
        <v>1073</v>
      </c>
      <c r="D60" s="17" t="s">
        <v>931</v>
      </c>
      <c r="E60" s="17" t="s">
        <v>176</v>
      </c>
      <c r="F60" s="17" t="s">
        <v>1074</v>
      </c>
      <c r="G60" s="18">
        <v>2</v>
      </c>
      <c r="H60" s="18">
        <v>5</v>
      </c>
      <c r="I60" s="19">
        <v>0</v>
      </c>
      <c r="J60" s="20">
        <v>0</v>
      </c>
      <c r="K60" s="21">
        <v>1</v>
      </c>
      <c r="L60" s="22">
        <v>0</v>
      </c>
      <c r="M60" s="36" t="s">
        <v>1859</v>
      </c>
      <c r="N60" s="38"/>
    </row>
    <row r="61" spans="1:14" x14ac:dyDescent="0.3">
      <c r="A61" s="17" t="s">
        <v>1075</v>
      </c>
      <c r="B61" s="17" t="s">
        <v>1076</v>
      </c>
      <c r="C61" s="17" t="s">
        <v>1077</v>
      </c>
      <c r="D61" s="17" t="s">
        <v>878</v>
      </c>
      <c r="E61" s="17" t="s">
        <v>896</v>
      </c>
      <c r="F61" s="17" t="s">
        <v>1078</v>
      </c>
      <c r="G61" s="18">
        <v>2</v>
      </c>
      <c r="H61" s="18">
        <v>2</v>
      </c>
      <c r="I61" s="19">
        <v>1</v>
      </c>
      <c r="J61" s="20">
        <v>0</v>
      </c>
      <c r="K61" s="21">
        <v>0</v>
      </c>
      <c r="L61" s="22">
        <v>0</v>
      </c>
      <c r="M61" s="36" t="s">
        <v>1858</v>
      </c>
      <c r="N61" s="38"/>
    </row>
    <row r="62" spans="1:14" x14ac:dyDescent="0.3">
      <c r="A62" s="17" t="s">
        <v>1079</v>
      </c>
      <c r="B62" s="17" t="s">
        <v>1080</v>
      </c>
      <c r="C62" s="17" t="s">
        <v>1081</v>
      </c>
      <c r="D62" s="17" t="s">
        <v>931</v>
      </c>
      <c r="E62" s="17" t="s">
        <v>316</v>
      </c>
      <c r="F62" s="17" t="s">
        <v>1082</v>
      </c>
      <c r="G62" s="18">
        <v>2</v>
      </c>
      <c r="H62" s="18">
        <v>96</v>
      </c>
      <c r="I62" s="19">
        <v>0</v>
      </c>
      <c r="J62" s="20">
        <v>1</v>
      </c>
      <c r="K62" s="21">
        <v>0</v>
      </c>
      <c r="L62" s="22">
        <v>0</v>
      </c>
      <c r="M62" s="36" t="s">
        <v>1860</v>
      </c>
      <c r="N62" s="38"/>
    </row>
    <row r="63" spans="1:14" x14ac:dyDescent="0.3">
      <c r="A63" s="17" t="s">
        <v>712</v>
      </c>
      <c r="B63" s="17" t="s">
        <v>1083</v>
      </c>
      <c r="C63" s="17" t="s">
        <v>862</v>
      </c>
      <c r="D63" s="17" t="s">
        <v>931</v>
      </c>
      <c r="E63" s="17" t="s">
        <v>714</v>
      </c>
      <c r="F63" s="17" t="s">
        <v>1084</v>
      </c>
      <c r="G63" s="18">
        <v>2</v>
      </c>
      <c r="H63" s="18">
        <v>2</v>
      </c>
      <c r="I63" s="19">
        <v>0</v>
      </c>
      <c r="J63" s="20">
        <v>0</v>
      </c>
      <c r="K63" s="21">
        <v>0</v>
      </c>
      <c r="L63" s="22">
        <v>1</v>
      </c>
      <c r="M63" s="36" t="s">
        <v>1859</v>
      </c>
      <c r="N63" s="38"/>
    </row>
    <row r="64" spans="1:14" x14ac:dyDescent="0.3">
      <c r="A64" s="17" t="s">
        <v>237</v>
      </c>
      <c r="B64" s="17" t="s">
        <v>1085</v>
      </c>
      <c r="C64" s="17" t="s">
        <v>862</v>
      </c>
      <c r="D64" s="17" t="s">
        <v>931</v>
      </c>
      <c r="E64" s="17" t="s">
        <v>240</v>
      </c>
      <c r="F64" s="17" t="s">
        <v>1086</v>
      </c>
      <c r="G64" s="18">
        <v>2</v>
      </c>
      <c r="H64" s="18">
        <v>6</v>
      </c>
      <c r="I64" s="19">
        <v>0</v>
      </c>
      <c r="J64" s="20">
        <v>0</v>
      </c>
      <c r="K64" s="21">
        <v>1</v>
      </c>
      <c r="L64" s="22">
        <v>0</v>
      </c>
      <c r="M64" s="36" t="s">
        <v>1859</v>
      </c>
      <c r="N64" s="38"/>
    </row>
    <row r="65" spans="1:14" x14ac:dyDescent="0.3">
      <c r="A65" s="17" t="s">
        <v>1087</v>
      </c>
      <c r="B65" s="17" t="s">
        <v>1088</v>
      </c>
      <c r="C65" s="17" t="s">
        <v>1089</v>
      </c>
      <c r="D65" s="17" t="s">
        <v>881</v>
      </c>
      <c r="E65" s="17" t="s">
        <v>1070</v>
      </c>
      <c r="F65" s="17" t="s">
        <v>1090</v>
      </c>
      <c r="G65" s="18">
        <v>2</v>
      </c>
      <c r="H65" s="18">
        <v>9</v>
      </c>
      <c r="I65" s="19">
        <v>0.5</v>
      </c>
      <c r="J65" s="20">
        <v>0.5</v>
      </c>
      <c r="K65" s="21">
        <v>0</v>
      </c>
      <c r="L65" s="22">
        <v>0</v>
      </c>
      <c r="M65" s="36" t="s">
        <v>1860</v>
      </c>
      <c r="N65" s="38"/>
    </row>
    <row r="66" spans="1:14" x14ac:dyDescent="0.3">
      <c r="A66" s="17" t="s">
        <v>208</v>
      </c>
      <c r="B66" s="17" t="s">
        <v>1091</v>
      </c>
      <c r="C66" s="17" t="s">
        <v>1092</v>
      </c>
      <c r="D66" s="17" t="s">
        <v>931</v>
      </c>
      <c r="E66" s="17" t="s">
        <v>211</v>
      </c>
      <c r="F66" s="17" t="s">
        <v>1093</v>
      </c>
      <c r="G66" s="18">
        <v>2</v>
      </c>
      <c r="H66" s="18">
        <v>2</v>
      </c>
      <c r="I66" s="19">
        <v>0</v>
      </c>
      <c r="J66" s="20">
        <v>0</v>
      </c>
      <c r="K66" s="21">
        <v>1</v>
      </c>
      <c r="L66" s="22">
        <v>0</v>
      </c>
      <c r="M66" s="36" t="s">
        <v>1859</v>
      </c>
      <c r="N66" s="38"/>
    </row>
    <row r="67" spans="1:14" x14ac:dyDescent="0.3">
      <c r="A67" s="17" t="s">
        <v>173</v>
      </c>
      <c r="B67" s="17" t="s">
        <v>1094</v>
      </c>
      <c r="C67" s="17" t="s">
        <v>1095</v>
      </c>
      <c r="D67" s="17" t="s">
        <v>1096</v>
      </c>
      <c r="E67" s="17" t="s">
        <v>176</v>
      </c>
      <c r="F67" s="17" t="s">
        <v>1097</v>
      </c>
      <c r="G67" s="18">
        <v>2</v>
      </c>
      <c r="H67" s="18">
        <v>6</v>
      </c>
      <c r="I67" s="19">
        <v>0</v>
      </c>
      <c r="J67" s="20">
        <v>0</v>
      </c>
      <c r="K67" s="21">
        <v>1</v>
      </c>
      <c r="L67" s="22">
        <v>0</v>
      </c>
      <c r="M67" s="36" t="s">
        <v>1859</v>
      </c>
      <c r="N67" s="38"/>
    </row>
    <row r="68" spans="1:14" x14ac:dyDescent="0.3">
      <c r="A68" s="17" t="s">
        <v>164</v>
      </c>
      <c r="B68" s="17" t="s">
        <v>1098</v>
      </c>
      <c r="C68" s="17" t="s">
        <v>862</v>
      </c>
      <c r="D68" s="17" t="s">
        <v>931</v>
      </c>
      <c r="E68" s="17" t="s">
        <v>167</v>
      </c>
      <c r="F68" s="17" t="s">
        <v>1099</v>
      </c>
      <c r="G68" s="18">
        <v>2</v>
      </c>
      <c r="H68" s="18">
        <v>3</v>
      </c>
      <c r="I68" s="19">
        <v>0</v>
      </c>
      <c r="J68" s="20">
        <v>0</v>
      </c>
      <c r="K68" s="21">
        <v>1</v>
      </c>
      <c r="L68" s="22">
        <v>0</v>
      </c>
      <c r="M68" s="36" t="s">
        <v>1859</v>
      </c>
      <c r="N68" s="38"/>
    </row>
    <row r="69" spans="1:14" x14ac:dyDescent="0.3">
      <c r="A69" s="17" t="s">
        <v>197</v>
      </c>
      <c r="B69" s="17" t="s">
        <v>1100</v>
      </c>
      <c r="C69" s="17" t="s">
        <v>1101</v>
      </c>
      <c r="D69" s="17" t="s">
        <v>1102</v>
      </c>
      <c r="E69" s="17" t="s">
        <v>196</v>
      </c>
      <c r="F69" s="17" t="s">
        <v>1103</v>
      </c>
      <c r="G69" s="18">
        <v>2</v>
      </c>
      <c r="H69" s="18">
        <v>2</v>
      </c>
      <c r="I69" s="19">
        <v>0</v>
      </c>
      <c r="J69" s="20">
        <v>0</v>
      </c>
      <c r="K69" s="21">
        <v>1</v>
      </c>
      <c r="L69" s="22">
        <v>0</v>
      </c>
      <c r="M69" s="36" t="s">
        <v>1859</v>
      </c>
      <c r="N69" s="38"/>
    </row>
    <row r="70" spans="1:14" x14ac:dyDescent="0.3">
      <c r="A70" s="17" t="s">
        <v>844</v>
      </c>
      <c r="B70" s="17" t="s">
        <v>1104</v>
      </c>
      <c r="C70" s="17" t="s">
        <v>1105</v>
      </c>
      <c r="D70" s="17" t="s">
        <v>1106</v>
      </c>
      <c r="E70" s="17" t="s">
        <v>846</v>
      </c>
      <c r="F70" s="17" t="s">
        <v>1107</v>
      </c>
      <c r="G70" s="18">
        <v>2</v>
      </c>
      <c r="H70" s="18">
        <v>4</v>
      </c>
      <c r="I70" s="19">
        <v>0</v>
      </c>
      <c r="J70" s="20">
        <v>0</v>
      </c>
      <c r="K70" s="21">
        <v>0</v>
      </c>
      <c r="L70" s="22">
        <v>1</v>
      </c>
      <c r="M70" s="36" t="s">
        <v>1859</v>
      </c>
      <c r="N70" s="38"/>
    </row>
    <row r="71" spans="1:14" x14ac:dyDescent="0.3">
      <c r="A71" s="17" t="s">
        <v>1108</v>
      </c>
      <c r="B71" s="17" t="s">
        <v>1109</v>
      </c>
      <c r="C71" s="17" t="s">
        <v>862</v>
      </c>
      <c r="D71" s="17" t="s">
        <v>1110</v>
      </c>
      <c r="E71" s="17" t="s">
        <v>1111</v>
      </c>
      <c r="F71" s="17" t="s">
        <v>1112</v>
      </c>
      <c r="G71" s="18">
        <v>2</v>
      </c>
      <c r="H71" s="18">
        <v>3</v>
      </c>
      <c r="I71" s="19">
        <v>0</v>
      </c>
      <c r="J71" s="20">
        <v>1</v>
      </c>
      <c r="K71" s="21">
        <v>0</v>
      </c>
      <c r="L71" s="22">
        <v>0</v>
      </c>
      <c r="M71" s="36" t="s">
        <v>1860</v>
      </c>
      <c r="N71" s="38"/>
    </row>
    <row r="72" spans="1:14" x14ac:dyDescent="0.3">
      <c r="A72" s="17" t="s">
        <v>152</v>
      </c>
      <c r="B72" s="17" t="s">
        <v>148</v>
      </c>
      <c r="C72" s="17" t="s">
        <v>1113</v>
      </c>
      <c r="D72" s="17" t="s">
        <v>965</v>
      </c>
      <c r="E72" s="17" t="s">
        <v>151</v>
      </c>
      <c r="F72" s="17" t="s">
        <v>1114</v>
      </c>
      <c r="G72" s="18">
        <v>2</v>
      </c>
      <c r="H72" s="18">
        <v>2</v>
      </c>
      <c r="I72" s="19">
        <v>0</v>
      </c>
      <c r="J72" s="20">
        <v>0</v>
      </c>
      <c r="K72" s="21">
        <v>1</v>
      </c>
      <c r="L72" s="22">
        <v>0</v>
      </c>
      <c r="M72" s="36" t="s">
        <v>1859</v>
      </c>
      <c r="N72" s="38"/>
    </row>
    <row r="73" spans="1:14" x14ac:dyDescent="0.3">
      <c r="A73" s="17" t="s">
        <v>542</v>
      </c>
      <c r="B73" s="17" t="s">
        <v>1115</v>
      </c>
      <c r="C73" s="17" t="s">
        <v>1116</v>
      </c>
      <c r="D73" s="17" t="s">
        <v>931</v>
      </c>
      <c r="E73" s="17" t="s">
        <v>544</v>
      </c>
      <c r="F73" s="17" t="s">
        <v>1117</v>
      </c>
      <c r="G73" s="18">
        <v>2</v>
      </c>
      <c r="H73" s="18">
        <v>40</v>
      </c>
      <c r="I73" s="19">
        <v>0</v>
      </c>
      <c r="J73" s="20">
        <v>0</v>
      </c>
      <c r="K73" s="21">
        <v>0</v>
      </c>
      <c r="L73" s="22">
        <v>1</v>
      </c>
      <c r="M73" s="36" t="s">
        <v>1859</v>
      </c>
      <c r="N73" s="38"/>
    </row>
    <row r="74" spans="1:14" x14ac:dyDescent="0.3">
      <c r="A74" s="17" t="s">
        <v>1118</v>
      </c>
      <c r="B74" s="17" t="s">
        <v>1119</v>
      </c>
      <c r="C74" s="17" t="s">
        <v>1120</v>
      </c>
      <c r="D74" s="17" t="s">
        <v>881</v>
      </c>
      <c r="E74" s="17" t="s">
        <v>272</v>
      </c>
      <c r="F74" s="17" t="s">
        <v>1121</v>
      </c>
      <c r="G74" s="18">
        <v>2</v>
      </c>
      <c r="H74" s="18">
        <v>3</v>
      </c>
      <c r="I74" s="19">
        <v>1</v>
      </c>
      <c r="J74" s="20">
        <v>0</v>
      </c>
      <c r="K74" s="21">
        <v>0</v>
      </c>
      <c r="L74" s="22">
        <v>0</v>
      </c>
      <c r="M74" s="36" t="s">
        <v>1860</v>
      </c>
      <c r="N74" s="38"/>
    </row>
    <row r="75" spans="1:14" x14ac:dyDescent="0.3">
      <c r="A75" s="17" t="s">
        <v>251</v>
      </c>
      <c r="B75" s="17" t="s">
        <v>1122</v>
      </c>
      <c r="C75" s="17" t="s">
        <v>862</v>
      </c>
      <c r="D75" s="17" t="s">
        <v>1123</v>
      </c>
      <c r="E75" s="17" t="s">
        <v>250</v>
      </c>
      <c r="F75" s="17" t="s">
        <v>1124</v>
      </c>
      <c r="G75" s="18">
        <v>2</v>
      </c>
      <c r="H75" s="18">
        <v>4</v>
      </c>
      <c r="I75" s="19">
        <v>0</v>
      </c>
      <c r="J75" s="20">
        <v>0</v>
      </c>
      <c r="K75" s="21">
        <v>1</v>
      </c>
      <c r="L75" s="22">
        <v>0</v>
      </c>
      <c r="M75" s="36" t="s">
        <v>1859</v>
      </c>
      <c r="N75" s="38"/>
    </row>
    <row r="76" spans="1:14" x14ac:dyDescent="0.3">
      <c r="A76" s="17" t="s">
        <v>168</v>
      </c>
      <c r="B76" s="17" t="s">
        <v>1125</v>
      </c>
      <c r="C76" s="17" t="s">
        <v>1126</v>
      </c>
      <c r="D76" s="17" t="s">
        <v>931</v>
      </c>
      <c r="E76" s="17" t="s">
        <v>167</v>
      </c>
      <c r="F76" s="17" t="s">
        <v>1127</v>
      </c>
      <c r="G76" s="18">
        <v>2</v>
      </c>
      <c r="H76" s="18">
        <v>3</v>
      </c>
      <c r="I76" s="19">
        <v>0</v>
      </c>
      <c r="J76" s="20">
        <v>0</v>
      </c>
      <c r="K76" s="21">
        <v>1</v>
      </c>
      <c r="L76" s="22">
        <v>0</v>
      </c>
      <c r="M76" s="36" t="s">
        <v>1859</v>
      </c>
      <c r="N76" s="38"/>
    </row>
    <row r="77" spans="1:14" x14ac:dyDescent="0.3">
      <c r="A77" s="17" t="s">
        <v>199</v>
      </c>
      <c r="B77" s="17" t="s">
        <v>1100</v>
      </c>
      <c r="C77" s="17" t="s">
        <v>1128</v>
      </c>
      <c r="D77" s="17" t="s">
        <v>1102</v>
      </c>
      <c r="E77" s="17" t="s">
        <v>196</v>
      </c>
      <c r="F77" s="17" t="s">
        <v>1129</v>
      </c>
      <c r="G77" s="18">
        <v>2</v>
      </c>
      <c r="H77" s="18">
        <v>2</v>
      </c>
      <c r="I77" s="19">
        <v>0</v>
      </c>
      <c r="J77" s="20">
        <v>0</v>
      </c>
      <c r="K77" s="21">
        <v>1</v>
      </c>
      <c r="L77" s="22">
        <v>0</v>
      </c>
      <c r="M77" s="36" t="s">
        <v>1859</v>
      </c>
      <c r="N77" s="38"/>
    </row>
    <row r="78" spans="1:14" x14ac:dyDescent="0.3">
      <c r="A78" s="17" t="s">
        <v>490</v>
      </c>
      <c r="B78" s="17" t="s">
        <v>491</v>
      </c>
      <c r="C78" s="17" t="s">
        <v>862</v>
      </c>
      <c r="D78" s="17" t="s">
        <v>1130</v>
      </c>
      <c r="E78" s="17" t="s">
        <v>492</v>
      </c>
      <c r="F78" s="17" t="s">
        <v>1131</v>
      </c>
      <c r="G78" s="18">
        <v>2</v>
      </c>
      <c r="H78" s="18">
        <v>2</v>
      </c>
      <c r="I78" s="19">
        <v>0</v>
      </c>
      <c r="J78" s="20">
        <v>0</v>
      </c>
      <c r="K78" s="21">
        <v>0</v>
      </c>
      <c r="L78" s="22">
        <v>1</v>
      </c>
      <c r="M78" s="36" t="s">
        <v>1859</v>
      </c>
      <c r="N78" s="38"/>
    </row>
    <row r="79" spans="1:14" x14ac:dyDescent="0.3">
      <c r="A79" s="17" t="s">
        <v>153</v>
      </c>
      <c r="B79" s="17" t="s">
        <v>1132</v>
      </c>
      <c r="C79" s="17" t="s">
        <v>1133</v>
      </c>
      <c r="D79" s="17" t="s">
        <v>1134</v>
      </c>
      <c r="E79" s="17" t="s">
        <v>155</v>
      </c>
      <c r="F79" s="17" t="s">
        <v>1135</v>
      </c>
      <c r="G79" s="18">
        <v>2</v>
      </c>
      <c r="H79" s="18">
        <v>2</v>
      </c>
      <c r="I79" s="19">
        <v>0</v>
      </c>
      <c r="J79" s="20">
        <v>0</v>
      </c>
      <c r="K79" s="21">
        <v>1</v>
      </c>
      <c r="L79" s="22">
        <v>0</v>
      </c>
      <c r="M79" s="36" t="s">
        <v>1859</v>
      </c>
      <c r="N79" s="38"/>
    </row>
    <row r="80" spans="1:14" x14ac:dyDescent="0.3">
      <c r="A80" s="17" t="s">
        <v>182</v>
      </c>
      <c r="B80" s="17" t="s">
        <v>1136</v>
      </c>
      <c r="C80" s="17" t="s">
        <v>1137</v>
      </c>
      <c r="D80" s="17" t="s">
        <v>1138</v>
      </c>
      <c r="E80" s="17" t="s">
        <v>176</v>
      </c>
      <c r="F80" s="17" t="s">
        <v>1139</v>
      </c>
      <c r="G80" s="18">
        <v>2</v>
      </c>
      <c r="H80" s="18">
        <v>6</v>
      </c>
      <c r="I80" s="19">
        <v>0</v>
      </c>
      <c r="J80" s="20">
        <v>0</v>
      </c>
      <c r="K80" s="21">
        <v>1</v>
      </c>
      <c r="L80" s="22">
        <v>0</v>
      </c>
      <c r="M80" s="36" t="s">
        <v>1859</v>
      </c>
      <c r="N80" s="38"/>
    </row>
    <row r="81" spans="1:14" x14ac:dyDescent="0.3">
      <c r="A81" s="17" t="s">
        <v>799</v>
      </c>
      <c r="B81" s="17" t="s">
        <v>1140</v>
      </c>
      <c r="C81" s="17" t="s">
        <v>862</v>
      </c>
      <c r="D81" s="17" t="s">
        <v>931</v>
      </c>
      <c r="E81" s="17" t="s">
        <v>801</v>
      </c>
      <c r="F81" s="17" t="s">
        <v>1141</v>
      </c>
      <c r="G81" s="18">
        <v>1</v>
      </c>
      <c r="H81" s="18">
        <v>1</v>
      </c>
      <c r="I81" s="19">
        <v>0</v>
      </c>
      <c r="J81" s="20">
        <v>0</v>
      </c>
      <c r="K81" s="21">
        <v>0</v>
      </c>
      <c r="L81" s="22">
        <v>1</v>
      </c>
      <c r="M81" s="36" t="s">
        <v>1859</v>
      </c>
      <c r="N81" s="38"/>
    </row>
    <row r="82" spans="1:14" x14ac:dyDescent="0.3">
      <c r="A82" s="17" t="s">
        <v>439</v>
      </c>
      <c r="B82" s="17" t="s">
        <v>1142</v>
      </c>
      <c r="C82" s="17" t="s">
        <v>1143</v>
      </c>
      <c r="D82" s="17" t="s">
        <v>931</v>
      </c>
      <c r="E82" s="17" t="s">
        <v>442</v>
      </c>
      <c r="F82" s="17" t="s">
        <v>1144</v>
      </c>
      <c r="G82" s="18">
        <v>1</v>
      </c>
      <c r="H82" s="18">
        <v>4</v>
      </c>
      <c r="I82" s="19">
        <v>0</v>
      </c>
      <c r="J82" s="20">
        <v>0</v>
      </c>
      <c r="K82" s="21">
        <v>1</v>
      </c>
      <c r="L82" s="22">
        <v>0</v>
      </c>
      <c r="M82" s="36" t="s">
        <v>1859</v>
      </c>
      <c r="N82" s="38"/>
    </row>
    <row r="83" spans="1:14" x14ac:dyDescent="0.3">
      <c r="A83" s="17" t="s">
        <v>1145</v>
      </c>
      <c r="B83" s="17" t="s">
        <v>1146</v>
      </c>
      <c r="C83" s="17" t="s">
        <v>1147</v>
      </c>
      <c r="D83" s="17" t="s">
        <v>931</v>
      </c>
      <c r="E83" s="17" t="s">
        <v>1148</v>
      </c>
      <c r="F83" s="17" t="s">
        <v>1149</v>
      </c>
      <c r="G83" s="18">
        <v>1</v>
      </c>
      <c r="H83" s="18">
        <v>1</v>
      </c>
      <c r="I83" s="19">
        <v>0</v>
      </c>
      <c r="J83" s="20">
        <v>1</v>
      </c>
      <c r="K83" s="21">
        <v>0</v>
      </c>
      <c r="L83" s="22">
        <v>0</v>
      </c>
      <c r="M83" s="36" t="s">
        <v>1860</v>
      </c>
      <c r="N83" s="38"/>
    </row>
    <row r="84" spans="1:14" x14ac:dyDescent="0.3">
      <c r="A84" s="17" t="s">
        <v>717</v>
      </c>
      <c r="B84" s="17" t="s">
        <v>1150</v>
      </c>
      <c r="C84" s="17" t="s">
        <v>1151</v>
      </c>
      <c r="D84" s="17" t="s">
        <v>931</v>
      </c>
      <c r="E84" s="17" t="s">
        <v>719</v>
      </c>
      <c r="F84" s="17" t="s">
        <v>1152</v>
      </c>
      <c r="G84" s="18">
        <v>1</v>
      </c>
      <c r="H84" s="18">
        <v>2</v>
      </c>
      <c r="I84" s="19">
        <v>0</v>
      </c>
      <c r="J84" s="20">
        <v>0</v>
      </c>
      <c r="K84" s="21">
        <v>0</v>
      </c>
      <c r="L84" s="22">
        <v>1</v>
      </c>
      <c r="M84" s="36" t="s">
        <v>1859</v>
      </c>
      <c r="N84" s="38"/>
    </row>
    <row r="85" spans="1:14" x14ac:dyDescent="0.3">
      <c r="A85" s="17" t="s">
        <v>551</v>
      </c>
      <c r="B85" s="17" t="s">
        <v>552</v>
      </c>
      <c r="C85" s="17" t="s">
        <v>1153</v>
      </c>
      <c r="D85" s="17" t="s">
        <v>931</v>
      </c>
      <c r="E85" s="17" t="s">
        <v>533</v>
      </c>
      <c r="F85" s="17" t="s">
        <v>1154</v>
      </c>
      <c r="G85" s="18">
        <v>1</v>
      </c>
      <c r="H85" s="18">
        <v>1</v>
      </c>
      <c r="I85" s="19">
        <v>0</v>
      </c>
      <c r="J85" s="20">
        <v>0</v>
      </c>
      <c r="K85" s="21">
        <v>0</v>
      </c>
      <c r="L85" s="22">
        <v>1</v>
      </c>
      <c r="M85" s="36" t="s">
        <v>1859</v>
      </c>
      <c r="N85" s="38"/>
    </row>
    <row r="86" spans="1:14" x14ac:dyDescent="0.3">
      <c r="A86" s="17" t="s">
        <v>611</v>
      </c>
      <c r="B86" s="17" t="s">
        <v>1155</v>
      </c>
      <c r="C86" s="17" t="s">
        <v>1156</v>
      </c>
      <c r="D86" s="17" t="s">
        <v>931</v>
      </c>
      <c r="E86" s="17" t="s">
        <v>196</v>
      </c>
      <c r="F86" s="17" t="s">
        <v>1157</v>
      </c>
      <c r="G86" s="18">
        <v>1</v>
      </c>
      <c r="H86" s="18">
        <v>1</v>
      </c>
      <c r="I86" s="19">
        <v>0</v>
      </c>
      <c r="J86" s="20">
        <v>0</v>
      </c>
      <c r="K86" s="21">
        <v>0</v>
      </c>
      <c r="L86" s="22">
        <v>1</v>
      </c>
      <c r="M86" s="36" t="s">
        <v>1859</v>
      </c>
      <c r="N86" s="38"/>
    </row>
    <row r="87" spans="1:14" x14ac:dyDescent="0.3">
      <c r="A87" s="17" t="s">
        <v>1158</v>
      </c>
      <c r="B87" s="17" t="s">
        <v>1159</v>
      </c>
      <c r="C87" s="17" t="s">
        <v>1160</v>
      </c>
      <c r="D87" s="17" t="s">
        <v>931</v>
      </c>
      <c r="E87" s="17" t="s">
        <v>1161</v>
      </c>
      <c r="F87" s="17" t="s">
        <v>1162</v>
      </c>
      <c r="G87" s="18">
        <v>1</v>
      </c>
      <c r="H87" s="18">
        <v>2</v>
      </c>
      <c r="I87" s="19">
        <v>0</v>
      </c>
      <c r="J87" s="20">
        <v>1</v>
      </c>
      <c r="K87" s="21">
        <v>0</v>
      </c>
      <c r="L87" s="22">
        <v>0</v>
      </c>
      <c r="M87" s="36" t="s">
        <v>1860</v>
      </c>
      <c r="N87" s="38"/>
    </row>
    <row r="88" spans="1:14" x14ac:dyDescent="0.3">
      <c r="A88" s="17" t="s">
        <v>269</v>
      </c>
      <c r="B88" s="17" t="s">
        <v>1163</v>
      </c>
      <c r="C88" s="17" t="s">
        <v>862</v>
      </c>
      <c r="D88" s="17" t="s">
        <v>1164</v>
      </c>
      <c r="E88" s="17" t="s">
        <v>272</v>
      </c>
      <c r="F88" s="17" t="s">
        <v>1165</v>
      </c>
      <c r="G88" s="18">
        <v>1</v>
      </c>
      <c r="H88" s="18">
        <v>2</v>
      </c>
      <c r="I88" s="19">
        <v>0</v>
      </c>
      <c r="J88" s="20">
        <v>0</v>
      </c>
      <c r="K88" s="21">
        <v>1</v>
      </c>
      <c r="L88" s="22">
        <v>0</v>
      </c>
      <c r="M88" s="36" t="s">
        <v>1859</v>
      </c>
      <c r="N88" s="38"/>
    </row>
    <row r="89" spans="1:14" x14ac:dyDescent="0.3">
      <c r="A89" s="17" t="s">
        <v>1166</v>
      </c>
      <c r="B89" s="17" t="s">
        <v>1167</v>
      </c>
      <c r="C89" s="17" t="s">
        <v>1033</v>
      </c>
      <c r="D89" s="17" t="s">
        <v>931</v>
      </c>
      <c r="E89" s="17" t="s">
        <v>311</v>
      </c>
      <c r="F89" s="17" t="s">
        <v>1168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36" t="s">
        <v>1860</v>
      </c>
      <c r="N89" s="38"/>
    </row>
    <row r="90" spans="1:14" x14ac:dyDescent="0.3">
      <c r="A90" s="17" t="s">
        <v>355</v>
      </c>
      <c r="B90" s="17" t="s">
        <v>1169</v>
      </c>
      <c r="C90" s="17" t="s">
        <v>1170</v>
      </c>
      <c r="D90" s="17" t="s">
        <v>1064</v>
      </c>
      <c r="E90" s="17" t="s">
        <v>357</v>
      </c>
      <c r="F90" s="17" t="s">
        <v>1171</v>
      </c>
      <c r="G90" s="18">
        <v>1</v>
      </c>
      <c r="H90" s="18">
        <v>1</v>
      </c>
      <c r="I90" s="19">
        <v>0</v>
      </c>
      <c r="J90" s="20">
        <v>0</v>
      </c>
      <c r="K90" s="21">
        <v>1</v>
      </c>
      <c r="L90" s="22">
        <v>0</v>
      </c>
      <c r="M90" s="36" t="s">
        <v>1859</v>
      </c>
      <c r="N90" s="38"/>
    </row>
    <row r="91" spans="1:14" x14ac:dyDescent="0.3">
      <c r="A91" s="17" t="s">
        <v>1172</v>
      </c>
      <c r="B91" s="17" t="s">
        <v>1173</v>
      </c>
      <c r="C91" s="17" t="s">
        <v>1174</v>
      </c>
      <c r="D91" s="17" t="s">
        <v>931</v>
      </c>
      <c r="E91" s="17" t="s">
        <v>1175</v>
      </c>
      <c r="F91" s="17" t="s">
        <v>1176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6" t="s">
        <v>1860</v>
      </c>
      <c r="N91" s="38"/>
    </row>
    <row r="92" spans="1:14" x14ac:dyDescent="0.3">
      <c r="A92" s="17" t="s">
        <v>418</v>
      </c>
      <c r="B92" s="17" t="s">
        <v>1177</v>
      </c>
      <c r="C92" s="17" t="s">
        <v>862</v>
      </c>
      <c r="D92" s="17" t="s">
        <v>1178</v>
      </c>
      <c r="E92" s="17" t="s">
        <v>151</v>
      </c>
      <c r="F92" s="17" t="s">
        <v>1179</v>
      </c>
      <c r="G92" s="18">
        <v>1</v>
      </c>
      <c r="H92" s="18">
        <v>1</v>
      </c>
      <c r="I92" s="19">
        <v>0</v>
      </c>
      <c r="J92" s="20">
        <v>0</v>
      </c>
      <c r="K92" s="21">
        <v>1</v>
      </c>
      <c r="L92" s="22">
        <v>0</v>
      </c>
      <c r="M92" s="36" t="s">
        <v>1859</v>
      </c>
      <c r="N92" s="38"/>
    </row>
    <row r="93" spans="1:14" x14ac:dyDescent="0.3">
      <c r="A93" s="17" t="s">
        <v>434</v>
      </c>
      <c r="B93" s="17" t="s">
        <v>1180</v>
      </c>
      <c r="C93" s="17" t="s">
        <v>1181</v>
      </c>
      <c r="D93" s="17" t="s">
        <v>1182</v>
      </c>
      <c r="E93" s="17" t="s">
        <v>196</v>
      </c>
      <c r="F93" s="17" t="s">
        <v>1183</v>
      </c>
      <c r="G93" s="18">
        <v>1</v>
      </c>
      <c r="H93" s="18">
        <v>1</v>
      </c>
      <c r="I93" s="19">
        <v>0</v>
      </c>
      <c r="J93" s="20">
        <v>0</v>
      </c>
      <c r="K93" s="21">
        <v>1</v>
      </c>
      <c r="L93" s="22">
        <v>0</v>
      </c>
      <c r="M93" s="36" t="s">
        <v>1859</v>
      </c>
      <c r="N93" s="38"/>
    </row>
    <row r="94" spans="1:14" x14ac:dyDescent="0.3">
      <c r="A94" s="17" t="s">
        <v>1184</v>
      </c>
      <c r="B94" s="17" t="s">
        <v>1185</v>
      </c>
      <c r="C94" s="17" t="s">
        <v>1186</v>
      </c>
      <c r="D94" s="17" t="s">
        <v>931</v>
      </c>
      <c r="E94" s="17" t="s">
        <v>1187</v>
      </c>
      <c r="F94" s="17" t="s">
        <v>1188</v>
      </c>
      <c r="G94" s="18">
        <v>1</v>
      </c>
      <c r="H94" s="18">
        <v>5</v>
      </c>
      <c r="I94" s="19">
        <v>0</v>
      </c>
      <c r="J94" s="20">
        <v>1</v>
      </c>
      <c r="K94" s="21">
        <v>0</v>
      </c>
      <c r="L94" s="22">
        <v>0</v>
      </c>
      <c r="M94" s="36" t="s">
        <v>1860</v>
      </c>
      <c r="N94" s="38"/>
    </row>
    <row r="95" spans="1:14" x14ac:dyDescent="0.3">
      <c r="A95" s="17" t="s">
        <v>1189</v>
      </c>
      <c r="B95" s="17" t="s">
        <v>1190</v>
      </c>
      <c r="C95" s="17" t="s">
        <v>1191</v>
      </c>
      <c r="D95" s="17" t="s">
        <v>1064</v>
      </c>
      <c r="E95" s="17" t="s">
        <v>176</v>
      </c>
      <c r="F95" s="17" t="s">
        <v>1192</v>
      </c>
      <c r="G95" s="18">
        <v>1</v>
      </c>
      <c r="H95" s="18">
        <v>6</v>
      </c>
      <c r="I95" s="19">
        <v>0</v>
      </c>
      <c r="J95" s="20">
        <v>1</v>
      </c>
      <c r="K95" s="21">
        <v>0</v>
      </c>
      <c r="L95" s="22">
        <v>0</v>
      </c>
      <c r="M95" s="36" t="s">
        <v>1860</v>
      </c>
      <c r="N95" s="38"/>
    </row>
    <row r="96" spans="1:14" x14ac:dyDescent="0.3">
      <c r="A96" s="17" t="s">
        <v>337</v>
      </c>
      <c r="B96" s="17" t="s">
        <v>1193</v>
      </c>
      <c r="C96" s="17" t="s">
        <v>1194</v>
      </c>
      <c r="D96" s="17" t="s">
        <v>1195</v>
      </c>
      <c r="E96" s="17" t="s">
        <v>272</v>
      </c>
      <c r="F96" s="17" t="s">
        <v>1196</v>
      </c>
      <c r="G96" s="18">
        <v>1</v>
      </c>
      <c r="H96" s="18">
        <v>1</v>
      </c>
      <c r="I96" s="19">
        <v>0</v>
      </c>
      <c r="J96" s="20">
        <v>0</v>
      </c>
      <c r="K96" s="21">
        <v>1</v>
      </c>
      <c r="L96" s="22">
        <v>0</v>
      </c>
      <c r="M96" s="36" t="s">
        <v>1859</v>
      </c>
      <c r="N96" s="38"/>
    </row>
    <row r="97" spans="1:14" x14ac:dyDescent="0.3">
      <c r="A97" s="17" t="s">
        <v>820</v>
      </c>
      <c r="B97" s="17" t="s">
        <v>821</v>
      </c>
      <c r="C97" s="17" t="s">
        <v>1197</v>
      </c>
      <c r="D97" s="17" t="s">
        <v>878</v>
      </c>
      <c r="E97" s="17" t="s">
        <v>822</v>
      </c>
      <c r="F97" s="17" t="s">
        <v>1198</v>
      </c>
      <c r="G97" s="18">
        <v>1</v>
      </c>
      <c r="H97" s="18">
        <v>1</v>
      </c>
      <c r="I97" s="19">
        <v>0</v>
      </c>
      <c r="J97" s="20">
        <v>0</v>
      </c>
      <c r="K97" s="21">
        <v>0</v>
      </c>
      <c r="L97" s="22">
        <v>1</v>
      </c>
      <c r="M97" s="36" t="s">
        <v>1859</v>
      </c>
      <c r="N97" s="38"/>
    </row>
    <row r="98" spans="1:14" x14ac:dyDescent="0.3">
      <c r="A98" s="17" t="s">
        <v>1199</v>
      </c>
      <c r="B98" s="17" t="s">
        <v>1200</v>
      </c>
      <c r="C98" s="17" t="s">
        <v>1201</v>
      </c>
      <c r="D98" s="17" t="s">
        <v>931</v>
      </c>
      <c r="E98" s="17" t="s">
        <v>1202</v>
      </c>
      <c r="F98" s="17" t="s">
        <v>1203</v>
      </c>
      <c r="G98" s="18">
        <v>1</v>
      </c>
      <c r="H98" s="18">
        <v>1</v>
      </c>
      <c r="I98" s="19">
        <v>0</v>
      </c>
      <c r="J98" s="20">
        <v>1</v>
      </c>
      <c r="K98" s="21">
        <v>0</v>
      </c>
      <c r="L98" s="22">
        <v>0</v>
      </c>
      <c r="M98" s="36" t="s">
        <v>1860</v>
      </c>
      <c r="N98" s="38"/>
    </row>
    <row r="99" spans="1:14" x14ac:dyDescent="0.3">
      <c r="A99" s="17" t="s">
        <v>1204</v>
      </c>
      <c r="B99" s="17" t="s">
        <v>1205</v>
      </c>
      <c r="C99" s="17" t="s">
        <v>1206</v>
      </c>
      <c r="D99" s="17" t="s">
        <v>1207</v>
      </c>
      <c r="E99" s="17" t="s">
        <v>1208</v>
      </c>
      <c r="F99" s="17" t="s">
        <v>1209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36" t="s">
        <v>1860</v>
      </c>
      <c r="N99" s="38"/>
    </row>
    <row r="100" spans="1:14" x14ac:dyDescent="0.3">
      <c r="A100" s="17" t="s">
        <v>291</v>
      </c>
      <c r="B100" s="17" t="s">
        <v>1210</v>
      </c>
      <c r="C100" s="17" t="s">
        <v>1211</v>
      </c>
      <c r="D100" s="17" t="s">
        <v>1212</v>
      </c>
      <c r="E100" s="17" t="s">
        <v>293</v>
      </c>
      <c r="F100" s="17" t="s">
        <v>1213</v>
      </c>
      <c r="G100" s="18">
        <v>1</v>
      </c>
      <c r="H100" s="18">
        <v>1</v>
      </c>
      <c r="I100" s="19">
        <v>0</v>
      </c>
      <c r="J100" s="20">
        <v>0</v>
      </c>
      <c r="K100" s="21">
        <v>1</v>
      </c>
      <c r="L100" s="22">
        <v>0</v>
      </c>
      <c r="M100" s="36" t="s">
        <v>1859</v>
      </c>
      <c r="N100" s="38"/>
    </row>
    <row r="101" spans="1:14" x14ac:dyDescent="0.3">
      <c r="A101" s="17" t="s">
        <v>1214</v>
      </c>
      <c r="B101" s="17" t="s">
        <v>1215</v>
      </c>
      <c r="C101" s="17" t="s">
        <v>1216</v>
      </c>
      <c r="D101" s="17" t="s">
        <v>1217</v>
      </c>
      <c r="E101" s="17" t="s">
        <v>896</v>
      </c>
      <c r="F101" s="17" t="s">
        <v>1218</v>
      </c>
      <c r="G101" s="18">
        <v>1</v>
      </c>
      <c r="H101" s="18">
        <v>1</v>
      </c>
      <c r="I101" s="19">
        <v>1</v>
      </c>
      <c r="J101" s="20">
        <v>0</v>
      </c>
      <c r="K101" s="21">
        <v>0</v>
      </c>
      <c r="L101" s="22">
        <v>0</v>
      </c>
      <c r="M101" s="36" t="s">
        <v>1858</v>
      </c>
      <c r="N101" s="38"/>
    </row>
    <row r="102" spans="1:14" x14ac:dyDescent="0.3">
      <c r="A102" s="17" t="s">
        <v>721</v>
      </c>
      <c r="B102" s="17" t="s">
        <v>1219</v>
      </c>
      <c r="C102" s="17" t="s">
        <v>1220</v>
      </c>
      <c r="D102" s="17" t="s">
        <v>931</v>
      </c>
      <c r="E102" s="17" t="s">
        <v>383</v>
      </c>
      <c r="F102" s="17" t="s">
        <v>1221</v>
      </c>
      <c r="G102" s="18">
        <v>1</v>
      </c>
      <c r="H102" s="18">
        <v>2</v>
      </c>
      <c r="I102" s="19">
        <v>0</v>
      </c>
      <c r="J102" s="20">
        <v>0</v>
      </c>
      <c r="K102" s="21">
        <v>0</v>
      </c>
      <c r="L102" s="22">
        <v>1</v>
      </c>
      <c r="M102" s="36" t="s">
        <v>1859</v>
      </c>
      <c r="N102" s="38"/>
    </row>
    <row r="103" spans="1:14" x14ac:dyDescent="0.3">
      <c r="A103" s="17" t="s">
        <v>1222</v>
      </c>
      <c r="B103" s="17" t="s">
        <v>1223</v>
      </c>
      <c r="C103" s="17" t="s">
        <v>1224</v>
      </c>
      <c r="D103" s="17" t="s">
        <v>1003</v>
      </c>
      <c r="E103" s="17" t="s">
        <v>1225</v>
      </c>
      <c r="F103" s="17" t="s">
        <v>1226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36" t="s">
        <v>1860</v>
      </c>
      <c r="N103" s="38"/>
    </row>
    <row r="104" spans="1:14" x14ac:dyDescent="0.3">
      <c r="A104" s="17" t="s">
        <v>424</v>
      </c>
      <c r="B104" s="17" t="s">
        <v>1227</v>
      </c>
      <c r="C104" s="17" t="s">
        <v>862</v>
      </c>
      <c r="D104" s="17" t="s">
        <v>1228</v>
      </c>
      <c r="E104" s="17" t="s">
        <v>426</v>
      </c>
      <c r="F104" s="17" t="s">
        <v>1229</v>
      </c>
      <c r="G104" s="18">
        <v>1</v>
      </c>
      <c r="H104" s="18">
        <v>1</v>
      </c>
      <c r="I104" s="19">
        <v>0</v>
      </c>
      <c r="J104" s="20">
        <v>0</v>
      </c>
      <c r="K104" s="21">
        <v>1</v>
      </c>
      <c r="L104" s="22">
        <v>0</v>
      </c>
      <c r="M104" s="36" t="s">
        <v>1859</v>
      </c>
      <c r="N104" s="38"/>
    </row>
    <row r="105" spans="1:14" x14ac:dyDescent="0.3">
      <c r="A105" s="17" t="s">
        <v>1230</v>
      </c>
      <c r="B105" s="17" t="s">
        <v>1231</v>
      </c>
      <c r="C105" s="17" t="s">
        <v>1232</v>
      </c>
      <c r="D105" s="17" t="s">
        <v>868</v>
      </c>
      <c r="E105" s="17" t="s">
        <v>1233</v>
      </c>
      <c r="F105" s="17" t="s">
        <v>1234</v>
      </c>
      <c r="G105" s="18">
        <v>1</v>
      </c>
      <c r="H105" s="18">
        <v>1</v>
      </c>
      <c r="I105" s="19">
        <v>1</v>
      </c>
      <c r="J105" s="20">
        <v>0</v>
      </c>
      <c r="K105" s="21">
        <v>0</v>
      </c>
      <c r="L105" s="22">
        <v>0</v>
      </c>
      <c r="M105" s="36" t="s">
        <v>1860</v>
      </c>
      <c r="N105" s="38"/>
    </row>
    <row r="106" spans="1:14" x14ac:dyDescent="0.3">
      <c r="A106" s="17" t="s">
        <v>421</v>
      </c>
      <c r="B106" s="17" t="s">
        <v>1235</v>
      </c>
      <c r="C106" s="17" t="s">
        <v>1236</v>
      </c>
      <c r="D106" s="17" t="s">
        <v>1237</v>
      </c>
      <c r="E106" s="17" t="s">
        <v>151</v>
      </c>
      <c r="F106" s="17" t="s">
        <v>1238</v>
      </c>
      <c r="G106" s="18">
        <v>1</v>
      </c>
      <c r="H106" s="18">
        <v>1</v>
      </c>
      <c r="I106" s="19">
        <v>0</v>
      </c>
      <c r="J106" s="20">
        <v>0</v>
      </c>
      <c r="K106" s="21">
        <v>1</v>
      </c>
      <c r="L106" s="22">
        <v>0</v>
      </c>
      <c r="M106" s="36" t="s">
        <v>1859</v>
      </c>
      <c r="N106" s="38"/>
    </row>
    <row r="107" spans="1:14" x14ac:dyDescent="0.3">
      <c r="A107" s="17" t="s">
        <v>581</v>
      </c>
      <c r="B107" s="17" t="s">
        <v>1239</v>
      </c>
      <c r="C107" s="17" t="s">
        <v>1240</v>
      </c>
      <c r="D107" s="17" t="s">
        <v>965</v>
      </c>
      <c r="E107" s="17" t="s">
        <v>151</v>
      </c>
      <c r="F107" s="17" t="s">
        <v>1241</v>
      </c>
      <c r="G107" s="18">
        <v>1</v>
      </c>
      <c r="H107" s="18">
        <v>1</v>
      </c>
      <c r="I107" s="19">
        <v>0</v>
      </c>
      <c r="J107" s="20">
        <v>0</v>
      </c>
      <c r="K107" s="21">
        <v>0</v>
      </c>
      <c r="L107" s="22">
        <v>1</v>
      </c>
      <c r="M107" s="36" t="s">
        <v>1859</v>
      </c>
      <c r="N107" s="38"/>
    </row>
    <row r="108" spans="1:14" x14ac:dyDescent="0.3">
      <c r="A108" s="17" t="s">
        <v>653</v>
      </c>
      <c r="B108" s="17" t="s">
        <v>1242</v>
      </c>
      <c r="C108" s="17" t="s">
        <v>862</v>
      </c>
      <c r="D108" s="17" t="s">
        <v>1243</v>
      </c>
      <c r="E108" s="17" t="s">
        <v>623</v>
      </c>
      <c r="F108" s="17" t="s">
        <v>1244</v>
      </c>
      <c r="G108" s="18">
        <v>1</v>
      </c>
      <c r="H108" s="18">
        <v>6</v>
      </c>
      <c r="I108" s="19">
        <v>0</v>
      </c>
      <c r="J108" s="20">
        <v>0</v>
      </c>
      <c r="K108" s="21">
        <v>0</v>
      </c>
      <c r="L108" s="22">
        <v>1</v>
      </c>
      <c r="M108" s="36" t="s">
        <v>1857</v>
      </c>
      <c r="N108" s="38"/>
    </row>
    <row r="109" spans="1:14" x14ac:dyDescent="0.3">
      <c r="A109" s="17" t="s">
        <v>1245</v>
      </c>
      <c r="B109" s="17" t="s">
        <v>1246</v>
      </c>
      <c r="C109" s="17" t="s">
        <v>1247</v>
      </c>
      <c r="D109" s="17" t="s">
        <v>931</v>
      </c>
      <c r="E109" s="17" t="s">
        <v>160</v>
      </c>
      <c r="F109" s="17" t="s">
        <v>1248</v>
      </c>
      <c r="G109" s="18">
        <v>1</v>
      </c>
      <c r="H109" s="18">
        <v>3</v>
      </c>
      <c r="I109" s="19">
        <v>0</v>
      </c>
      <c r="J109" s="20">
        <v>1</v>
      </c>
      <c r="K109" s="21">
        <v>0</v>
      </c>
      <c r="L109" s="22">
        <v>0</v>
      </c>
      <c r="M109" s="36" t="s">
        <v>1860</v>
      </c>
      <c r="N109" s="38"/>
    </row>
    <row r="110" spans="1:14" x14ac:dyDescent="0.3">
      <c r="A110" s="17" t="s">
        <v>763</v>
      </c>
      <c r="B110" s="17" t="s">
        <v>1249</v>
      </c>
      <c r="C110" s="17" t="s">
        <v>862</v>
      </c>
      <c r="D110" s="17" t="s">
        <v>1250</v>
      </c>
      <c r="E110" s="17" t="s">
        <v>765</v>
      </c>
      <c r="F110" s="17" t="s">
        <v>1251</v>
      </c>
      <c r="G110" s="18">
        <v>1</v>
      </c>
      <c r="H110" s="18">
        <v>1</v>
      </c>
      <c r="I110" s="19">
        <v>0</v>
      </c>
      <c r="J110" s="20">
        <v>0</v>
      </c>
      <c r="K110" s="21">
        <v>0</v>
      </c>
      <c r="L110" s="22">
        <v>1</v>
      </c>
      <c r="M110" s="36" t="s">
        <v>1859</v>
      </c>
      <c r="N110" s="38"/>
    </row>
    <row r="111" spans="1:14" x14ac:dyDescent="0.3">
      <c r="A111" s="17" t="s">
        <v>1252</v>
      </c>
      <c r="B111" s="17" t="s">
        <v>1253</v>
      </c>
      <c r="C111" s="17" t="s">
        <v>1254</v>
      </c>
      <c r="D111" s="17" t="s">
        <v>1064</v>
      </c>
      <c r="E111" s="17" t="s">
        <v>1255</v>
      </c>
      <c r="F111" s="17" t="s">
        <v>1256</v>
      </c>
      <c r="G111" s="18">
        <v>1</v>
      </c>
      <c r="H111" s="18">
        <v>2</v>
      </c>
      <c r="I111" s="19">
        <v>0</v>
      </c>
      <c r="J111" s="20">
        <v>1</v>
      </c>
      <c r="K111" s="21">
        <v>0</v>
      </c>
      <c r="L111" s="22">
        <v>0</v>
      </c>
      <c r="M111" s="36" t="s">
        <v>1860</v>
      </c>
      <c r="N111" s="38"/>
    </row>
    <row r="112" spans="1:14" x14ac:dyDescent="0.3">
      <c r="A112" s="17" t="s">
        <v>744</v>
      </c>
      <c r="B112" s="17" t="s">
        <v>1257</v>
      </c>
      <c r="C112" s="17" t="s">
        <v>1258</v>
      </c>
      <c r="D112" s="17" t="s">
        <v>931</v>
      </c>
      <c r="E112" s="17" t="s">
        <v>513</v>
      </c>
      <c r="F112" s="17" t="s">
        <v>1259</v>
      </c>
      <c r="G112" s="18">
        <v>1</v>
      </c>
      <c r="H112" s="18">
        <v>1</v>
      </c>
      <c r="I112" s="19">
        <v>0</v>
      </c>
      <c r="J112" s="20">
        <v>0</v>
      </c>
      <c r="K112" s="21">
        <v>0</v>
      </c>
      <c r="L112" s="22">
        <v>1</v>
      </c>
      <c r="M112" s="36" t="s">
        <v>1859</v>
      </c>
      <c r="N112" s="38"/>
    </row>
    <row r="113" spans="1:14" x14ac:dyDescent="0.3">
      <c r="A113" s="17" t="s">
        <v>225</v>
      </c>
      <c r="B113" s="17" t="s">
        <v>1260</v>
      </c>
      <c r="C113" s="17" t="s">
        <v>862</v>
      </c>
      <c r="D113" s="17" t="s">
        <v>931</v>
      </c>
      <c r="E113" s="17" t="s">
        <v>228</v>
      </c>
      <c r="F113" s="17" t="s">
        <v>1261</v>
      </c>
      <c r="G113" s="18">
        <v>1</v>
      </c>
      <c r="H113" s="18">
        <v>3</v>
      </c>
      <c r="I113" s="19">
        <v>0</v>
      </c>
      <c r="J113" s="20">
        <v>0</v>
      </c>
      <c r="K113" s="21">
        <v>1</v>
      </c>
      <c r="L113" s="22">
        <v>0</v>
      </c>
      <c r="M113" s="36" t="s">
        <v>1859</v>
      </c>
      <c r="N113" s="38"/>
    </row>
    <row r="114" spans="1:14" x14ac:dyDescent="0.3">
      <c r="A114" s="17" t="s">
        <v>574</v>
      </c>
      <c r="B114" s="17" t="s">
        <v>1262</v>
      </c>
      <c r="C114" s="17" t="s">
        <v>862</v>
      </c>
      <c r="D114" s="17" t="s">
        <v>931</v>
      </c>
      <c r="E114" s="17" t="s">
        <v>211</v>
      </c>
      <c r="F114" s="17" t="s">
        <v>1263</v>
      </c>
      <c r="G114" s="18">
        <v>1</v>
      </c>
      <c r="H114" s="18">
        <v>1</v>
      </c>
      <c r="I114" s="19">
        <v>0</v>
      </c>
      <c r="J114" s="20">
        <v>0</v>
      </c>
      <c r="K114" s="21">
        <v>0</v>
      </c>
      <c r="L114" s="22">
        <v>1</v>
      </c>
      <c r="M114" s="36" t="s">
        <v>1859</v>
      </c>
      <c r="N114" s="38"/>
    </row>
    <row r="115" spans="1:14" x14ac:dyDescent="0.3">
      <c r="A115" s="17" t="s">
        <v>1264</v>
      </c>
      <c r="B115" s="17" t="s">
        <v>1265</v>
      </c>
      <c r="C115" s="17" t="s">
        <v>862</v>
      </c>
      <c r="D115" s="17" t="s">
        <v>1266</v>
      </c>
      <c r="E115" s="17" t="s">
        <v>272</v>
      </c>
      <c r="F115" s="17" t="s">
        <v>1267</v>
      </c>
      <c r="G115" s="18">
        <v>1</v>
      </c>
      <c r="H115" s="18">
        <v>10</v>
      </c>
      <c r="I115" s="19">
        <v>0</v>
      </c>
      <c r="J115" s="20">
        <v>1</v>
      </c>
      <c r="K115" s="21">
        <v>0</v>
      </c>
      <c r="L115" s="22">
        <v>0</v>
      </c>
      <c r="M115" s="36" t="s">
        <v>1860</v>
      </c>
      <c r="N115" s="38"/>
    </row>
    <row r="116" spans="1:14" x14ac:dyDescent="0.3">
      <c r="A116" s="17" t="s">
        <v>1268</v>
      </c>
      <c r="B116" s="17" t="s">
        <v>1269</v>
      </c>
      <c r="C116" s="17" t="s">
        <v>1270</v>
      </c>
      <c r="D116" s="17" t="s">
        <v>1271</v>
      </c>
      <c r="E116" s="17" t="s">
        <v>1272</v>
      </c>
      <c r="F116" s="17" t="s">
        <v>1273</v>
      </c>
      <c r="G116" s="18">
        <v>1</v>
      </c>
      <c r="H116" s="18">
        <v>10</v>
      </c>
      <c r="I116" s="19">
        <v>1</v>
      </c>
      <c r="J116" s="20">
        <v>0</v>
      </c>
      <c r="K116" s="21">
        <v>0</v>
      </c>
      <c r="L116" s="22">
        <v>0</v>
      </c>
      <c r="M116" s="36" t="s">
        <v>1860</v>
      </c>
      <c r="N116" s="38"/>
    </row>
    <row r="117" spans="1:14" x14ac:dyDescent="0.3">
      <c r="A117" s="17" t="s">
        <v>774</v>
      </c>
      <c r="B117" s="17" t="s">
        <v>1274</v>
      </c>
      <c r="C117" s="17" t="s">
        <v>1275</v>
      </c>
      <c r="D117" s="17" t="s">
        <v>931</v>
      </c>
      <c r="E117" s="17" t="s">
        <v>769</v>
      </c>
      <c r="F117" s="17" t="s">
        <v>1276</v>
      </c>
      <c r="G117" s="18">
        <v>1</v>
      </c>
      <c r="H117" s="18">
        <v>2</v>
      </c>
      <c r="I117" s="19">
        <v>0</v>
      </c>
      <c r="J117" s="20">
        <v>0</v>
      </c>
      <c r="K117" s="21">
        <v>0</v>
      </c>
      <c r="L117" s="22">
        <v>1</v>
      </c>
      <c r="M117" s="36" t="s">
        <v>1859</v>
      </c>
      <c r="N117" s="38"/>
    </row>
    <row r="118" spans="1:14" x14ac:dyDescent="0.3">
      <c r="A118" s="17" t="s">
        <v>1277</v>
      </c>
      <c r="B118" s="17" t="s">
        <v>961</v>
      </c>
      <c r="C118" s="17" t="s">
        <v>1236</v>
      </c>
      <c r="D118" s="17" t="s">
        <v>931</v>
      </c>
      <c r="E118" s="17" t="s">
        <v>151</v>
      </c>
      <c r="F118" s="17" t="s">
        <v>964</v>
      </c>
      <c r="G118" s="18">
        <v>1</v>
      </c>
      <c r="H118" s="18">
        <v>20</v>
      </c>
      <c r="I118" s="19">
        <v>0</v>
      </c>
      <c r="J118" s="20">
        <v>1</v>
      </c>
      <c r="K118" s="21">
        <v>0</v>
      </c>
      <c r="L118" s="22">
        <v>0</v>
      </c>
      <c r="M118" s="36" t="s">
        <v>1860</v>
      </c>
      <c r="N118" s="38"/>
    </row>
    <row r="119" spans="1:14" x14ac:dyDescent="0.3">
      <c r="A119" s="17" t="s">
        <v>549</v>
      </c>
      <c r="B119" s="17" t="s">
        <v>1278</v>
      </c>
      <c r="C119" s="17" t="s">
        <v>862</v>
      </c>
      <c r="D119" s="17" t="s">
        <v>931</v>
      </c>
      <c r="E119" s="17" t="s">
        <v>533</v>
      </c>
      <c r="F119" s="17" t="s">
        <v>1279</v>
      </c>
      <c r="G119" s="18">
        <v>1</v>
      </c>
      <c r="H119" s="18">
        <v>5</v>
      </c>
      <c r="I119" s="19">
        <v>0</v>
      </c>
      <c r="J119" s="20">
        <v>0</v>
      </c>
      <c r="K119" s="21">
        <v>0</v>
      </c>
      <c r="L119" s="22">
        <v>1</v>
      </c>
      <c r="M119" s="36" t="s">
        <v>1859</v>
      </c>
      <c r="N119" s="38"/>
    </row>
    <row r="120" spans="1:14" x14ac:dyDescent="0.3">
      <c r="A120" s="17" t="s">
        <v>396</v>
      </c>
      <c r="B120" s="17" t="s">
        <v>1280</v>
      </c>
      <c r="C120" s="17" t="s">
        <v>1281</v>
      </c>
      <c r="D120" s="17" t="s">
        <v>931</v>
      </c>
      <c r="E120" s="17" t="s">
        <v>398</v>
      </c>
      <c r="F120" s="17" t="s">
        <v>1282</v>
      </c>
      <c r="G120" s="18">
        <v>1</v>
      </c>
      <c r="H120" s="18">
        <v>1</v>
      </c>
      <c r="I120" s="19">
        <v>0</v>
      </c>
      <c r="J120" s="20">
        <v>0</v>
      </c>
      <c r="K120" s="21">
        <v>1</v>
      </c>
      <c r="L120" s="22">
        <v>0</v>
      </c>
      <c r="M120" s="36" t="s">
        <v>1859</v>
      </c>
      <c r="N120" s="38"/>
    </row>
    <row r="121" spans="1:14" x14ac:dyDescent="0.3">
      <c r="A121" s="17" t="s">
        <v>1283</v>
      </c>
      <c r="B121" s="17" t="s">
        <v>1284</v>
      </c>
      <c r="C121" s="17" t="s">
        <v>972</v>
      </c>
      <c r="D121" s="17" t="s">
        <v>1042</v>
      </c>
      <c r="E121" s="17" t="s">
        <v>910</v>
      </c>
      <c r="F121" s="17" t="s">
        <v>1285</v>
      </c>
      <c r="G121" s="18">
        <v>1</v>
      </c>
      <c r="H121" s="18">
        <v>10</v>
      </c>
      <c r="I121" s="19">
        <v>1</v>
      </c>
      <c r="J121" s="20">
        <v>0</v>
      </c>
      <c r="K121" s="21">
        <v>0</v>
      </c>
      <c r="L121" s="22">
        <v>0</v>
      </c>
      <c r="M121" s="36" t="s">
        <v>1858</v>
      </c>
      <c r="N121" s="38"/>
    </row>
    <row r="122" spans="1:14" x14ac:dyDescent="0.3">
      <c r="A122" s="17" t="s">
        <v>577</v>
      </c>
      <c r="B122" s="17" t="s">
        <v>1286</v>
      </c>
      <c r="C122" s="17" t="s">
        <v>1287</v>
      </c>
      <c r="D122" s="17" t="s">
        <v>931</v>
      </c>
      <c r="E122" s="17" t="s">
        <v>579</v>
      </c>
      <c r="F122" s="17" t="s">
        <v>1288</v>
      </c>
      <c r="G122" s="18">
        <v>1</v>
      </c>
      <c r="H122" s="18">
        <v>20</v>
      </c>
      <c r="I122" s="19">
        <v>0</v>
      </c>
      <c r="J122" s="20">
        <v>0</v>
      </c>
      <c r="K122" s="21">
        <v>0</v>
      </c>
      <c r="L122" s="22">
        <v>1</v>
      </c>
      <c r="M122" s="36" t="s">
        <v>1859</v>
      </c>
      <c r="N122" s="38"/>
    </row>
    <row r="123" spans="1:14" x14ac:dyDescent="0.3">
      <c r="A123" s="17" t="s">
        <v>1289</v>
      </c>
      <c r="B123" s="17" t="s">
        <v>1290</v>
      </c>
      <c r="C123" s="17" t="s">
        <v>1291</v>
      </c>
      <c r="D123" s="17" t="s">
        <v>1292</v>
      </c>
      <c r="E123" s="17" t="s">
        <v>347</v>
      </c>
      <c r="F123" s="17" t="s">
        <v>1293</v>
      </c>
      <c r="G123" s="18">
        <v>1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36" t="s">
        <v>1862</v>
      </c>
      <c r="N123" s="38"/>
    </row>
    <row r="124" spans="1:14" x14ac:dyDescent="0.3">
      <c r="A124" s="17" t="s">
        <v>380</v>
      </c>
      <c r="B124" s="17" t="s">
        <v>1294</v>
      </c>
      <c r="C124" s="17" t="s">
        <v>1295</v>
      </c>
      <c r="D124" s="17" t="s">
        <v>931</v>
      </c>
      <c r="E124" s="17" t="s">
        <v>383</v>
      </c>
      <c r="F124" s="17" t="s">
        <v>1296</v>
      </c>
      <c r="G124" s="18">
        <v>1</v>
      </c>
      <c r="H124" s="18">
        <v>2</v>
      </c>
      <c r="I124" s="19">
        <v>0</v>
      </c>
      <c r="J124" s="20">
        <v>0</v>
      </c>
      <c r="K124" s="21">
        <v>1</v>
      </c>
      <c r="L124" s="22">
        <v>0</v>
      </c>
      <c r="M124" s="36" t="s">
        <v>1859</v>
      </c>
      <c r="N124" s="38"/>
    </row>
    <row r="125" spans="1:14" x14ac:dyDescent="0.3">
      <c r="A125" s="17" t="s">
        <v>634</v>
      </c>
      <c r="B125" s="17" t="s">
        <v>635</v>
      </c>
      <c r="C125" s="17" t="s">
        <v>1297</v>
      </c>
      <c r="D125" s="17" t="s">
        <v>1298</v>
      </c>
      <c r="E125" s="17" t="s">
        <v>623</v>
      </c>
      <c r="F125" s="17" t="s">
        <v>1299</v>
      </c>
      <c r="G125" s="18">
        <v>1</v>
      </c>
      <c r="H125" s="18">
        <v>5</v>
      </c>
      <c r="I125" s="19">
        <v>0</v>
      </c>
      <c r="J125" s="20">
        <v>0</v>
      </c>
      <c r="K125" s="21">
        <v>0</v>
      </c>
      <c r="L125" s="22">
        <v>1</v>
      </c>
      <c r="M125" s="36" t="s">
        <v>1857</v>
      </c>
      <c r="N125" s="38"/>
    </row>
    <row r="126" spans="1:14" x14ac:dyDescent="0.3">
      <c r="A126" s="17" t="s">
        <v>1300</v>
      </c>
      <c r="B126" s="17" t="s">
        <v>1301</v>
      </c>
      <c r="C126" s="17" t="s">
        <v>1302</v>
      </c>
      <c r="D126" s="17" t="s">
        <v>1303</v>
      </c>
      <c r="E126" s="17" t="s">
        <v>211</v>
      </c>
      <c r="F126" s="17" t="s">
        <v>1304</v>
      </c>
      <c r="G126" s="18">
        <v>1</v>
      </c>
      <c r="H126" s="18">
        <v>2</v>
      </c>
      <c r="I126" s="19">
        <v>1</v>
      </c>
      <c r="J126" s="20">
        <v>0</v>
      </c>
      <c r="K126" s="21">
        <v>0</v>
      </c>
      <c r="L126" s="22">
        <v>0</v>
      </c>
      <c r="M126" s="36" t="s">
        <v>1860</v>
      </c>
      <c r="N126" s="38"/>
    </row>
    <row r="127" spans="1:14" x14ac:dyDescent="0.3">
      <c r="A127" s="17" t="s">
        <v>647</v>
      </c>
      <c r="B127" s="17" t="s">
        <v>1305</v>
      </c>
      <c r="C127" s="17" t="s">
        <v>862</v>
      </c>
      <c r="D127" s="17" t="s">
        <v>1306</v>
      </c>
      <c r="E127" s="17" t="s">
        <v>623</v>
      </c>
      <c r="F127" s="17" t="s">
        <v>1307</v>
      </c>
      <c r="G127" s="18">
        <v>1</v>
      </c>
      <c r="H127" s="18">
        <v>6</v>
      </c>
      <c r="I127" s="19">
        <v>0</v>
      </c>
      <c r="J127" s="20">
        <v>0</v>
      </c>
      <c r="K127" s="21">
        <v>0</v>
      </c>
      <c r="L127" s="22">
        <v>1</v>
      </c>
      <c r="M127" s="36" t="s">
        <v>1857</v>
      </c>
      <c r="N127" s="38"/>
    </row>
    <row r="128" spans="1:14" x14ac:dyDescent="0.3">
      <c r="A128" s="17" t="s">
        <v>295</v>
      </c>
      <c r="B128" s="17" t="s">
        <v>296</v>
      </c>
      <c r="C128" s="17" t="s">
        <v>1308</v>
      </c>
      <c r="D128" s="17" t="s">
        <v>931</v>
      </c>
      <c r="E128" s="17" t="s">
        <v>297</v>
      </c>
      <c r="F128" s="17" t="s">
        <v>1309</v>
      </c>
      <c r="G128" s="18">
        <v>1</v>
      </c>
      <c r="H128" s="18">
        <v>1</v>
      </c>
      <c r="I128" s="19">
        <v>0</v>
      </c>
      <c r="J128" s="20">
        <v>0</v>
      </c>
      <c r="K128" s="21">
        <v>1</v>
      </c>
      <c r="L128" s="22">
        <v>0</v>
      </c>
      <c r="M128" s="36" t="s">
        <v>1859</v>
      </c>
      <c r="N128" s="38"/>
    </row>
    <row r="129" spans="1:14" x14ac:dyDescent="0.3">
      <c r="A129" s="17" t="s">
        <v>807</v>
      </c>
      <c r="B129" s="17" t="s">
        <v>1310</v>
      </c>
      <c r="C129" s="17" t="s">
        <v>862</v>
      </c>
      <c r="D129" s="17" t="s">
        <v>931</v>
      </c>
      <c r="E129" s="17" t="s">
        <v>595</v>
      </c>
      <c r="F129" s="17" t="s">
        <v>1311</v>
      </c>
      <c r="G129" s="18">
        <v>1</v>
      </c>
      <c r="H129" s="18">
        <v>1</v>
      </c>
      <c r="I129" s="19">
        <v>0</v>
      </c>
      <c r="J129" s="20">
        <v>0</v>
      </c>
      <c r="K129" s="21">
        <v>0</v>
      </c>
      <c r="L129" s="22">
        <v>1</v>
      </c>
      <c r="M129" s="36" t="s">
        <v>1859</v>
      </c>
      <c r="N129" s="38"/>
    </row>
    <row r="130" spans="1:14" x14ac:dyDescent="0.3">
      <c r="A130" s="17" t="s">
        <v>390</v>
      </c>
      <c r="B130" s="17" t="s">
        <v>391</v>
      </c>
      <c r="C130" s="17" t="s">
        <v>1312</v>
      </c>
      <c r="D130" s="17" t="s">
        <v>1313</v>
      </c>
      <c r="E130" s="17" t="s">
        <v>272</v>
      </c>
      <c r="F130" s="17" t="s">
        <v>1314</v>
      </c>
      <c r="G130" s="18">
        <v>1</v>
      </c>
      <c r="H130" s="18">
        <v>1</v>
      </c>
      <c r="I130" s="19">
        <v>0</v>
      </c>
      <c r="J130" s="20">
        <v>0</v>
      </c>
      <c r="K130" s="21">
        <v>1</v>
      </c>
      <c r="L130" s="22">
        <v>0</v>
      </c>
      <c r="M130" s="36" t="s">
        <v>1859</v>
      </c>
      <c r="N130" s="38"/>
    </row>
    <row r="131" spans="1:14" x14ac:dyDescent="0.3">
      <c r="A131" s="17" t="s">
        <v>1315</v>
      </c>
      <c r="B131" s="17" t="s">
        <v>1316</v>
      </c>
      <c r="C131" s="17" t="s">
        <v>1317</v>
      </c>
      <c r="D131" s="17" t="s">
        <v>1007</v>
      </c>
      <c r="E131" s="17" t="s">
        <v>896</v>
      </c>
      <c r="F131" s="17" t="s">
        <v>1318</v>
      </c>
      <c r="G131" s="18">
        <v>1</v>
      </c>
      <c r="H131" s="18">
        <v>1</v>
      </c>
      <c r="I131" s="19">
        <v>1</v>
      </c>
      <c r="J131" s="20">
        <v>0</v>
      </c>
      <c r="K131" s="21">
        <v>0</v>
      </c>
      <c r="L131" s="22">
        <v>0</v>
      </c>
      <c r="M131" s="36" t="s">
        <v>1858</v>
      </c>
      <c r="N131" s="38"/>
    </row>
    <row r="132" spans="1:14" x14ac:dyDescent="0.3">
      <c r="A132" s="17" t="s">
        <v>1319</v>
      </c>
      <c r="B132" s="17" t="s">
        <v>1320</v>
      </c>
      <c r="C132" s="17" t="s">
        <v>1321</v>
      </c>
      <c r="D132" s="17" t="s">
        <v>868</v>
      </c>
      <c r="E132" s="17" t="s">
        <v>1322</v>
      </c>
      <c r="F132" s="17" t="s">
        <v>1323</v>
      </c>
      <c r="G132" s="18">
        <v>1</v>
      </c>
      <c r="H132" s="18">
        <v>3</v>
      </c>
      <c r="I132" s="19">
        <v>0</v>
      </c>
      <c r="J132" s="20">
        <v>1</v>
      </c>
      <c r="K132" s="21">
        <v>0</v>
      </c>
      <c r="L132" s="22">
        <v>0</v>
      </c>
      <c r="M132" s="36" t="s">
        <v>1860</v>
      </c>
      <c r="N132" s="38"/>
    </row>
    <row r="133" spans="1:14" x14ac:dyDescent="0.3">
      <c r="A133" s="17" t="s">
        <v>1324</v>
      </c>
      <c r="B133" s="17" t="s">
        <v>1325</v>
      </c>
      <c r="C133" s="17" t="s">
        <v>1326</v>
      </c>
      <c r="D133" s="17" t="s">
        <v>1327</v>
      </c>
      <c r="E133" s="17" t="s">
        <v>211</v>
      </c>
      <c r="F133" s="17" t="s">
        <v>1328</v>
      </c>
      <c r="G133" s="18">
        <v>1</v>
      </c>
      <c r="H133" s="18">
        <v>6</v>
      </c>
      <c r="I133" s="19">
        <v>0</v>
      </c>
      <c r="J133" s="20">
        <v>1</v>
      </c>
      <c r="K133" s="21">
        <v>0</v>
      </c>
      <c r="L133" s="22">
        <v>0</v>
      </c>
      <c r="M133" s="36" t="s">
        <v>1860</v>
      </c>
      <c r="N133" s="38"/>
    </row>
    <row r="134" spans="1:14" x14ac:dyDescent="0.3">
      <c r="A134" s="17" t="s">
        <v>1329</v>
      </c>
      <c r="B134" s="17" t="s">
        <v>1330</v>
      </c>
      <c r="C134" s="17" t="s">
        <v>972</v>
      </c>
      <c r="D134" s="17" t="s">
        <v>1331</v>
      </c>
      <c r="E134" s="17" t="s">
        <v>316</v>
      </c>
      <c r="F134" s="17" t="s">
        <v>1332</v>
      </c>
      <c r="G134" s="18">
        <v>1</v>
      </c>
      <c r="H134" s="18">
        <v>4</v>
      </c>
      <c r="I134" s="19">
        <v>1</v>
      </c>
      <c r="J134" s="20">
        <v>0</v>
      </c>
      <c r="K134" s="21">
        <v>0</v>
      </c>
      <c r="L134" s="22">
        <v>0</v>
      </c>
      <c r="M134" s="36" t="s">
        <v>1860</v>
      </c>
      <c r="N134" s="38"/>
    </row>
    <row r="135" spans="1:14" x14ac:dyDescent="0.3">
      <c r="A135" s="17" t="s">
        <v>636</v>
      </c>
      <c r="B135" s="17" t="s">
        <v>1333</v>
      </c>
      <c r="C135" s="17" t="s">
        <v>862</v>
      </c>
      <c r="D135" s="17" t="s">
        <v>1334</v>
      </c>
      <c r="E135" s="17" t="s">
        <v>623</v>
      </c>
      <c r="F135" s="17" t="s">
        <v>1335</v>
      </c>
      <c r="G135" s="18">
        <v>1</v>
      </c>
      <c r="H135" s="18">
        <v>2</v>
      </c>
      <c r="I135" s="19">
        <v>0</v>
      </c>
      <c r="J135" s="20">
        <v>0</v>
      </c>
      <c r="K135" s="21">
        <v>0</v>
      </c>
      <c r="L135" s="22">
        <v>1</v>
      </c>
      <c r="M135" s="36" t="s">
        <v>1857</v>
      </c>
      <c r="N135" s="38"/>
    </row>
    <row r="136" spans="1:14" x14ac:dyDescent="0.3">
      <c r="A136" s="17" t="s">
        <v>1336</v>
      </c>
      <c r="B136" s="17" t="s">
        <v>1337</v>
      </c>
      <c r="C136" s="17" t="s">
        <v>1338</v>
      </c>
      <c r="D136" s="17" t="s">
        <v>1339</v>
      </c>
      <c r="E136" s="17" t="s">
        <v>1340</v>
      </c>
      <c r="F136" s="17" t="s">
        <v>1341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36" t="s">
        <v>1860</v>
      </c>
      <c r="N136" s="38"/>
    </row>
    <row r="137" spans="1:14" x14ac:dyDescent="0.3">
      <c r="A137" s="17" t="s">
        <v>1342</v>
      </c>
      <c r="B137" s="17" t="s">
        <v>1343</v>
      </c>
      <c r="C137" s="17" t="s">
        <v>1344</v>
      </c>
      <c r="D137" s="17" t="s">
        <v>1345</v>
      </c>
      <c r="E137" s="17" t="s">
        <v>1346</v>
      </c>
      <c r="F137" s="17" t="s">
        <v>1347</v>
      </c>
      <c r="G137" s="18">
        <v>1</v>
      </c>
      <c r="H137" s="18">
        <v>8</v>
      </c>
      <c r="I137" s="19">
        <v>1</v>
      </c>
      <c r="J137" s="20">
        <v>0</v>
      </c>
      <c r="K137" s="21">
        <v>0</v>
      </c>
      <c r="L137" s="22">
        <v>0</v>
      </c>
      <c r="M137" s="36" t="s">
        <v>1860</v>
      </c>
      <c r="N137" s="38"/>
    </row>
    <row r="138" spans="1:14" x14ac:dyDescent="0.3">
      <c r="A138" s="17" t="s">
        <v>531</v>
      </c>
      <c r="B138" s="17" t="s">
        <v>1348</v>
      </c>
      <c r="C138" s="17" t="s">
        <v>968</v>
      </c>
      <c r="D138" s="17" t="s">
        <v>931</v>
      </c>
      <c r="E138" s="17" t="s">
        <v>533</v>
      </c>
      <c r="F138" s="17" t="s">
        <v>1349</v>
      </c>
      <c r="G138" s="18">
        <v>1</v>
      </c>
      <c r="H138" s="18">
        <v>1</v>
      </c>
      <c r="I138" s="19">
        <v>0</v>
      </c>
      <c r="J138" s="20">
        <v>0</v>
      </c>
      <c r="K138" s="21">
        <v>0</v>
      </c>
      <c r="L138" s="22">
        <v>1</v>
      </c>
      <c r="M138" s="36" t="s">
        <v>1859</v>
      </c>
      <c r="N138" s="38"/>
    </row>
    <row r="139" spans="1:14" x14ac:dyDescent="0.3">
      <c r="A139" s="17" t="s">
        <v>1350</v>
      </c>
      <c r="B139" s="17" t="s">
        <v>1351</v>
      </c>
      <c r="C139" s="17" t="s">
        <v>999</v>
      </c>
      <c r="D139" s="17" t="s">
        <v>1352</v>
      </c>
      <c r="E139" s="17" t="s">
        <v>910</v>
      </c>
      <c r="F139" s="17" t="s">
        <v>1353</v>
      </c>
      <c r="G139" s="18">
        <v>1</v>
      </c>
      <c r="H139" s="18">
        <v>2</v>
      </c>
      <c r="I139" s="19">
        <v>1</v>
      </c>
      <c r="J139" s="20">
        <v>0</v>
      </c>
      <c r="K139" s="21">
        <v>0</v>
      </c>
      <c r="L139" s="22">
        <v>0</v>
      </c>
      <c r="M139" s="36" t="s">
        <v>1858</v>
      </c>
      <c r="N139" s="38"/>
    </row>
    <row r="140" spans="1:14" x14ac:dyDescent="0.3">
      <c r="A140" s="17" t="s">
        <v>770</v>
      </c>
      <c r="B140" s="17" t="s">
        <v>771</v>
      </c>
      <c r="C140" s="17" t="s">
        <v>1354</v>
      </c>
      <c r="D140" s="17" t="s">
        <v>931</v>
      </c>
      <c r="E140" s="17" t="s">
        <v>769</v>
      </c>
      <c r="F140" s="17" t="s">
        <v>1355</v>
      </c>
      <c r="G140" s="18">
        <v>1</v>
      </c>
      <c r="H140" s="18">
        <v>2</v>
      </c>
      <c r="I140" s="19">
        <v>0</v>
      </c>
      <c r="J140" s="20">
        <v>0</v>
      </c>
      <c r="K140" s="21">
        <v>0</v>
      </c>
      <c r="L140" s="22">
        <v>1</v>
      </c>
      <c r="M140" s="36" t="s">
        <v>1859</v>
      </c>
      <c r="N140" s="38"/>
    </row>
    <row r="141" spans="1:14" x14ac:dyDescent="0.3">
      <c r="A141" s="17" t="s">
        <v>1356</v>
      </c>
      <c r="B141" s="17" t="s">
        <v>1357</v>
      </c>
      <c r="C141" s="17" t="s">
        <v>1358</v>
      </c>
      <c r="D141" s="17" t="s">
        <v>931</v>
      </c>
      <c r="E141" s="17" t="s">
        <v>1359</v>
      </c>
      <c r="F141" s="17" t="s">
        <v>1360</v>
      </c>
      <c r="G141" s="18">
        <v>1</v>
      </c>
      <c r="H141" s="18">
        <v>1</v>
      </c>
      <c r="I141" s="19">
        <v>1</v>
      </c>
      <c r="J141" s="20">
        <v>0</v>
      </c>
      <c r="K141" s="21">
        <v>0</v>
      </c>
      <c r="L141" s="22">
        <v>0</v>
      </c>
      <c r="M141" s="36" t="s">
        <v>1860</v>
      </c>
      <c r="N141" s="38"/>
    </row>
    <row r="142" spans="1:14" x14ac:dyDescent="0.3">
      <c r="A142" s="17" t="s">
        <v>667</v>
      </c>
      <c r="B142" s="17" t="s">
        <v>1361</v>
      </c>
      <c r="C142" s="17" t="s">
        <v>1297</v>
      </c>
      <c r="D142" s="17" t="s">
        <v>1362</v>
      </c>
      <c r="E142" s="17" t="s">
        <v>623</v>
      </c>
      <c r="F142" s="17" t="s">
        <v>1363</v>
      </c>
      <c r="G142" s="18">
        <v>1</v>
      </c>
      <c r="H142" s="18">
        <v>8</v>
      </c>
      <c r="I142" s="19">
        <v>0</v>
      </c>
      <c r="J142" s="20">
        <v>0</v>
      </c>
      <c r="K142" s="21">
        <v>0</v>
      </c>
      <c r="L142" s="22">
        <v>1</v>
      </c>
      <c r="M142" s="36" t="s">
        <v>1857</v>
      </c>
      <c r="N142" s="38"/>
    </row>
    <row r="143" spans="1:14" x14ac:dyDescent="0.3">
      <c r="A143" s="17" t="s">
        <v>1364</v>
      </c>
      <c r="B143" s="17" t="s">
        <v>1365</v>
      </c>
      <c r="C143" s="17" t="s">
        <v>958</v>
      </c>
      <c r="D143" s="17" t="s">
        <v>931</v>
      </c>
      <c r="E143" s="17" t="s">
        <v>255</v>
      </c>
      <c r="F143" s="17" t="s">
        <v>1366</v>
      </c>
      <c r="G143" s="18">
        <v>1</v>
      </c>
      <c r="H143" s="18">
        <v>35</v>
      </c>
      <c r="I143" s="19">
        <v>1</v>
      </c>
      <c r="J143" s="20">
        <v>0</v>
      </c>
      <c r="K143" s="21">
        <v>0</v>
      </c>
      <c r="L143" s="22">
        <v>0</v>
      </c>
      <c r="M143" s="36" t="s">
        <v>1860</v>
      </c>
      <c r="N143" s="38"/>
    </row>
    <row r="144" spans="1:14" x14ac:dyDescent="0.3">
      <c r="A144" s="17" t="s">
        <v>742</v>
      </c>
      <c r="B144" s="17" t="s">
        <v>1367</v>
      </c>
      <c r="C144" s="17" t="s">
        <v>1368</v>
      </c>
      <c r="D144" s="17" t="s">
        <v>1369</v>
      </c>
      <c r="E144" s="17" t="s">
        <v>513</v>
      </c>
      <c r="F144" s="17" t="s">
        <v>1370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6" t="s">
        <v>1859</v>
      </c>
      <c r="N144" s="38"/>
    </row>
    <row r="145" spans="1:14" x14ac:dyDescent="0.3">
      <c r="A145" s="17" t="s">
        <v>411</v>
      </c>
      <c r="B145" s="17" t="s">
        <v>1371</v>
      </c>
      <c r="C145" s="17" t="s">
        <v>1372</v>
      </c>
      <c r="D145" s="17" t="s">
        <v>931</v>
      </c>
      <c r="E145" s="17" t="s">
        <v>211</v>
      </c>
      <c r="F145" s="17" t="s">
        <v>1373</v>
      </c>
      <c r="G145" s="18">
        <v>1</v>
      </c>
      <c r="H145" s="18">
        <v>2</v>
      </c>
      <c r="I145" s="19">
        <v>0</v>
      </c>
      <c r="J145" s="20">
        <v>0</v>
      </c>
      <c r="K145" s="21">
        <v>1</v>
      </c>
      <c r="L145" s="22">
        <v>0</v>
      </c>
      <c r="M145" s="36" t="s">
        <v>1859</v>
      </c>
      <c r="N145" s="38"/>
    </row>
    <row r="146" spans="1:14" x14ac:dyDescent="0.3">
      <c r="A146" s="17" t="s">
        <v>406</v>
      </c>
      <c r="B146" s="17" t="s">
        <v>1374</v>
      </c>
      <c r="C146" s="17" t="s">
        <v>862</v>
      </c>
      <c r="D146" s="17" t="s">
        <v>1217</v>
      </c>
      <c r="E146" s="17" t="s">
        <v>408</v>
      </c>
      <c r="F146" s="17" t="s">
        <v>1375</v>
      </c>
      <c r="G146" s="18">
        <v>1</v>
      </c>
      <c r="H146" s="18">
        <v>1</v>
      </c>
      <c r="I146" s="19">
        <v>0</v>
      </c>
      <c r="J146" s="20">
        <v>0</v>
      </c>
      <c r="K146" s="21">
        <v>1</v>
      </c>
      <c r="L146" s="22">
        <v>0</v>
      </c>
      <c r="M146" s="36" t="s">
        <v>1859</v>
      </c>
      <c r="N146" s="38"/>
    </row>
    <row r="147" spans="1:14" x14ac:dyDescent="0.3">
      <c r="A147" s="17" t="s">
        <v>566</v>
      </c>
      <c r="B147" s="17" t="s">
        <v>1376</v>
      </c>
      <c r="C147" s="17" t="s">
        <v>1377</v>
      </c>
      <c r="D147" s="17" t="s">
        <v>931</v>
      </c>
      <c r="E147" s="17" t="s">
        <v>383</v>
      </c>
      <c r="F147" s="17" t="s">
        <v>1378</v>
      </c>
      <c r="G147" s="18">
        <v>1</v>
      </c>
      <c r="H147" s="18">
        <v>4</v>
      </c>
      <c r="I147" s="19">
        <v>0</v>
      </c>
      <c r="J147" s="20">
        <v>0</v>
      </c>
      <c r="K147" s="21">
        <v>0</v>
      </c>
      <c r="L147" s="22">
        <v>1</v>
      </c>
      <c r="M147" s="36" t="s">
        <v>1859</v>
      </c>
      <c r="N147" s="38"/>
    </row>
    <row r="148" spans="1:14" x14ac:dyDescent="0.3">
      <c r="A148" s="17" t="s">
        <v>748</v>
      </c>
      <c r="B148" s="17" t="s">
        <v>1379</v>
      </c>
      <c r="C148" s="17" t="s">
        <v>1380</v>
      </c>
      <c r="D148" s="17" t="s">
        <v>931</v>
      </c>
      <c r="E148" s="17" t="s">
        <v>750</v>
      </c>
      <c r="F148" s="17" t="s">
        <v>1381</v>
      </c>
      <c r="G148" s="18">
        <v>1</v>
      </c>
      <c r="H148" s="18">
        <v>1</v>
      </c>
      <c r="I148" s="19">
        <v>0</v>
      </c>
      <c r="J148" s="20">
        <v>0</v>
      </c>
      <c r="K148" s="21">
        <v>0</v>
      </c>
      <c r="L148" s="22">
        <v>1</v>
      </c>
      <c r="M148" s="36" t="s">
        <v>1859</v>
      </c>
      <c r="N148" s="38"/>
    </row>
    <row r="149" spans="1:14" x14ac:dyDescent="0.3">
      <c r="A149" s="17" t="s">
        <v>649</v>
      </c>
      <c r="B149" s="17" t="s">
        <v>1382</v>
      </c>
      <c r="C149" s="17" t="s">
        <v>862</v>
      </c>
      <c r="D149" s="17" t="s">
        <v>1383</v>
      </c>
      <c r="E149" s="17" t="s">
        <v>623</v>
      </c>
      <c r="F149" s="17" t="s">
        <v>1384</v>
      </c>
      <c r="G149" s="18">
        <v>1</v>
      </c>
      <c r="H149" s="18">
        <v>3</v>
      </c>
      <c r="I149" s="19">
        <v>0</v>
      </c>
      <c r="J149" s="20">
        <v>0</v>
      </c>
      <c r="K149" s="21">
        <v>0</v>
      </c>
      <c r="L149" s="22">
        <v>1</v>
      </c>
      <c r="M149" s="36" t="s">
        <v>1857</v>
      </c>
      <c r="N149" s="38"/>
    </row>
    <row r="150" spans="1:14" x14ac:dyDescent="0.3">
      <c r="A150" s="17" t="s">
        <v>756</v>
      </c>
      <c r="B150" s="17" t="s">
        <v>757</v>
      </c>
      <c r="C150" s="17" t="s">
        <v>1385</v>
      </c>
      <c r="D150" s="17" t="s">
        <v>931</v>
      </c>
      <c r="E150" s="17" t="s">
        <v>513</v>
      </c>
      <c r="F150" s="17" t="s">
        <v>1386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6" t="s">
        <v>1859</v>
      </c>
      <c r="N150" s="38"/>
    </row>
    <row r="151" spans="1:14" x14ac:dyDescent="0.3">
      <c r="A151" s="17" t="s">
        <v>402</v>
      </c>
      <c r="B151" s="17" t="s">
        <v>1387</v>
      </c>
      <c r="C151" s="17" t="s">
        <v>1388</v>
      </c>
      <c r="D151" s="17" t="s">
        <v>931</v>
      </c>
      <c r="E151" s="17" t="s">
        <v>196</v>
      </c>
      <c r="F151" s="17" t="s">
        <v>1389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36" t="s">
        <v>1859</v>
      </c>
      <c r="N151" s="38"/>
    </row>
    <row r="152" spans="1:14" x14ac:dyDescent="0.3">
      <c r="A152" s="17" t="s">
        <v>304</v>
      </c>
      <c r="B152" s="17" t="s">
        <v>1390</v>
      </c>
      <c r="C152" s="17" t="s">
        <v>862</v>
      </c>
      <c r="D152" s="17" t="s">
        <v>931</v>
      </c>
      <c r="E152" s="17" t="s">
        <v>306</v>
      </c>
      <c r="F152" s="17" t="s">
        <v>1391</v>
      </c>
      <c r="G152" s="18">
        <v>1</v>
      </c>
      <c r="H152" s="18">
        <v>2</v>
      </c>
      <c r="I152" s="19">
        <v>0</v>
      </c>
      <c r="J152" s="20">
        <v>0</v>
      </c>
      <c r="K152" s="21">
        <v>1</v>
      </c>
      <c r="L152" s="22">
        <v>0</v>
      </c>
      <c r="M152" s="36" t="s">
        <v>1859</v>
      </c>
      <c r="N152" s="38"/>
    </row>
    <row r="153" spans="1:14" x14ac:dyDescent="0.3">
      <c r="A153" s="17" t="s">
        <v>656</v>
      </c>
      <c r="B153" s="17" t="s">
        <v>1392</v>
      </c>
      <c r="C153" s="17" t="s">
        <v>1393</v>
      </c>
      <c r="D153" s="17" t="s">
        <v>1298</v>
      </c>
      <c r="E153" s="17" t="s">
        <v>623</v>
      </c>
      <c r="F153" s="17" t="s">
        <v>1394</v>
      </c>
      <c r="G153" s="18">
        <v>1</v>
      </c>
      <c r="H153" s="18">
        <v>6</v>
      </c>
      <c r="I153" s="19">
        <v>0</v>
      </c>
      <c r="J153" s="20">
        <v>0</v>
      </c>
      <c r="K153" s="21">
        <v>0</v>
      </c>
      <c r="L153" s="22">
        <v>1</v>
      </c>
      <c r="M153" s="36" t="s">
        <v>1857</v>
      </c>
      <c r="N153" s="38"/>
    </row>
    <row r="154" spans="1:14" x14ac:dyDescent="0.3">
      <c r="A154" s="17" t="s">
        <v>1395</v>
      </c>
      <c r="B154" s="17" t="s">
        <v>1396</v>
      </c>
      <c r="C154" s="17" t="s">
        <v>862</v>
      </c>
      <c r="D154" s="17" t="s">
        <v>931</v>
      </c>
      <c r="E154" s="17" t="s">
        <v>1340</v>
      </c>
      <c r="F154" s="17" t="s">
        <v>1397</v>
      </c>
      <c r="G154" s="18">
        <v>1</v>
      </c>
      <c r="H154" s="18">
        <v>2</v>
      </c>
      <c r="I154" s="19">
        <v>0</v>
      </c>
      <c r="J154" s="20">
        <v>1</v>
      </c>
      <c r="K154" s="21">
        <v>0</v>
      </c>
      <c r="L154" s="22">
        <v>0</v>
      </c>
      <c r="M154" s="36" t="s">
        <v>1860</v>
      </c>
      <c r="N154" s="38"/>
    </row>
    <row r="155" spans="1:14" x14ac:dyDescent="0.3">
      <c r="A155" s="17" t="s">
        <v>282</v>
      </c>
      <c r="B155" s="17" t="s">
        <v>1398</v>
      </c>
      <c r="C155" s="17" t="s">
        <v>1399</v>
      </c>
      <c r="D155" s="17" t="s">
        <v>931</v>
      </c>
      <c r="E155" s="17" t="s">
        <v>284</v>
      </c>
      <c r="F155" s="17" t="s">
        <v>1400</v>
      </c>
      <c r="G155" s="18">
        <v>1</v>
      </c>
      <c r="H155" s="18">
        <v>4</v>
      </c>
      <c r="I155" s="19">
        <v>0</v>
      </c>
      <c r="J155" s="20">
        <v>0</v>
      </c>
      <c r="K155" s="21">
        <v>1</v>
      </c>
      <c r="L155" s="22">
        <v>0</v>
      </c>
      <c r="M155" s="36" t="s">
        <v>1859</v>
      </c>
      <c r="N155" s="38"/>
    </row>
    <row r="156" spans="1:14" x14ac:dyDescent="0.3">
      <c r="A156" s="17" t="s">
        <v>740</v>
      </c>
      <c r="B156" s="17" t="s">
        <v>1401</v>
      </c>
      <c r="C156" s="17" t="s">
        <v>1402</v>
      </c>
      <c r="D156" s="17" t="s">
        <v>1403</v>
      </c>
      <c r="E156" s="17" t="s">
        <v>513</v>
      </c>
      <c r="F156" s="17" t="s">
        <v>1404</v>
      </c>
      <c r="G156" s="18">
        <v>1</v>
      </c>
      <c r="H156" s="18">
        <v>1</v>
      </c>
      <c r="I156" s="19">
        <v>0</v>
      </c>
      <c r="J156" s="20">
        <v>0</v>
      </c>
      <c r="K156" s="21">
        <v>0</v>
      </c>
      <c r="L156" s="22">
        <v>1</v>
      </c>
      <c r="M156" s="36" t="s">
        <v>1859</v>
      </c>
      <c r="N156" s="38"/>
    </row>
    <row r="157" spans="1:14" x14ac:dyDescent="0.3">
      <c r="A157" s="17" t="s">
        <v>507</v>
      </c>
      <c r="B157" s="17" t="s">
        <v>1405</v>
      </c>
      <c r="C157" s="17" t="s">
        <v>1406</v>
      </c>
      <c r="D157" s="17" t="s">
        <v>1407</v>
      </c>
      <c r="E157" s="17" t="s">
        <v>509</v>
      </c>
      <c r="F157" s="17" t="s">
        <v>1408</v>
      </c>
      <c r="G157" s="18">
        <v>1</v>
      </c>
      <c r="H157" s="18">
        <v>3</v>
      </c>
      <c r="I157" s="19">
        <v>0</v>
      </c>
      <c r="J157" s="20">
        <v>0</v>
      </c>
      <c r="K157" s="21">
        <v>0</v>
      </c>
      <c r="L157" s="22">
        <v>1</v>
      </c>
      <c r="M157" s="36" t="s">
        <v>1859</v>
      </c>
      <c r="N157" s="38"/>
    </row>
    <row r="158" spans="1:14" x14ac:dyDescent="0.3">
      <c r="A158" s="17" t="s">
        <v>1409</v>
      </c>
      <c r="B158" s="17" t="s">
        <v>1410</v>
      </c>
      <c r="C158" s="17" t="s">
        <v>1411</v>
      </c>
      <c r="D158" s="17" t="s">
        <v>868</v>
      </c>
      <c r="E158" s="17" t="s">
        <v>272</v>
      </c>
      <c r="F158" s="17" t="s">
        <v>1412</v>
      </c>
      <c r="G158" s="18">
        <v>1</v>
      </c>
      <c r="H158" s="18">
        <v>5</v>
      </c>
      <c r="I158" s="19">
        <v>0</v>
      </c>
      <c r="J158" s="20">
        <v>1</v>
      </c>
      <c r="K158" s="21">
        <v>0</v>
      </c>
      <c r="L158" s="22">
        <v>0</v>
      </c>
      <c r="M158" s="36" t="s">
        <v>1860</v>
      </c>
      <c r="N158" s="38"/>
    </row>
    <row r="159" spans="1:14" x14ac:dyDescent="0.3">
      <c r="A159" s="17" t="s">
        <v>811</v>
      </c>
      <c r="B159" s="17" t="s">
        <v>1413</v>
      </c>
      <c r="C159" s="17" t="s">
        <v>968</v>
      </c>
      <c r="D159" s="17" t="s">
        <v>1369</v>
      </c>
      <c r="E159" s="17" t="s">
        <v>806</v>
      </c>
      <c r="F159" s="17" t="s">
        <v>1414</v>
      </c>
      <c r="G159" s="18">
        <v>1</v>
      </c>
      <c r="H159" s="18">
        <v>1</v>
      </c>
      <c r="I159" s="19">
        <v>0</v>
      </c>
      <c r="J159" s="20">
        <v>0</v>
      </c>
      <c r="K159" s="21">
        <v>0</v>
      </c>
      <c r="L159" s="22">
        <v>1</v>
      </c>
      <c r="M159" s="36" t="s">
        <v>1859</v>
      </c>
      <c r="N159" s="38"/>
    </row>
    <row r="160" spans="1:14" x14ac:dyDescent="0.3">
      <c r="A160" s="17" t="s">
        <v>758</v>
      </c>
      <c r="B160" s="17" t="s">
        <v>1415</v>
      </c>
      <c r="C160" s="17" t="s">
        <v>862</v>
      </c>
      <c r="D160" s="17" t="s">
        <v>901</v>
      </c>
      <c r="E160" s="17" t="s">
        <v>513</v>
      </c>
      <c r="F160" s="17" t="s">
        <v>1416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36" t="s">
        <v>1859</v>
      </c>
      <c r="N160" s="38"/>
    </row>
    <row r="161" spans="1:14" x14ac:dyDescent="0.3">
      <c r="A161" s="17" t="s">
        <v>1417</v>
      </c>
      <c r="B161" s="17" t="s">
        <v>1418</v>
      </c>
      <c r="C161" s="17" t="s">
        <v>895</v>
      </c>
      <c r="D161" s="17" t="s">
        <v>1419</v>
      </c>
      <c r="E161" s="17" t="s">
        <v>910</v>
      </c>
      <c r="F161" s="17" t="s">
        <v>1420</v>
      </c>
      <c r="G161" s="18">
        <v>1</v>
      </c>
      <c r="H161" s="18">
        <v>6</v>
      </c>
      <c r="I161" s="19">
        <v>1</v>
      </c>
      <c r="J161" s="20">
        <v>0</v>
      </c>
      <c r="K161" s="21">
        <v>0</v>
      </c>
      <c r="L161" s="22">
        <v>0</v>
      </c>
      <c r="M161" s="36" t="s">
        <v>1858</v>
      </c>
      <c r="N161" s="38"/>
    </row>
    <row r="162" spans="1:14" x14ac:dyDescent="0.3">
      <c r="A162" s="17" t="s">
        <v>593</v>
      </c>
      <c r="B162" s="17" t="s">
        <v>1421</v>
      </c>
      <c r="C162" s="17" t="s">
        <v>1224</v>
      </c>
      <c r="D162" s="17" t="s">
        <v>1422</v>
      </c>
      <c r="E162" s="17" t="s">
        <v>595</v>
      </c>
      <c r="F162" s="17" t="s">
        <v>1423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36" t="s">
        <v>1859</v>
      </c>
      <c r="N162" s="38"/>
    </row>
    <row r="163" spans="1:14" x14ac:dyDescent="0.3">
      <c r="A163" s="17" t="s">
        <v>1424</v>
      </c>
      <c r="B163" s="17" t="s">
        <v>1425</v>
      </c>
      <c r="C163" s="17" t="s">
        <v>900</v>
      </c>
      <c r="D163" s="17" t="s">
        <v>901</v>
      </c>
      <c r="E163" s="17" t="s">
        <v>1426</v>
      </c>
      <c r="F163" s="17" t="s">
        <v>1427</v>
      </c>
      <c r="G163" s="18">
        <v>1</v>
      </c>
      <c r="H163" s="18">
        <v>1</v>
      </c>
      <c r="I163" s="19">
        <v>0</v>
      </c>
      <c r="J163" s="20">
        <v>1</v>
      </c>
      <c r="K163" s="21">
        <v>0</v>
      </c>
      <c r="L163" s="22">
        <v>0</v>
      </c>
      <c r="M163" s="36" t="s">
        <v>1860</v>
      </c>
      <c r="N163" s="38"/>
    </row>
    <row r="164" spans="1:14" x14ac:dyDescent="0.3">
      <c r="A164" s="17" t="s">
        <v>308</v>
      </c>
      <c r="B164" s="17" t="s">
        <v>1428</v>
      </c>
      <c r="C164" s="17" t="s">
        <v>862</v>
      </c>
      <c r="D164" s="17" t="s">
        <v>931</v>
      </c>
      <c r="E164" s="17" t="s">
        <v>311</v>
      </c>
      <c r="F164" s="17" t="s">
        <v>1429</v>
      </c>
      <c r="G164" s="18">
        <v>1</v>
      </c>
      <c r="H164" s="18">
        <v>1</v>
      </c>
      <c r="I164" s="19">
        <v>0</v>
      </c>
      <c r="J164" s="20">
        <v>0</v>
      </c>
      <c r="K164" s="21">
        <v>1</v>
      </c>
      <c r="L164" s="22">
        <v>0</v>
      </c>
      <c r="M164" s="36" t="s">
        <v>1859</v>
      </c>
      <c r="N164" s="38"/>
    </row>
    <row r="165" spans="1:14" x14ac:dyDescent="0.3">
      <c r="A165" s="17" t="s">
        <v>781</v>
      </c>
      <c r="B165" s="17" t="s">
        <v>1430</v>
      </c>
      <c r="C165" s="17" t="s">
        <v>958</v>
      </c>
      <c r="D165" s="17" t="s">
        <v>1369</v>
      </c>
      <c r="E165" s="17" t="s">
        <v>783</v>
      </c>
      <c r="F165" s="17" t="s">
        <v>1431</v>
      </c>
      <c r="G165" s="18">
        <v>1</v>
      </c>
      <c r="H165" s="18">
        <v>3</v>
      </c>
      <c r="I165" s="19">
        <v>0</v>
      </c>
      <c r="J165" s="20">
        <v>0</v>
      </c>
      <c r="K165" s="21">
        <v>0</v>
      </c>
      <c r="L165" s="22">
        <v>1</v>
      </c>
      <c r="M165" s="36" t="s">
        <v>1859</v>
      </c>
      <c r="N165" s="38"/>
    </row>
    <row r="166" spans="1:14" x14ac:dyDescent="0.3">
      <c r="A166" s="17" t="s">
        <v>785</v>
      </c>
      <c r="B166" s="17" t="s">
        <v>1430</v>
      </c>
      <c r="C166" s="17" t="s">
        <v>1002</v>
      </c>
      <c r="D166" s="17" t="s">
        <v>1369</v>
      </c>
      <c r="E166" s="17" t="s">
        <v>783</v>
      </c>
      <c r="F166" s="17" t="s">
        <v>1432</v>
      </c>
      <c r="G166" s="18">
        <v>1</v>
      </c>
      <c r="H166" s="18">
        <v>3</v>
      </c>
      <c r="I166" s="19">
        <v>0</v>
      </c>
      <c r="J166" s="20">
        <v>0</v>
      </c>
      <c r="K166" s="21">
        <v>0</v>
      </c>
      <c r="L166" s="22">
        <v>1</v>
      </c>
      <c r="M166" s="36" t="s">
        <v>1859</v>
      </c>
      <c r="N166" s="38"/>
    </row>
    <row r="167" spans="1:14" x14ac:dyDescent="0.3">
      <c r="A167" s="17" t="s">
        <v>585</v>
      </c>
      <c r="B167" s="17" t="s">
        <v>586</v>
      </c>
      <c r="C167" s="17" t="s">
        <v>1433</v>
      </c>
      <c r="D167" s="17" t="s">
        <v>931</v>
      </c>
      <c r="E167" s="17" t="s">
        <v>587</v>
      </c>
      <c r="F167" s="17" t="s">
        <v>1434</v>
      </c>
      <c r="G167" s="18">
        <v>1</v>
      </c>
      <c r="H167" s="18">
        <v>1</v>
      </c>
      <c r="I167" s="19">
        <v>0</v>
      </c>
      <c r="J167" s="20">
        <v>0</v>
      </c>
      <c r="K167" s="21">
        <v>0</v>
      </c>
      <c r="L167" s="22">
        <v>1</v>
      </c>
      <c r="M167" s="36" t="s">
        <v>1859</v>
      </c>
      <c r="N167" s="38"/>
    </row>
    <row r="168" spans="1:14" x14ac:dyDescent="0.3">
      <c r="A168" s="17" t="s">
        <v>480</v>
      </c>
      <c r="B168" s="17" t="s">
        <v>1435</v>
      </c>
      <c r="C168" s="17" t="s">
        <v>1436</v>
      </c>
      <c r="D168" s="17" t="s">
        <v>931</v>
      </c>
      <c r="E168" s="17" t="s">
        <v>482</v>
      </c>
      <c r="F168" s="17" t="s">
        <v>1437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6" t="s">
        <v>1859</v>
      </c>
      <c r="N168" s="38"/>
    </row>
    <row r="169" spans="1:14" x14ac:dyDescent="0.3">
      <c r="A169" s="17" t="s">
        <v>1438</v>
      </c>
      <c r="B169" s="17" t="s">
        <v>1439</v>
      </c>
      <c r="C169" s="17" t="s">
        <v>862</v>
      </c>
      <c r="D169" s="17" t="s">
        <v>931</v>
      </c>
      <c r="E169" s="17" t="s">
        <v>1340</v>
      </c>
      <c r="F169" s="17" t="s">
        <v>1440</v>
      </c>
      <c r="G169" s="18">
        <v>1</v>
      </c>
      <c r="H169" s="18">
        <v>2</v>
      </c>
      <c r="I169" s="19">
        <v>0</v>
      </c>
      <c r="J169" s="20">
        <v>1</v>
      </c>
      <c r="K169" s="21">
        <v>0</v>
      </c>
      <c r="L169" s="22">
        <v>0</v>
      </c>
      <c r="M169" s="36" t="s">
        <v>1860</v>
      </c>
      <c r="N169" s="38"/>
    </row>
    <row r="170" spans="1:14" x14ac:dyDescent="0.3">
      <c r="A170" s="17" t="s">
        <v>1441</v>
      </c>
      <c r="B170" s="17" t="s">
        <v>1442</v>
      </c>
      <c r="C170" s="17" t="s">
        <v>1368</v>
      </c>
      <c r="D170" s="17" t="s">
        <v>1443</v>
      </c>
      <c r="E170" s="17" t="s">
        <v>619</v>
      </c>
      <c r="F170" s="17" t="s">
        <v>1444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6" t="s">
        <v>1860</v>
      </c>
      <c r="N170" s="38"/>
    </row>
    <row r="171" spans="1:14" x14ac:dyDescent="0.3">
      <c r="A171" s="17" t="s">
        <v>1445</v>
      </c>
      <c r="B171" s="17" t="s">
        <v>1446</v>
      </c>
      <c r="C171" s="17" t="s">
        <v>1447</v>
      </c>
      <c r="D171" s="17" t="s">
        <v>1448</v>
      </c>
      <c r="E171" s="17" t="s">
        <v>1449</v>
      </c>
      <c r="F171" s="17" t="s">
        <v>1450</v>
      </c>
      <c r="G171" s="18">
        <v>1</v>
      </c>
      <c r="H171" s="18">
        <v>5</v>
      </c>
      <c r="I171" s="19">
        <v>1</v>
      </c>
      <c r="J171" s="20">
        <v>0</v>
      </c>
      <c r="K171" s="21">
        <v>0</v>
      </c>
      <c r="L171" s="22">
        <v>0</v>
      </c>
      <c r="M171" s="36" t="s">
        <v>1860</v>
      </c>
      <c r="N171" s="38"/>
    </row>
    <row r="172" spans="1:14" x14ac:dyDescent="0.3">
      <c r="A172" s="17" t="s">
        <v>327</v>
      </c>
      <c r="B172" s="17" t="s">
        <v>1451</v>
      </c>
      <c r="C172" s="17" t="s">
        <v>1452</v>
      </c>
      <c r="D172" s="17" t="s">
        <v>1453</v>
      </c>
      <c r="E172" s="17" t="s">
        <v>272</v>
      </c>
      <c r="F172" s="17" t="s">
        <v>1454</v>
      </c>
      <c r="G172" s="18">
        <v>1</v>
      </c>
      <c r="H172" s="18">
        <v>1</v>
      </c>
      <c r="I172" s="19">
        <v>0</v>
      </c>
      <c r="J172" s="20">
        <v>0</v>
      </c>
      <c r="K172" s="21">
        <v>1</v>
      </c>
      <c r="L172" s="22">
        <v>0</v>
      </c>
      <c r="M172" s="36" t="s">
        <v>1859</v>
      </c>
      <c r="N172" s="38"/>
    </row>
    <row r="173" spans="1:14" x14ac:dyDescent="0.3">
      <c r="A173" s="17" t="s">
        <v>1455</v>
      </c>
      <c r="B173" s="17" t="s">
        <v>1456</v>
      </c>
      <c r="C173" s="17" t="s">
        <v>862</v>
      </c>
      <c r="D173" s="17" t="s">
        <v>931</v>
      </c>
      <c r="E173" s="17" t="s">
        <v>1457</v>
      </c>
      <c r="F173" s="17" t="s">
        <v>1458</v>
      </c>
      <c r="G173" s="18">
        <v>1</v>
      </c>
      <c r="H173" s="18">
        <v>50</v>
      </c>
      <c r="I173" s="19">
        <v>0</v>
      </c>
      <c r="J173" s="20">
        <v>1</v>
      </c>
      <c r="K173" s="21">
        <v>0</v>
      </c>
      <c r="L173" s="22">
        <v>0</v>
      </c>
      <c r="M173" s="36" t="s">
        <v>1860</v>
      </c>
      <c r="N173" s="38"/>
    </row>
    <row r="174" spans="1:14" x14ac:dyDescent="0.3">
      <c r="A174" s="17" t="s">
        <v>803</v>
      </c>
      <c r="B174" s="17" t="s">
        <v>1459</v>
      </c>
      <c r="C174" s="17" t="s">
        <v>1460</v>
      </c>
      <c r="D174" s="17" t="s">
        <v>931</v>
      </c>
      <c r="E174" s="17" t="s">
        <v>806</v>
      </c>
      <c r="F174" s="17" t="s">
        <v>1461</v>
      </c>
      <c r="G174" s="18">
        <v>1</v>
      </c>
      <c r="H174" s="18">
        <v>1</v>
      </c>
      <c r="I174" s="19">
        <v>0</v>
      </c>
      <c r="J174" s="20">
        <v>0</v>
      </c>
      <c r="K174" s="21">
        <v>0</v>
      </c>
      <c r="L174" s="22">
        <v>1</v>
      </c>
      <c r="M174" s="36" t="s">
        <v>1859</v>
      </c>
      <c r="N174" s="38"/>
    </row>
    <row r="175" spans="1:14" x14ac:dyDescent="0.3">
      <c r="A175" s="17" t="s">
        <v>1462</v>
      </c>
      <c r="B175" s="17" t="s">
        <v>1463</v>
      </c>
      <c r="C175" s="17" t="s">
        <v>958</v>
      </c>
      <c r="D175" s="17" t="s">
        <v>868</v>
      </c>
      <c r="E175" s="17" t="s">
        <v>1464</v>
      </c>
      <c r="F175" s="17" t="s">
        <v>1462</v>
      </c>
      <c r="G175" s="18">
        <v>1</v>
      </c>
      <c r="H175" s="18">
        <v>10</v>
      </c>
      <c r="I175" s="19">
        <v>0</v>
      </c>
      <c r="J175" s="20">
        <v>1</v>
      </c>
      <c r="K175" s="21">
        <v>0</v>
      </c>
      <c r="L175" s="22">
        <v>0</v>
      </c>
      <c r="M175" s="36" t="s">
        <v>1863</v>
      </c>
      <c r="N175" s="38"/>
    </row>
    <row r="176" spans="1:14" x14ac:dyDescent="0.3">
      <c r="A176" s="17" t="s">
        <v>1465</v>
      </c>
      <c r="B176" s="17" t="s">
        <v>1466</v>
      </c>
      <c r="C176" s="17" t="s">
        <v>1467</v>
      </c>
      <c r="D176" s="17" t="s">
        <v>868</v>
      </c>
      <c r="E176" s="17" t="s">
        <v>902</v>
      </c>
      <c r="F176" s="17" t="s">
        <v>1468</v>
      </c>
      <c r="G176" s="18">
        <v>1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36" t="s">
        <v>1860</v>
      </c>
      <c r="N176" s="38"/>
    </row>
    <row r="177" spans="1:14" x14ac:dyDescent="0.3">
      <c r="A177" s="17" t="s">
        <v>1469</v>
      </c>
      <c r="B177" s="17" t="s">
        <v>1470</v>
      </c>
      <c r="C177" s="17" t="s">
        <v>968</v>
      </c>
      <c r="D177" s="17" t="s">
        <v>931</v>
      </c>
      <c r="E177" s="17" t="s">
        <v>1471</v>
      </c>
      <c r="F177" s="17" t="s">
        <v>1472</v>
      </c>
      <c r="G177" s="18">
        <v>1</v>
      </c>
      <c r="H177" s="18">
        <v>3</v>
      </c>
      <c r="I177" s="19">
        <v>1</v>
      </c>
      <c r="J177" s="20">
        <v>0</v>
      </c>
      <c r="K177" s="21">
        <v>0</v>
      </c>
      <c r="L177" s="22">
        <v>0</v>
      </c>
      <c r="M177" s="36" t="s">
        <v>1860</v>
      </c>
      <c r="N177" s="38"/>
    </row>
    <row r="178" spans="1:14" x14ac:dyDescent="0.3">
      <c r="A178" s="17" t="s">
        <v>233</v>
      </c>
      <c r="B178" s="17" t="s">
        <v>1473</v>
      </c>
      <c r="C178" s="17" t="s">
        <v>1474</v>
      </c>
      <c r="D178" s="17" t="s">
        <v>915</v>
      </c>
      <c r="E178" s="17" t="s">
        <v>206</v>
      </c>
      <c r="F178" s="17" t="s">
        <v>1475</v>
      </c>
      <c r="G178" s="18">
        <v>1</v>
      </c>
      <c r="H178" s="18">
        <v>1</v>
      </c>
      <c r="I178" s="19">
        <v>0</v>
      </c>
      <c r="J178" s="20">
        <v>0</v>
      </c>
      <c r="K178" s="21">
        <v>1</v>
      </c>
      <c r="L178" s="22">
        <v>0</v>
      </c>
      <c r="M178" s="36" t="s">
        <v>1859</v>
      </c>
      <c r="N178" s="38"/>
    </row>
    <row r="179" spans="1:14" x14ac:dyDescent="0.3">
      <c r="A179" s="17" t="s">
        <v>836</v>
      </c>
      <c r="B179" s="17" t="s">
        <v>1476</v>
      </c>
      <c r="C179" s="17" t="s">
        <v>1224</v>
      </c>
      <c r="D179" s="17" t="s">
        <v>1037</v>
      </c>
      <c r="E179" s="17" t="s">
        <v>838</v>
      </c>
      <c r="F179" s="17" t="s">
        <v>1477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36" t="s">
        <v>1859</v>
      </c>
      <c r="N179" s="38"/>
    </row>
    <row r="180" spans="1:14" x14ac:dyDescent="0.3">
      <c r="A180" s="17" t="s">
        <v>1478</v>
      </c>
      <c r="B180" s="17" t="s">
        <v>1479</v>
      </c>
      <c r="C180" s="17" t="s">
        <v>1480</v>
      </c>
      <c r="D180" s="17" t="s">
        <v>1481</v>
      </c>
      <c r="E180" s="17" t="s">
        <v>769</v>
      </c>
      <c r="F180" s="17" t="s">
        <v>1482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6" t="s">
        <v>1860</v>
      </c>
      <c r="N180" s="38"/>
    </row>
    <row r="181" spans="1:14" x14ac:dyDescent="0.3">
      <c r="A181" s="17" t="s">
        <v>386</v>
      </c>
      <c r="B181" s="17" t="s">
        <v>1483</v>
      </c>
      <c r="C181" s="17" t="s">
        <v>1484</v>
      </c>
      <c r="D181" s="17" t="s">
        <v>1212</v>
      </c>
      <c r="E181" s="17" t="s">
        <v>388</v>
      </c>
      <c r="F181" s="17" t="s">
        <v>1485</v>
      </c>
      <c r="G181" s="18">
        <v>1</v>
      </c>
      <c r="H181" s="18">
        <v>1</v>
      </c>
      <c r="I181" s="19">
        <v>0</v>
      </c>
      <c r="J181" s="20">
        <v>0</v>
      </c>
      <c r="K181" s="21">
        <v>1</v>
      </c>
      <c r="L181" s="22">
        <v>0</v>
      </c>
      <c r="M181" s="36" t="s">
        <v>1859</v>
      </c>
      <c r="N181" s="38"/>
    </row>
    <row r="182" spans="1:14" x14ac:dyDescent="0.3">
      <c r="A182" s="17" t="s">
        <v>1486</v>
      </c>
      <c r="B182" s="17" t="s">
        <v>1487</v>
      </c>
      <c r="C182" s="17" t="s">
        <v>1488</v>
      </c>
      <c r="D182" s="17" t="s">
        <v>931</v>
      </c>
      <c r="E182" s="17" t="s">
        <v>1489</v>
      </c>
      <c r="F182" s="17" t="s">
        <v>1490</v>
      </c>
      <c r="G182" s="18">
        <v>1</v>
      </c>
      <c r="H182" s="18">
        <v>1</v>
      </c>
      <c r="I182" s="19">
        <v>1</v>
      </c>
      <c r="J182" s="20">
        <v>0</v>
      </c>
      <c r="K182" s="21">
        <v>0</v>
      </c>
      <c r="L182" s="22">
        <v>0</v>
      </c>
      <c r="M182" s="36" t="s">
        <v>1860</v>
      </c>
      <c r="N182" s="38"/>
    </row>
    <row r="183" spans="1:14" x14ac:dyDescent="0.3">
      <c r="A183" s="17" t="s">
        <v>1491</v>
      </c>
      <c r="B183" s="17" t="s">
        <v>1492</v>
      </c>
      <c r="C183" s="17" t="s">
        <v>1493</v>
      </c>
      <c r="D183" s="17" t="s">
        <v>868</v>
      </c>
      <c r="E183" s="17" t="s">
        <v>1346</v>
      </c>
      <c r="F183" s="17" t="s">
        <v>1494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6" t="s">
        <v>1860</v>
      </c>
      <c r="N183" s="38"/>
    </row>
    <row r="184" spans="1:14" x14ac:dyDescent="0.3">
      <c r="A184" s="17" t="s">
        <v>614</v>
      </c>
      <c r="B184" s="17" t="s">
        <v>615</v>
      </c>
      <c r="C184" s="17" t="s">
        <v>1495</v>
      </c>
      <c r="D184" s="17" t="s">
        <v>931</v>
      </c>
      <c r="E184" s="17" t="s">
        <v>608</v>
      </c>
      <c r="F184" s="17" t="s">
        <v>1496</v>
      </c>
      <c r="G184" s="18">
        <v>1</v>
      </c>
      <c r="H184" s="18">
        <v>3</v>
      </c>
      <c r="I184" s="19">
        <v>0</v>
      </c>
      <c r="J184" s="20">
        <v>0</v>
      </c>
      <c r="K184" s="21">
        <v>0</v>
      </c>
      <c r="L184" s="22">
        <v>1</v>
      </c>
      <c r="M184" s="36" t="s">
        <v>1859</v>
      </c>
      <c r="N184" s="38"/>
    </row>
    <row r="185" spans="1:14" x14ac:dyDescent="0.3">
      <c r="A185" s="17" t="s">
        <v>1497</v>
      </c>
      <c r="B185" s="17" t="s">
        <v>1498</v>
      </c>
      <c r="C185" s="17" t="s">
        <v>1499</v>
      </c>
      <c r="D185" s="17" t="s">
        <v>1217</v>
      </c>
      <c r="E185" s="17" t="s">
        <v>1500</v>
      </c>
      <c r="F185" s="17" t="s">
        <v>1501</v>
      </c>
      <c r="G185" s="18">
        <v>1</v>
      </c>
      <c r="H185" s="18">
        <v>1</v>
      </c>
      <c r="I185" s="19">
        <v>1</v>
      </c>
      <c r="J185" s="20">
        <v>0</v>
      </c>
      <c r="K185" s="21">
        <v>0</v>
      </c>
      <c r="L185" s="22">
        <v>0</v>
      </c>
      <c r="M185" s="36" t="s">
        <v>1860</v>
      </c>
      <c r="N185" s="38"/>
    </row>
    <row r="186" spans="1:14" x14ac:dyDescent="0.3">
      <c r="A186" s="17" t="s">
        <v>514</v>
      </c>
      <c r="B186" s="17" t="s">
        <v>1502</v>
      </c>
      <c r="C186" s="17" t="s">
        <v>1503</v>
      </c>
      <c r="D186" s="17" t="s">
        <v>931</v>
      </c>
      <c r="E186" s="17" t="s">
        <v>442</v>
      </c>
      <c r="F186" s="17" t="s">
        <v>1504</v>
      </c>
      <c r="G186" s="18">
        <v>1</v>
      </c>
      <c r="H186" s="18">
        <v>1</v>
      </c>
      <c r="I186" s="19">
        <v>0</v>
      </c>
      <c r="J186" s="20">
        <v>0</v>
      </c>
      <c r="K186" s="21">
        <v>0</v>
      </c>
      <c r="L186" s="22">
        <v>1</v>
      </c>
      <c r="M186" s="36" t="s">
        <v>1859</v>
      </c>
      <c r="N186" s="38"/>
    </row>
    <row r="187" spans="1:14" x14ac:dyDescent="0.3">
      <c r="A187" s="17" t="s">
        <v>776</v>
      </c>
      <c r="B187" s="17" t="s">
        <v>1505</v>
      </c>
      <c r="C187" s="17" t="s">
        <v>862</v>
      </c>
      <c r="D187" s="17" t="s">
        <v>1506</v>
      </c>
      <c r="E187" s="17" t="s">
        <v>769</v>
      </c>
      <c r="F187" s="17" t="s">
        <v>1507</v>
      </c>
      <c r="G187" s="18">
        <v>1</v>
      </c>
      <c r="H187" s="18">
        <v>1</v>
      </c>
      <c r="I187" s="19">
        <v>0</v>
      </c>
      <c r="J187" s="20">
        <v>0</v>
      </c>
      <c r="K187" s="21">
        <v>0</v>
      </c>
      <c r="L187" s="22">
        <v>1</v>
      </c>
      <c r="M187" s="36" t="s">
        <v>1859</v>
      </c>
      <c r="N187" s="38"/>
    </row>
    <row r="188" spans="1:14" x14ac:dyDescent="0.3">
      <c r="A188" s="17" t="s">
        <v>1508</v>
      </c>
      <c r="B188" s="17" t="s">
        <v>1509</v>
      </c>
      <c r="C188" s="17" t="s">
        <v>1510</v>
      </c>
      <c r="D188" s="17" t="s">
        <v>931</v>
      </c>
      <c r="E188" s="17" t="s">
        <v>408</v>
      </c>
      <c r="F188" s="17" t="s">
        <v>1511</v>
      </c>
      <c r="G188" s="18">
        <v>1</v>
      </c>
      <c r="H188" s="18">
        <v>6</v>
      </c>
      <c r="I188" s="19">
        <v>1</v>
      </c>
      <c r="J188" s="20">
        <v>0</v>
      </c>
      <c r="K188" s="21">
        <v>0</v>
      </c>
      <c r="L188" s="22">
        <v>0</v>
      </c>
      <c r="M188" s="36" t="s">
        <v>1860</v>
      </c>
      <c r="N188" s="38"/>
    </row>
    <row r="189" spans="1:14" x14ac:dyDescent="0.3">
      <c r="A189" s="17" t="s">
        <v>1512</v>
      </c>
      <c r="B189" s="17" t="s">
        <v>1513</v>
      </c>
      <c r="C189" s="17" t="s">
        <v>1514</v>
      </c>
      <c r="D189" s="17" t="s">
        <v>1037</v>
      </c>
      <c r="E189" s="17" t="s">
        <v>364</v>
      </c>
      <c r="F189" s="17" t="s">
        <v>1515</v>
      </c>
      <c r="G189" s="18">
        <v>1</v>
      </c>
      <c r="H189" s="18">
        <v>1</v>
      </c>
      <c r="I189" s="19">
        <v>1</v>
      </c>
      <c r="J189" s="20">
        <v>0</v>
      </c>
      <c r="K189" s="21">
        <v>0</v>
      </c>
      <c r="L189" s="22">
        <v>0</v>
      </c>
      <c r="M189" s="36" t="s">
        <v>1860</v>
      </c>
      <c r="N189" s="38"/>
    </row>
    <row r="190" spans="1:14" x14ac:dyDescent="0.3">
      <c r="A190" s="17" t="s">
        <v>1516</v>
      </c>
      <c r="B190" s="17" t="s">
        <v>1517</v>
      </c>
      <c r="C190" s="17" t="s">
        <v>999</v>
      </c>
      <c r="D190" s="17" t="s">
        <v>1518</v>
      </c>
      <c r="E190" s="17" t="s">
        <v>902</v>
      </c>
      <c r="F190" s="17" t="s">
        <v>1519</v>
      </c>
      <c r="G190" s="18">
        <v>1</v>
      </c>
      <c r="H190" s="18">
        <v>10</v>
      </c>
      <c r="I190" s="19">
        <v>1</v>
      </c>
      <c r="J190" s="20">
        <v>0</v>
      </c>
      <c r="K190" s="21">
        <v>0</v>
      </c>
      <c r="L190" s="22">
        <v>0</v>
      </c>
      <c r="M190" s="36" t="s">
        <v>1860</v>
      </c>
      <c r="N190" s="38"/>
    </row>
    <row r="191" spans="1:14" x14ac:dyDescent="0.3">
      <c r="A191" s="17" t="s">
        <v>642</v>
      </c>
      <c r="B191" s="17" t="s">
        <v>1520</v>
      </c>
      <c r="C191" s="17" t="s">
        <v>1521</v>
      </c>
      <c r="D191" s="17" t="s">
        <v>1362</v>
      </c>
      <c r="E191" s="17" t="s">
        <v>623</v>
      </c>
      <c r="F191" s="17" t="s">
        <v>1522</v>
      </c>
      <c r="G191" s="18">
        <v>1</v>
      </c>
      <c r="H191" s="18">
        <v>6</v>
      </c>
      <c r="I191" s="19">
        <v>0</v>
      </c>
      <c r="J191" s="20">
        <v>0</v>
      </c>
      <c r="K191" s="21">
        <v>0</v>
      </c>
      <c r="L191" s="22">
        <v>1</v>
      </c>
      <c r="M191" s="36" t="s">
        <v>1857</v>
      </c>
      <c r="N191" s="38"/>
    </row>
    <row r="192" spans="1:14" x14ac:dyDescent="0.3">
      <c r="A192" s="17" t="s">
        <v>569</v>
      </c>
      <c r="B192" s="17" t="s">
        <v>1523</v>
      </c>
      <c r="C192" s="17" t="s">
        <v>862</v>
      </c>
      <c r="D192" s="17" t="s">
        <v>931</v>
      </c>
      <c r="E192" s="17" t="s">
        <v>211</v>
      </c>
      <c r="F192" s="17" t="s">
        <v>1524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6" t="s">
        <v>1859</v>
      </c>
      <c r="N192" s="38"/>
    </row>
    <row r="193" spans="1:14" x14ac:dyDescent="0.3">
      <c r="A193" s="17" t="s">
        <v>1525</v>
      </c>
      <c r="B193" s="17" t="s">
        <v>1526</v>
      </c>
      <c r="C193" s="17" t="s">
        <v>1527</v>
      </c>
      <c r="D193" s="17" t="s">
        <v>1528</v>
      </c>
      <c r="E193" s="17" t="s">
        <v>910</v>
      </c>
      <c r="F193" s="17" t="s">
        <v>1529</v>
      </c>
      <c r="G193" s="18">
        <v>1</v>
      </c>
      <c r="H193" s="18">
        <v>10</v>
      </c>
      <c r="I193" s="19">
        <v>1</v>
      </c>
      <c r="J193" s="20">
        <v>0</v>
      </c>
      <c r="K193" s="21">
        <v>0</v>
      </c>
      <c r="L193" s="22">
        <v>0</v>
      </c>
      <c r="M193" s="36" t="s">
        <v>1858</v>
      </c>
      <c r="N193" s="38"/>
    </row>
    <row r="194" spans="1:14" x14ac:dyDescent="0.3">
      <c r="A194" s="17" t="s">
        <v>734</v>
      </c>
      <c r="B194" s="17" t="s">
        <v>1530</v>
      </c>
      <c r="C194" s="17" t="s">
        <v>862</v>
      </c>
      <c r="D194" s="17" t="s">
        <v>931</v>
      </c>
      <c r="E194" s="17" t="s">
        <v>736</v>
      </c>
      <c r="F194" s="17" t="s">
        <v>1531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6" t="s">
        <v>1859</v>
      </c>
      <c r="N194" s="38"/>
    </row>
    <row r="195" spans="1:14" x14ac:dyDescent="0.3">
      <c r="A195" s="17" t="s">
        <v>374</v>
      </c>
      <c r="B195" s="17" t="s">
        <v>1532</v>
      </c>
      <c r="C195" s="17" t="s">
        <v>862</v>
      </c>
      <c r="D195" s="17" t="s">
        <v>1443</v>
      </c>
      <c r="E195" s="17" t="s">
        <v>377</v>
      </c>
      <c r="F195" s="17" t="s">
        <v>1533</v>
      </c>
      <c r="G195" s="18">
        <v>1</v>
      </c>
      <c r="H195" s="18">
        <v>2</v>
      </c>
      <c r="I195" s="19">
        <v>0</v>
      </c>
      <c r="J195" s="20">
        <v>0</v>
      </c>
      <c r="K195" s="21">
        <v>1</v>
      </c>
      <c r="L195" s="22">
        <v>0</v>
      </c>
      <c r="M195" s="36" t="s">
        <v>1859</v>
      </c>
      <c r="N195" s="38"/>
    </row>
    <row r="196" spans="1:14" x14ac:dyDescent="0.3">
      <c r="A196" s="17" t="s">
        <v>784</v>
      </c>
      <c r="B196" s="17" t="s">
        <v>1430</v>
      </c>
      <c r="C196" s="17" t="s">
        <v>956</v>
      </c>
      <c r="D196" s="17" t="s">
        <v>1369</v>
      </c>
      <c r="E196" s="17" t="s">
        <v>783</v>
      </c>
      <c r="F196" s="17" t="s">
        <v>1534</v>
      </c>
      <c r="G196" s="18">
        <v>1</v>
      </c>
      <c r="H196" s="18">
        <v>3</v>
      </c>
      <c r="I196" s="19">
        <v>0</v>
      </c>
      <c r="J196" s="20">
        <v>0</v>
      </c>
      <c r="K196" s="21">
        <v>0</v>
      </c>
      <c r="L196" s="22">
        <v>1</v>
      </c>
      <c r="M196" s="36" t="s">
        <v>1859</v>
      </c>
      <c r="N196" s="38"/>
    </row>
    <row r="197" spans="1:14" x14ac:dyDescent="0.3">
      <c r="A197" s="17" t="s">
        <v>300</v>
      </c>
      <c r="B197" s="17" t="s">
        <v>1535</v>
      </c>
      <c r="C197" s="17" t="s">
        <v>928</v>
      </c>
      <c r="D197" s="17" t="s">
        <v>965</v>
      </c>
      <c r="E197" s="17" t="s">
        <v>151</v>
      </c>
      <c r="F197" s="17" t="s">
        <v>1536</v>
      </c>
      <c r="G197" s="18">
        <v>1</v>
      </c>
      <c r="H197" s="18">
        <v>1</v>
      </c>
      <c r="I197" s="19">
        <v>0</v>
      </c>
      <c r="J197" s="20">
        <v>0</v>
      </c>
      <c r="K197" s="21">
        <v>1</v>
      </c>
      <c r="L197" s="22">
        <v>0</v>
      </c>
      <c r="M197" s="36" t="s">
        <v>1859</v>
      </c>
      <c r="N197" s="38"/>
    </row>
    <row r="198" spans="1:14" x14ac:dyDescent="0.3">
      <c r="A198" s="17" t="s">
        <v>289</v>
      </c>
      <c r="B198" s="17" t="s">
        <v>287</v>
      </c>
      <c r="C198" s="17" t="s">
        <v>1537</v>
      </c>
      <c r="D198" s="17" t="s">
        <v>931</v>
      </c>
      <c r="E198" s="17" t="s">
        <v>288</v>
      </c>
      <c r="F198" s="17" t="s">
        <v>1538</v>
      </c>
      <c r="G198" s="18">
        <v>1</v>
      </c>
      <c r="H198" s="18">
        <v>1</v>
      </c>
      <c r="I198" s="19">
        <v>0</v>
      </c>
      <c r="J198" s="20">
        <v>0</v>
      </c>
      <c r="K198" s="21">
        <v>1</v>
      </c>
      <c r="L198" s="22">
        <v>0</v>
      </c>
      <c r="M198" s="36" t="s">
        <v>1859</v>
      </c>
      <c r="N198" s="38"/>
    </row>
    <row r="199" spans="1:14" x14ac:dyDescent="0.3">
      <c r="A199" s="17" t="s">
        <v>609</v>
      </c>
      <c r="B199" s="17" t="s">
        <v>1539</v>
      </c>
      <c r="C199" s="17" t="s">
        <v>1540</v>
      </c>
      <c r="D199" s="17" t="s">
        <v>931</v>
      </c>
      <c r="E199" s="17" t="s">
        <v>608</v>
      </c>
      <c r="F199" s="17" t="s">
        <v>1541</v>
      </c>
      <c r="G199" s="18">
        <v>1</v>
      </c>
      <c r="H199" s="18">
        <v>2</v>
      </c>
      <c r="I199" s="19">
        <v>0</v>
      </c>
      <c r="J199" s="20">
        <v>0</v>
      </c>
      <c r="K199" s="21">
        <v>0</v>
      </c>
      <c r="L199" s="22">
        <v>1</v>
      </c>
      <c r="M199" s="36" t="s">
        <v>1859</v>
      </c>
      <c r="N199" s="38"/>
    </row>
    <row r="200" spans="1:14" x14ac:dyDescent="0.3">
      <c r="A200" s="17" t="s">
        <v>1542</v>
      </c>
      <c r="B200" s="17" t="s">
        <v>1543</v>
      </c>
      <c r="C200" s="17" t="s">
        <v>1544</v>
      </c>
      <c r="D200" s="17" t="s">
        <v>881</v>
      </c>
      <c r="E200" s="17" t="s">
        <v>272</v>
      </c>
      <c r="F200" s="17" t="s">
        <v>1545</v>
      </c>
      <c r="G200" s="18">
        <v>1</v>
      </c>
      <c r="H200" s="18">
        <v>16</v>
      </c>
      <c r="I200" s="19">
        <v>0</v>
      </c>
      <c r="J200" s="20">
        <v>1</v>
      </c>
      <c r="K200" s="21">
        <v>0</v>
      </c>
      <c r="L200" s="22">
        <v>0</v>
      </c>
      <c r="M200" s="36" t="s">
        <v>1860</v>
      </c>
      <c r="N200" s="38"/>
    </row>
    <row r="201" spans="1:14" x14ac:dyDescent="0.3">
      <c r="A201" s="17" t="s">
        <v>361</v>
      </c>
      <c r="B201" s="17" t="s">
        <v>1546</v>
      </c>
      <c r="C201" s="17" t="s">
        <v>862</v>
      </c>
      <c r="D201" s="17" t="s">
        <v>931</v>
      </c>
      <c r="E201" s="17" t="s">
        <v>364</v>
      </c>
      <c r="F201" s="17" t="s">
        <v>1547</v>
      </c>
      <c r="G201" s="18">
        <v>1</v>
      </c>
      <c r="H201" s="18">
        <v>2</v>
      </c>
      <c r="I201" s="19">
        <v>0</v>
      </c>
      <c r="J201" s="20">
        <v>0</v>
      </c>
      <c r="K201" s="21">
        <v>1</v>
      </c>
      <c r="L201" s="22">
        <v>0</v>
      </c>
      <c r="M201" s="36" t="s">
        <v>1859</v>
      </c>
      <c r="N201" s="38"/>
    </row>
    <row r="202" spans="1:14" x14ac:dyDescent="0.3">
      <c r="A202" s="17" t="s">
        <v>1548</v>
      </c>
      <c r="B202" s="17" t="s">
        <v>1549</v>
      </c>
      <c r="C202" s="17" t="s">
        <v>1550</v>
      </c>
      <c r="D202" s="17" t="s">
        <v>1551</v>
      </c>
      <c r="E202" s="17" t="s">
        <v>1449</v>
      </c>
      <c r="F202" s="17" t="s">
        <v>1552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36" t="s">
        <v>1860</v>
      </c>
      <c r="N202" s="38"/>
    </row>
    <row r="203" spans="1:14" x14ac:dyDescent="0.3">
      <c r="A203" s="17" t="s">
        <v>638</v>
      </c>
      <c r="B203" s="17" t="s">
        <v>1553</v>
      </c>
      <c r="C203" s="17" t="s">
        <v>862</v>
      </c>
      <c r="D203" s="17" t="s">
        <v>1554</v>
      </c>
      <c r="E203" s="17" t="s">
        <v>623</v>
      </c>
      <c r="F203" s="17" t="s">
        <v>1555</v>
      </c>
      <c r="G203" s="18">
        <v>1</v>
      </c>
      <c r="H203" s="18">
        <v>6</v>
      </c>
      <c r="I203" s="19">
        <v>0</v>
      </c>
      <c r="J203" s="20">
        <v>0</v>
      </c>
      <c r="K203" s="21">
        <v>0</v>
      </c>
      <c r="L203" s="22">
        <v>1</v>
      </c>
      <c r="M203" s="36" t="s">
        <v>1857</v>
      </c>
      <c r="N203" s="38"/>
    </row>
    <row r="204" spans="1:14" x14ac:dyDescent="0.3">
      <c r="A204" s="17" t="s">
        <v>1556</v>
      </c>
      <c r="B204" s="17" t="s">
        <v>1557</v>
      </c>
      <c r="C204" s="17" t="s">
        <v>862</v>
      </c>
      <c r="D204" s="17" t="s">
        <v>1558</v>
      </c>
      <c r="E204" s="17" t="s">
        <v>1489</v>
      </c>
      <c r="F204" s="17" t="s">
        <v>1559</v>
      </c>
      <c r="G204" s="18">
        <v>1</v>
      </c>
      <c r="H204" s="18">
        <v>1</v>
      </c>
      <c r="I204" s="19">
        <v>1</v>
      </c>
      <c r="J204" s="20">
        <v>0</v>
      </c>
      <c r="K204" s="21">
        <v>0</v>
      </c>
      <c r="L204" s="22">
        <v>0</v>
      </c>
      <c r="M204" s="36" t="s">
        <v>1860</v>
      </c>
      <c r="N204" s="38"/>
    </row>
    <row r="205" spans="1:14" x14ac:dyDescent="0.3">
      <c r="A205" s="17" t="s">
        <v>1560</v>
      </c>
      <c r="B205" s="17" t="s">
        <v>1290</v>
      </c>
      <c r="C205" s="17" t="s">
        <v>1561</v>
      </c>
      <c r="D205" s="17" t="s">
        <v>1292</v>
      </c>
      <c r="E205" s="17" t="s">
        <v>347</v>
      </c>
      <c r="F205" s="17" t="s">
        <v>1562</v>
      </c>
      <c r="G205" s="18">
        <v>1</v>
      </c>
      <c r="H205" s="18">
        <v>2</v>
      </c>
      <c r="I205" s="19">
        <v>0</v>
      </c>
      <c r="J205" s="20">
        <v>1</v>
      </c>
      <c r="K205" s="21">
        <v>0</v>
      </c>
      <c r="L205" s="22">
        <v>0</v>
      </c>
      <c r="M205" s="36" t="s">
        <v>1862</v>
      </c>
      <c r="N205" s="38"/>
    </row>
    <row r="206" spans="1:14" x14ac:dyDescent="0.3">
      <c r="A206" s="17" t="s">
        <v>458</v>
      </c>
      <c r="B206" s="17" t="s">
        <v>1563</v>
      </c>
      <c r="C206" s="17" t="s">
        <v>1564</v>
      </c>
      <c r="D206" s="17" t="s">
        <v>931</v>
      </c>
      <c r="E206" s="17" t="s">
        <v>461</v>
      </c>
      <c r="F206" s="17" t="s">
        <v>1565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36" t="s">
        <v>1859</v>
      </c>
      <c r="N206" s="38"/>
    </row>
    <row r="207" spans="1:14" x14ac:dyDescent="0.3">
      <c r="A207" s="17" t="s">
        <v>1566</v>
      </c>
      <c r="B207" s="17" t="s">
        <v>1567</v>
      </c>
      <c r="C207" s="17" t="s">
        <v>1568</v>
      </c>
      <c r="D207" s="17" t="s">
        <v>915</v>
      </c>
      <c r="E207" s="17" t="s">
        <v>1569</v>
      </c>
      <c r="F207" s="17" t="s">
        <v>1570</v>
      </c>
      <c r="G207" s="18">
        <v>1</v>
      </c>
      <c r="H207" s="18">
        <v>10</v>
      </c>
      <c r="I207" s="19">
        <v>0</v>
      </c>
      <c r="J207" s="20">
        <v>1</v>
      </c>
      <c r="K207" s="21">
        <v>0</v>
      </c>
      <c r="L207" s="22">
        <v>0</v>
      </c>
      <c r="M207" s="36" t="s">
        <v>1860</v>
      </c>
      <c r="N207" s="38"/>
    </row>
    <row r="208" spans="1:14" x14ac:dyDescent="0.3">
      <c r="A208" s="17" t="s">
        <v>1571</v>
      </c>
      <c r="B208" s="17" t="s">
        <v>1572</v>
      </c>
      <c r="C208" s="17" t="s">
        <v>862</v>
      </c>
      <c r="D208" s="17" t="s">
        <v>931</v>
      </c>
      <c r="E208" s="17" t="s">
        <v>1340</v>
      </c>
      <c r="F208" s="17" t="s">
        <v>1573</v>
      </c>
      <c r="G208" s="18">
        <v>1</v>
      </c>
      <c r="H208" s="18">
        <v>1</v>
      </c>
      <c r="I208" s="19">
        <v>1</v>
      </c>
      <c r="J208" s="20">
        <v>0</v>
      </c>
      <c r="K208" s="21">
        <v>0</v>
      </c>
      <c r="L208" s="22">
        <v>0</v>
      </c>
      <c r="M208" s="36" t="s">
        <v>1860</v>
      </c>
      <c r="N208" s="38"/>
    </row>
    <row r="209" spans="1:14" x14ac:dyDescent="0.3">
      <c r="A209" s="17" t="s">
        <v>1574</v>
      </c>
      <c r="B209" s="17" t="s">
        <v>1575</v>
      </c>
      <c r="C209" s="17" t="s">
        <v>1576</v>
      </c>
      <c r="D209" s="17" t="s">
        <v>1577</v>
      </c>
      <c r="E209" s="17" t="s">
        <v>272</v>
      </c>
      <c r="F209" s="17" t="s">
        <v>1578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36" t="s">
        <v>1860</v>
      </c>
      <c r="N209" s="38"/>
    </row>
    <row r="210" spans="1:14" x14ac:dyDescent="0.3">
      <c r="A210" s="17" t="s">
        <v>313</v>
      </c>
      <c r="B210" s="17" t="s">
        <v>1579</v>
      </c>
      <c r="C210" s="17" t="s">
        <v>1580</v>
      </c>
      <c r="D210" s="17" t="s">
        <v>1581</v>
      </c>
      <c r="E210" s="17" t="s">
        <v>316</v>
      </c>
      <c r="F210" s="17" t="s">
        <v>1582</v>
      </c>
      <c r="G210" s="18">
        <v>1</v>
      </c>
      <c r="H210" s="18">
        <v>2</v>
      </c>
      <c r="I210" s="19">
        <v>0</v>
      </c>
      <c r="J210" s="20">
        <v>0</v>
      </c>
      <c r="K210" s="21">
        <v>1</v>
      </c>
      <c r="L210" s="22">
        <v>0</v>
      </c>
      <c r="M210" s="36" t="s">
        <v>1859</v>
      </c>
      <c r="N210" s="38"/>
    </row>
    <row r="211" spans="1:14" x14ac:dyDescent="0.3">
      <c r="A211" s="17" t="s">
        <v>1583</v>
      </c>
      <c r="B211" s="17" t="s">
        <v>1584</v>
      </c>
      <c r="C211" s="17" t="s">
        <v>1585</v>
      </c>
      <c r="D211" s="17" t="s">
        <v>1007</v>
      </c>
      <c r="E211" s="17" t="s">
        <v>891</v>
      </c>
      <c r="F211" s="17" t="s">
        <v>1586</v>
      </c>
      <c r="G211" s="18">
        <v>1</v>
      </c>
      <c r="H211" s="18">
        <v>2</v>
      </c>
      <c r="I211" s="19">
        <v>1</v>
      </c>
      <c r="J211" s="20">
        <v>0</v>
      </c>
      <c r="K211" s="21">
        <v>0</v>
      </c>
      <c r="L211" s="22">
        <v>0</v>
      </c>
      <c r="M211" s="36" t="s">
        <v>1860</v>
      </c>
      <c r="N211" s="38"/>
    </row>
    <row r="212" spans="1:14" x14ac:dyDescent="0.3">
      <c r="A212" s="17" t="s">
        <v>453</v>
      </c>
      <c r="B212" s="17" t="s">
        <v>1587</v>
      </c>
      <c r="C212" s="17" t="s">
        <v>1588</v>
      </c>
      <c r="D212" s="17" t="s">
        <v>878</v>
      </c>
      <c r="E212" s="17" t="s">
        <v>456</v>
      </c>
      <c r="F212" s="17" t="s">
        <v>1589</v>
      </c>
      <c r="G212" s="18">
        <v>1</v>
      </c>
      <c r="H212" s="18">
        <v>1</v>
      </c>
      <c r="I212" s="19">
        <v>0</v>
      </c>
      <c r="J212" s="20">
        <v>0</v>
      </c>
      <c r="K212" s="21">
        <v>1</v>
      </c>
      <c r="L212" s="22">
        <v>0</v>
      </c>
      <c r="M212" s="36" t="s">
        <v>1859</v>
      </c>
      <c r="N212" s="38"/>
    </row>
    <row r="213" spans="1:14" x14ac:dyDescent="0.3">
      <c r="A213" s="17" t="s">
        <v>562</v>
      </c>
      <c r="B213" s="17" t="s">
        <v>1590</v>
      </c>
      <c r="C213" s="17" t="s">
        <v>1591</v>
      </c>
      <c r="D213" s="17" t="s">
        <v>931</v>
      </c>
      <c r="E213" s="17" t="s">
        <v>442</v>
      </c>
      <c r="F213" s="17" t="s">
        <v>1592</v>
      </c>
      <c r="G213" s="18">
        <v>1</v>
      </c>
      <c r="H213" s="18">
        <v>3</v>
      </c>
      <c r="I213" s="19">
        <v>0</v>
      </c>
      <c r="J213" s="20">
        <v>0</v>
      </c>
      <c r="K213" s="21">
        <v>0</v>
      </c>
      <c r="L213" s="22">
        <v>1</v>
      </c>
      <c r="M213" s="36" t="s">
        <v>1859</v>
      </c>
      <c r="N213" s="38"/>
    </row>
    <row r="214" spans="1:14" x14ac:dyDescent="0.3">
      <c r="A214" s="17" t="s">
        <v>662</v>
      </c>
      <c r="B214" s="17" t="s">
        <v>1593</v>
      </c>
      <c r="C214" s="17" t="s">
        <v>862</v>
      </c>
      <c r="D214" s="17" t="s">
        <v>1594</v>
      </c>
      <c r="E214" s="17" t="s">
        <v>623</v>
      </c>
      <c r="F214" s="17" t="s">
        <v>1595</v>
      </c>
      <c r="G214" s="18">
        <v>1</v>
      </c>
      <c r="H214" s="18">
        <v>1</v>
      </c>
      <c r="I214" s="19">
        <v>0</v>
      </c>
      <c r="J214" s="20">
        <v>0</v>
      </c>
      <c r="K214" s="21">
        <v>0</v>
      </c>
      <c r="L214" s="22">
        <v>1</v>
      </c>
      <c r="M214" s="36" t="s">
        <v>1857</v>
      </c>
      <c r="N214" s="38"/>
    </row>
    <row r="215" spans="1:14" x14ac:dyDescent="0.3">
      <c r="A215" s="17" t="s">
        <v>767</v>
      </c>
      <c r="B215" s="17" t="s">
        <v>1596</v>
      </c>
      <c r="C215" s="17" t="s">
        <v>1597</v>
      </c>
      <c r="D215" s="17" t="s">
        <v>1481</v>
      </c>
      <c r="E215" s="17" t="s">
        <v>769</v>
      </c>
      <c r="F215" s="17" t="s">
        <v>1598</v>
      </c>
      <c r="G215" s="18">
        <v>1</v>
      </c>
      <c r="H215" s="18">
        <v>1</v>
      </c>
      <c r="I215" s="19">
        <v>0</v>
      </c>
      <c r="J215" s="20">
        <v>0</v>
      </c>
      <c r="K215" s="21">
        <v>0</v>
      </c>
      <c r="L215" s="22">
        <v>1</v>
      </c>
      <c r="M215" s="36" t="s">
        <v>1859</v>
      </c>
      <c r="N215" s="38"/>
    </row>
    <row r="216" spans="1:14" x14ac:dyDescent="0.3">
      <c r="A216" s="17" t="s">
        <v>737</v>
      </c>
      <c r="B216" s="17" t="s">
        <v>1599</v>
      </c>
      <c r="C216" s="17" t="s">
        <v>1600</v>
      </c>
      <c r="D216" s="17" t="s">
        <v>931</v>
      </c>
      <c r="E216" s="17" t="s">
        <v>739</v>
      </c>
      <c r="F216" s="17" t="s">
        <v>1601</v>
      </c>
      <c r="G216" s="18">
        <v>1</v>
      </c>
      <c r="H216" s="18">
        <v>1</v>
      </c>
      <c r="I216" s="19">
        <v>0</v>
      </c>
      <c r="J216" s="20">
        <v>0</v>
      </c>
      <c r="K216" s="21">
        <v>0</v>
      </c>
      <c r="L216" s="22">
        <v>1</v>
      </c>
      <c r="M216" s="36" t="s">
        <v>1859</v>
      </c>
      <c r="N216" s="38"/>
    </row>
    <row r="217" spans="1:14" x14ac:dyDescent="0.3">
      <c r="A217" s="17" t="s">
        <v>428</v>
      </c>
      <c r="B217" s="17" t="s">
        <v>1602</v>
      </c>
      <c r="C217" s="17" t="s">
        <v>1603</v>
      </c>
      <c r="D217" s="17" t="s">
        <v>931</v>
      </c>
      <c r="E217" s="17" t="s">
        <v>431</v>
      </c>
      <c r="F217" s="17" t="s">
        <v>1604</v>
      </c>
      <c r="G217" s="18">
        <v>1</v>
      </c>
      <c r="H217" s="18">
        <v>1</v>
      </c>
      <c r="I217" s="19">
        <v>0</v>
      </c>
      <c r="J217" s="20">
        <v>0</v>
      </c>
      <c r="K217" s="21">
        <v>1</v>
      </c>
      <c r="L217" s="22">
        <v>0</v>
      </c>
      <c r="M217" s="36" t="s">
        <v>1859</v>
      </c>
      <c r="N217" s="38"/>
    </row>
    <row r="218" spans="1:14" x14ac:dyDescent="0.3">
      <c r="A218" s="17" t="s">
        <v>1605</v>
      </c>
      <c r="B218" s="17" t="s">
        <v>1606</v>
      </c>
      <c r="C218" s="17" t="s">
        <v>1607</v>
      </c>
      <c r="D218" s="17" t="s">
        <v>878</v>
      </c>
      <c r="E218" s="17" t="s">
        <v>896</v>
      </c>
      <c r="F218" s="17" t="s">
        <v>1608</v>
      </c>
      <c r="G218" s="18">
        <v>1</v>
      </c>
      <c r="H218" s="18">
        <v>1</v>
      </c>
      <c r="I218" s="19">
        <v>1</v>
      </c>
      <c r="J218" s="20">
        <v>0</v>
      </c>
      <c r="K218" s="21">
        <v>0</v>
      </c>
      <c r="L218" s="22">
        <v>0</v>
      </c>
      <c r="M218" s="36" t="s">
        <v>1858</v>
      </c>
      <c r="N218" s="38"/>
    </row>
    <row r="219" spans="1:14" x14ac:dyDescent="0.3">
      <c r="A219" s="17" t="s">
        <v>816</v>
      </c>
      <c r="B219" s="17" t="s">
        <v>1609</v>
      </c>
      <c r="C219" s="17" t="s">
        <v>862</v>
      </c>
      <c r="D219" s="17" t="s">
        <v>931</v>
      </c>
      <c r="E219" s="17" t="s">
        <v>818</v>
      </c>
      <c r="F219" s="17" t="s">
        <v>1610</v>
      </c>
      <c r="G219" s="18">
        <v>1</v>
      </c>
      <c r="H219" s="18">
        <v>1</v>
      </c>
      <c r="I219" s="19">
        <v>0</v>
      </c>
      <c r="J219" s="20">
        <v>0</v>
      </c>
      <c r="K219" s="21">
        <v>0</v>
      </c>
      <c r="L219" s="22">
        <v>1</v>
      </c>
      <c r="M219" s="36" t="s">
        <v>1859</v>
      </c>
      <c r="N219" s="38"/>
    </row>
    <row r="220" spans="1:14" x14ac:dyDescent="0.3">
      <c r="A220" s="17" t="s">
        <v>1611</v>
      </c>
      <c r="B220" s="17" t="s">
        <v>1612</v>
      </c>
      <c r="C220" s="17" t="s">
        <v>1613</v>
      </c>
      <c r="D220" s="17" t="s">
        <v>1212</v>
      </c>
      <c r="E220" s="17" t="s">
        <v>447</v>
      </c>
      <c r="F220" s="17" t="s">
        <v>1614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36" t="s">
        <v>1859</v>
      </c>
      <c r="N220" s="38"/>
    </row>
    <row r="221" spans="1:14" x14ac:dyDescent="0.3">
      <c r="A221" s="17" t="s">
        <v>1615</v>
      </c>
      <c r="B221" s="17" t="s">
        <v>1616</v>
      </c>
      <c r="C221" s="17" t="s">
        <v>1617</v>
      </c>
      <c r="D221" s="17" t="s">
        <v>1551</v>
      </c>
      <c r="E221" s="17" t="s">
        <v>1618</v>
      </c>
      <c r="F221" s="17" t="s">
        <v>1619</v>
      </c>
      <c r="G221" s="18">
        <v>1</v>
      </c>
      <c r="H221" s="18">
        <v>2</v>
      </c>
      <c r="I221" s="19">
        <v>1</v>
      </c>
      <c r="J221" s="20">
        <v>0</v>
      </c>
      <c r="K221" s="21">
        <v>0</v>
      </c>
      <c r="L221" s="22">
        <v>0</v>
      </c>
      <c r="M221" s="36" t="s">
        <v>1860</v>
      </c>
      <c r="N221" s="38"/>
    </row>
    <row r="222" spans="1:14" x14ac:dyDescent="0.3">
      <c r="A222" s="17" t="s">
        <v>780</v>
      </c>
      <c r="B222" s="17" t="s">
        <v>1620</v>
      </c>
      <c r="C222" s="17" t="s">
        <v>1621</v>
      </c>
      <c r="D222" s="17" t="s">
        <v>1250</v>
      </c>
      <c r="E222" s="17" t="s">
        <v>364</v>
      </c>
      <c r="F222" s="17" t="s">
        <v>1622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6" t="s">
        <v>1859</v>
      </c>
      <c r="N222" s="38"/>
    </row>
    <row r="223" spans="1:14" x14ac:dyDescent="0.3">
      <c r="A223" s="17" t="s">
        <v>1623</v>
      </c>
      <c r="B223" s="17" t="s">
        <v>1624</v>
      </c>
      <c r="C223" s="17" t="s">
        <v>1625</v>
      </c>
      <c r="D223" s="17" t="s">
        <v>1237</v>
      </c>
      <c r="E223" s="17" t="s">
        <v>1626</v>
      </c>
      <c r="F223" s="17" t="s">
        <v>1627</v>
      </c>
      <c r="G223" s="18">
        <v>1</v>
      </c>
      <c r="H223" s="18">
        <v>2</v>
      </c>
      <c r="I223" s="19">
        <v>0</v>
      </c>
      <c r="J223" s="20">
        <v>1</v>
      </c>
      <c r="K223" s="21">
        <v>0</v>
      </c>
      <c r="L223" s="22">
        <v>0</v>
      </c>
      <c r="M223" s="36" t="s">
        <v>1863</v>
      </c>
      <c r="N223" s="38"/>
    </row>
    <row r="224" spans="1:14" x14ac:dyDescent="0.3">
      <c r="A224" s="17" t="s">
        <v>691</v>
      </c>
      <c r="B224" s="17" t="s">
        <v>1628</v>
      </c>
      <c r="C224" s="17" t="s">
        <v>862</v>
      </c>
      <c r="D224" s="17" t="s">
        <v>885</v>
      </c>
      <c r="E224" s="17" t="s">
        <v>693</v>
      </c>
      <c r="F224" s="17" t="s">
        <v>1629</v>
      </c>
      <c r="G224" s="18">
        <v>1</v>
      </c>
      <c r="H224" s="18">
        <v>1</v>
      </c>
      <c r="I224" s="19">
        <v>0</v>
      </c>
      <c r="J224" s="20">
        <v>0</v>
      </c>
      <c r="K224" s="21">
        <v>0</v>
      </c>
      <c r="L224" s="22">
        <v>1</v>
      </c>
      <c r="M224" s="36" t="s">
        <v>1859</v>
      </c>
      <c r="N224" s="38"/>
    </row>
    <row r="225" spans="1:14" x14ac:dyDescent="0.3">
      <c r="A225" s="17" t="s">
        <v>772</v>
      </c>
      <c r="B225" s="17" t="s">
        <v>773</v>
      </c>
      <c r="C225" s="17" t="s">
        <v>1630</v>
      </c>
      <c r="D225" s="17" t="s">
        <v>931</v>
      </c>
      <c r="E225" s="17" t="s">
        <v>769</v>
      </c>
      <c r="F225" s="17" t="s">
        <v>1631</v>
      </c>
      <c r="G225" s="18">
        <v>1</v>
      </c>
      <c r="H225" s="18">
        <v>2</v>
      </c>
      <c r="I225" s="19">
        <v>0</v>
      </c>
      <c r="J225" s="20">
        <v>0</v>
      </c>
      <c r="K225" s="21">
        <v>0</v>
      </c>
      <c r="L225" s="22">
        <v>1</v>
      </c>
      <c r="M225" s="36" t="s">
        <v>1859</v>
      </c>
      <c r="N225" s="38"/>
    </row>
    <row r="226" spans="1:14" x14ac:dyDescent="0.3">
      <c r="A226" s="17" t="s">
        <v>368</v>
      </c>
      <c r="B226" s="17" t="s">
        <v>1632</v>
      </c>
      <c r="C226" s="17" t="s">
        <v>1633</v>
      </c>
      <c r="D226" s="17" t="s">
        <v>931</v>
      </c>
      <c r="E226" s="17" t="s">
        <v>370</v>
      </c>
      <c r="F226" s="17" t="s">
        <v>1634</v>
      </c>
      <c r="G226" s="18">
        <v>1</v>
      </c>
      <c r="H226" s="18">
        <v>2</v>
      </c>
      <c r="I226" s="19">
        <v>0</v>
      </c>
      <c r="J226" s="20">
        <v>0</v>
      </c>
      <c r="K226" s="21">
        <v>1</v>
      </c>
      <c r="L226" s="22">
        <v>0</v>
      </c>
      <c r="M226" s="36" t="s">
        <v>1859</v>
      </c>
      <c r="N226" s="38"/>
    </row>
    <row r="227" spans="1:14" x14ac:dyDescent="0.3">
      <c r="A227" s="17" t="s">
        <v>572</v>
      </c>
      <c r="B227" s="17" t="s">
        <v>1635</v>
      </c>
      <c r="C227" s="17" t="s">
        <v>1636</v>
      </c>
      <c r="D227" s="17" t="s">
        <v>901</v>
      </c>
      <c r="E227" s="17" t="s">
        <v>211</v>
      </c>
      <c r="F227" s="17" t="s">
        <v>1637</v>
      </c>
      <c r="G227" s="18">
        <v>1</v>
      </c>
      <c r="H227" s="18">
        <v>1</v>
      </c>
      <c r="I227" s="19">
        <v>0</v>
      </c>
      <c r="J227" s="20">
        <v>0</v>
      </c>
      <c r="K227" s="21">
        <v>0</v>
      </c>
      <c r="L227" s="22">
        <v>1</v>
      </c>
      <c r="M227" s="36" t="s">
        <v>1859</v>
      </c>
      <c r="N227" s="38"/>
    </row>
    <row r="228" spans="1:14" x14ac:dyDescent="0.3">
      <c r="A228" s="17" t="s">
        <v>651</v>
      </c>
      <c r="B228" s="17" t="s">
        <v>1638</v>
      </c>
      <c r="C228" s="17" t="s">
        <v>862</v>
      </c>
      <c r="D228" s="17" t="s">
        <v>1243</v>
      </c>
      <c r="E228" s="17" t="s">
        <v>623</v>
      </c>
      <c r="F228" s="17" t="s">
        <v>1639</v>
      </c>
      <c r="G228" s="18">
        <v>1</v>
      </c>
      <c r="H228" s="18">
        <v>7</v>
      </c>
      <c r="I228" s="19">
        <v>0</v>
      </c>
      <c r="J228" s="20">
        <v>0</v>
      </c>
      <c r="K228" s="21">
        <v>0</v>
      </c>
      <c r="L228" s="22">
        <v>1</v>
      </c>
      <c r="M228" s="36" t="s">
        <v>1857</v>
      </c>
      <c r="N228" s="38"/>
    </row>
    <row r="229" spans="1:14" x14ac:dyDescent="0.3">
      <c r="A229" s="17" t="s">
        <v>1640</v>
      </c>
      <c r="B229" s="17" t="s">
        <v>1641</v>
      </c>
      <c r="C229" s="17" t="s">
        <v>1642</v>
      </c>
      <c r="D229" s="17" t="s">
        <v>1106</v>
      </c>
      <c r="E229" s="17" t="s">
        <v>255</v>
      </c>
      <c r="F229" s="17" t="s">
        <v>1643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36" t="s">
        <v>1860</v>
      </c>
      <c r="N229" s="38"/>
    </row>
    <row r="230" spans="1:14" x14ac:dyDescent="0.3">
      <c r="A230" s="17" t="s">
        <v>1644</v>
      </c>
      <c r="B230" s="17" t="s">
        <v>1645</v>
      </c>
      <c r="C230" s="17" t="s">
        <v>1646</v>
      </c>
      <c r="D230" s="17" t="s">
        <v>931</v>
      </c>
      <c r="E230" s="17" t="s">
        <v>342</v>
      </c>
      <c r="F230" s="17" t="s">
        <v>1647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36" t="s">
        <v>1860</v>
      </c>
      <c r="N230" s="38"/>
    </row>
    <row r="231" spans="1:14" x14ac:dyDescent="0.3">
      <c r="A231" s="17" t="s">
        <v>399</v>
      </c>
      <c r="B231" s="17" t="s">
        <v>1648</v>
      </c>
      <c r="C231" s="17" t="s">
        <v>1649</v>
      </c>
      <c r="D231" s="17" t="s">
        <v>931</v>
      </c>
      <c r="E231" s="17" t="s">
        <v>401</v>
      </c>
      <c r="F231" s="17" t="s">
        <v>1650</v>
      </c>
      <c r="G231" s="18">
        <v>1</v>
      </c>
      <c r="H231" s="18">
        <v>2</v>
      </c>
      <c r="I231" s="19">
        <v>0</v>
      </c>
      <c r="J231" s="20">
        <v>0</v>
      </c>
      <c r="K231" s="21">
        <v>1</v>
      </c>
      <c r="L231" s="22">
        <v>0</v>
      </c>
      <c r="M231" s="36" t="s">
        <v>1863</v>
      </c>
      <c r="N231" s="38"/>
    </row>
    <row r="232" spans="1:14" x14ac:dyDescent="0.3">
      <c r="A232" s="17" t="s">
        <v>1651</v>
      </c>
      <c r="B232" s="17" t="s">
        <v>1652</v>
      </c>
      <c r="C232" s="17" t="s">
        <v>972</v>
      </c>
      <c r="D232" s="17" t="s">
        <v>1653</v>
      </c>
      <c r="E232" s="17" t="s">
        <v>910</v>
      </c>
      <c r="F232" s="17" t="s">
        <v>973</v>
      </c>
      <c r="G232" s="18">
        <v>1</v>
      </c>
      <c r="H232" s="18">
        <v>10</v>
      </c>
      <c r="I232" s="19">
        <v>1</v>
      </c>
      <c r="J232" s="20">
        <v>0</v>
      </c>
      <c r="K232" s="21">
        <v>0</v>
      </c>
      <c r="L232" s="22">
        <v>0</v>
      </c>
      <c r="M232" s="36" t="s">
        <v>1858</v>
      </c>
      <c r="N232" s="38"/>
    </row>
    <row r="233" spans="1:14" x14ac:dyDescent="0.3">
      <c r="A233" s="17" t="s">
        <v>809</v>
      </c>
      <c r="B233" s="17" t="s">
        <v>1654</v>
      </c>
      <c r="C233" s="17" t="s">
        <v>968</v>
      </c>
      <c r="D233" s="17" t="s">
        <v>931</v>
      </c>
      <c r="E233" s="17" t="s">
        <v>806</v>
      </c>
      <c r="F233" s="17" t="s">
        <v>1655</v>
      </c>
      <c r="G233" s="18">
        <v>1</v>
      </c>
      <c r="H233" s="18">
        <v>1</v>
      </c>
      <c r="I233" s="19">
        <v>0</v>
      </c>
      <c r="J233" s="20">
        <v>0</v>
      </c>
      <c r="K233" s="21">
        <v>0</v>
      </c>
      <c r="L233" s="22">
        <v>1</v>
      </c>
      <c r="M233" s="36" t="s">
        <v>1859</v>
      </c>
      <c r="N233" s="38"/>
    </row>
    <row r="234" spans="1:14" x14ac:dyDescent="0.3">
      <c r="A234" s="17" t="s">
        <v>778</v>
      </c>
      <c r="B234" s="17" t="s">
        <v>1620</v>
      </c>
      <c r="C234" s="17" t="s">
        <v>1656</v>
      </c>
      <c r="D234" s="17" t="s">
        <v>1250</v>
      </c>
      <c r="E234" s="17" t="s">
        <v>364</v>
      </c>
      <c r="F234" s="17" t="s">
        <v>1657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36" t="s">
        <v>1859</v>
      </c>
      <c r="N234" s="38"/>
    </row>
    <row r="235" spans="1:14" x14ac:dyDescent="0.3">
      <c r="A235" s="17" t="s">
        <v>1658</v>
      </c>
      <c r="B235" s="17" t="s">
        <v>1659</v>
      </c>
      <c r="C235" s="17" t="s">
        <v>958</v>
      </c>
      <c r="D235" s="17" t="s">
        <v>931</v>
      </c>
      <c r="E235" s="17" t="s">
        <v>342</v>
      </c>
      <c r="F235" s="17" t="s">
        <v>1660</v>
      </c>
      <c r="G235" s="18">
        <v>1</v>
      </c>
      <c r="H235" s="18">
        <v>1</v>
      </c>
      <c r="I235" s="19">
        <v>0</v>
      </c>
      <c r="J235" s="20">
        <v>1</v>
      </c>
      <c r="K235" s="21">
        <v>0</v>
      </c>
      <c r="L235" s="22">
        <v>0</v>
      </c>
      <c r="M235" s="36" t="s">
        <v>1861</v>
      </c>
      <c r="N235" s="38"/>
    </row>
    <row r="236" spans="1:14" x14ac:dyDescent="0.3">
      <c r="A236" s="17" t="s">
        <v>274</v>
      </c>
      <c r="B236" s="17" t="s">
        <v>1661</v>
      </c>
      <c r="C236" s="17" t="s">
        <v>862</v>
      </c>
      <c r="D236" s="17" t="s">
        <v>1662</v>
      </c>
      <c r="E236" s="17" t="s">
        <v>276</v>
      </c>
      <c r="F236" s="17" t="s">
        <v>1663</v>
      </c>
      <c r="G236" s="18">
        <v>1</v>
      </c>
      <c r="H236" s="18">
        <v>3</v>
      </c>
      <c r="I236" s="19">
        <v>0</v>
      </c>
      <c r="J236" s="20">
        <v>0</v>
      </c>
      <c r="K236" s="21">
        <v>1</v>
      </c>
      <c r="L236" s="22">
        <v>0</v>
      </c>
      <c r="M236" s="36" t="s">
        <v>1859</v>
      </c>
      <c r="N236" s="38"/>
    </row>
    <row r="237" spans="1:14" x14ac:dyDescent="0.3">
      <c r="A237" s="17" t="s">
        <v>499</v>
      </c>
      <c r="B237" s="17" t="s">
        <v>500</v>
      </c>
      <c r="C237" s="17" t="s">
        <v>956</v>
      </c>
      <c r="D237" s="17" t="s">
        <v>1664</v>
      </c>
      <c r="E237" s="17" t="s">
        <v>501</v>
      </c>
      <c r="F237" s="17" t="s">
        <v>1665</v>
      </c>
      <c r="G237" s="18">
        <v>1</v>
      </c>
      <c r="H237" s="18">
        <v>1</v>
      </c>
      <c r="I237" s="19">
        <v>0</v>
      </c>
      <c r="J237" s="20">
        <v>0</v>
      </c>
      <c r="K237" s="21">
        <v>0</v>
      </c>
      <c r="L237" s="22">
        <v>1</v>
      </c>
      <c r="M237" s="36" t="s">
        <v>1859</v>
      </c>
      <c r="N237" s="38"/>
    </row>
    <row r="238" spans="1:14" x14ac:dyDescent="0.3">
      <c r="A238" s="17" t="s">
        <v>1666</v>
      </c>
      <c r="B238" s="17" t="s">
        <v>1667</v>
      </c>
      <c r="C238" s="17" t="s">
        <v>1668</v>
      </c>
      <c r="D238" s="17" t="s">
        <v>1669</v>
      </c>
      <c r="E238" s="17" t="s">
        <v>160</v>
      </c>
      <c r="F238" s="17" t="s">
        <v>1670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36" t="s">
        <v>1860</v>
      </c>
      <c r="N238" s="38"/>
    </row>
    <row r="239" spans="1:14" x14ac:dyDescent="0.3">
      <c r="A239" s="17" t="s">
        <v>751</v>
      </c>
      <c r="B239" s="17" t="s">
        <v>1671</v>
      </c>
      <c r="C239" s="17" t="s">
        <v>1672</v>
      </c>
      <c r="D239" s="17" t="s">
        <v>931</v>
      </c>
      <c r="E239" s="17" t="s">
        <v>196</v>
      </c>
      <c r="F239" s="17" t="s">
        <v>1673</v>
      </c>
      <c r="G239" s="18">
        <v>1</v>
      </c>
      <c r="H239" s="18">
        <v>1</v>
      </c>
      <c r="I239" s="19">
        <v>0</v>
      </c>
      <c r="J239" s="20">
        <v>0</v>
      </c>
      <c r="K239" s="21">
        <v>0</v>
      </c>
      <c r="L239" s="22">
        <v>1</v>
      </c>
      <c r="M239" s="36" t="s">
        <v>1859</v>
      </c>
      <c r="N239" s="38"/>
    </row>
    <row r="240" spans="1:14" x14ac:dyDescent="0.3">
      <c r="A240" s="17" t="s">
        <v>286</v>
      </c>
      <c r="B240" s="17" t="s">
        <v>287</v>
      </c>
      <c r="C240" s="17" t="s">
        <v>1674</v>
      </c>
      <c r="D240" s="17" t="s">
        <v>931</v>
      </c>
      <c r="E240" s="17" t="s">
        <v>288</v>
      </c>
      <c r="F240" s="17" t="s">
        <v>1675</v>
      </c>
      <c r="G240" s="18">
        <v>1</v>
      </c>
      <c r="H240" s="18">
        <v>1</v>
      </c>
      <c r="I240" s="19">
        <v>0</v>
      </c>
      <c r="J240" s="20">
        <v>0</v>
      </c>
      <c r="K240" s="21">
        <v>1</v>
      </c>
      <c r="L240" s="22">
        <v>0</v>
      </c>
      <c r="M240" s="36" t="s">
        <v>1859</v>
      </c>
      <c r="N240" s="38"/>
    </row>
    <row r="241" spans="1:14" x14ac:dyDescent="0.3">
      <c r="A241" s="17" t="s">
        <v>753</v>
      </c>
      <c r="B241" s="17" t="s">
        <v>1676</v>
      </c>
      <c r="C241" s="17" t="s">
        <v>862</v>
      </c>
      <c r="D241" s="17" t="s">
        <v>931</v>
      </c>
      <c r="E241" s="17" t="s">
        <v>755</v>
      </c>
      <c r="F241" s="17" t="s">
        <v>1677</v>
      </c>
      <c r="G241" s="18">
        <v>1</v>
      </c>
      <c r="H241" s="18">
        <v>1</v>
      </c>
      <c r="I241" s="19">
        <v>0</v>
      </c>
      <c r="J241" s="20">
        <v>0</v>
      </c>
      <c r="K241" s="21">
        <v>0</v>
      </c>
      <c r="L241" s="22">
        <v>1</v>
      </c>
      <c r="M241" s="36" t="s">
        <v>1859</v>
      </c>
      <c r="N241" s="38"/>
    </row>
    <row r="242" spans="1:14" x14ac:dyDescent="0.3">
      <c r="A242" s="17" t="s">
        <v>203</v>
      </c>
      <c r="B242" s="17" t="s">
        <v>1678</v>
      </c>
      <c r="C242" s="17" t="s">
        <v>1474</v>
      </c>
      <c r="D242" s="17" t="s">
        <v>915</v>
      </c>
      <c r="E242" s="17" t="s">
        <v>206</v>
      </c>
      <c r="F242" s="17" t="s">
        <v>1679</v>
      </c>
      <c r="G242" s="18">
        <v>1</v>
      </c>
      <c r="H242" s="18">
        <v>1</v>
      </c>
      <c r="I242" s="19">
        <v>0</v>
      </c>
      <c r="J242" s="20">
        <v>0</v>
      </c>
      <c r="K242" s="21">
        <v>1</v>
      </c>
      <c r="L242" s="22">
        <v>0</v>
      </c>
      <c r="M242" s="36" t="s">
        <v>1859</v>
      </c>
      <c r="N242" s="38"/>
    </row>
    <row r="243" spans="1:14" x14ac:dyDescent="0.3">
      <c r="A243" s="17" t="s">
        <v>732</v>
      </c>
      <c r="B243" s="17" t="s">
        <v>1680</v>
      </c>
      <c r="C243" s="17" t="s">
        <v>1681</v>
      </c>
      <c r="D243" s="17" t="s">
        <v>931</v>
      </c>
      <c r="E243" s="17" t="s">
        <v>513</v>
      </c>
      <c r="F243" s="17" t="s">
        <v>1682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6" t="s">
        <v>1859</v>
      </c>
      <c r="N243" s="38"/>
    </row>
    <row r="244" spans="1:14" x14ac:dyDescent="0.3">
      <c r="A244" s="17" t="s">
        <v>675</v>
      </c>
      <c r="B244" s="17" t="s">
        <v>1683</v>
      </c>
      <c r="C244" s="17" t="s">
        <v>1684</v>
      </c>
      <c r="D244" s="17" t="s">
        <v>931</v>
      </c>
      <c r="E244" s="17" t="s">
        <v>461</v>
      </c>
      <c r="F244" s="17" t="s">
        <v>1685</v>
      </c>
      <c r="G244" s="18">
        <v>1</v>
      </c>
      <c r="H244" s="18">
        <v>4</v>
      </c>
      <c r="I244" s="19">
        <v>0</v>
      </c>
      <c r="J244" s="20">
        <v>0</v>
      </c>
      <c r="K244" s="21">
        <v>0</v>
      </c>
      <c r="L244" s="22">
        <v>1</v>
      </c>
      <c r="M244" s="36" t="s">
        <v>1859</v>
      </c>
      <c r="N244" s="38"/>
    </row>
    <row r="245" spans="1:14" x14ac:dyDescent="0.3">
      <c r="A245" s="17" t="s">
        <v>1686</v>
      </c>
      <c r="B245" s="17" t="s">
        <v>1687</v>
      </c>
      <c r="C245" s="17" t="s">
        <v>895</v>
      </c>
      <c r="D245" s="17" t="s">
        <v>946</v>
      </c>
      <c r="E245" s="17" t="s">
        <v>902</v>
      </c>
      <c r="F245" s="17" t="s">
        <v>1688</v>
      </c>
      <c r="G245" s="18">
        <v>1</v>
      </c>
      <c r="H245" s="18">
        <v>2</v>
      </c>
      <c r="I245" s="19">
        <v>0</v>
      </c>
      <c r="J245" s="20">
        <v>1</v>
      </c>
      <c r="K245" s="21">
        <v>0</v>
      </c>
      <c r="L245" s="22">
        <v>0</v>
      </c>
      <c r="M245" s="36" t="s">
        <v>1860</v>
      </c>
      <c r="N245" s="38"/>
    </row>
    <row r="246" spans="1:14" x14ac:dyDescent="0.3">
      <c r="A246" s="17" t="s">
        <v>345</v>
      </c>
      <c r="B246" s="17" t="s">
        <v>346</v>
      </c>
      <c r="C246" s="17" t="s">
        <v>862</v>
      </c>
      <c r="D246" s="17" t="s">
        <v>878</v>
      </c>
      <c r="E246" s="17" t="s">
        <v>347</v>
      </c>
      <c r="F246" s="17" t="s">
        <v>1689</v>
      </c>
      <c r="G246" s="18">
        <v>1</v>
      </c>
      <c r="H246" s="18">
        <v>2</v>
      </c>
      <c r="I246" s="19">
        <v>0</v>
      </c>
      <c r="J246" s="20">
        <v>0</v>
      </c>
      <c r="K246" s="21">
        <v>1</v>
      </c>
      <c r="L246" s="22">
        <v>0</v>
      </c>
      <c r="M246" s="36" t="s">
        <v>1859</v>
      </c>
      <c r="N246" s="38"/>
    </row>
    <row r="247" spans="1:14" x14ac:dyDescent="0.3">
      <c r="A247" s="17" t="s">
        <v>414</v>
      </c>
      <c r="B247" s="17" t="s">
        <v>1690</v>
      </c>
      <c r="C247" s="17" t="s">
        <v>1691</v>
      </c>
      <c r="D247" s="17" t="s">
        <v>1692</v>
      </c>
      <c r="E247" s="17" t="s">
        <v>416</v>
      </c>
      <c r="F247" s="17" t="s">
        <v>1693</v>
      </c>
      <c r="G247" s="18">
        <v>1</v>
      </c>
      <c r="H247" s="18">
        <v>1</v>
      </c>
      <c r="I247" s="19">
        <v>0</v>
      </c>
      <c r="J247" s="20">
        <v>0</v>
      </c>
      <c r="K247" s="21">
        <v>1</v>
      </c>
      <c r="L247" s="22">
        <v>0</v>
      </c>
      <c r="M247" s="36" t="s">
        <v>1859</v>
      </c>
      <c r="N247" s="38"/>
    </row>
    <row r="248" spans="1:14" x14ac:dyDescent="0.3">
      <c r="A248" s="17" t="s">
        <v>1694</v>
      </c>
      <c r="B248" s="17" t="s">
        <v>1695</v>
      </c>
      <c r="C248" s="17" t="s">
        <v>862</v>
      </c>
      <c r="D248" s="17" t="s">
        <v>873</v>
      </c>
      <c r="E248" s="17" t="s">
        <v>211</v>
      </c>
      <c r="F248" s="17" t="s">
        <v>1696</v>
      </c>
      <c r="G248" s="18">
        <v>1</v>
      </c>
      <c r="H248" s="18">
        <v>6</v>
      </c>
      <c r="I248" s="19">
        <v>0</v>
      </c>
      <c r="J248" s="20">
        <v>1</v>
      </c>
      <c r="K248" s="21">
        <v>0</v>
      </c>
      <c r="L248" s="22">
        <v>0</v>
      </c>
      <c r="M248" s="36" t="s">
        <v>1860</v>
      </c>
      <c r="N248" s="38"/>
    </row>
    <row r="249" spans="1:14" x14ac:dyDescent="0.3">
      <c r="A249" s="17" t="s">
        <v>404</v>
      </c>
      <c r="B249" s="17" t="s">
        <v>1697</v>
      </c>
      <c r="C249" s="17" t="s">
        <v>1698</v>
      </c>
      <c r="D249" s="17" t="s">
        <v>931</v>
      </c>
      <c r="E249" s="17" t="s">
        <v>196</v>
      </c>
      <c r="F249" s="17" t="s">
        <v>1699</v>
      </c>
      <c r="G249" s="18">
        <v>1</v>
      </c>
      <c r="H249" s="18">
        <v>2</v>
      </c>
      <c r="I249" s="19">
        <v>0</v>
      </c>
      <c r="J249" s="20">
        <v>0</v>
      </c>
      <c r="K249" s="21">
        <v>1</v>
      </c>
      <c r="L249" s="22">
        <v>0</v>
      </c>
      <c r="M249" s="36" t="s">
        <v>1859</v>
      </c>
      <c r="N249" s="38"/>
    </row>
    <row r="250" spans="1:14" x14ac:dyDescent="0.3">
      <c r="A250" s="17" t="s">
        <v>213</v>
      </c>
      <c r="B250" s="17" t="s">
        <v>1700</v>
      </c>
      <c r="C250" s="17" t="s">
        <v>862</v>
      </c>
      <c r="D250" s="17" t="s">
        <v>1003</v>
      </c>
      <c r="E250" s="17" t="s">
        <v>216</v>
      </c>
      <c r="F250" s="17" t="s">
        <v>1701</v>
      </c>
      <c r="G250" s="18">
        <v>1</v>
      </c>
      <c r="H250" s="18">
        <v>4</v>
      </c>
      <c r="I250" s="19">
        <v>0</v>
      </c>
      <c r="J250" s="20">
        <v>0</v>
      </c>
      <c r="K250" s="21">
        <v>1</v>
      </c>
      <c r="L250" s="22">
        <v>0</v>
      </c>
      <c r="M250" s="36" t="s">
        <v>1859</v>
      </c>
      <c r="N250" s="38"/>
    </row>
    <row r="251" spans="1:14" x14ac:dyDescent="0.3">
      <c r="A251" s="17" t="s">
        <v>626</v>
      </c>
      <c r="B251" s="17" t="s">
        <v>1702</v>
      </c>
      <c r="C251" s="17" t="s">
        <v>862</v>
      </c>
      <c r="D251" s="17" t="s">
        <v>1703</v>
      </c>
      <c r="E251" s="17" t="s">
        <v>623</v>
      </c>
      <c r="F251" s="17" t="s">
        <v>1704</v>
      </c>
      <c r="G251" s="18">
        <v>1</v>
      </c>
      <c r="H251" s="18">
        <v>6</v>
      </c>
      <c r="I251" s="19">
        <v>0</v>
      </c>
      <c r="J251" s="20">
        <v>0</v>
      </c>
      <c r="K251" s="21">
        <v>0</v>
      </c>
      <c r="L251" s="22">
        <v>1</v>
      </c>
      <c r="M251" s="36" t="s">
        <v>1857</v>
      </c>
      <c r="N251" s="38"/>
    </row>
    <row r="252" spans="1:14" x14ac:dyDescent="0.3">
      <c r="A252" s="17" t="s">
        <v>840</v>
      </c>
      <c r="B252" s="17" t="s">
        <v>1705</v>
      </c>
      <c r="C252" s="17" t="s">
        <v>1585</v>
      </c>
      <c r="D252" s="17" t="s">
        <v>1706</v>
      </c>
      <c r="E252" s="17" t="s">
        <v>842</v>
      </c>
      <c r="F252" s="17" t="s">
        <v>1707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36" t="s">
        <v>1859</v>
      </c>
      <c r="N252" s="38"/>
    </row>
    <row r="253" spans="1:14" x14ac:dyDescent="0.3">
      <c r="A253" s="17" t="s">
        <v>1708</v>
      </c>
      <c r="B253" s="17" t="s">
        <v>1709</v>
      </c>
      <c r="C253" s="17" t="s">
        <v>1710</v>
      </c>
      <c r="D253" s="17" t="s">
        <v>1102</v>
      </c>
      <c r="E253" s="17" t="s">
        <v>1711</v>
      </c>
      <c r="F253" s="17" t="s">
        <v>1712</v>
      </c>
      <c r="G253" s="18">
        <v>1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36" t="s">
        <v>1860</v>
      </c>
      <c r="N253" s="38"/>
    </row>
    <row r="254" spans="1:14" x14ac:dyDescent="0.3">
      <c r="A254" s="17" t="s">
        <v>660</v>
      </c>
      <c r="B254" s="17" t="s">
        <v>1713</v>
      </c>
      <c r="C254" s="17" t="s">
        <v>862</v>
      </c>
      <c r="D254" s="17" t="s">
        <v>1594</v>
      </c>
      <c r="E254" s="17" t="s">
        <v>623</v>
      </c>
      <c r="F254" s="17" t="s">
        <v>1714</v>
      </c>
      <c r="G254" s="18">
        <v>1</v>
      </c>
      <c r="H254" s="18">
        <v>1</v>
      </c>
      <c r="I254" s="19">
        <v>0</v>
      </c>
      <c r="J254" s="20">
        <v>0</v>
      </c>
      <c r="K254" s="21">
        <v>0</v>
      </c>
      <c r="L254" s="22">
        <v>1</v>
      </c>
      <c r="M254" s="36" t="s">
        <v>1857</v>
      </c>
      <c r="N254" s="38"/>
    </row>
    <row r="255" spans="1:14" x14ac:dyDescent="0.3">
      <c r="A255" s="17" t="s">
        <v>1715</v>
      </c>
      <c r="B255" s="17" t="s">
        <v>1716</v>
      </c>
      <c r="C255" s="17" t="s">
        <v>862</v>
      </c>
      <c r="D255" s="17" t="s">
        <v>1717</v>
      </c>
      <c r="E255" s="17" t="s">
        <v>1718</v>
      </c>
      <c r="F255" s="17" t="s">
        <v>1719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36" t="s">
        <v>1859</v>
      </c>
      <c r="N255" s="38"/>
    </row>
    <row r="256" spans="1:14" x14ac:dyDescent="0.3">
      <c r="A256" s="17" t="s">
        <v>1720</v>
      </c>
      <c r="B256" s="17" t="s">
        <v>1721</v>
      </c>
      <c r="C256" s="17" t="s">
        <v>1722</v>
      </c>
      <c r="D256" s="17" t="s">
        <v>931</v>
      </c>
      <c r="E256" s="17" t="s">
        <v>377</v>
      </c>
      <c r="F256" s="17" t="s">
        <v>1723</v>
      </c>
      <c r="G256" s="18">
        <v>1</v>
      </c>
      <c r="H256" s="18">
        <v>2</v>
      </c>
      <c r="I256" s="19">
        <v>1</v>
      </c>
      <c r="J256" s="20">
        <v>0</v>
      </c>
      <c r="K256" s="21">
        <v>0</v>
      </c>
      <c r="L256" s="22">
        <v>0</v>
      </c>
      <c r="M256" s="36" t="s">
        <v>1863</v>
      </c>
      <c r="N256" s="38"/>
    </row>
    <row r="257" spans="1:14" x14ac:dyDescent="0.3">
      <c r="A257" s="17" t="s">
        <v>1724</v>
      </c>
      <c r="B257" s="17" t="s">
        <v>1725</v>
      </c>
      <c r="C257" s="17" t="s">
        <v>1726</v>
      </c>
      <c r="D257" s="17" t="s">
        <v>1727</v>
      </c>
      <c r="E257" s="17" t="s">
        <v>869</v>
      </c>
      <c r="F257" s="17" t="s">
        <v>1728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36" t="s">
        <v>1863</v>
      </c>
      <c r="N257" s="38"/>
    </row>
    <row r="258" spans="1:14" x14ac:dyDescent="0.3">
      <c r="A258" s="17" t="s">
        <v>1729</v>
      </c>
      <c r="B258" s="17" t="s">
        <v>1730</v>
      </c>
      <c r="C258" s="17" t="s">
        <v>1731</v>
      </c>
      <c r="D258" s="17" t="s">
        <v>931</v>
      </c>
      <c r="E258" s="17" t="s">
        <v>1340</v>
      </c>
      <c r="F258" s="17" t="s">
        <v>1732</v>
      </c>
      <c r="G258" s="18">
        <v>1</v>
      </c>
      <c r="H258" s="18">
        <v>4</v>
      </c>
      <c r="I258" s="19">
        <v>0</v>
      </c>
      <c r="J258" s="20">
        <v>1</v>
      </c>
      <c r="K258" s="21">
        <v>0</v>
      </c>
      <c r="L258" s="22">
        <v>0</v>
      </c>
      <c r="M258" s="36" t="s">
        <v>1860</v>
      </c>
      <c r="N258" s="38"/>
    </row>
    <row r="259" spans="1:14" x14ac:dyDescent="0.3">
      <c r="A259" s="17" t="s">
        <v>1733</v>
      </c>
      <c r="B259" s="17" t="s">
        <v>1734</v>
      </c>
      <c r="C259" s="17" t="s">
        <v>1691</v>
      </c>
      <c r="D259" s="17" t="s">
        <v>881</v>
      </c>
      <c r="E259" s="17" t="s">
        <v>1449</v>
      </c>
      <c r="F259" s="17" t="s">
        <v>1735</v>
      </c>
      <c r="G259" s="18">
        <v>1</v>
      </c>
      <c r="H259" s="18">
        <v>6</v>
      </c>
      <c r="I259" s="19">
        <v>1</v>
      </c>
      <c r="J259" s="20">
        <v>0</v>
      </c>
      <c r="K259" s="21">
        <v>0</v>
      </c>
      <c r="L259" s="22">
        <v>0</v>
      </c>
      <c r="M259" s="36" t="s">
        <v>1860</v>
      </c>
      <c r="N259" s="38"/>
    </row>
    <row r="260" spans="1:14" x14ac:dyDescent="0.3">
      <c r="A260" s="17" t="s">
        <v>1736</v>
      </c>
      <c r="B260" s="17" t="s">
        <v>1737</v>
      </c>
      <c r="C260" s="17" t="s">
        <v>1738</v>
      </c>
      <c r="D260" s="17" t="s">
        <v>963</v>
      </c>
      <c r="E260" s="17" t="s">
        <v>272</v>
      </c>
      <c r="F260" s="17" t="s">
        <v>1739</v>
      </c>
      <c r="G260" s="18">
        <v>1</v>
      </c>
      <c r="H260" s="18">
        <v>3</v>
      </c>
      <c r="I260" s="19">
        <v>1</v>
      </c>
      <c r="J260" s="20">
        <v>0</v>
      </c>
      <c r="K260" s="21">
        <v>0</v>
      </c>
      <c r="L260" s="22">
        <v>0</v>
      </c>
      <c r="M260" s="36" t="s">
        <v>1860</v>
      </c>
      <c r="N260" s="38"/>
    </row>
    <row r="261" spans="1:14" x14ac:dyDescent="0.3">
      <c r="A261" s="17" t="s">
        <v>606</v>
      </c>
      <c r="B261" s="17" t="s">
        <v>1539</v>
      </c>
      <c r="C261" s="17" t="s">
        <v>1740</v>
      </c>
      <c r="D261" s="17" t="s">
        <v>931</v>
      </c>
      <c r="E261" s="17" t="s">
        <v>608</v>
      </c>
      <c r="F261" s="17" t="s">
        <v>1741</v>
      </c>
      <c r="G261" s="18">
        <v>1</v>
      </c>
      <c r="H261" s="18">
        <v>2</v>
      </c>
      <c r="I261" s="19">
        <v>0</v>
      </c>
      <c r="J261" s="20">
        <v>0</v>
      </c>
      <c r="K261" s="21">
        <v>0</v>
      </c>
      <c r="L261" s="22">
        <v>1</v>
      </c>
      <c r="M261" s="36" t="s">
        <v>1859</v>
      </c>
      <c r="N261" s="38"/>
    </row>
    <row r="262" spans="1:14" x14ac:dyDescent="0.3">
      <c r="A262" s="17" t="s">
        <v>730</v>
      </c>
      <c r="B262" s="17" t="s">
        <v>1742</v>
      </c>
      <c r="C262" s="17" t="s">
        <v>862</v>
      </c>
      <c r="D262" s="17" t="s">
        <v>931</v>
      </c>
      <c r="E262" s="17" t="s">
        <v>533</v>
      </c>
      <c r="F262" s="17" t="s">
        <v>1743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36" t="s">
        <v>1859</v>
      </c>
      <c r="N262" s="38"/>
    </row>
    <row r="263" spans="1:14" x14ac:dyDescent="0.3">
      <c r="A263" s="17" t="s">
        <v>340</v>
      </c>
      <c r="B263" s="17" t="s">
        <v>1744</v>
      </c>
      <c r="C263" s="17" t="s">
        <v>1745</v>
      </c>
      <c r="D263" s="17" t="s">
        <v>931</v>
      </c>
      <c r="E263" s="17" t="s">
        <v>342</v>
      </c>
      <c r="F263" s="17" t="s">
        <v>1746</v>
      </c>
      <c r="G263" s="18">
        <v>1</v>
      </c>
      <c r="H263" s="18">
        <v>6</v>
      </c>
      <c r="I263" s="19">
        <v>0</v>
      </c>
      <c r="J263" s="20">
        <v>0</v>
      </c>
      <c r="K263" s="21">
        <v>1</v>
      </c>
      <c r="L263" s="22">
        <v>0</v>
      </c>
      <c r="M263" s="36" t="s">
        <v>1859</v>
      </c>
      <c r="N263" s="38"/>
    </row>
    <row r="264" spans="1:14" x14ac:dyDescent="0.3">
      <c r="A264" s="17" t="s">
        <v>1747</v>
      </c>
      <c r="B264" s="17" t="s">
        <v>1748</v>
      </c>
      <c r="C264" s="17" t="s">
        <v>862</v>
      </c>
      <c r="D264" s="17" t="s">
        <v>1749</v>
      </c>
      <c r="E264" s="17" t="s">
        <v>769</v>
      </c>
      <c r="F264" s="17" t="s">
        <v>1750</v>
      </c>
      <c r="G264" s="18">
        <v>1</v>
      </c>
      <c r="H264" s="18">
        <v>1</v>
      </c>
      <c r="I264" s="19">
        <v>1</v>
      </c>
      <c r="J264" s="20">
        <v>0</v>
      </c>
      <c r="K264" s="21">
        <v>0</v>
      </c>
      <c r="L264" s="22">
        <v>0</v>
      </c>
      <c r="M264" s="36" t="s">
        <v>1860</v>
      </c>
      <c r="N264" s="38"/>
    </row>
    <row r="265" spans="1:14" x14ac:dyDescent="0.3">
      <c r="A265" s="17" t="s">
        <v>621</v>
      </c>
      <c r="B265" s="17" t="s">
        <v>622</v>
      </c>
      <c r="C265" s="17" t="s">
        <v>862</v>
      </c>
      <c r="D265" s="17" t="s">
        <v>1237</v>
      </c>
      <c r="E265" s="17" t="s">
        <v>623</v>
      </c>
      <c r="F265" s="17" t="s">
        <v>1751</v>
      </c>
      <c r="G265" s="18">
        <v>1</v>
      </c>
      <c r="H265" s="18">
        <v>6</v>
      </c>
      <c r="I265" s="19">
        <v>0</v>
      </c>
      <c r="J265" s="20">
        <v>0</v>
      </c>
      <c r="K265" s="21">
        <v>0</v>
      </c>
      <c r="L265" s="22">
        <v>1</v>
      </c>
      <c r="M265" s="36" t="s">
        <v>1857</v>
      </c>
      <c r="N265" s="38"/>
    </row>
    <row r="266" spans="1:14" x14ac:dyDescent="0.3">
      <c r="A266" s="17" t="s">
        <v>1752</v>
      </c>
      <c r="B266" s="17" t="s">
        <v>1753</v>
      </c>
      <c r="C266" s="17" t="s">
        <v>1754</v>
      </c>
      <c r="D266" s="17" t="s">
        <v>931</v>
      </c>
      <c r="E266" s="17" t="s">
        <v>1755</v>
      </c>
      <c r="F266" s="17" t="s">
        <v>1756</v>
      </c>
      <c r="G266" s="18">
        <v>1</v>
      </c>
      <c r="H266" s="18">
        <v>3</v>
      </c>
      <c r="I266" s="19">
        <v>0</v>
      </c>
      <c r="J266" s="20">
        <v>1</v>
      </c>
      <c r="K266" s="21">
        <v>0</v>
      </c>
      <c r="L266" s="22">
        <v>0</v>
      </c>
      <c r="M266" s="36" t="s">
        <v>1860</v>
      </c>
      <c r="N266" s="38"/>
    </row>
    <row r="267" spans="1:14" x14ac:dyDescent="0.3">
      <c r="A267" s="17" t="s">
        <v>559</v>
      </c>
      <c r="B267" s="17" t="s">
        <v>1757</v>
      </c>
      <c r="C267" s="17" t="s">
        <v>1758</v>
      </c>
      <c r="D267" s="17" t="s">
        <v>931</v>
      </c>
      <c r="E267" s="17" t="s">
        <v>533</v>
      </c>
      <c r="F267" s="17" t="s">
        <v>1759</v>
      </c>
      <c r="G267" s="18">
        <v>1</v>
      </c>
      <c r="H267" s="18">
        <v>6</v>
      </c>
      <c r="I267" s="19">
        <v>0</v>
      </c>
      <c r="J267" s="20">
        <v>0</v>
      </c>
      <c r="K267" s="21">
        <v>0</v>
      </c>
      <c r="L267" s="22">
        <v>1</v>
      </c>
      <c r="M267" s="36" t="s">
        <v>1859</v>
      </c>
      <c r="N267" s="38"/>
    </row>
    <row r="268" spans="1:14" x14ac:dyDescent="0.3">
      <c r="A268" s="17" t="s">
        <v>546</v>
      </c>
      <c r="B268" s="17" t="s">
        <v>1760</v>
      </c>
      <c r="C268" s="17" t="s">
        <v>1761</v>
      </c>
      <c r="D268" s="17" t="s">
        <v>1345</v>
      </c>
      <c r="E268" s="17" t="s">
        <v>377</v>
      </c>
      <c r="F268" s="17" t="s">
        <v>1762</v>
      </c>
      <c r="G268" s="18">
        <v>1</v>
      </c>
      <c r="H268" s="18">
        <v>1</v>
      </c>
      <c r="I268" s="19">
        <v>0</v>
      </c>
      <c r="J268" s="20">
        <v>0</v>
      </c>
      <c r="K268" s="21">
        <v>0</v>
      </c>
      <c r="L268" s="22">
        <v>1</v>
      </c>
      <c r="M268" s="36" t="s">
        <v>1859</v>
      </c>
      <c r="N268" s="38"/>
    </row>
    <row r="269" spans="1:14" x14ac:dyDescent="0.3">
      <c r="A269" s="17" t="s">
        <v>1763</v>
      </c>
      <c r="B269" s="17" t="s">
        <v>1764</v>
      </c>
      <c r="C269" s="17" t="s">
        <v>1765</v>
      </c>
      <c r="D269" s="17" t="s">
        <v>931</v>
      </c>
      <c r="E269" s="17" t="s">
        <v>272</v>
      </c>
      <c r="F269" s="17" t="s">
        <v>1766</v>
      </c>
      <c r="G269" s="18">
        <v>1</v>
      </c>
      <c r="H269" s="18">
        <v>4</v>
      </c>
      <c r="I269" s="19">
        <v>0</v>
      </c>
      <c r="J269" s="20">
        <v>1</v>
      </c>
      <c r="K269" s="21">
        <v>0</v>
      </c>
      <c r="L269" s="22">
        <v>0</v>
      </c>
      <c r="M269" s="36" t="s">
        <v>1861</v>
      </c>
      <c r="N269" s="38"/>
    </row>
    <row r="270" spans="1:14" x14ac:dyDescent="0.3">
      <c r="A270" s="17" t="s">
        <v>645</v>
      </c>
      <c r="B270" s="17" t="s">
        <v>1767</v>
      </c>
      <c r="C270" s="17" t="s">
        <v>1768</v>
      </c>
      <c r="D270" s="17" t="s">
        <v>1298</v>
      </c>
      <c r="E270" s="17" t="s">
        <v>623</v>
      </c>
      <c r="F270" s="17" t="s">
        <v>1769</v>
      </c>
      <c r="G270" s="18">
        <v>1</v>
      </c>
      <c r="H270" s="18">
        <v>6</v>
      </c>
      <c r="I270" s="19">
        <v>0</v>
      </c>
      <c r="J270" s="20">
        <v>0</v>
      </c>
      <c r="K270" s="21">
        <v>0</v>
      </c>
      <c r="L270" s="22">
        <v>1</v>
      </c>
      <c r="M270" s="36" t="s">
        <v>1857</v>
      </c>
      <c r="N270" s="38"/>
    </row>
    <row r="271" spans="1:14" x14ac:dyDescent="0.3">
      <c r="A271" s="17" t="s">
        <v>1770</v>
      </c>
      <c r="B271" s="17" t="s">
        <v>1771</v>
      </c>
      <c r="C271" s="17" t="s">
        <v>1772</v>
      </c>
      <c r="D271" s="17" t="s">
        <v>873</v>
      </c>
      <c r="E271" s="17" t="s">
        <v>1773</v>
      </c>
      <c r="F271" s="17" t="s">
        <v>1774</v>
      </c>
      <c r="G271" s="18">
        <v>1</v>
      </c>
      <c r="H271" s="18">
        <v>1</v>
      </c>
      <c r="I271" s="19">
        <v>0</v>
      </c>
      <c r="J271" s="20">
        <v>1</v>
      </c>
      <c r="K271" s="21">
        <v>0</v>
      </c>
      <c r="L271" s="22">
        <v>0</v>
      </c>
      <c r="M271" s="36" t="s">
        <v>1860</v>
      </c>
      <c r="N271" s="38"/>
    </row>
    <row r="272" spans="1:14" x14ac:dyDescent="0.3">
      <c r="A272" s="17" t="s">
        <v>157</v>
      </c>
      <c r="B272" s="17" t="s">
        <v>1775</v>
      </c>
      <c r="C272" s="17" t="s">
        <v>1776</v>
      </c>
      <c r="D272" s="17" t="s">
        <v>965</v>
      </c>
      <c r="E272" s="17" t="s">
        <v>160</v>
      </c>
      <c r="F272" s="17" t="s">
        <v>1777</v>
      </c>
      <c r="G272" s="18">
        <v>1</v>
      </c>
      <c r="H272" s="18">
        <v>1</v>
      </c>
      <c r="I272" s="19">
        <v>0</v>
      </c>
      <c r="J272" s="20">
        <v>0</v>
      </c>
      <c r="K272" s="21">
        <v>1</v>
      </c>
      <c r="L272" s="22">
        <v>0</v>
      </c>
      <c r="M272" s="36" t="s">
        <v>1859</v>
      </c>
      <c r="N272" s="38"/>
    </row>
    <row r="273" spans="1:14" x14ac:dyDescent="0.3">
      <c r="A273" s="17" t="s">
        <v>539</v>
      </c>
      <c r="B273" s="17" t="s">
        <v>1778</v>
      </c>
      <c r="C273" s="17" t="s">
        <v>1779</v>
      </c>
      <c r="D273" s="17" t="s">
        <v>873</v>
      </c>
      <c r="E273" s="17" t="s">
        <v>541</v>
      </c>
      <c r="F273" s="17" t="s">
        <v>1780</v>
      </c>
      <c r="G273" s="18">
        <v>1</v>
      </c>
      <c r="H273" s="18">
        <v>2</v>
      </c>
      <c r="I273" s="19">
        <v>0</v>
      </c>
      <c r="J273" s="20">
        <v>0</v>
      </c>
      <c r="K273" s="21">
        <v>0</v>
      </c>
      <c r="L273" s="22">
        <v>1</v>
      </c>
      <c r="M273" s="36" t="s">
        <v>1859</v>
      </c>
      <c r="N273" s="38"/>
    </row>
    <row r="274" spans="1:14" x14ac:dyDescent="0.3">
      <c r="A274" s="17" t="s">
        <v>179</v>
      </c>
      <c r="B274" s="17" t="s">
        <v>1781</v>
      </c>
      <c r="C274" s="17" t="s">
        <v>1782</v>
      </c>
      <c r="D274" s="17" t="s">
        <v>915</v>
      </c>
      <c r="E274" s="17" t="s">
        <v>176</v>
      </c>
      <c r="F274" s="17" t="s">
        <v>1783</v>
      </c>
      <c r="G274" s="18">
        <v>1</v>
      </c>
      <c r="H274" s="18">
        <v>3</v>
      </c>
      <c r="I274" s="19">
        <v>0</v>
      </c>
      <c r="J274" s="20">
        <v>0</v>
      </c>
      <c r="K274" s="21">
        <v>1</v>
      </c>
      <c r="L274" s="22">
        <v>0</v>
      </c>
      <c r="M274" s="36" t="s">
        <v>1859</v>
      </c>
      <c r="N274" s="38"/>
    </row>
    <row r="275" spans="1:14" x14ac:dyDescent="0.3">
      <c r="A275" s="17" t="s">
        <v>556</v>
      </c>
      <c r="B275" s="17" t="s">
        <v>1784</v>
      </c>
      <c r="C275" s="17" t="s">
        <v>1785</v>
      </c>
      <c r="D275" s="17" t="s">
        <v>931</v>
      </c>
      <c r="E275" s="17" t="s">
        <v>533</v>
      </c>
      <c r="F275" s="17" t="s">
        <v>1786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36" t="s">
        <v>1859</v>
      </c>
      <c r="N275" s="38"/>
    </row>
    <row r="276" spans="1:14" x14ac:dyDescent="0.3">
      <c r="A276" s="17" t="s">
        <v>787</v>
      </c>
      <c r="B276" s="17" t="s">
        <v>1787</v>
      </c>
      <c r="C276" s="17" t="s">
        <v>1788</v>
      </c>
      <c r="D276" s="17" t="s">
        <v>1789</v>
      </c>
      <c r="E276" s="17" t="s">
        <v>789</v>
      </c>
      <c r="F276" s="17" t="s">
        <v>1790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36" t="s">
        <v>1859</v>
      </c>
      <c r="N276" s="38"/>
    </row>
    <row r="277" spans="1:14" x14ac:dyDescent="0.3">
      <c r="A277" s="17" t="s">
        <v>746</v>
      </c>
      <c r="B277" s="17" t="s">
        <v>1791</v>
      </c>
      <c r="C277" s="17" t="s">
        <v>1792</v>
      </c>
      <c r="D277" s="17" t="s">
        <v>931</v>
      </c>
      <c r="E277" s="17" t="s">
        <v>513</v>
      </c>
      <c r="F277" s="17" t="s">
        <v>1793</v>
      </c>
      <c r="G277" s="18">
        <v>1</v>
      </c>
      <c r="H277" s="18">
        <v>1</v>
      </c>
      <c r="I277" s="19">
        <v>0</v>
      </c>
      <c r="J277" s="20">
        <v>0</v>
      </c>
      <c r="K277" s="21">
        <v>0</v>
      </c>
      <c r="L277" s="22">
        <v>1</v>
      </c>
      <c r="M277" s="36" t="s">
        <v>1859</v>
      </c>
      <c r="N277" s="38"/>
    </row>
    <row r="278" spans="1:14" x14ac:dyDescent="0.3">
      <c r="A278" s="17" t="s">
        <v>658</v>
      </c>
      <c r="B278" s="17" t="s">
        <v>1794</v>
      </c>
      <c r="C278" s="17" t="s">
        <v>1297</v>
      </c>
      <c r="D278" s="17" t="s">
        <v>1362</v>
      </c>
      <c r="E278" s="17" t="s">
        <v>623</v>
      </c>
      <c r="F278" s="17" t="s">
        <v>1795</v>
      </c>
      <c r="G278" s="18">
        <v>1</v>
      </c>
      <c r="H278" s="18">
        <v>3</v>
      </c>
      <c r="I278" s="19">
        <v>0</v>
      </c>
      <c r="J278" s="20">
        <v>0</v>
      </c>
      <c r="K278" s="21">
        <v>0</v>
      </c>
      <c r="L278" s="22">
        <v>1</v>
      </c>
      <c r="M278" s="36" t="s">
        <v>1857</v>
      </c>
      <c r="N278" s="38"/>
    </row>
    <row r="279" spans="1:14" x14ac:dyDescent="0.3">
      <c r="A279" s="17" t="s">
        <v>516</v>
      </c>
      <c r="B279" s="17" t="s">
        <v>1796</v>
      </c>
      <c r="C279" s="17" t="s">
        <v>1797</v>
      </c>
      <c r="D279" s="17" t="s">
        <v>931</v>
      </c>
      <c r="E279" s="17" t="s">
        <v>518</v>
      </c>
      <c r="F279" s="17" t="s">
        <v>1798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36" t="s">
        <v>1859</v>
      </c>
      <c r="N279" s="38"/>
    </row>
    <row r="280" spans="1:14" x14ac:dyDescent="0.3">
      <c r="A280" s="17" t="s">
        <v>1799</v>
      </c>
      <c r="B280" s="17" t="s">
        <v>1800</v>
      </c>
      <c r="C280" s="17" t="s">
        <v>1801</v>
      </c>
      <c r="D280" s="17" t="s">
        <v>1331</v>
      </c>
      <c r="E280" s="17" t="s">
        <v>1802</v>
      </c>
      <c r="F280" s="17" t="s">
        <v>1803</v>
      </c>
      <c r="G280" s="18">
        <v>1</v>
      </c>
      <c r="H280" s="18">
        <v>6</v>
      </c>
      <c r="I280" s="19">
        <v>0</v>
      </c>
      <c r="J280" s="20">
        <v>1</v>
      </c>
      <c r="K280" s="21">
        <v>0</v>
      </c>
      <c r="L280" s="22">
        <v>0</v>
      </c>
      <c r="M280" s="36" t="s">
        <v>1860</v>
      </c>
      <c r="N280" s="38"/>
    </row>
    <row r="281" spans="1:14" x14ac:dyDescent="0.3">
      <c r="A281" s="17" t="s">
        <v>640</v>
      </c>
      <c r="B281" s="17" t="s">
        <v>1804</v>
      </c>
      <c r="C281" s="17" t="s">
        <v>862</v>
      </c>
      <c r="D281" s="17" t="s">
        <v>1298</v>
      </c>
      <c r="E281" s="17" t="s">
        <v>623</v>
      </c>
      <c r="F281" s="17" t="s">
        <v>1805</v>
      </c>
      <c r="G281" s="18">
        <v>1</v>
      </c>
      <c r="H281" s="18">
        <v>5</v>
      </c>
      <c r="I281" s="19">
        <v>0</v>
      </c>
      <c r="J281" s="20">
        <v>0</v>
      </c>
      <c r="K281" s="21">
        <v>0</v>
      </c>
      <c r="L281" s="22">
        <v>1</v>
      </c>
      <c r="M281" s="36" t="s">
        <v>1857</v>
      </c>
      <c r="N281" s="38"/>
    </row>
    <row r="282" spans="1:14" x14ac:dyDescent="0.3">
      <c r="A282" s="17" t="s">
        <v>1806</v>
      </c>
      <c r="B282" s="17" t="s">
        <v>1807</v>
      </c>
      <c r="C282" s="17" t="s">
        <v>862</v>
      </c>
      <c r="D282" s="17" t="s">
        <v>931</v>
      </c>
      <c r="E282" s="17" t="s">
        <v>255</v>
      </c>
      <c r="F282" s="17" t="s">
        <v>1808</v>
      </c>
      <c r="G282" s="18">
        <v>1</v>
      </c>
      <c r="H282" s="18">
        <v>5</v>
      </c>
      <c r="I282" s="19">
        <v>0</v>
      </c>
      <c r="J282" s="20">
        <v>1</v>
      </c>
      <c r="K282" s="21">
        <v>0</v>
      </c>
      <c r="L282" s="22">
        <v>0</v>
      </c>
      <c r="M282" s="36" t="s">
        <v>1860</v>
      </c>
      <c r="N282" s="38"/>
    </row>
    <row r="283" spans="1:14" x14ac:dyDescent="0.3">
      <c r="A283" s="17" t="s">
        <v>1809</v>
      </c>
      <c r="B283" s="17" t="s">
        <v>1810</v>
      </c>
      <c r="C283" s="17" t="s">
        <v>1811</v>
      </c>
      <c r="D283" s="17" t="s">
        <v>1812</v>
      </c>
      <c r="E283" s="17" t="s">
        <v>1813</v>
      </c>
      <c r="F283" s="17" t="s">
        <v>1814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36" t="s">
        <v>1858</v>
      </c>
      <c r="N283" s="38"/>
    </row>
    <row r="284" spans="1:14" x14ac:dyDescent="0.3">
      <c r="A284" s="17" t="s">
        <v>1815</v>
      </c>
      <c r="B284" s="17" t="s">
        <v>1816</v>
      </c>
      <c r="C284" s="17" t="s">
        <v>1817</v>
      </c>
      <c r="D284" s="17" t="s">
        <v>1818</v>
      </c>
      <c r="E284" s="17" t="s">
        <v>1819</v>
      </c>
      <c r="F284" s="17" t="s">
        <v>1820</v>
      </c>
      <c r="G284" s="18">
        <v>1</v>
      </c>
      <c r="H284" s="18">
        <v>6</v>
      </c>
      <c r="I284" s="19">
        <v>1</v>
      </c>
      <c r="J284" s="20">
        <v>0</v>
      </c>
      <c r="K284" s="21">
        <v>0</v>
      </c>
      <c r="L284" s="22">
        <v>0</v>
      </c>
      <c r="M284" s="36" t="s">
        <v>1860</v>
      </c>
      <c r="N284" s="38"/>
    </row>
    <row r="285" spans="1:14" x14ac:dyDescent="0.3">
      <c r="A285" s="17" t="s">
        <v>350</v>
      </c>
      <c r="B285" s="17" t="s">
        <v>1821</v>
      </c>
      <c r="C285" s="17" t="s">
        <v>1480</v>
      </c>
      <c r="D285" s="17" t="s">
        <v>931</v>
      </c>
      <c r="E285" s="17" t="s">
        <v>211</v>
      </c>
      <c r="F285" s="17" t="s">
        <v>1822</v>
      </c>
      <c r="G285" s="18">
        <v>1</v>
      </c>
      <c r="H285" s="18">
        <v>1</v>
      </c>
      <c r="I285" s="19">
        <v>0</v>
      </c>
      <c r="J285" s="20">
        <v>0</v>
      </c>
      <c r="K285" s="21">
        <v>1</v>
      </c>
      <c r="L285" s="22">
        <v>0</v>
      </c>
      <c r="M285" s="36" t="s">
        <v>1859</v>
      </c>
      <c r="N285" s="38"/>
    </row>
    <row r="286" spans="1:14" x14ac:dyDescent="0.3">
      <c r="A286" s="17" t="s">
        <v>589</v>
      </c>
      <c r="B286" s="17" t="s">
        <v>1823</v>
      </c>
      <c r="C286" s="17" t="s">
        <v>1824</v>
      </c>
      <c r="D286" s="17" t="s">
        <v>931</v>
      </c>
      <c r="E286" s="17" t="s">
        <v>591</v>
      </c>
      <c r="F286" s="17" t="s">
        <v>1825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36" t="s">
        <v>1863</v>
      </c>
      <c r="N286" s="38"/>
    </row>
    <row r="287" spans="1:14" x14ac:dyDescent="0.3">
      <c r="A287" s="17" t="s">
        <v>1826</v>
      </c>
      <c r="B287" s="17" t="s">
        <v>1827</v>
      </c>
      <c r="C287" s="17" t="s">
        <v>1828</v>
      </c>
      <c r="D287" s="17" t="s">
        <v>931</v>
      </c>
      <c r="E287" s="17" t="s">
        <v>1829</v>
      </c>
      <c r="F287" s="17" t="s">
        <v>1830</v>
      </c>
      <c r="G287" s="18">
        <v>1</v>
      </c>
      <c r="H287" s="18">
        <v>2</v>
      </c>
      <c r="I287" s="19">
        <v>0</v>
      </c>
      <c r="J287" s="20">
        <v>1</v>
      </c>
      <c r="K287" s="21">
        <v>0</v>
      </c>
      <c r="L287" s="22">
        <v>0</v>
      </c>
      <c r="M287" s="36" t="s">
        <v>1860</v>
      </c>
      <c r="N287" s="38"/>
    </row>
    <row r="288" spans="1:14" x14ac:dyDescent="0.3">
      <c r="A288" s="17" t="s">
        <v>1831</v>
      </c>
      <c r="B288" s="17" t="s">
        <v>1832</v>
      </c>
      <c r="C288" s="17" t="s">
        <v>1833</v>
      </c>
      <c r="D288" s="17" t="s">
        <v>1834</v>
      </c>
      <c r="E288" s="17" t="s">
        <v>1225</v>
      </c>
      <c r="F288" s="17" t="s">
        <v>1835</v>
      </c>
      <c r="G288" s="18">
        <v>1</v>
      </c>
      <c r="H288" s="18">
        <v>1</v>
      </c>
      <c r="I288" s="19">
        <v>1</v>
      </c>
      <c r="J288" s="20">
        <v>0</v>
      </c>
      <c r="K288" s="21">
        <v>0</v>
      </c>
      <c r="L288" s="22">
        <v>0</v>
      </c>
      <c r="M288" s="36" t="s">
        <v>1860</v>
      </c>
      <c r="N288" s="38"/>
    </row>
    <row r="289" spans="1:14" x14ac:dyDescent="0.3">
      <c r="A289" s="17" t="s">
        <v>445</v>
      </c>
      <c r="B289" s="17" t="s">
        <v>1836</v>
      </c>
      <c r="C289" s="17" t="s">
        <v>1837</v>
      </c>
      <c r="D289" s="17" t="s">
        <v>931</v>
      </c>
      <c r="E289" s="17" t="s">
        <v>447</v>
      </c>
      <c r="F289" s="17" t="s">
        <v>1838</v>
      </c>
      <c r="G289" s="18">
        <v>1</v>
      </c>
      <c r="H289" s="18">
        <v>3</v>
      </c>
      <c r="I289" s="19">
        <v>0</v>
      </c>
      <c r="J289" s="20">
        <v>0</v>
      </c>
      <c r="K289" s="21">
        <v>1</v>
      </c>
      <c r="L289" s="22">
        <v>0</v>
      </c>
      <c r="M289" s="36" t="s">
        <v>1859</v>
      </c>
      <c r="N289" s="38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5" t="s">
        <v>1873</v>
      </c>
      <c r="B1" s="65"/>
      <c r="C1" s="65"/>
      <c r="D1" s="65"/>
    </row>
    <row r="2" spans="1:14" ht="15" thickBot="1" x14ac:dyDescent="0.35">
      <c r="A2" s="46" t="s">
        <v>1869</v>
      </c>
      <c r="B2" s="47" t="s">
        <v>1868</v>
      </c>
      <c r="C2" s="47" t="s">
        <v>1867</v>
      </c>
      <c r="D2" s="48" t="s">
        <v>1866</v>
      </c>
    </row>
    <row r="3" spans="1:14" x14ac:dyDescent="0.3">
      <c r="A3" s="50" t="s">
        <v>1870</v>
      </c>
      <c r="B3" s="59" t="s">
        <v>1859</v>
      </c>
      <c r="C3" s="60">
        <v>212</v>
      </c>
      <c r="D3" s="61">
        <v>151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212</v>
      </c>
      <c r="N3" t="str">
        <f>IF($L3=2,$C3,"")</f>
        <v/>
      </c>
    </row>
    <row r="4" spans="1:14" x14ac:dyDescent="0.3">
      <c r="A4" s="41"/>
      <c r="B4" s="39" t="s">
        <v>1857</v>
      </c>
      <c r="C4" s="40">
        <v>59</v>
      </c>
      <c r="D4" s="42">
        <v>24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1"/>
      <c r="B5" s="43" t="s">
        <v>1863</v>
      </c>
      <c r="C5" s="44">
        <v>6</v>
      </c>
      <c r="D5" s="45">
        <v>6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9" t="s">
        <v>1871</v>
      </c>
      <c r="B6" s="62" t="s">
        <v>1861</v>
      </c>
      <c r="C6" s="63">
        <v>4</v>
      </c>
      <c r="D6" s="64">
        <v>3</v>
      </c>
      <c r="K6">
        <f t="shared" si="0"/>
        <v>1</v>
      </c>
      <c r="L6" t="str">
        <f t="shared" si="1"/>
        <v/>
      </c>
      <c r="M6">
        <f t="shared" si="2"/>
        <v>4</v>
      </c>
      <c r="N6" t="str">
        <f t="shared" si="3"/>
        <v/>
      </c>
    </row>
    <row r="7" spans="1:14" ht="15" thickBot="1" x14ac:dyDescent="0.35">
      <c r="A7" s="52"/>
      <c r="B7" s="53" t="s">
        <v>1862</v>
      </c>
      <c r="C7" s="54">
        <v>2</v>
      </c>
      <c r="D7" s="55">
        <v>2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50" t="s">
        <v>1872</v>
      </c>
      <c r="B8" s="59" t="s">
        <v>1860</v>
      </c>
      <c r="C8" s="60">
        <v>88</v>
      </c>
      <c r="D8" s="61">
        <v>76</v>
      </c>
      <c r="K8">
        <f t="shared" si="0"/>
        <v>1</v>
      </c>
      <c r="L8" t="str">
        <f t="shared" si="1"/>
        <v/>
      </c>
      <c r="M8">
        <f t="shared" si="2"/>
        <v>88</v>
      </c>
      <c r="N8" t="str">
        <f t="shared" si="3"/>
        <v/>
      </c>
    </row>
    <row r="9" spans="1:14" ht="15" thickBot="1" x14ac:dyDescent="0.35">
      <c r="A9" s="51"/>
      <c r="B9" s="43" t="s">
        <v>1858</v>
      </c>
      <c r="C9" s="44">
        <v>64</v>
      </c>
      <c r="D9" s="45">
        <v>25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B10" s="56" t="s">
        <v>11</v>
      </c>
      <c r="C10" s="57">
        <v>435</v>
      </c>
      <c r="D10" s="58">
        <v>287</v>
      </c>
      <c r="K10" t="str">
        <f t="shared" si="0"/>
        <v/>
      </c>
      <c r="L10">
        <f t="shared" si="1"/>
        <v>2</v>
      </c>
      <c r="M10" t="str">
        <f t="shared" si="2"/>
        <v/>
      </c>
      <c r="N10">
        <f t="shared" si="3"/>
        <v>435</v>
      </c>
    </row>
    <row r="11" spans="1:14" x14ac:dyDescent="0.3"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304</v>
      </c>
      <c r="N20">
        <f>SUM(N1:N19)</f>
        <v>435</v>
      </c>
      <c r="O20">
        <f>M20/N20</f>
        <v>0.69885057471264367</v>
      </c>
    </row>
    <row r="21" spans="13:15" x14ac:dyDescent="0.3">
      <c r="O21" t="str">
        <f>TEXT(O20,"0.0%")</f>
        <v>69.9%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workbookViewId="0">
      <selection activeCell="W16" sqref="W16"/>
    </sheetView>
  </sheetViews>
  <sheetFormatPr defaultColWidth="12.33203125" defaultRowHeight="14.4" x14ac:dyDescent="0.3"/>
  <cols>
    <col min="1" max="13" width="12.33203125" style="69"/>
    <col min="14" max="22" width="0" style="69" hidden="1" customWidth="1"/>
    <col min="23" max="16384" width="12.33203125" style="69"/>
  </cols>
  <sheetData>
    <row r="1" spans="1:22" x14ac:dyDescent="0.3">
      <c r="A1" s="66" t="s">
        <v>1874</v>
      </c>
      <c r="B1" s="66"/>
      <c r="C1" s="66"/>
      <c r="D1" s="66"/>
      <c r="E1" s="66"/>
      <c r="F1" s="66"/>
      <c r="G1" s="66"/>
      <c r="H1" s="66"/>
      <c r="I1" s="66"/>
      <c r="J1" s="67"/>
      <c r="K1" s="68" t="s">
        <v>1840</v>
      </c>
      <c r="L1" s="68"/>
      <c r="N1" s="69" t="s">
        <v>1856</v>
      </c>
      <c r="O1" s="70"/>
      <c r="P1" s="70"/>
      <c r="Q1" s="70"/>
      <c r="R1" s="70" t="s">
        <v>1856</v>
      </c>
      <c r="S1" s="70"/>
      <c r="T1" s="68"/>
      <c r="U1" s="68"/>
      <c r="V1" s="70" t="s">
        <v>1874</v>
      </c>
    </row>
    <row r="2" spans="1:22" x14ac:dyDescent="0.3">
      <c r="A2" s="71" t="s">
        <v>1841</v>
      </c>
      <c r="B2" s="72" t="s">
        <v>1875</v>
      </c>
      <c r="C2" s="72" t="s">
        <v>3</v>
      </c>
      <c r="D2" s="72" t="s">
        <v>4</v>
      </c>
      <c r="E2" s="72" t="s">
        <v>1876</v>
      </c>
      <c r="F2" s="72" t="s">
        <v>6</v>
      </c>
      <c r="G2" s="72" t="s">
        <v>1877</v>
      </c>
      <c r="H2" s="72" t="s">
        <v>8</v>
      </c>
      <c r="I2" s="72" t="s">
        <v>9</v>
      </c>
      <c r="J2" s="72" t="s">
        <v>10</v>
      </c>
      <c r="K2" s="72" t="s">
        <v>1876</v>
      </c>
      <c r="L2" s="72" t="s">
        <v>1877</v>
      </c>
      <c r="N2" s="71" t="s">
        <v>1841</v>
      </c>
      <c r="O2" s="72" t="s">
        <v>1875</v>
      </c>
      <c r="P2" s="72" t="s">
        <v>1876</v>
      </c>
      <c r="Q2" s="72" t="s">
        <v>1877</v>
      </c>
      <c r="R2" s="71" t="s">
        <v>1841</v>
      </c>
      <c r="S2" s="72" t="s">
        <v>1875</v>
      </c>
      <c r="T2" s="72" t="s">
        <v>1876</v>
      </c>
      <c r="U2" s="72" t="s">
        <v>1877</v>
      </c>
    </row>
    <row r="3" spans="1:22" x14ac:dyDescent="0.3">
      <c r="A3" s="73">
        <v>2016</v>
      </c>
      <c r="B3" s="74" t="s">
        <v>1878</v>
      </c>
      <c r="C3" s="75">
        <v>5174</v>
      </c>
      <c r="D3" s="75">
        <v>4758</v>
      </c>
      <c r="E3" s="76">
        <v>0.91959798994974873</v>
      </c>
      <c r="F3" s="75">
        <v>117</v>
      </c>
      <c r="G3" s="76">
        <v>0.94221105527638183</v>
      </c>
      <c r="H3" s="75">
        <v>28</v>
      </c>
      <c r="I3" s="75">
        <v>97</v>
      </c>
      <c r="J3" s="75">
        <v>174</v>
      </c>
      <c r="K3" s="77">
        <f>(D3+I3+J3)/C3</f>
        <v>0.97197526091998454</v>
      </c>
      <c r="L3" s="77">
        <f>(D3+F3+I3+J3)/C3</f>
        <v>0.99458832624661775</v>
      </c>
      <c r="N3" s="73">
        <v>2016</v>
      </c>
      <c r="O3" s="74" t="s">
        <v>1878</v>
      </c>
      <c r="P3" s="76">
        <v>0.91959798994974873</v>
      </c>
      <c r="Q3" s="76">
        <v>0.94221105527638183</v>
      </c>
      <c r="R3" s="73">
        <v>2016</v>
      </c>
      <c r="S3" s="74" t="s">
        <v>1878</v>
      </c>
      <c r="T3" s="77">
        <v>0.97197526091998454</v>
      </c>
      <c r="U3" s="77">
        <v>0.99458832624661775</v>
      </c>
    </row>
    <row r="4" spans="1:22" x14ac:dyDescent="0.3">
      <c r="A4" s="73"/>
      <c r="B4" s="74" t="s">
        <v>1879</v>
      </c>
      <c r="C4" s="75">
        <v>5557</v>
      </c>
      <c r="D4" s="75">
        <v>4994</v>
      </c>
      <c r="E4" s="76">
        <v>0.89868634155119664</v>
      </c>
      <c r="F4" s="75">
        <v>239</v>
      </c>
      <c r="G4" s="76">
        <v>0.94169515925859282</v>
      </c>
      <c r="H4" s="75">
        <v>76</v>
      </c>
      <c r="I4" s="75">
        <v>69</v>
      </c>
      <c r="J4" s="75">
        <v>179</v>
      </c>
      <c r="K4" s="77">
        <f>(D4+I4+J4)/C4</f>
        <v>0.94331473816807632</v>
      </c>
      <c r="L4" s="77">
        <f>(D4+F4+I4+J4)/C4</f>
        <v>0.98632355587547238</v>
      </c>
      <c r="N4" s="73"/>
      <c r="O4" s="74" t="s">
        <v>1879</v>
      </c>
      <c r="P4" s="76">
        <v>0.89868634155119664</v>
      </c>
      <c r="Q4" s="76">
        <v>0.94169515925859282</v>
      </c>
      <c r="R4" s="73"/>
      <c r="S4" s="74" t="s">
        <v>1879</v>
      </c>
      <c r="T4" s="77">
        <v>0.94331473816807632</v>
      </c>
      <c r="U4" s="77">
        <v>0.98632355587547238</v>
      </c>
    </row>
    <row r="5" spans="1:22" x14ac:dyDescent="0.3">
      <c r="A5" s="73"/>
      <c r="B5" s="74" t="s">
        <v>1880</v>
      </c>
      <c r="C5" s="75">
        <v>5884</v>
      </c>
      <c r="D5" s="75">
        <v>5381</v>
      </c>
      <c r="E5" s="76">
        <v>0.91451393609789244</v>
      </c>
      <c r="F5" s="75">
        <v>184</v>
      </c>
      <c r="G5" s="76">
        <v>0.94578518014955815</v>
      </c>
      <c r="H5" s="75">
        <v>72</v>
      </c>
      <c r="I5" s="75">
        <v>75</v>
      </c>
      <c r="J5" s="75">
        <v>172</v>
      </c>
      <c r="K5" s="77">
        <f>(D5+I5+J5)/C5</f>
        <v>0.95649218218898713</v>
      </c>
      <c r="L5" s="77">
        <f>(D5+F5+I5+J5)/C5</f>
        <v>0.98776342624065261</v>
      </c>
      <c r="N5" s="73"/>
      <c r="O5" s="74" t="s">
        <v>1880</v>
      </c>
      <c r="P5" s="76">
        <v>0.91451393609789244</v>
      </c>
      <c r="Q5" s="76">
        <v>0.94578518014955815</v>
      </c>
      <c r="R5" s="73"/>
      <c r="S5" s="74" t="s">
        <v>1880</v>
      </c>
      <c r="T5" s="77">
        <v>0.95649218218898713</v>
      </c>
      <c r="U5" s="77">
        <v>0.98776342624065261</v>
      </c>
    </row>
    <row r="6" spans="1:22" x14ac:dyDescent="0.3">
      <c r="A6" s="73">
        <v>2017</v>
      </c>
      <c r="B6" s="78" t="s">
        <v>1881</v>
      </c>
      <c r="C6" s="79">
        <v>4590</v>
      </c>
      <c r="D6" s="79">
        <v>4100</v>
      </c>
      <c r="E6" s="80">
        <v>0.89324618736383443</v>
      </c>
      <c r="F6" s="79">
        <v>140</v>
      </c>
      <c r="G6" s="80">
        <v>0.92374727668845313</v>
      </c>
      <c r="H6" s="79">
        <v>80</v>
      </c>
      <c r="I6" s="79">
        <v>65</v>
      </c>
      <c r="J6" s="79">
        <v>205</v>
      </c>
      <c r="K6" s="77">
        <f>(D6+I6+J6)/C6</f>
        <v>0.95206971677559915</v>
      </c>
      <c r="L6" s="77">
        <f>(D6+F6+I6+J6)/C6</f>
        <v>0.98257080610021785</v>
      </c>
      <c r="N6" s="73">
        <v>2017</v>
      </c>
      <c r="O6" s="78" t="s">
        <v>1881</v>
      </c>
      <c r="P6" s="80">
        <v>0.89324618736383443</v>
      </c>
      <c r="Q6" s="80">
        <v>0.92374727668845313</v>
      </c>
      <c r="R6" s="73">
        <v>2017</v>
      </c>
      <c r="S6" s="78" t="s">
        <v>1881</v>
      </c>
      <c r="T6" s="77">
        <v>0.95206971677559915</v>
      </c>
      <c r="U6" s="77">
        <v>0.98257080610021785</v>
      </c>
    </row>
    <row r="7" spans="1:22" x14ac:dyDescent="0.3">
      <c r="A7" s="73"/>
      <c r="B7" s="74" t="s">
        <v>1878</v>
      </c>
      <c r="C7" s="79">
        <v>4310</v>
      </c>
      <c r="D7" s="79">
        <v>3841</v>
      </c>
      <c r="E7" s="80">
        <v>0.89118329466357304</v>
      </c>
      <c r="F7" s="79">
        <v>140</v>
      </c>
      <c r="G7" s="80">
        <v>0.92366589327146176</v>
      </c>
      <c r="H7" s="79">
        <v>87</v>
      </c>
      <c r="I7" s="79">
        <v>81</v>
      </c>
      <c r="J7" s="79">
        <v>161</v>
      </c>
      <c r="K7" s="77">
        <f>(D7+I7+J7)/C7</f>
        <v>0.94733178654292338</v>
      </c>
      <c r="L7" s="77">
        <f>(D7+F7+I7+J7)/C7</f>
        <v>0.97981438515081209</v>
      </c>
      <c r="N7" s="73"/>
      <c r="O7" s="74" t="s">
        <v>1878</v>
      </c>
      <c r="P7" s="80">
        <v>0.89118329466357304</v>
      </c>
      <c r="Q7" s="80">
        <v>0.92366589327146176</v>
      </c>
      <c r="R7" s="73"/>
      <c r="S7" s="74" t="s">
        <v>1878</v>
      </c>
      <c r="T7" s="77">
        <v>0.94733178654292338</v>
      </c>
      <c r="U7" s="77">
        <v>0.97981438515081209</v>
      </c>
    </row>
    <row r="8" spans="1:22" x14ac:dyDescent="0.3">
      <c r="A8" s="73"/>
      <c r="B8" s="74" t="s">
        <v>1879</v>
      </c>
      <c r="C8" s="79">
        <v>4450</v>
      </c>
      <c r="D8" s="79">
        <v>3845</v>
      </c>
      <c r="E8" s="80">
        <v>0.86404494382022468</v>
      </c>
      <c r="F8" s="79">
        <v>205</v>
      </c>
      <c r="G8" s="80">
        <v>0.9101123595505618</v>
      </c>
      <c r="H8" s="79">
        <v>125</v>
      </c>
      <c r="I8" s="79">
        <v>104</v>
      </c>
      <c r="J8" s="79">
        <v>171</v>
      </c>
      <c r="K8" s="77">
        <v>0.92584269662921348</v>
      </c>
      <c r="L8" s="77">
        <v>0.9719101123595506</v>
      </c>
      <c r="N8" s="73"/>
      <c r="O8" s="74" t="s">
        <v>1879</v>
      </c>
      <c r="P8" s="80">
        <v>0.86404494382022468</v>
      </c>
      <c r="Q8" s="80">
        <v>0.9101123595505618</v>
      </c>
      <c r="R8" s="73"/>
      <c r="S8" s="74" t="s">
        <v>1879</v>
      </c>
      <c r="T8" s="77">
        <v>0.92584269662921348</v>
      </c>
      <c r="U8" s="77">
        <v>0.9719101123595506</v>
      </c>
    </row>
    <row r="9" spans="1:22" x14ac:dyDescent="0.3">
      <c r="A9" s="73"/>
      <c r="B9" s="74" t="s">
        <v>1880</v>
      </c>
      <c r="C9" s="79">
        <v>4032</v>
      </c>
      <c r="D9" s="79">
        <v>3535</v>
      </c>
      <c r="E9" s="80">
        <v>0.87673611111111116</v>
      </c>
      <c r="F9" s="79">
        <v>179</v>
      </c>
      <c r="G9" s="80">
        <v>0.92113095238095222</v>
      </c>
      <c r="H9" s="79">
        <v>88</v>
      </c>
      <c r="I9" s="79">
        <v>105</v>
      </c>
      <c r="J9" s="79">
        <v>125</v>
      </c>
      <c r="K9" s="77">
        <v>0.93377976190476186</v>
      </c>
      <c r="L9" s="77">
        <v>0.97817460317460314</v>
      </c>
      <c r="N9" s="73"/>
      <c r="O9" s="74" t="s">
        <v>1880</v>
      </c>
      <c r="P9" s="80">
        <v>0.87673611111111116</v>
      </c>
      <c r="Q9" s="80">
        <v>0.92113095238095222</v>
      </c>
      <c r="R9" s="73"/>
      <c r="S9" s="74" t="s">
        <v>1880</v>
      </c>
      <c r="T9" s="77">
        <v>0.93377976190476186</v>
      </c>
      <c r="U9" s="77">
        <v>0.97817460317460314</v>
      </c>
    </row>
    <row r="10" spans="1:22" x14ac:dyDescent="0.3">
      <c r="A10" s="81">
        <v>2018</v>
      </c>
      <c r="B10" s="74" t="s">
        <v>1881</v>
      </c>
      <c r="C10" s="79">
        <v>4242</v>
      </c>
      <c r="D10" s="79">
        <v>3701</v>
      </c>
      <c r="E10" s="80">
        <v>0.87246581801037248</v>
      </c>
      <c r="F10" s="79">
        <v>138</v>
      </c>
      <c r="G10" s="80">
        <v>0.90499764262140503</v>
      </c>
      <c r="H10" s="79">
        <v>130</v>
      </c>
      <c r="I10" s="79">
        <v>68</v>
      </c>
      <c r="J10" s="79">
        <v>205</v>
      </c>
      <c r="K10" s="77">
        <v>0.93682225365393679</v>
      </c>
      <c r="L10" s="77">
        <v>0.96935407826496933</v>
      </c>
      <c r="N10" s="81">
        <v>2018</v>
      </c>
      <c r="O10" s="74" t="s">
        <v>1881</v>
      </c>
      <c r="P10" s="80">
        <v>0.87246581801037248</v>
      </c>
      <c r="Q10" s="80">
        <v>0.90499764262140503</v>
      </c>
      <c r="R10" s="81">
        <v>2018</v>
      </c>
      <c r="S10" s="74" t="s">
        <v>1881</v>
      </c>
      <c r="T10" s="77">
        <v>0.93682225365393679</v>
      </c>
      <c r="U10" s="77">
        <v>0.96935407826496933</v>
      </c>
    </row>
    <row r="11" spans="1:22" x14ac:dyDescent="0.3">
      <c r="A11" s="82"/>
      <c r="B11" s="74" t="s">
        <v>1878</v>
      </c>
      <c r="C11" s="79">
        <v>4507</v>
      </c>
      <c r="D11" s="79">
        <v>4072</v>
      </c>
      <c r="E11" s="80">
        <v>0.90348347015753272</v>
      </c>
      <c r="F11" s="79">
        <v>77</v>
      </c>
      <c r="G11" s="80">
        <v>0.9205680053250499</v>
      </c>
      <c r="H11" s="79">
        <v>92</v>
      </c>
      <c r="I11" s="79">
        <v>95</v>
      </c>
      <c r="J11" s="79">
        <v>171</v>
      </c>
      <c r="K11" s="77">
        <v>0.96250277346350122</v>
      </c>
      <c r="L11" s="77">
        <v>0.97958730863101839</v>
      </c>
      <c r="N11" s="82"/>
      <c r="O11" s="74" t="s">
        <v>1878</v>
      </c>
      <c r="P11" s="80">
        <v>0.90348347015753272</v>
      </c>
      <c r="Q11" s="80">
        <v>0.9205680053250499</v>
      </c>
      <c r="R11" s="82"/>
      <c r="S11" s="74" t="s">
        <v>1878</v>
      </c>
      <c r="T11" s="77">
        <v>0.96250277346350122</v>
      </c>
      <c r="U11" s="77">
        <v>0.97958730863101839</v>
      </c>
    </row>
  </sheetData>
  <mergeCells count="12">
    <mergeCell ref="R3:R5"/>
    <mergeCell ref="R6:R9"/>
    <mergeCell ref="R10:R11"/>
    <mergeCell ref="T1:U1"/>
    <mergeCell ref="A6:A9"/>
    <mergeCell ref="N6:N9"/>
    <mergeCell ref="A10:A11"/>
    <mergeCell ref="N3:N5"/>
    <mergeCell ref="N10:N11"/>
    <mergeCell ref="A1:J1"/>
    <mergeCell ref="K1:L1"/>
    <mergeCell ref="A3:A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1839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1840</v>
      </c>
      <c r="L2" s="34"/>
    </row>
    <row r="3" spans="1:12" ht="27.45" customHeight="1" x14ac:dyDescent="0.3">
      <c r="A3" s="23" t="s">
        <v>1841</v>
      </c>
      <c r="B3" s="23" t="s">
        <v>1842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1843</v>
      </c>
    </row>
    <row r="4" spans="1:12" ht="14.4" x14ac:dyDescent="0.3">
      <c r="A4" s="35">
        <v>2017</v>
      </c>
      <c r="B4" s="25" t="s">
        <v>1844</v>
      </c>
      <c r="C4" s="26">
        <v>1641</v>
      </c>
      <c r="D4" s="26">
        <v>1435</v>
      </c>
      <c r="E4" s="24">
        <v>0.87446678854357107</v>
      </c>
      <c r="F4" s="26">
        <v>70</v>
      </c>
      <c r="G4" s="24">
        <v>0.91712370505789154</v>
      </c>
      <c r="H4" s="26">
        <v>36</v>
      </c>
      <c r="I4" s="26">
        <v>31</v>
      </c>
      <c r="J4" s="26">
        <v>69</v>
      </c>
      <c r="K4" s="24">
        <v>0.93121349772874762</v>
      </c>
      <c r="L4" s="24">
        <v>0.97552685248130511</v>
      </c>
    </row>
    <row r="5" spans="1:12" ht="14.4" x14ac:dyDescent="0.3">
      <c r="A5" s="35">
        <v>2017</v>
      </c>
      <c r="B5" s="25" t="s">
        <v>1845</v>
      </c>
      <c r="C5" s="26">
        <v>1364</v>
      </c>
      <c r="D5" s="26">
        <v>1180</v>
      </c>
      <c r="E5" s="24">
        <v>0.86510263929618769</v>
      </c>
      <c r="F5" s="26">
        <v>57</v>
      </c>
      <c r="G5" s="24">
        <v>0.90689149560117299</v>
      </c>
      <c r="H5" s="26">
        <v>46</v>
      </c>
      <c r="I5" s="26">
        <v>37</v>
      </c>
      <c r="J5" s="26">
        <v>44</v>
      </c>
      <c r="K5" s="24">
        <v>0.91971940763834747</v>
      </c>
      <c r="L5" s="24">
        <v>0.96247960848287117</v>
      </c>
    </row>
    <row r="6" spans="1:12" ht="14.4" x14ac:dyDescent="0.3">
      <c r="A6" s="35">
        <v>2017</v>
      </c>
      <c r="B6" s="25" t="s">
        <v>1846</v>
      </c>
      <c r="C6" s="26">
        <v>1445</v>
      </c>
      <c r="D6" s="26">
        <v>1230</v>
      </c>
      <c r="E6" s="24">
        <v>0.8512110726643598</v>
      </c>
      <c r="F6" s="26">
        <v>78</v>
      </c>
      <c r="G6" s="24">
        <v>0.90519031141868511</v>
      </c>
      <c r="H6" s="26">
        <v>43</v>
      </c>
      <c r="I6" s="26">
        <v>36</v>
      </c>
      <c r="J6" s="26">
        <v>58</v>
      </c>
      <c r="K6" s="24">
        <v>0.91043671354552169</v>
      </c>
      <c r="L6" s="24">
        <v>0.96622152395915162</v>
      </c>
    </row>
    <row r="7" spans="1:12" ht="14.4" x14ac:dyDescent="0.3">
      <c r="A7" s="35">
        <v>2017</v>
      </c>
      <c r="B7" s="25" t="s">
        <v>1847</v>
      </c>
      <c r="C7" s="26">
        <v>1721</v>
      </c>
      <c r="D7" s="26">
        <v>1492</v>
      </c>
      <c r="E7" s="24">
        <v>0.86693782684485765</v>
      </c>
      <c r="F7" s="26">
        <v>101</v>
      </c>
      <c r="G7" s="24">
        <v>0.92562463683904705</v>
      </c>
      <c r="H7" s="26">
        <v>37</v>
      </c>
      <c r="I7" s="26">
        <v>38</v>
      </c>
      <c r="J7" s="26">
        <v>53</v>
      </c>
      <c r="K7" s="24">
        <v>0.91533742331288348</v>
      </c>
      <c r="L7" s="24">
        <v>0.97580117724002624</v>
      </c>
    </row>
    <row r="8" spans="1:12" ht="14.4" x14ac:dyDescent="0.3">
      <c r="A8" s="35">
        <v>2017</v>
      </c>
      <c r="B8" s="25" t="s">
        <v>1848</v>
      </c>
      <c r="C8" s="26">
        <v>1051</v>
      </c>
      <c r="D8" s="26">
        <v>944</v>
      </c>
      <c r="E8" s="24">
        <v>0.89819219790675542</v>
      </c>
      <c r="F8" s="26">
        <v>25</v>
      </c>
      <c r="G8" s="24">
        <v>0.92197906755470982</v>
      </c>
      <c r="H8" s="26">
        <v>20</v>
      </c>
      <c r="I8" s="26">
        <v>27</v>
      </c>
      <c r="J8" s="26">
        <v>35</v>
      </c>
      <c r="K8" s="24">
        <v>0.9544994944388272</v>
      </c>
      <c r="L8" s="24">
        <v>0.97925311203319498</v>
      </c>
    </row>
    <row r="9" spans="1:12" ht="14.4" x14ac:dyDescent="0.3">
      <c r="A9" s="35">
        <v>2017</v>
      </c>
      <c r="B9" s="25" t="s">
        <v>1849</v>
      </c>
      <c r="C9" s="26">
        <v>1260</v>
      </c>
      <c r="D9" s="26">
        <v>1099</v>
      </c>
      <c r="E9" s="24">
        <v>0.87222222222222223</v>
      </c>
      <c r="F9" s="26">
        <v>53</v>
      </c>
      <c r="G9" s="24">
        <v>0.91428571428571426</v>
      </c>
      <c r="H9" s="26">
        <v>31</v>
      </c>
      <c r="I9" s="26">
        <v>40</v>
      </c>
      <c r="J9" s="26">
        <v>37</v>
      </c>
      <c r="K9" s="24">
        <v>0.92899408284023666</v>
      </c>
      <c r="L9" s="24">
        <v>0.97256637168141591</v>
      </c>
    </row>
    <row r="10" spans="1:12" ht="14.4" x14ac:dyDescent="0.3">
      <c r="A10" s="35">
        <v>2018</v>
      </c>
      <c r="B10" s="25" t="s">
        <v>1850</v>
      </c>
      <c r="C10" s="26">
        <v>1672</v>
      </c>
      <c r="D10" s="26">
        <v>1415</v>
      </c>
      <c r="E10" s="24">
        <v>0.84629186602870798</v>
      </c>
      <c r="F10" s="26">
        <v>69</v>
      </c>
      <c r="G10" s="24">
        <v>0.88755980861244022</v>
      </c>
      <c r="H10" s="26">
        <v>56</v>
      </c>
      <c r="I10" s="26">
        <v>32</v>
      </c>
      <c r="J10" s="26">
        <v>100</v>
      </c>
      <c r="K10" s="24">
        <v>0.91883116883116889</v>
      </c>
      <c r="L10" s="24">
        <v>0.96193065941536371</v>
      </c>
    </row>
    <row r="11" spans="1:12" ht="14.4" x14ac:dyDescent="0.3">
      <c r="A11" s="35">
        <v>2018</v>
      </c>
      <c r="B11" s="25" t="s">
        <v>1851</v>
      </c>
      <c r="C11" s="26">
        <v>1245</v>
      </c>
      <c r="D11" s="26">
        <v>1085</v>
      </c>
      <c r="E11" s="24">
        <v>0.87148594377510036</v>
      </c>
      <c r="F11" s="26">
        <v>46</v>
      </c>
      <c r="G11" s="24">
        <v>0.90843373493975899</v>
      </c>
      <c r="H11" s="26">
        <v>46</v>
      </c>
      <c r="I11" s="26">
        <v>20</v>
      </c>
      <c r="J11" s="26">
        <v>48</v>
      </c>
      <c r="K11" s="24">
        <v>0.92183517417162275</v>
      </c>
      <c r="L11" s="24">
        <v>0.95932802829354558</v>
      </c>
    </row>
    <row r="12" spans="1:12" ht="14.4" x14ac:dyDescent="0.3">
      <c r="A12" s="35">
        <v>2018</v>
      </c>
      <c r="B12" s="25" t="s">
        <v>1852</v>
      </c>
      <c r="C12" s="26">
        <v>1325</v>
      </c>
      <c r="D12" s="26">
        <v>1201</v>
      </c>
      <c r="E12" s="24">
        <v>0.90641509433962275</v>
      </c>
      <c r="F12" s="26">
        <v>23</v>
      </c>
      <c r="G12" s="24">
        <v>0.92377358490566042</v>
      </c>
      <c r="H12" s="26">
        <v>28</v>
      </c>
      <c r="I12" s="26">
        <v>16</v>
      </c>
      <c r="J12" s="26">
        <v>57</v>
      </c>
      <c r="K12" s="24">
        <v>0.95926517571884984</v>
      </c>
      <c r="L12" s="24">
        <v>0.97721724979658253</v>
      </c>
    </row>
    <row r="13" spans="1:12" ht="14.4" x14ac:dyDescent="0.3">
      <c r="A13" s="35">
        <v>2018</v>
      </c>
      <c r="B13" s="25" t="s">
        <v>1853</v>
      </c>
      <c r="C13" s="26">
        <v>1395</v>
      </c>
      <c r="D13" s="26">
        <v>1262</v>
      </c>
      <c r="E13" s="24">
        <v>0.90465949820788527</v>
      </c>
      <c r="F13" s="26">
        <v>22</v>
      </c>
      <c r="G13" s="24">
        <v>0.9204301075268817</v>
      </c>
      <c r="H13" s="26">
        <v>26</v>
      </c>
      <c r="I13" s="26">
        <v>36</v>
      </c>
      <c r="J13" s="26">
        <v>49</v>
      </c>
      <c r="K13" s="24">
        <v>0.9633587786259542</v>
      </c>
      <c r="L13" s="24">
        <v>0.97981366459627328</v>
      </c>
    </row>
    <row r="14" spans="1:12" ht="14.4" x14ac:dyDescent="0.3">
      <c r="A14" s="35">
        <v>2018</v>
      </c>
      <c r="B14" s="25" t="s">
        <v>1854</v>
      </c>
      <c r="C14" s="26">
        <v>1660</v>
      </c>
      <c r="D14" s="26">
        <v>1507</v>
      </c>
      <c r="E14" s="24">
        <v>0.90783132530120481</v>
      </c>
      <c r="F14" s="26">
        <v>31</v>
      </c>
      <c r="G14" s="24">
        <v>0.92650602409638549</v>
      </c>
      <c r="H14" s="26">
        <v>40</v>
      </c>
      <c r="I14" s="26">
        <v>29</v>
      </c>
      <c r="J14" s="26">
        <v>53</v>
      </c>
      <c r="K14" s="24">
        <v>0.95500633713561467</v>
      </c>
      <c r="L14" s="24">
        <v>0.97414350355526824</v>
      </c>
    </row>
    <row r="15" spans="1:12" ht="14.4" x14ac:dyDescent="0.3">
      <c r="A15" s="35">
        <v>2018</v>
      </c>
      <c r="B15" s="25" t="s">
        <v>1855</v>
      </c>
      <c r="C15" s="26">
        <v>1452</v>
      </c>
      <c r="D15" s="26">
        <v>1303</v>
      </c>
      <c r="E15" s="24">
        <v>0.89738292011019283</v>
      </c>
      <c r="F15" s="26">
        <v>24</v>
      </c>
      <c r="G15" s="24">
        <v>0.91391184573002759</v>
      </c>
      <c r="H15" s="26">
        <v>26</v>
      </c>
      <c r="I15" s="26">
        <v>30</v>
      </c>
      <c r="J15" s="26">
        <v>69</v>
      </c>
      <c r="K15" s="24">
        <v>0.96304508499630448</v>
      </c>
      <c r="L15" s="24">
        <v>0.98043641835966899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2018-07-11T18:55:25Z</dcterms:created>
  <dcterms:modified xsi:type="dcterms:W3CDTF">2018-07-11T19:51:38Z</dcterms:modified>
</cp:coreProperties>
</file>