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Hospital Sisters\"/>
    </mc:Choice>
  </mc:AlternateContent>
  <xr:revisionPtr revIDLastSave="0" documentId="13_ncr:1_{4DAE537B-F0A0-4450-977D-690D2398A54B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Detail'!$A$2:$N$449</definedName>
  </definedNames>
  <calcPr calcId="191029"/>
  <pivotCaches>
    <pivotCache cacheId="29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<sst xmlns="http://schemas.openxmlformats.org/spreadsheetml/2006/main" count="7944" uniqueCount="2660">
  <si>
    <t>HOSPITAL SISTERS HEALTH SYSTEMS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</si>
  <si>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</si>
  <si>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</si>
  <si>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</si>
  <si>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</si>
  <si>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</si>
  <si>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</si>
  <si>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</si>
  <si>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</si>
  <si>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</si>
  <si>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</si>
  <si>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</si>
  <si>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</si>
  <si>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613006</t>
  </si>
  <si>
    <t>Prevea Health Clinic - HENRY SCHEIN</t>
  </si>
  <si>
    <t>3667027</t>
  </si>
  <si>
    <t>HSHS Multispecialty Clinic St Elizabeths</t>
  </si>
  <si>
    <t>3803722</t>
  </si>
  <si>
    <t>HSHS Occ Health And Leadwell Effingham</t>
  </si>
  <si>
    <t>3147083</t>
  </si>
  <si>
    <t>HSHS Springfield Priority Care Ma</t>
  </si>
  <si>
    <t>3168253</t>
  </si>
  <si>
    <t>Hshs Med Grp Old Jacksonville</t>
  </si>
  <si>
    <t>3783354</t>
  </si>
  <si>
    <t>HSHS Internal Medicine Taylorville</t>
  </si>
  <si>
    <t>3803721</t>
  </si>
  <si>
    <t>HSHS Occ Health MacArthur</t>
  </si>
  <si>
    <t>3147134</t>
  </si>
  <si>
    <t>Hshs Med Grp Fam Sports Med Shiloh</t>
  </si>
  <si>
    <t>3773290</t>
  </si>
  <si>
    <t>HSHS Internal Medicine Effingham Cc 5097</t>
  </si>
  <si>
    <t>3147087</t>
  </si>
  <si>
    <t>HSHS Ofallon Family Medicine</t>
  </si>
  <si>
    <t>3147097</t>
  </si>
  <si>
    <t>HSHS Mt Zion Family Care Center</t>
  </si>
  <si>
    <t>3168254</t>
  </si>
  <si>
    <t>Fleischli, Dr John G</t>
  </si>
  <si>
    <t>3147082</t>
  </si>
  <si>
    <t>Kee, David</t>
  </si>
  <si>
    <t>3147102</t>
  </si>
  <si>
    <t>HSHS Family Medicine Maryville</t>
  </si>
  <si>
    <t>3147076</t>
  </si>
  <si>
    <t>HSHS Rochester Internal Medicine</t>
  </si>
  <si>
    <t>3147130</t>
  </si>
  <si>
    <t>HSHS Med Group Family Medicine</t>
  </si>
  <si>
    <t>2362479</t>
  </si>
  <si>
    <t>Prevea Clinic - HENRY SCHEIN</t>
  </si>
  <si>
    <t>3147088</t>
  </si>
  <si>
    <t>HSHS Family &amp; Sports Medicine</t>
  </si>
  <si>
    <t>3147117</t>
  </si>
  <si>
    <t>HSHS Occupational Health And Wellness</t>
  </si>
  <si>
    <t>3147106</t>
  </si>
  <si>
    <t>HSHS Medical Grp Jacksonville</t>
  </si>
  <si>
    <t>3308760</t>
  </si>
  <si>
    <t>HSHS-Horace Mann Leadwell</t>
  </si>
  <si>
    <t>3553306</t>
  </si>
  <si>
    <t>HSHS Gastro Effingham Cost Center 5094</t>
  </si>
  <si>
    <t>3147090</t>
  </si>
  <si>
    <t>HSHS St Marys Adult And Geriatric</t>
  </si>
  <si>
    <t>3147101</t>
  </si>
  <si>
    <t>HSHS Chatham Family Practice</t>
  </si>
  <si>
    <t>3147093</t>
  </si>
  <si>
    <t>Patel, Samir</t>
  </si>
  <si>
    <t>3147128</t>
  </si>
  <si>
    <t>HSHS Med Group Family Int Med</t>
  </si>
  <si>
    <t>3222761</t>
  </si>
  <si>
    <t>HSHS Children's Surgical Services</t>
  </si>
  <si>
    <t>3147105</t>
  </si>
  <si>
    <t>Ruff, Timothy</t>
  </si>
  <si>
    <t>3147104</t>
  </si>
  <si>
    <t>HSHS Med Grp Fam&amp;Intnl Med Panther Creek</t>
  </si>
  <si>
    <t>3147092</t>
  </si>
  <si>
    <t>HSHS St Mary S Adult And Geriatric</t>
  </si>
  <si>
    <t>3147123</t>
  </si>
  <si>
    <t>HSHS Medical Group Family Medicine</t>
  </si>
  <si>
    <t>3176259</t>
  </si>
  <si>
    <t>HSHS Medical Grp Fam &amp; Sports Medici</t>
  </si>
  <si>
    <t>3793970</t>
  </si>
  <si>
    <t>HSHS General Surgery Greenville</t>
  </si>
  <si>
    <t>3754299</t>
  </si>
  <si>
    <t>HSHS Pediatrics O Fallon</t>
  </si>
  <si>
    <t>3147133</t>
  </si>
  <si>
    <t>HSHS Medical Group</t>
  </si>
  <si>
    <t>3147113</t>
  </si>
  <si>
    <t>Bilyeu, Scott</t>
  </si>
  <si>
    <t>3699899</t>
  </si>
  <si>
    <t>HSHS Urology Effingham CC 5098</t>
  </si>
  <si>
    <t>3504785</t>
  </si>
  <si>
    <t>HSHS Med Group Meijer</t>
  </si>
  <si>
    <t>3147137</t>
  </si>
  <si>
    <t>HSHS Med Grp Neuroscience Springfld</t>
  </si>
  <si>
    <t>3484155</t>
  </si>
  <si>
    <t>HSHS Leadwell-City Of Springfield</t>
  </si>
  <si>
    <t>3735349</t>
  </si>
  <si>
    <t>HSHS Family Medicine Sullivan</t>
  </si>
  <si>
    <t>3147127</t>
  </si>
  <si>
    <t>Oligschlaeger, David</t>
  </si>
  <si>
    <t>3168252</t>
  </si>
  <si>
    <t>Joslin Diabetes Center Affiliate At HSHS</t>
  </si>
  <si>
    <t>3168255</t>
  </si>
  <si>
    <t>Hshs Med Grp Foot &amp; Ankle Spec</t>
  </si>
  <si>
    <t>3147084</t>
  </si>
  <si>
    <t>HSHS Medical Group Gen Surg</t>
  </si>
  <si>
    <t>3382467</t>
  </si>
  <si>
    <t>HSHS Joslin Diabetes</t>
  </si>
  <si>
    <t>3643725</t>
  </si>
  <si>
    <t>HSHS Fam Med-Sherman</t>
  </si>
  <si>
    <t>3694128</t>
  </si>
  <si>
    <t>HSHS Infectious Disease O'fallon</t>
  </si>
  <si>
    <t>3497858</t>
  </si>
  <si>
    <t>HSHS Joslin Decatur</t>
  </si>
  <si>
    <t>3205647</t>
  </si>
  <si>
    <t>HSHS Medical Group MSC Decatur</t>
  </si>
  <si>
    <t>3256502</t>
  </si>
  <si>
    <t>HSHS-LeadWell @ St. Marys</t>
  </si>
  <si>
    <t>3147075</t>
  </si>
  <si>
    <t>HSHS Montgomery County Surgical Ast</t>
  </si>
  <si>
    <t>3410144</t>
  </si>
  <si>
    <t>HSHS Family Medicine Blue Mound</t>
  </si>
  <si>
    <t>3147071</t>
  </si>
  <si>
    <t>3783694</t>
  </si>
  <si>
    <t>3643939</t>
  </si>
  <si>
    <t>HSHS--SJS Gastroenterology Dept</t>
  </si>
  <si>
    <t>3147125</t>
  </si>
  <si>
    <t>Schaefer, Robert</t>
  </si>
  <si>
    <t>3147096</t>
  </si>
  <si>
    <t>HSHS St Marys Neuro</t>
  </si>
  <si>
    <t>3777009</t>
  </si>
  <si>
    <t>3147138</t>
  </si>
  <si>
    <t>HSHS Mg Pulmonology Springfield</t>
  </si>
  <si>
    <t>3553302</t>
  </si>
  <si>
    <t>HSHS Gen Surg Effingham Cost Center 5096</t>
  </si>
  <si>
    <t>3777020</t>
  </si>
  <si>
    <t>3147136</t>
  </si>
  <si>
    <t>HSHS Stevens Industries</t>
  </si>
  <si>
    <t>3790794</t>
  </si>
  <si>
    <t>HSHS Joslin Diabetes-Effingham</t>
  </si>
  <si>
    <t>3147119</t>
  </si>
  <si>
    <t>HSHS Medical Grp</t>
  </si>
  <si>
    <t>3725901</t>
  </si>
  <si>
    <t>HSHS Good Shepard Hospital</t>
  </si>
  <si>
    <t>HOSPITAL SISTERS HEALTH SYSTEMS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</si>
  <si>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</si>
  <si>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</si>
  <si>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</si>
  <si>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</si>
  <si>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</si>
  <si>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</si>
  <si>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</si>
  <si>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</si>
  <si>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</si>
  <si>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</si>
  <si>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</si>
  <si>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</si>
  <si>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</si>
  <si>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Effingham</t>
  </si>
  <si>
    <t>IL</t>
  </si>
  <si>
    <t xml:space="preserve">624012121   </t>
  </si>
  <si>
    <t>76619902</t>
  </si>
  <si>
    <t>SE</t>
  </si>
  <si>
    <t>1265848</t>
  </si>
  <si>
    <t>Drape Cnvrts Underbt St</t>
  </si>
  <si>
    <t>05/23/2019</t>
  </si>
  <si>
    <t>XD</t>
  </si>
  <si>
    <t>ALLEG</t>
  </si>
  <si>
    <t>1063816</t>
  </si>
  <si>
    <t>Omni Needle Guide Sterile</t>
  </si>
  <si>
    <t>CIVCO</t>
  </si>
  <si>
    <t>3659617</t>
  </si>
  <si>
    <t>Dilator Goodwin Sound</t>
  </si>
  <si>
    <t>BARDBI</t>
  </si>
  <si>
    <t>6493534</t>
  </si>
  <si>
    <t>Goodwin Sound 24f</t>
  </si>
  <si>
    <t>1766101</t>
  </si>
  <si>
    <t>Goodwin Sound 22f</t>
  </si>
  <si>
    <t>Taylorville</t>
  </si>
  <si>
    <t xml:space="preserve">62568       </t>
  </si>
  <si>
    <t>75038963</t>
  </si>
  <si>
    <t>9993697</t>
  </si>
  <si>
    <t>Plane Objective 50X Only</t>
  </si>
  <si>
    <t>04/12/2019</t>
  </si>
  <si>
    <t>UNICO</t>
  </si>
  <si>
    <t>2653302</t>
  </si>
  <si>
    <t>Coplin Stain Jar W/Cap</t>
  </si>
  <si>
    <t>FISHER</t>
  </si>
  <si>
    <t>1049688</t>
  </si>
  <si>
    <t>Quicklink III Solution II</t>
  </si>
  <si>
    <t>HELINK</t>
  </si>
  <si>
    <t>4377657</t>
  </si>
  <si>
    <t>Methanol</t>
  </si>
  <si>
    <t>1146544</t>
  </si>
  <si>
    <t>Immersion Oil</t>
  </si>
  <si>
    <t>1185202</t>
  </si>
  <si>
    <t>Holder Tube f/Centrifuge</t>
  </si>
  <si>
    <t>3923756</t>
  </si>
  <si>
    <t>Label Stat 1-1/2"x3/8"</t>
  </si>
  <si>
    <t>2880978</t>
  </si>
  <si>
    <t>Paper Lens S/P 6X8 100/Book</t>
  </si>
  <si>
    <t>75745388</t>
  </si>
  <si>
    <t>1171989</t>
  </si>
  <si>
    <t>Apron Xray Coat Unisex Burg</t>
  </si>
  <si>
    <t>04/30/2019</t>
  </si>
  <si>
    <t>WOLF</t>
  </si>
  <si>
    <t>1011652</t>
  </si>
  <si>
    <t>Lead Blockers 6x10 Ea</t>
  </si>
  <si>
    <t>76359281</t>
  </si>
  <si>
    <t>3669159</t>
  </si>
  <si>
    <t>Pipet Tips Standardized</t>
  </si>
  <si>
    <t>05/16/2019</t>
  </si>
  <si>
    <t>1081980</t>
  </si>
  <si>
    <t>Micro-Pipette 0.5-5000uL</t>
  </si>
  <si>
    <t>MASIMM</t>
  </si>
  <si>
    <t>76588910</t>
  </si>
  <si>
    <t>1083898</t>
  </si>
  <si>
    <t>Holder f/Cylinder Oxygen</t>
  </si>
  <si>
    <t>05/22/2019</t>
  </si>
  <si>
    <t>RUSCH</t>
  </si>
  <si>
    <t>Springfield</t>
  </si>
  <si>
    <t xml:space="preserve">627021041   </t>
  </si>
  <si>
    <t>75925400</t>
  </si>
  <si>
    <t>1571637</t>
  </si>
  <si>
    <t>Hapad Pads Arch Met</t>
  </si>
  <si>
    <t>05/03/2019</t>
  </si>
  <si>
    <t>ALIMED</t>
  </si>
  <si>
    <t>8584701</t>
  </si>
  <si>
    <t>Hapad Arch Met Pads</t>
  </si>
  <si>
    <t>8584702</t>
  </si>
  <si>
    <t>76153226</t>
  </si>
  <si>
    <t>1213511</t>
  </si>
  <si>
    <t>Tape Casting Delta-Cast II 1"</t>
  </si>
  <si>
    <t>05/09/2019</t>
  </si>
  <si>
    <t>SMINEP</t>
  </si>
  <si>
    <t xml:space="preserve">627047438   </t>
  </si>
  <si>
    <t>75103582</t>
  </si>
  <si>
    <t>8689880</t>
  </si>
  <si>
    <t>Excyte Paper Thermal</t>
  </si>
  <si>
    <t>04/10/2019</t>
  </si>
  <si>
    <t>BICHEM</t>
  </si>
  <si>
    <t>77524907</t>
  </si>
  <si>
    <t>06/19/2019</t>
  </si>
  <si>
    <t xml:space="preserve">627047437   </t>
  </si>
  <si>
    <t>76528049</t>
  </si>
  <si>
    <t>1062746</t>
  </si>
  <si>
    <t>Aneroid Sphyg Kit</t>
  </si>
  <si>
    <t>05/21/2019</t>
  </si>
  <si>
    <t>WELCH</t>
  </si>
  <si>
    <t>77614564</t>
  </si>
  <si>
    <t>6498743</t>
  </si>
  <si>
    <t>Minitip Cotton Applicator</t>
  </si>
  <si>
    <t>06/21/2019</t>
  </si>
  <si>
    <t>HARDWO</t>
  </si>
  <si>
    <t xml:space="preserve">627035790   </t>
  </si>
  <si>
    <t>75503492</t>
  </si>
  <si>
    <t>1215215</t>
  </si>
  <si>
    <t>Scale Digital w/Body Fat Mntr</t>
  </si>
  <si>
    <t>04/23/2019</t>
  </si>
  <si>
    <t>FABENT</t>
  </si>
  <si>
    <t>77158112</t>
  </si>
  <si>
    <t>1161227</t>
  </si>
  <si>
    <t>Scissor Reynolds Tenotomy</t>
  </si>
  <si>
    <t>06/10/2019</t>
  </si>
  <si>
    <t>AESCUL</t>
  </si>
  <si>
    <t>77159194</t>
  </si>
  <si>
    <t>1148581</t>
  </si>
  <si>
    <t>MH Desmarres Retractor Sz5.5"</t>
  </si>
  <si>
    <t>MILTEX</t>
  </si>
  <si>
    <t>77162432</t>
  </si>
  <si>
    <t>1357746</t>
  </si>
  <si>
    <t>Sheath Handpiece Disp Sterile</t>
  </si>
  <si>
    <t>ABCO</t>
  </si>
  <si>
    <t>Green Bay</t>
  </si>
  <si>
    <t>WI</t>
  </si>
  <si>
    <t xml:space="preserve">543132800   </t>
  </si>
  <si>
    <t>75180011</t>
  </si>
  <si>
    <t>1104006</t>
  </si>
  <si>
    <t>Bandage Cst Gypsona Hp Wh</t>
  </si>
  <si>
    <t>75423321</t>
  </si>
  <si>
    <t>1225579</t>
  </si>
  <si>
    <t>Dressing X-Span Tubular Gauze</t>
  </si>
  <si>
    <t>04/19/2019</t>
  </si>
  <si>
    <t>ALBWAL</t>
  </si>
  <si>
    <t>75450101</t>
  </si>
  <si>
    <t>4993179</t>
  </si>
  <si>
    <t>Tubing f/Suction Canister L/F</t>
  </si>
  <si>
    <t>04/22/2019</t>
  </si>
  <si>
    <t>CHEMET</t>
  </si>
  <si>
    <t>75611186</t>
  </si>
  <si>
    <t>1154329</t>
  </si>
  <si>
    <t>Inclinometer Baseline Bubble</t>
  </si>
  <si>
    <t>04/25/2019</t>
  </si>
  <si>
    <t>75881751</t>
  </si>
  <si>
    <t>2771203</t>
  </si>
  <si>
    <t>Protector Instrmt Vented Green</t>
  </si>
  <si>
    <t>05/02/2019</t>
  </si>
  <si>
    <t>MISDFK</t>
  </si>
  <si>
    <t>76131525</t>
  </si>
  <si>
    <t>2639535</t>
  </si>
  <si>
    <t>Collar Ft-15</t>
  </si>
  <si>
    <t>3MMED</t>
  </si>
  <si>
    <t>76215942</t>
  </si>
  <si>
    <t>2384533</t>
  </si>
  <si>
    <t>Cholestec Carrying Case</t>
  </si>
  <si>
    <t>05/13/2019</t>
  </si>
  <si>
    <t>CHOLES</t>
  </si>
  <si>
    <t>76373159</t>
  </si>
  <si>
    <t>1131319</t>
  </si>
  <si>
    <t>Foley Catheter 2-Way 16Fr</t>
  </si>
  <si>
    <t>76396659</t>
  </si>
  <si>
    <t>1118527</t>
  </si>
  <si>
    <t>Head Strap f/Papoose Board</t>
  </si>
  <si>
    <t>OLYMED</t>
  </si>
  <si>
    <t>76420951</t>
  </si>
  <si>
    <t>05/17/2019</t>
  </si>
  <si>
    <t>76471056</t>
  </si>
  <si>
    <t>1190620</t>
  </si>
  <si>
    <t>Macconkey Plates</t>
  </si>
  <si>
    <t>05/20/2019</t>
  </si>
  <si>
    <t>HARDIA</t>
  </si>
  <si>
    <t>76614814</t>
  </si>
  <si>
    <t>76621606</t>
  </si>
  <si>
    <t>1264981</t>
  </si>
  <si>
    <t>Dispenser Two Roll Translucent</t>
  </si>
  <si>
    <t>GEOPAC</t>
  </si>
  <si>
    <t>76897125</t>
  </si>
  <si>
    <t>1271551</t>
  </si>
  <si>
    <t>Gel Bunion Spreaders</t>
  </si>
  <si>
    <t>06/03/2019</t>
  </si>
  <si>
    <t>COMFT</t>
  </si>
  <si>
    <t>76965878</t>
  </si>
  <si>
    <t>6117412</t>
  </si>
  <si>
    <t>Odor Eliminator Carrafree</t>
  </si>
  <si>
    <t>06/04/2019</t>
  </si>
  <si>
    <t>MEDLIN</t>
  </si>
  <si>
    <t>77034578</t>
  </si>
  <si>
    <t>06/05/2019</t>
  </si>
  <si>
    <t>77034744</t>
  </si>
  <si>
    <t>77174807</t>
  </si>
  <si>
    <t>1189830</t>
  </si>
  <si>
    <t>PIERCER SET NO 7</t>
  </si>
  <si>
    <t>SYSMEX</t>
  </si>
  <si>
    <t>77318663</t>
  </si>
  <si>
    <t>1093642</t>
  </si>
  <si>
    <t>Transp Case f/Mobile Stadiomet</t>
  </si>
  <si>
    <t>06/13/2019</t>
  </si>
  <si>
    <t>SECA</t>
  </si>
  <si>
    <t>77360338</t>
  </si>
  <si>
    <t>06/14/2019</t>
  </si>
  <si>
    <t>77519915</t>
  </si>
  <si>
    <t>1353885</t>
  </si>
  <si>
    <t>Support Hammer ToeCrutch</t>
  </si>
  <si>
    <t>PODPRO</t>
  </si>
  <si>
    <t>1294907</t>
  </si>
  <si>
    <t>Comfort Toe Wraps</t>
  </si>
  <si>
    <t>1298361</t>
  </si>
  <si>
    <t>Spacer Toe "Little Toe Buddy"</t>
  </si>
  <si>
    <t>1298360</t>
  </si>
  <si>
    <t>Spacer Toe "Toe Buddy"</t>
  </si>
  <si>
    <t>1328517</t>
  </si>
  <si>
    <t>Spacer Visco-Gel Bunion Fix</t>
  </si>
  <si>
    <t>77529339</t>
  </si>
  <si>
    <t>4906040</t>
  </si>
  <si>
    <t>Holder Needle Webster Serrated</t>
  </si>
  <si>
    <t>1044030</t>
  </si>
  <si>
    <t>Adson Forcep w/Platform 1x2</t>
  </si>
  <si>
    <t>77551531</t>
  </si>
  <si>
    <t>1014458</t>
  </si>
  <si>
    <t>Cuff/Bag/Tube Blood Pressure</t>
  </si>
  <si>
    <t>06/20/2019</t>
  </si>
  <si>
    <t>77602946</t>
  </si>
  <si>
    <t>1242003</t>
  </si>
  <si>
    <t>Paper Table 24"</t>
  </si>
  <si>
    <t>GREBAY</t>
  </si>
  <si>
    <t>77603272</t>
  </si>
  <si>
    <t>3850082</t>
  </si>
  <si>
    <t>Paper Pack Rolls Surveyor</t>
  </si>
  <si>
    <t>Rochester</t>
  </si>
  <si>
    <t xml:space="preserve">625639241   </t>
  </si>
  <si>
    <t>75268589</t>
  </si>
  <si>
    <t>1279504</t>
  </si>
  <si>
    <t>Label "Use First" 1-5/8x3/8"</t>
  </si>
  <si>
    <t>04/16/2019</t>
  </si>
  <si>
    <t>HEALOG</t>
  </si>
  <si>
    <t>Greenville</t>
  </si>
  <si>
    <t xml:space="preserve">62246       </t>
  </si>
  <si>
    <t>75143752</t>
  </si>
  <si>
    <t>4890098</t>
  </si>
  <si>
    <t>Dressing Restore 4x4</t>
  </si>
  <si>
    <t>04/11/2019</t>
  </si>
  <si>
    <t>HOLLIS</t>
  </si>
  <si>
    <t>75353043</t>
  </si>
  <si>
    <t>04/17/2019</t>
  </si>
  <si>
    <t>Sullivan</t>
  </si>
  <si>
    <t xml:space="preserve">619511943   </t>
  </si>
  <si>
    <t>75794544</t>
  </si>
  <si>
    <t>1043610</t>
  </si>
  <si>
    <t>Aluminum Chloride Hex USP</t>
  </si>
  <si>
    <t>05/01/2019</t>
  </si>
  <si>
    <t>Breese</t>
  </si>
  <si>
    <t xml:space="preserve">622303694   </t>
  </si>
  <si>
    <t>74857559</t>
  </si>
  <si>
    <t>1024882</t>
  </si>
  <si>
    <t>Walker Brace Dh Leg; Foot</t>
  </si>
  <si>
    <t>04/04/2019</t>
  </si>
  <si>
    <t>ROYMED</t>
  </si>
  <si>
    <t>76318141</t>
  </si>
  <si>
    <t>05/15/2019</t>
  </si>
  <si>
    <t xml:space="preserve">627044030   </t>
  </si>
  <si>
    <t>74961074</t>
  </si>
  <si>
    <t>04/08/2019</t>
  </si>
  <si>
    <t>75320172</t>
  </si>
  <si>
    <t>8667583</t>
  </si>
  <si>
    <t>Gaspak C02 Indicator</t>
  </si>
  <si>
    <t>B-DMIC</t>
  </si>
  <si>
    <t>75564556</t>
  </si>
  <si>
    <t>1263769</t>
  </si>
  <si>
    <t>Weight Iron Disc CanDo</t>
  </si>
  <si>
    <t>04/24/2019</t>
  </si>
  <si>
    <t>76720157</t>
  </si>
  <si>
    <t>05/28/2019</t>
  </si>
  <si>
    <t>77051618</t>
  </si>
  <si>
    <t>Decatur</t>
  </si>
  <si>
    <t xml:space="preserve">625213800   </t>
  </si>
  <si>
    <t>74983146</t>
  </si>
  <si>
    <t>1266811</t>
  </si>
  <si>
    <t>Tube Air f/ HEM-907XL</t>
  </si>
  <si>
    <t>MARSHA</t>
  </si>
  <si>
    <t>76821566</t>
  </si>
  <si>
    <t>1117524</t>
  </si>
  <si>
    <t>Ear Clip Sensor</t>
  </si>
  <si>
    <t>05/30/2019</t>
  </si>
  <si>
    <t>NONIN</t>
  </si>
  <si>
    <t xml:space="preserve">625213832   </t>
  </si>
  <si>
    <t>76998011</t>
  </si>
  <si>
    <t>9174418</t>
  </si>
  <si>
    <t>Hammer Percussion Dejerine SS</t>
  </si>
  <si>
    <t>GF</t>
  </si>
  <si>
    <t>77386189</t>
  </si>
  <si>
    <t>1113697</t>
  </si>
  <si>
    <t>Brace Knee Black Drytex</t>
  </si>
  <si>
    <t>06/17/2019</t>
  </si>
  <si>
    <t>SMTNEP</t>
  </si>
  <si>
    <t>1113699</t>
  </si>
  <si>
    <t>1217334</t>
  </si>
  <si>
    <t>Collar Cervical Hicontou Foam</t>
  </si>
  <si>
    <t>DEROYA</t>
  </si>
  <si>
    <t>1249282</t>
  </si>
  <si>
    <t>Dressing Petrolatum Gauze</t>
  </si>
  <si>
    <t>DUKAL</t>
  </si>
  <si>
    <t>77386196</t>
  </si>
  <si>
    <t>9601589</t>
  </si>
  <si>
    <t>Support Knee Blk Neo 13"</t>
  </si>
  <si>
    <t>75962872</t>
  </si>
  <si>
    <t>1253870</t>
  </si>
  <si>
    <t>Heartsaver First Aid CPR AED</t>
  </si>
  <si>
    <t>05/06/2019</t>
  </si>
  <si>
    <t>LAERP</t>
  </si>
  <si>
    <t>76188164</t>
  </si>
  <si>
    <t>05/10/2019</t>
  </si>
  <si>
    <t>76285210</t>
  </si>
  <si>
    <t>8457192</t>
  </si>
  <si>
    <t>Glass Magnifying</t>
  </si>
  <si>
    <t>05/14/2019</t>
  </si>
  <si>
    <t>76322140</t>
  </si>
  <si>
    <t>76345445</t>
  </si>
  <si>
    <t>76419541</t>
  </si>
  <si>
    <t>76510705</t>
  </si>
  <si>
    <t>1233273</t>
  </si>
  <si>
    <t>Spirometer Spirobank II Basic</t>
  </si>
  <si>
    <t>MISUSA</t>
  </si>
  <si>
    <t>76937484</t>
  </si>
  <si>
    <t xml:space="preserve">622303618   </t>
  </si>
  <si>
    <t>76879614</t>
  </si>
  <si>
    <t>2480151</t>
  </si>
  <si>
    <t>Mickey Skin Level G-tbe</t>
  </si>
  <si>
    <t>05/31/2019</t>
  </si>
  <si>
    <t>AVAMED</t>
  </si>
  <si>
    <t>Jacksonville</t>
  </si>
  <si>
    <t xml:space="preserve">626506126   </t>
  </si>
  <si>
    <t>74874612</t>
  </si>
  <si>
    <t>75272111</t>
  </si>
  <si>
    <t>75849417</t>
  </si>
  <si>
    <t>O Fallon</t>
  </si>
  <si>
    <t xml:space="preserve">622691281   </t>
  </si>
  <si>
    <t>75254742</t>
  </si>
  <si>
    <t>1247619</t>
  </si>
  <si>
    <t>Sonex Btl Trophon f/Prb Strlz</t>
  </si>
  <si>
    <t>IMAGNG</t>
  </si>
  <si>
    <t>76237994</t>
  </si>
  <si>
    <t>7001400</t>
  </si>
  <si>
    <t>Mustache Stle Oxymizer Cannula</t>
  </si>
  <si>
    <t>MEDDEP</t>
  </si>
  <si>
    <t>77166182</t>
  </si>
  <si>
    <t>1198520</t>
  </si>
  <si>
    <t>Bardex Cath Foley Ltx Sil 30cc</t>
  </si>
  <si>
    <t>77595577</t>
  </si>
  <si>
    <t>Shelbyville</t>
  </si>
  <si>
    <t xml:space="preserve">625651749   </t>
  </si>
  <si>
    <t>74858630</t>
  </si>
  <si>
    <t>1061420</t>
  </si>
  <si>
    <t>Forcep Ear Micro-Alligator</t>
  </si>
  <si>
    <t>76741831</t>
  </si>
  <si>
    <t>1252226</t>
  </si>
  <si>
    <t>Alluminator Daylight Color Tst</t>
  </si>
  <si>
    <t>05/29/2019</t>
  </si>
  <si>
    <t>GOODLT</t>
  </si>
  <si>
    <t>8404802</t>
  </si>
  <si>
    <t>Bed Pan Stackable Gold</t>
  </si>
  <si>
    <t>MEDGEN</t>
  </si>
  <si>
    <t>77732423</t>
  </si>
  <si>
    <t>1097655</t>
  </si>
  <si>
    <t>Posey Theme Gait/Transfer Belt</t>
  </si>
  <si>
    <t>06/26/2019</t>
  </si>
  <si>
    <t>JTPOSE</t>
  </si>
  <si>
    <t xml:space="preserve">627025317   </t>
  </si>
  <si>
    <t>74885256</t>
  </si>
  <si>
    <t>1184167</t>
  </si>
  <si>
    <t>Needle 30mmx28G Nueroline</t>
  </si>
  <si>
    <t>AMBU</t>
  </si>
  <si>
    <t>76679272</t>
  </si>
  <si>
    <t>05/24/2019</t>
  </si>
  <si>
    <t>HOSPITAL SISTERS HEALTH SYSTEMS   Drop-Ship Items  -  Apr 2019 through Jun 2019</t>
  </si>
  <si>
    <t xml:space="preserve">625213803   </t>
  </si>
  <si>
    <t>77702124</t>
  </si>
  <si>
    <t>1224026</t>
  </si>
  <si>
    <t>Sofia Flu Starter Kit</t>
  </si>
  <si>
    <t>06/25/2019</t>
  </si>
  <si>
    <t>D</t>
  </si>
  <si>
    <t>QUISOF</t>
  </si>
  <si>
    <t>O' Fallon</t>
  </si>
  <si>
    <t xml:space="preserve">622691960   </t>
  </si>
  <si>
    <t>76076690</t>
  </si>
  <si>
    <t>1155367</t>
  </si>
  <si>
    <t>Lysol Neutra Air Spray 10oz</t>
  </si>
  <si>
    <t>05/08/2019</t>
  </si>
  <si>
    <t>ODEPOT</t>
  </si>
  <si>
    <t>74753736</t>
  </si>
  <si>
    <t>1106366</t>
  </si>
  <si>
    <t>IV Pole 48" Adjustable</t>
  </si>
  <si>
    <t>04/02/2019</t>
  </si>
  <si>
    <t>77359020</t>
  </si>
  <si>
    <t>1258650</t>
  </si>
  <si>
    <t>Meter Temperature/ Humidity</t>
  </si>
  <si>
    <t>77359021</t>
  </si>
  <si>
    <t>75109866</t>
  </si>
  <si>
    <t>1164904</t>
  </si>
  <si>
    <t>Urine Tubes w/Sediment Bulb</t>
  </si>
  <si>
    <t>GLOSCI</t>
  </si>
  <si>
    <t>1296915</t>
  </si>
  <si>
    <t>Incubator Microbio 2 Shelves</t>
  </si>
  <si>
    <t>4405600</t>
  </si>
  <si>
    <t>Microscope w/ plan Objective</t>
  </si>
  <si>
    <t>1117667</t>
  </si>
  <si>
    <t>Slide Drying Rack</t>
  </si>
  <si>
    <t>1237245</t>
  </si>
  <si>
    <t>Rack Unwire Test Tube 13mm PP</t>
  </si>
  <si>
    <t>NALGE</t>
  </si>
  <si>
    <t>2170930</t>
  </si>
  <si>
    <t>Sedi-Rate ESR System Starter</t>
  </si>
  <si>
    <t>8681734</t>
  </si>
  <si>
    <t>Bacti Drop KOH 10%</t>
  </si>
  <si>
    <t>REMEL</t>
  </si>
  <si>
    <t>1080559</t>
  </si>
  <si>
    <t>Centrifuge Powerspin FX</t>
  </si>
  <si>
    <t>1247713</t>
  </si>
  <si>
    <t>Tamper Evident Tape</t>
  </si>
  <si>
    <t>ALCOP</t>
  </si>
  <si>
    <t>1182442</t>
  </si>
  <si>
    <t>Tourniquet LF Orange</t>
  </si>
  <si>
    <t>AVCOR</t>
  </si>
  <si>
    <t>1223403</t>
  </si>
  <si>
    <t>Cart Phlebotomy</t>
  </si>
  <si>
    <t>CLINT</t>
  </si>
  <si>
    <t>1234470</t>
  </si>
  <si>
    <t>Pipette Mla Select</t>
  </si>
  <si>
    <t>VISTAT</t>
  </si>
  <si>
    <t>1246080</t>
  </si>
  <si>
    <t>Apron Budget Saver Lead</t>
  </si>
  <si>
    <t>SOURON</t>
  </si>
  <si>
    <t>1193981</t>
  </si>
  <si>
    <t>Apron Set Nylon/Lead w/Rack</t>
  </si>
  <si>
    <t>CONE</t>
  </si>
  <si>
    <t>1193962</t>
  </si>
  <si>
    <t>Sand Bag Cervical Set 10lbs</t>
  </si>
  <si>
    <t>1192578</t>
  </si>
  <si>
    <t>Paddles Head</t>
  </si>
  <si>
    <t>1202677</t>
  </si>
  <si>
    <t>Sign Caution X-Ray In Use</t>
  </si>
  <si>
    <t>1193094</t>
  </si>
  <si>
    <t>Pad Table Stnd 1x23-1/2x72"</t>
  </si>
  <si>
    <t>75750999</t>
  </si>
  <si>
    <t>76249421</t>
  </si>
  <si>
    <t>1246972</t>
  </si>
  <si>
    <t>Compliance Kit Cvr Your Cough</t>
  </si>
  <si>
    <t>BOWMED</t>
  </si>
  <si>
    <t>76933028</t>
  </si>
  <si>
    <t>2270387</t>
  </si>
  <si>
    <t>Cap F/13mm Glass Culture Tube</t>
  </si>
  <si>
    <t>STOCK</t>
  </si>
  <si>
    <t>1224511</t>
  </si>
  <si>
    <t>Resolve Oil Immersion Low Visc</t>
  </si>
  <si>
    <t>76971857</t>
  </si>
  <si>
    <t>1220225</t>
  </si>
  <si>
    <t>Oxygen Cylinder Holder</t>
  </si>
  <si>
    <t xml:space="preserve">627025500   </t>
  </si>
  <si>
    <t>76218507</t>
  </si>
  <si>
    <t>5581592</t>
  </si>
  <si>
    <t>Varivax Chickenpox All Sdv</t>
  </si>
  <si>
    <t>MERVAC</t>
  </si>
  <si>
    <t>Blue Mound</t>
  </si>
  <si>
    <t xml:space="preserve">625139532   </t>
  </si>
  <si>
    <t>74845947</t>
  </si>
  <si>
    <t>7950055</t>
  </si>
  <si>
    <t>Clinitek Status + Analyzer</t>
  </si>
  <si>
    <t>04/03/2019</t>
  </si>
  <si>
    <t>AMES</t>
  </si>
  <si>
    <t>75357513</t>
  </si>
  <si>
    <t>1113558</t>
  </si>
  <si>
    <t>Preference Paper Towels</t>
  </si>
  <si>
    <t>04/18/2019</t>
  </si>
  <si>
    <t>75121508</t>
  </si>
  <si>
    <t>SO</t>
  </si>
  <si>
    <t>1189835</t>
  </si>
  <si>
    <t>E-CHECK XS LOW XS1000i</t>
  </si>
  <si>
    <t>1189836</t>
  </si>
  <si>
    <t>E-CHECK XS NORMAL/HIGH</t>
  </si>
  <si>
    <t>76610387</t>
  </si>
  <si>
    <t>77057902</t>
  </si>
  <si>
    <t>1140792</t>
  </si>
  <si>
    <t>Little Sucker Oral/Nasal StdSz</t>
  </si>
  <si>
    <t>06/06/2019</t>
  </si>
  <si>
    <t>NEOTEC</t>
  </si>
  <si>
    <t>77150628</t>
  </si>
  <si>
    <t>75953030</t>
  </si>
  <si>
    <t>1274340</t>
  </si>
  <si>
    <t>Shoe Post-Op Closed Toe Univer</t>
  </si>
  <si>
    <t>76196582</t>
  </si>
  <si>
    <t>1080510</t>
  </si>
  <si>
    <t>Scissors LG Handle Rings</t>
  </si>
  <si>
    <t>76892652</t>
  </si>
  <si>
    <t>1149641</t>
  </si>
  <si>
    <t>Nipper Tissue 9mm</t>
  </si>
  <si>
    <t>77404206</t>
  </si>
  <si>
    <t>1132047</t>
  </si>
  <si>
    <t>Scissor Iris Curved 4.25"</t>
  </si>
  <si>
    <t>BRSURG</t>
  </si>
  <si>
    <t>76260197</t>
  </si>
  <si>
    <t>77031303</t>
  </si>
  <si>
    <t>1243484</t>
  </si>
  <si>
    <t>Station Mobile Draw</t>
  </si>
  <si>
    <t>PHLEB</t>
  </si>
  <si>
    <t>76611959</t>
  </si>
  <si>
    <t>5582363</t>
  </si>
  <si>
    <t>Zostavax Shingles Adult Sdv</t>
  </si>
  <si>
    <t>76939652</t>
  </si>
  <si>
    <t>76260158</t>
  </si>
  <si>
    <t>75261507</t>
  </si>
  <si>
    <t>1291433</t>
  </si>
  <si>
    <t>BeyondCare Quality Monitor</t>
  </si>
  <si>
    <t>76313489</t>
  </si>
  <si>
    <t>77387477</t>
  </si>
  <si>
    <t>2390891</t>
  </si>
  <si>
    <t>Tyrell Skin Hook</t>
  </si>
  <si>
    <t>1264424</t>
  </si>
  <si>
    <t>Scalpel Handle Round</t>
  </si>
  <si>
    <t>6388350</t>
  </si>
  <si>
    <t>Retractor Dbl End Sharp</t>
  </si>
  <si>
    <t>9530023</t>
  </si>
  <si>
    <t>Miltex Retractor 4" Sharp</t>
  </si>
  <si>
    <t>9532964</t>
  </si>
  <si>
    <t>Weitland Retractor 4"</t>
  </si>
  <si>
    <t>1114031</t>
  </si>
  <si>
    <t>Retractor Beckman-Weitlaner</t>
  </si>
  <si>
    <t>8167105</t>
  </si>
  <si>
    <t>Forcep Bishop Harmon 3.5"</t>
  </si>
  <si>
    <t>9534221</t>
  </si>
  <si>
    <t>Scissors Littler Suture Curved</t>
  </si>
  <si>
    <t>9539013</t>
  </si>
  <si>
    <t>Rongeur Friedman Micro 5-1/2"</t>
  </si>
  <si>
    <t>9533189</t>
  </si>
  <si>
    <t>Rongeur Beyer 7</t>
  </si>
  <si>
    <t>9531080</t>
  </si>
  <si>
    <t>C-N-S Pin and Wire Cutter</t>
  </si>
  <si>
    <t>6834633</t>
  </si>
  <si>
    <t>Speculum Cottle Nasal 35mm</t>
  </si>
  <si>
    <t>1222671</t>
  </si>
  <si>
    <t>Elevator Septum Freer 4.5mm</t>
  </si>
  <si>
    <t>1223821</t>
  </si>
  <si>
    <t>Basin Pipet PS Sterile</t>
  </si>
  <si>
    <t>1168373</t>
  </si>
  <si>
    <t>Scissors Sklarhone Iris Cvd</t>
  </si>
  <si>
    <t>1147559</t>
  </si>
  <si>
    <t>Scissor Iris SuperCut Cvd</t>
  </si>
  <si>
    <t>1098807</t>
  </si>
  <si>
    <t>Forcep Adson TC 12cm</t>
  </si>
  <si>
    <t>1199980</t>
  </si>
  <si>
    <t>Scissors Micro Noyes Iris Strt</t>
  </si>
  <si>
    <t>77612097</t>
  </si>
  <si>
    <t>1299533</t>
  </si>
  <si>
    <t>Elevator Septum Freer Dbl-End</t>
  </si>
  <si>
    <t>JARITM</t>
  </si>
  <si>
    <t>1100289</t>
  </si>
  <si>
    <t>Forcep Tissue Micro Adson</t>
  </si>
  <si>
    <t xml:space="preserve">627047452   </t>
  </si>
  <si>
    <t>74942785</t>
  </si>
  <si>
    <t>1249168</t>
  </si>
  <si>
    <t>RetinaVue 100 Imager Set</t>
  </si>
  <si>
    <t>04/05/2019</t>
  </si>
  <si>
    <t>1249214</t>
  </si>
  <si>
    <t>Program Partner Prem RetinaVue</t>
  </si>
  <si>
    <t>74942899</t>
  </si>
  <si>
    <t>74943199</t>
  </si>
  <si>
    <t>75317446</t>
  </si>
  <si>
    <t>74894690</t>
  </si>
  <si>
    <t>2800018</t>
  </si>
  <si>
    <t>Phoenix 6.0 Mouthpiece</t>
  </si>
  <si>
    <t>LIFLOC</t>
  </si>
  <si>
    <t>74971884</t>
  </si>
  <si>
    <t>1098132</t>
  </si>
  <si>
    <t>MAS UA Control Urine Analysis</t>
  </si>
  <si>
    <t>MICRGE</t>
  </si>
  <si>
    <t>1270234</t>
  </si>
  <si>
    <t>MAS UA Control L2 15mL</t>
  </si>
  <si>
    <t>75374970</t>
  </si>
  <si>
    <t>75801570</t>
  </si>
  <si>
    <t>1099601</t>
  </si>
  <si>
    <t>Cardiocare Clips</t>
  </si>
  <si>
    <t>BIOAME</t>
  </si>
  <si>
    <t>75881828</t>
  </si>
  <si>
    <t>1066436</t>
  </si>
  <si>
    <t>Gasket f/Cryo Tank</t>
  </si>
  <si>
    <t>BRYMIL</t>
  </si>
  <si>
    <t>75929424</t>
  </si>
  <si>
    <t>1290785</t>
  </si>
  <si>
    <t>Adapter Calibration f/ EasyOne</t>
  </si>
  <si>
    <t>NDDMED</t>
  </si>
  <si>
    <t>1285980</t>
  </si>
  <si>
    <t>Holder Capillary DCA HBA1C</t>
  </si>
  <si>
    <t>SIEMNS</t>
  </si>
  <si>
    <t>1153580</t>
  </si>
  <si>
    <t>Micro CV BNP Linearity Set</t>
  </si>
  <si>
    <t>AUDMIC</t>
  </si>
  <si>
    <t>1165545</t>
  </si>
  <si>
    <t>Immunoassay Linearity Thyroid</t>
  </si>
  <si>
    <t>1165311</t>
  </si>
  <si>
    <t>Siemens Immuno Assay Fertility</t>
  </si>
  <si>
    <t>1166379</t>
  </si>
  <si>
    <t>Linearity Immunoassay Anemia</t>
  </si>
  <si>
    <t>76265578</t>
  </si>
  <si>
    <t>1162054</t>
  </si>
  <si>
    <t>Cabinet Bedside Dark Cherry</t>
  </si>
  <si>
    <t>76371066</t>
  </si>
  <si>
    <t>6058217</t>
  </si>
  <si>
    <t>Scale Ramp/Platform</t>
  </si>
  <si>
    <t>PELSTA</t>
  </si>
  <si>
    <t>76665424</t>
  </si>
  <si>
    <t>1194080</t>
  </si>
  <si>
    <t>Weil Osteotomy Strap Black</t>
  </si>
  <si>
    <t>CROMED</t>
  </si>
  <si>
    <t>76699083</t>
  </si>
  <si>
    <t>3060352</t>
  </si>
  <si>
    <t>Cart Treatment Economy</t>
  </si>
  <si>
    <t>HARLO</t>
  </si>
  <si>
    <t>76722966</t>
  </si>
  <si>
    <t>76918244</t>
  </si>
  <si>
    <t>1356395</t>
  </si>
  <si>
    <t>Armrest Papyrus f/Chair</t>
  </si>
  <si>
    <t>MTIMTI</t>
  </si>
  <si>
    <t>76966452</t>
  </si>
  <si>
    <t>1241042</t>
  </si>
  <si>
    <t>Forceps Kelly Curved</t>
  </si>
  <si>
    <t>77001678</t>
  </si>
  <si>
    <t>77027427</t>
  </si>
  <si>
    <t>1218946</t>
  </si>
  <si>
    <t>Chair BloodDraw Bari/ X Tall</t>
  </si>
  <si>
    <t>77070830</t>
  </si>
  <si>
    <t>77312703</t>
  </si>
  <si>
    <t>77362921</t>
  </si>
  <si>
    <t>1254796</t>
  </si>
  <si>
    <t>Box w/ Cmbn Lock f/ Refrig</t>
  </si>
  <si>
    <t>OMNIMD</t>
  </si>
  <si>
    <t>77465134</t>
  </si>
  <si>
    <t>06/18/2019</t>
  </si>
  <si>
    <t>77466898</t>
  </si>
  <si>
    <t>1174034</t>
  </si>
  <si>
    <t>Cabinet Bedside All Gray</t>
  </si>
  <si>
    <t>1068417</t>
  </si>
  <si>
    <t>Bunion Regulator SM/Left</t>
  </si>
  <si>
    <t>HAPAD</t>
  </si>
  <si>
    <t>1068398</t>
  </si>
  <si>
    <t>Bunion Regulator SM/Right</t>
  </si>
  <si>
    <t>1068270</t>
  </si>
  <si>
    <t>Bunion Regulator LG/Right</t>
  </si>
  <si>
    <t>1145167</t>
  </si>
  <si>
    <t>Night Splint Bunion Left</t>
  </si>
  <si>
    <t>2747917</t>
  </si>
  <si>
    <t>Vasectomy Set</t>
  </si>
  <si>
    <t>7669834</t>
  </si>
  <si>
    <t>Clamp Towel Backhaus</t>
  </si>
  <si>
    <t>4360934</t>
  </si>
  <si>
    <t>Scissor Metzenbaum Curved</t>
  </si>
  <si>
    <t>77792052</t>
  </si>
  <si>
    <t>3708506</t>
  </si>
  <si>
    <t>DT Sample Tips</t>
  </si>
  <si>
    <t>06/27/2019</t>
  </si>
  <si>
    <t>KODCLN</t>
  </si>
  <si>
    <t xml:space="preserve">625264392   </t>
  </si>
  <si>
    <t>75942019</t>
  </si>
  <si>
    <t>1137599</t>
  </si>
  <si>
    <t>HQ-Chex (Control, L1,L3)</t>
  </si>
  <si>
    <t>STRECK</t>
  </si>
  <si>
    <t>1219680</t>
  </si>
  <si>
    <t>Pocket Mask CPR Adult/Child/</t>
  </si>
  <si>
    <t>NASCO</t>
  </si>
  <si>
    <t>76841798</t>
  </si>
  <si>
    <t>1164888</t>
  </si>
  <si>
    <t>Walker DH Pressure Black</t>
  </si>
  <si>
    <t>76248960</t>
  </si>
  <si>
    <t>1357185</t>
  </si>
  <si>
    <t>Brace Supinator PTT Stabilizer</t>
  </si>
  <si>
    <t>MEDSPE</t>
  </si>
  <si>
    <t>1357186</t>
  </si>
  <si>
    <t>77369210</t>
  </si>
  <si>
    <t>77512995</t>
  </si>
  <si>
    <t>1357178</t>
  </si>
  <si>
    <t>1357180</t>
  </si>
  <si>
    <t>1357181</t>
  </si>
  <si>
    <t>77737324</t>
  </si>
  <si>
    <t>1357187</t>
  </si>
  <si>
    <t>74810151</t>
  </si>
  <si>
    <t>74961066</t>
  </si>
  <si>
    <t>1310055</t>
  </si>
  <si>
    <t>Triage Troponin I (TnI)</t>
  </si>
  <si>
    <t>BIOSIT</t>
  </si>
  <si>
    <t>75082535</t>
  </si>
  <si>
    <t>3344037</t>
  </si>
  <si>
    <t>Vitros 250 Albumin</t>
  </si>
  <si>
    <t>8163901</t>
  </si>
  <si>
    <t>Slides Bubc Vitros 250</t>
  </si>
  <si>
    <t>1275604</t>
  </si>
  <si>
    <t>Vitros Chloride w/ Urine</t>
  </si>
  <si>
    <t>3407792</t>
  </si>
  <si>
    <t>Vitros 250 Slide Eco2</t>
  </si>
  <si>
    <t>6006266</t>
  </si>
  <si>
    <t>Vitros 250 Potassium Slides</t>
  </si>
  <si>
    <t>75082554</t>
  </si>
  <si>
    <t>9871770</t>
  </si>
  <si>
    <t>MP Selective Strep</t>
  </si>
  <si>
    <t>75082567</t>
  </si>
  <si>
    <t>3709133</t>
  </si>
  <si>
    <t>Vitros 250 Magnesium Slides</t>
  </si>
  <si>
    <t>6006259</t>
  </si>
  <si>
    <t>Vitros 250 Sodium Slides</t>
  </si>
  <si>
    <t>3331286</t>
  </si>
  <si>
    <t>Vitros 250 Total Bilirubin</t>
  </si>
  <si>
    <t>3605433</t>
  </si>
  <si>
    <t>Vitros 250 Total Protein</t>
  </si>
  <si>
    <t>3706273</t>
  </si>
  <si>
    <t>Calibrator Kit 4</t>
  </si>
  <si>
    <t>1320427</t>
  </si>
  <si>
    <t>Weight Plates 7.5lb</t>
  </si>
  <si>
    <t>75994810</t>
  </si>
  <si>
    <t>76009769</t>
  </si>
  <si>
    <t>05/07/2019</t>
  </si>
  <si>
    <t>76703925</t>
  </si>
  <si>
    <t>1277936</t>
  </si>
  <si>
    <t>Vitros Reference Fluid 250/350</t>
  </si>
  <si>
    <t>9824750</t>
  </si>
  <si>
    <t>Triglyceride</t>
  </si>
  <si>
    <t>76703954</t>
  </si>
  <si>
    <t>3700053</t>
  </si>
  <si>
    <t>Vitros Slides Uric Acid-60</t>
  </si>
  <si>
    <t>8584795</t>
  </si>
  <si>
    <t>Vitros dHDL Slides</t>
  </si>
  <si>
    <t>76703972</t>
  </si>
  <si>
    <t>6114331</t>
  </si>
  <si>
    <t>Vitros 250 BUN Slides-60</t>
  </si>
  <si>
    <t>1082730</t>
  </si>
  <si>
    <t>Creatinine Slides IDMS</t>
  </si>
  <si>
    <t>1010675</t>
  </si>
  <si>
    <t>Vitros 250 Slide Glucose</t>
  </si>
  <si>
    <t>1176437</t>
  </si>
  <si>
    <t>Microscope G504 Adv Binocular</t>
  </si>
  <si>
    <t>76909357</t>
  </si>
  <si>
    <t>76909822</t>
  </si>
  <si>
    <t>1245415</t>
  </si>
  <si>
    <t>Dye Strip Lissamine Green</t>
  </si>
  <si>
    <t>BEAVIS</t>
  </si>
  <si>
    <t>77051607</t>
  </si>
  <si>
    <t>3709860</t>
  </si>
  <si>
    <t>Vitros Slides Calcium-60</t>
  </si>
  <si>
    <t>77131343</t>
  </si>
  <si>
    <t>06/07/2019</t>
  </si>
  <si>
    <t>77404989</t>
  </si>
  <si>
    <t xml:space="preserve">622692579   </t>
  </si>
  <si>
    <t>75222269</t>
  </si>
  <si>
    <t>3452344</t>
  </si>
  <si>
    <t>Hemocue Hemoglobin Analyzer</t>
  </si>
  <si>
    <t>04/15/2019</t>
  </si>
  <si>
    <t>HEMOCU</t>
  </si>
  <si>
    <t>75574950</t>
  </si>
  <si>
    <t>5580053</t>
  </si>
  <si>
    <t>ProQuad MMR Varivax Combo Vacc</t>
  </si>
  <si>
    <t>76443929</t>
  </si>
  <si>
    <t>77813066</t>
  </si>
  <si>
    <t xml:space="preserve">622692083   </t>
  </si>
  <si>
    <t>74927790</t>
  </si>
  <si>
    <t>1240381</t>
  </si>
  <si>
    <t>Data Logger Vaccine</t>
  </si>
  <si>
    <t>THERMC</t>
  </si>
  <si>
    <t>74941459</t>
  </si>
  <si>
    <t>76319055</t>
  </si>
  <si>
    <t>76493297</t>
  </si>
  <si>
    <t>77513988</t>
  </si>
  <si>
    <t>1133704</t>
  </si>
  <si>
    <t>Pediatric Post Mydriatic</t>
  </si>
  <si>
    <t>YORKOP</t>
  </si>
  <si>
    <t>75121202</t>
  </si>
  <si>
    <t>4982546</t>
  </si>
  <si>
    <t>Botox Inj Vial non-return</t>
  </si>
  <si>
    <t>ALLERG</t>
  </si>
  <si>
    <t>75704288</t>
  </si>
  <si>
    <t>04/29/2019</t>
  </si>
  <si>
    <t>76437201</t>
  </si>
  <si>
    <t>76725745</t>
  </si>
  <si>
    <t>1191500</t>
  </si>
  <si>
    <t>Electrode Surface Pre-Gelled</t>
  </si>
  <si>
    <t>SOMTEC</t>
  </si>
  <si>
    <t>1242252</t>
  </si>
  <si>
    <t>Electrode ECG Dantec Clavis</t>
  </si>
  <si>
    <t>76961143</t>
  </si>
  <si>
    <t>77813050</t>
  </si>
  <si>
    <t>74700356</t>
  </si>
  <si>
    <t>1023290</t>
  </si>
  <si>
    <t>Cuff &amp; Bladder 1-Tube</t>
  </si>
  <si>
    <t>04/01/2019</t>
  </si>
  <si>
    <t>75365415</t>
  </si>
  <si>
    <t>1199873</t>
  </si>
  <si>
    <t>75365416</t>
  </si>
  <si>
    <t>75922031</t>
  </si>
  <si>
    <t>76610268</t>
  </si>
  <si>
    <t>76610270</t>
  </si>
  <si>
    <t>77450344</t>
  </si>
  <si>
    <t xml:space="preserve">625263259   </t>
  </si>
  <si>
    <t>75162224</t>
  </si>
  <si>
    <t>1133504</t>
  </si>
  <si>
    <t>Microdrop Urine Dipstick I/II</t>
  </si>
  <si>
    <t xml:space="preserve">625213806   </t>
  </si>
  <si>
    <t>75349096</t>
  </si>
  <si>
    <t>77306156</t>
  </si>
  <si>
    <t xml:space="preserve">625215139   </t>
  </si>
  <si>
    <t>75318599</t>
  </si>
  <si>
    <t>9049714</t>
  </si>
  <si>
    <t>Towels Multifold Natural</t>
  </si>
  <si>
    <t>75915787</t>
  </si>
  <si>
    <t>76897272</t>
  </si>
  <si>
    <t>77038569</t>
  </si>
  <si>
    <t>77386187</t>
  </si>
  <si>
    <t>2430002</t>
  </si>
  <si>
    <t>Brace Orthopedic Aso Ankle Nyl</t>
  </si>
  <si>
    <t>77720502</t>
  </si>
  <si>
    <t>1293702</t>
  </si>
  <si>
    <t>Cart Utility 2-Shelf 18x24"</t>
  </si>
  <si>
    <t>HWILCO</t>
  </si>
  <si>
    <t>Chatham</t>
  </si>
  <si>
    <t xml:space="preserve">626298136   </t>
  </si>
  <si>
    <t>75504350</t>
  </si>
  <si>
    <t>1092996</t>
  </si>
  <si>
    <t>Jamar Dynamometer Hydraulic</t>
  </si>
  <si>
    <t>TROY</t>
  </si>
  <si>
    <t>1244931</t>
  </si>
  <si>
    <t>Chart STD 11x23"</t>
  </si>
  <si>
    <t>1196072</t>
  </si>
  <si>
    <t>Cuff BP Adult f/SC6002XL</t>
  </si>
  <si>
    <t>3720718</t>
  </si>
  <si>
    <t>Cradle Sling W/Buckle</t>
  </si>
  <si>
    <t>8014094</t>
  </si>
  <si>
    <t>Tray Tote Phlebotomy Blue</t>
  </si>
  <si>
    <t>76728739</t>
  </si>
  <si>
    <t>7510135</t>
  </si>
  <si>
    <t>Test Urine Drug Panel 10</t>
  </si>
  <si>
    <t>MEDTOX</t>
  </si>
  <si>
    <t>1154865</t>
  </si>
  <si>
    <t>Drug Screen Key Cup COC/THC</t>
  </si>
  <si>
    <t>INSTEC</t>
  </si>
  <si>
    <t>5700319</t>
  </si>
  <si>
    <t>Easy Pak Medical Kit</t>
  </si>
  <si>
    <t>MEDSFE</t>
  </si>
  <si>
    <t>76862489</t>
  </si>
  <si>
    <t>77114273</t>
  </si>
  <si>
    <t>8633377</t>
  </si>
  <si>
    <t>Randot Stereotest</t>
  </si>
  <si>
    <t>STERIO</t>
  </si>
  <si>
    <t>77315294</t>
  </si>
  <si>
    <t>1160354</t>
  </si>
  <si>
    <t>Titmus V2 Vision Screener</t>
  </si>
  <si>
    <t>TITMUS</t>
  </si>
  <si>
    <t>Maryville</t>
  </si>
  <si>
    <t xml:space="preserve">620625401   </t>
  </si>
  <si>
    <t>77284739</t>
  </si>
  <si>
    <t>06/12/2019</t>
  </si>
  <si>
    <t xml:space="preserve">627117064   </t>
  </si>
  <si>
    <t>77161067</t>
  </si>
  <si>
    <t>1096008</t>
  </si>
  <si>
    <t>IFOB Home Kit Mailer Prepacked</t>
  </si>
  <si>
    <t>HEMOSR</t>
  </si>
  <si>
    <t>77584001</t>
  </si>
  <si>
    <t>9532454</t>
  </si>
  <si>
    <t>Scissor Metzenbaum Crvd Del</t>
  </si>
  <si>
    <t>1243053</t>
  </si>
  <si>
    <t>Curette Dermal 4mm Oval Spoon</t>
  </si>
  <si>
    <t>76947596</t>
  </si>
  <si>
    <t>74689037</t>
  </si>
  <si>
    <t>1163036</t>
  </si>
  <si>
    <t>Splints Oval 8</t>
  </si>
  <si>
    <t>1237771</t>
  </si>
  <si>
    <t>Thermometer Digital Alarm</t>
  </si>
  <si>
    <t>6007370</t>
  </si>
  <si>
    <t>Pad Scaphoid</t>
  </si>
  <si>
    <t>1187604</t>
  </si>
  <si>
    <t>Intercept Detergent Endoscope</t>
  </si>
  <si>
    <t>MINNTE</t>
  </si>
  <si>
    <t>1351987</t>
  </si>
  <si>
    <t>Trophon Chem Indicator</t>
  </si>
  <si>
    <t>GEULDD</t>
  </si>
  <si>
    <t>75746803</t>
  </si>
  <si>
    <t>1314413</t>
  </si>
  <si>
    <t>Prefilter Water Bctr f/Adv Pls</t>
  </si>
  <si>
    <t>1314411</t>
  </si>
  <si>
    <t>Prefilter Water Nmnl f/Adv Pls</t>
  </si>
  <si>
    <t>1179133</t>
  </si>
  <si>
    <t>Glasses Eye Rad Nyl Unisex</t>
  </si>
  <si>
    <t>PROLEA</t>
  </si>
  <si>
    <t>76550152</t>
  </si>
  <si>
    <t>1299521</t>
  </si>
  <si>
    <t>Filters Air Advntg Plus</t>
  </si>
  <si>
    <t>1221195</t>
  </si>
  <si>
    <t>Dilator Set Urethral</t>
  </si>
  <si>
    <t>76419986</t>
  </si>
  <si>
    <t>75096146</t>
  </si>
  <si>
    <t>1242245</t>
  </si>
  <si>
    <t>Cup Ez Split Key Drug Test</t>
  </si>
  <si>
    <t>75922876</t>
  </si>
  <si>
    <t>76530361</t>
  </si>
  <si>
    <t>76710263</t>
  </si>
  <si>
    <t>Hillsboro</t>
  </si>
  <si>
    <t xml:space="preserve">620491955   </t>
  </si>
  <si>
    <t>76324319</t>
  </si>
  <si>
    <t>1277678</t>
  </si>
  <si>
    <t>Sticker Window f/ AED Red</t>
  </si>
  <si>
    <t>BURDIC</t>
  </si>
  <si>
    <t>77272863</t>
  </si>
  <si>
    <t>Highland</t>
  </si>
  <si>
    <t xml:space="preserve">622492898   </t>
  </si>
  <si>
    <t>75700133</t>
  </si>
  <si>
    <t>3950243</t>
  </si>
  <si>
    <t>AmediCheck 5 Panel Drug Screen</t>
  </si>
  <si>
    <t>76357170</t>
  </si>
  <si>
    <t>77060523</t>
  </si>
  <si>
    <t>1205967</t>
  </si>
  <si>
    <t>Monofilament Sensory Test</t>
  </si>
  <si>
    <t>77525186</t>
  </si>
  <si>
    <t>Fairview Heights</t>
  </si>
  <si>
    <t xml:space="preserve">622081332   </t>
  </si>
  <si>
    <t>77815083</t>
  </si>
  <si>
    <t>74966014</t>
  </si>
  <si>
    <t>1236742</t>
  </si>
  <si>
    <t>Splint Finger Curved</t>
  </si>
  <si>
    <t>CORFLX</t>
  </si>
  <si>
    <t>75488544</t>
  </si>
  <si>
    <t>Shiloh</t>
  </si>
  <si>
    <t xml:space="preserve">622218014   </t>
  </si>
  <si>
    <t>75668987</t>
  </si>
  <si>
    <t>9530316</t>
  </si>
  <si>
    <t>Debakey Thoracic Forceps</t>
  </si>
  <si>
    <t>04/26/2019</t>
  </si>
  <si>
    <t>8615270</t>
  </si>
  <si>
    <t>Hartmann Mosquito Forcep</t>
  </si>
  <si>
    <t>76616846</t>
  </si>
  <si>
    <t>76818984</t>
  </si>
  <si>
    <t>76927835</t>
  </si>
  <si>
    <t>77151043</t>
  </si>
  <si>
    <t>7389307</t>
  </si>
  <si>
    <t>Phlebotomy Wedge</t>
  </si>
  <si>
    <t>77399861</t>
  </si>
  <si>
    <t>74700882</t>
  </si>
  <si>
    <t>74913253</t>
  </si>
  <si>
    <t>75173927</t>
  </si>
  <si>
    <t>75911109</t>
  </si>
  <si>
    <t>76600400</t>
  </si>
  <si>
    <t>77166253</t>
  </si>
  <si>
    <t>77717145</t>
  </si>
  <si>
    <t>HOSPITAL SISTERS HEALTH SYSTEMS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</si>
  <si>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</si>
  <si>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</si>
  <si>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</si>
  <si>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</si>
  <si>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</si>
  <si>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</si>
  <si>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</si>
  <si>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</si>
  <si>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</si>
  <si>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1275851</t>
  </si>
  <si>
    <t xml:space="preserve">Narcan Nasal Spray            </t>
  </si>
  <si>
    <t xml:space="preserve">4mg/0.1ml   </t>
  </si>
  <si>
    <t xml:space="preserve">2/Pk    </t>
  </si>
  <si>
    <t>CARDZB</t>
  </si>
  <si>
    <t>5204037</t>
  </si>
  <si>
    <t>1279951</t>
  </si>
  <si>
    <t xml:space="preserve">Epinephrine Auto Inject Adult </t>
  </si>
  <si>
    <t xml:space="preserve">0.3mg       </t>
  </si>
  <si>
    <t xml:space="preserve">2/Bx    </t>
  </si>
  <si>
    <t>AKYMA</t>
  </si>
  <si>
    <t>00115169449</t>
  </si>
  <si>
    <t xml:space="preserve">Botox Inj Vial non-return     </t>
  </si>
  <si>
    <t xml:space="preserve">            </t>
  </si>
  <si>
    <t xml:space="preserve">100U/Vl </t>
  </si>
  <si>
    <t>91223US</t>
  </si>
  <si>
    <t xml:space="preserve">200U/Vl </t>
  </si>
  <si>
    <t>93921</t>
  </si>
  <si>
    <t xml:space="preserve">Varivax Chickenpox All Sdv    </t>
  </si>
  <si>
    <t xml:space="preserve">.5ml        </t>
  </si>
  <si>
    <t xml:space="preserve">10/Pk   </t>
  </si>
  <si>
    <t>482700</t>
  </si>
  <si>
    <t>1314312</t>
  </si>
  <si>
    <t xml:space="preserve">Ketorolac Inj IM SDV 2mL      </t>
  </si>
  <si>
    <t xml:space="preserve">60mg/2mL    </t>
  </si>
  <si>
    <t xml:space="preserve">25/Bx   </t>
  </si>
  <si>
    <t>ALVOGE</t>
  </si>
  <si>
    <t>47781058568</t>
  </si>
  <si>
    <t>1279954</t>
  </si>
  <si>
    <t>CARDGN</t>
  </si>
  <si>
    <t>5361274</t>
  </si>
  <si>
    <t xml:space="preserve">Drug Screen Key Cup COC/THC   </t>
  </si>
  <si>
    <t>OPI/AMP/mAMP</t>
  </si>
  <si>
    <t>DUD-157-012-019</t>
  </si>
  <si>
    <t xml:space="preserve">0.5mL SDV   </t>
  </si>
  <si>
    <t>00006417100</t>
  </si>
  <si>
    <t>1276483</t>
  </si>
  <si>
    <t xml:space="preserve">Epinephrine Auto Injector Jr  </t>
  </si>
  <si>
    <t xml:space="preserve">0.15mg      </t>
  </si>
  <si>
    <t>5325550</t>
  </si>
  <si>
    <t>6329516</t>
  </si>
  <si>
    <t xml:space="preserve">Q-Trace Electrode Tabs        </t>
  </si>
  <si>
    <t xml:space="preserve">5400        </t>
  </si>
  <si>
    <t xml:space="preserve">100/Pk  </t>
  </si>
  <si>
    <t>CARDKN</t>
  </si>
  <si>
    <t>31433538-</t>
  </si>
  <si>
    <t xml:space="preserve">Cart Phlebotomy               </t>
  </si>
  <si>
    <t xml:space="preserve">Ea      </t>
  </si>
  <si>
    <t>67100</t>
  </si>
  <si>
    <t xml:space="preserve">2 Year      </t>
  </si>
  <si>
    <t>S1-RV100-2P</t>
  </si>
  <si>
    <t xml:space="preserve">RetinaVue 100 Imager Set      </t>
  </si>
  <si>
    <t xml:space="preserve">US Plug     </t>
  </si>
  <si>
    <t>RV100-B</t>
  </si>
  <si>
    <t xml:space="preserve">3/4"x1/8"   </t>
  </si>
  <si>
    <t>96-1406</t>
  </si>
  <si>
    <t xml:space="preserve">Paper Table 24"               </t>
  </si>
  <si>
    <t>Smooth White</t>
  </si>
  <si>
    <t xml:space="preserve">12/Rl   </t>
  </si>
  <si>
    <t>53216</t>
  </si>
  <si>
    <t xml:space="preserve">E-CHECK XS NORMAL/HIGH        </t>
  </si>
  <si>
    <t xml:space="preserve">XS1000i     </t>
  </si>
  <si>
    <t xml:space="preserve">1/Pk    </t>
  </si>
  <si>
    <t>199-5002-0</t>
  </si>
  <si>
    <t>1046822</t>
  </si>
  <si>
    <t xml:space="preserve">Lidocaine W/EPI Inj MDV 30ml  </t>
  </si>
  <si>
    <t xml:space="preserve">1%          </t>
  </si>
  <si>
    <t>PFIZNJ</t>
  </si>
  <si>
    <t>00409317802</t>
  </si>
  <si>
    <t xml:space="preserve">E-CHECK XS LOW XS1000i        </t>
  </si>
  <si>
    <t xml:space="preserve">5x1.5mL     </t>
  </si>
  <si>
    <t>199-5001-0</t>
  </si>
  <si>
    <t>1009284</t>
  </si>
  <si>
    <t xml:space="preserve">Monsels Solution OB/GYN 8ml   </t>
  </si>
  <si>
    <t xml:space="preserve">12/Bx   </t>
  </si>
  <si>
    <t>PREMED</t>
  </si>
  <si>
    <t>9045055</t>
  </si>
  <si>
    <t xml:space="preserve">BeyondCare Quality Monitor    </t>
  </si>
  <si>
    <t xml:space="preserve">XN-L        </t>
  </si>
  <si>
    <t>BCQM-XNL</t>
  </si>
  <si>
    <t>8903000</t>
  </si>
  <si>
    <t xml:space="preserve">Webril II Cast Padding        </t>
  </si>
  <si>
    <t xml:space="preserve">2"x4yd      </t>
  </si>
  <si>
    <t xml:space="preserve">24/Pk   </t>
  </si>
  <si>
    <t>4095-</t>
  </si>
  <si>
    <t>1279952</t>
  </si>
  <si>
    <t xml:space="preserve">Epinephrine Jr Auto Inject    </t>
  </si>
  <si>
    <t>00115169549</t>
  </si>
  <si>
    <t xml:space="preserve">Meter Temperature/ Humidity   </t>
  </si>
  <si>
    <t xml:space="preserve">Ambient     </t>
  </si>
  <si>
    <t>S66279</t>
  </si>
  <si>
    <t xml:space="preserve">Pipette Mla Select            </t>
  </si>
  <si>
    <t xml:space="preserve">50/100/200u </t>
  </si>
  <si>
    <t>1132</t>
  </si>
  <si>
    <t xml:space="preserve">MP Selective Strep            </t>
  </si>
  <si>
    <t xml:space="preserve">Group A     </t>
  </si>
  <si>
    <t xml:space="preserve">100/Ca  </t>
  </si>
  <si>
    <t>221780</t>
  </si>
  <si>
    <t>2480237</t>
  </si>
  <si>
    <t xml:space="preserve">Lidocaine w/EPI Inj MDV N-R   </t>
  </si>
  <si>
    <t xml:space="preserve">2%          </t>
  </si>
  <si>
    <t xml:space="preserve">20mL/Vl </t>
  </si>
  <si>
    <t>GIVREP</t>
  </si>
  <si>
    <t>00409318201</t>
  </si>
  <si>
    <t>1082411</t>
  </si>
  <si>
    <t>Stand Instrument Mayo 2 Wheels</t>
  </si>
  <si>
    <t xml:space="preserve">Ss 31-50"   </t>
  </si>
  <si>
    <t>GF1843</t>
  </si>
  <si>
    <t>9880146</t>
  </si>
  <si>
    <t xml:space="preserve">Instant Cold Pk Large         </t>
  </si>
  <si>
    <t xml:space="preserve">6x9"        </t>
  </si>
  <si>
    <t xml:space="preserve">16/Ca   </t>
  </si>
  <si>
    <t>11440-900</t>
  </si>
  <si>
    <t xml:space="preserve">Sofia Flu Starter Kit         </t>
  </si>
  <si>
    <t>20249</t>
  </si>
  <si>
    <t>5825119</t>
  </si>
  <si>
    <t xml:space="preserve">Paper Table Smooth 21"x225'   </t>
  </si>
  <si>
    <t xml:space="preserve">White       </t>
  </si>
  <si>
    <t xml:space="preserve">12/Ca   </t>
  </si>
  <si>
    <t>62085-540</t>
  </si>
  <si>
    <t>9006368</t>
  </si>
  <si>
    <t xml:space="preserve">Fingertip Pulse Oximeter      </t>
  </si>
  <si>
    <t>BEICHO</t>
  </si>
  <si>
    <t>MD300C634</t>
  </si>
  <si>
    <t>1166621</t>
  </si>
  <si>
    <t xml:space="preserve">Cyanocobalamin Inj (B-12)     </t>
  </si>
  <si>
    <t xml:space="preserve">1000mcg/mL  </t>
  </si>
  <si>
    <t xml:space="preserve">25x1mL  </t>
  </si>
  <si>
    <t>AMEPHA</t>
  </si>
  <si>
    <t>63323004401</t>
  </si>
  <si>
    <t>7776732</t>
  </si>
  <si>
    <t>Stethoscope Ltmn Blk 2Hd Ltwt2</t>
  </si>
  <si>
    <t xml:space="preserve">28" Length  </t>
  </si>
  <si>
    <t>2450</t>
  </si>
  <si>
    <t xml:space="preserve">Preference Paper Towels       </t>
  </si>
  <si>
    <t xml:space="preserve">2-Ply Roll  </t>
  </si>
  <si>
    <t xml:space="preserve">30/Ca   </t>
  </si>
  <si>
    <t>602795</t>
  </si>
  <si>
    <t>1278465</t>
  </si>
  <si>
    <t xml:space="preserve">Diphenhydramine HCL Oral Liq  </t>
  </si>
  <si>
    <t xml:space="preserve">12.5mg/5mL  </t>
  </si>
  <si>
    <t xml:space="preserve">4oz/Bt  </t>
  </si>
  <si>
    <t>APOMAJ</t>
  </si>
  <si>
    <t>235192</t>
  </si>
  <si>
    <t>3127265</t>
  </si>
  <si>
    <t>#1007 Silipos Lg/xlg Digital P</t>
  </si>
  <si>
    <t xml:space="preserve">12/PK   </t>
  </si>
  <si>
    <t>SILINC</t>
  </si>
  <si>
    <t>10075</t>
  </si>
  <si>
    <t xml:space="preserve">Urine Tubes w/Sediment Bulb   </t>
  </si>
  <si>
    <t xml:space="preserve">12ml Flared </t>
  </si>
  <si>
    <t xml:space="preserve">500/Bx  </t>
  </si>
  <si>
    <t>112030-500</t>
  </si>
  <si>
    <t xml:space="preserve">Tourniquet LF Orange          </t>
  </si>
  <si>
    <t xml:space="preserve">1x18"       </t>
  </si>
  <si>
    <t xml:space="preserve">1000/Ca </t>
  </si>
  <si>
    <t>18677</t>
  </si>
  <si>
    <t xml:space="preserve">Station Mobile Draw           </t>
  </si>
  <si>
    <t>10016</t>
  </si>
  <si>
    <t xml:space="preserve">Dressing Petrolatum Gauze     </t>
  </si>
  <si>
    <t xml:space="preserve">1"X8"       </t>
  </si>
  <si>
    <t xml:space="preserve">50/Ca   </t>
  </si>
  <si>
    <t>210</t>
  </si>
  <si>
    <t xml:space="preserve">20fr        </t>
  </si>
  <si>
    <t>0166V20S</t>
  </si>
  <si>
    <t xml:space="preserve">Nipper Tissue 9mm             </t>
  </si>
  <si>
    <t xml:space="preserve">4"          </t>
  </si>
  <si>
    <t>97-0335</t>
  </si>
  <si>
    <t xml:space="preserve">Glass Magnifying              </t>
  </si>
  <si>
    <t>21602</t>
  </si>
  <si>
    <t>8900123</t>
  </si>
  <si>
    <t xml:space="preserve">Bandage Curity Adhesive Flex  </t>
  </si>
  <si>
    <t xml:space="preserve">2"x3.75"    </t>
  </si>
  <si>
    <t xml:space="preserve">50/Bx   </t>
  </si>
  <si>
    <t>44102-</t>
  </si>
  <si>
    <t xml:space="preserve">Brace Knee Black Drytex       </t>
  </si>
  <si>
    <t xml:space="preserve">XX-Large    </t>
  </si>
  <si>
    <t>11-0555-6</t>
  </si>
  <si>
    <t>1235472</t>
  </si>
  <si>
    <t xml:space="preserve">Insta-Glucose Gl 40%          </t>
  </si>
  <si>
    <t xml:space="preserve">31gm        </t>
  </si>
  <si>
    <t xml:space="preserve">3/Bx    </t>
  </si>
  <si>
    <t>CARDWH</t>
  </si>
  <si>
    <t>1758689</t>
  </si>
  <si>
    <t>2483556</t>
  </si>
  <si>
    <t>Lidocaine w/Epi MDV Non-Return</t>
  </si>
  <si>
    <t xml:space="preserve">30mL/Vl </t>
  </si>
  <si>
    <t xml:space="preserve">Microdrop Urine Dipstick I/II </t>
  </si>
  <si>
    <t xml:space="preserve">10x5ml      </t>
  </si>
  <si>
    <t xml:space="preserve">1/Kt    </t>
  </si>
  <si>
    <t>K064M-10</t>
  </si>
  <si>
    <t xml:space="preserve">MAS UA Control L2 15mL        </t>
  </si>
  <si>
    <t xml:space="preserve">6/Pk    </t>
  </si>
  <si>
    <t>UAB-215</t>
  </si>
  <si>
    <t xml:space="preserve">Clinitek Status + Analyzer    </t>
  </si>
  <si>
    <t>1780</t>
  </si>
  <si>
    <t>3126816</t>
  </si>
  <si>
    <t xml:space="preserve">Silipos Digital Pads Mini     </t>
  </si>
  <si>
    <t xml:space="preserve">12/Pk   </t>
  </si>
  <si>
    <t>10055</t>
  </si>
  <si>
    <t>4373198</t>
  </si>
  <si>
    <t xml:space="preserve">Macconkey Agar                </t>
  </si>
  <si>
    <t xml:space="preserve">100mmx15mm  </t>
  </si>
  <si>
    <t>1087</t>
  </si>
  <si>
    <t>6353009</t>
  </si>
  <si>
    <t>Replace Cuff &amp;Bladder f/HEM907</t>
  </si>
  <si>
    <t xml:space="preserve">Med         </t>
  </si>
  <si>
    <t>HEM-907-CR19</t>
  </si>
  <si>
    <t>1479936</t>
  </si>
  <si>
    <t xml:space="preserve">Urin-tek System               </t>
  </si>
  <si>
    <t xml:space="preserve">500/Ca  </t>
  </si>
  <si>
    <t>10310944</t>
  </si>
  <si>
    <t xml:space="preserve">Walker DH Pressure Black      </t>
  </si>
  <si>
    <t xml:space="preserve">Large       </t>
  </si>
  <si>
    <t>DH0800BLK</t>
  </si>
  <si>
    <t xml:space="preserve">Cart Treatment Economy        </t>
  </si>
  <si>
    <t xml:space="preserve">5-Draw      </t>
  </si>
  <si>
    <t>ETC-5</t>
  </si>
  <si>
    <t xml:space="preserve">Left Large  </t>
  </si>
  <si>
    <t>264255</t>
  </si>
  <si>
    <t xml:space="preserve">Pipet Tips Standardized       </t>
  </si>
  <si>
    <t xml:space="preserve">0-200UL     </t>
  </si>
  <si>
    <t xml:space="preserve">1000/PK </t>
  </si>
  <si>
    <t>21375G</t>
  </si>
  <si>
    <t xml:space="preserve">Scale Ramp/Platform           </t>
  </si>
  <si>
    <t xml:space="preserve">Ovrsize     </t>
  </si>
  <si>
    <t xml:space="preserve">ea      </t>
  </si>
  <si>
    <t>2600KL</t>
  </si>
  <si>
    <t xml:space="preserve">Phoenix 6.0 Mouthpiece        </t>
  </si>
  <si>
    <t xml:space="preserve">250/Bg  </t>
  </si>
  <si>
    <t>13046</t>
  </si>
  <si>
    <t xml:space="preserve">Pocket Mask CPR Adult/Child/  </t>
  </si>
  <si>
    <t xml:space="preserve">Infant      </t>
  </si>
  <si>
    <t>LF06946U</t>
  </si>
  <si>
    <t xml:space="preserve">Immersion Oil                 </t>
  </si>
  <si>
    <t xml:space="preserve">7ml/Bt      </t>
  </si>
  <si>
    <t>B6-8905</t>
  </si>
  <si>
    <t>6546303</t>
  </si>
  <si>
    <t xml:space="preserve">Suture Surg Gut Mono Bge PC1  </t>
  </si>
  <si>
    <t xml:space="preserve">6-0 18"     </t>
  </si>
  <si>
    <t>ETHICO</t>
  </si>
  <si>
    <t>1916G</t>
  </si>
  <si>
    <t>2580672</t>
  </si>
  <si>
    <t>00409317801</t>
  </si>
  <si>
    <t>9372073</t>
  </si>
  <si>
    <t xml:space="preserve">Kerlix AMD Super Sponge       </t>
  </si>
  <si>
    <t xml:space="preserve">Sterile 2's </t>
  </si>
  <si>
    <t xml:space="preserve">2x20/Pk </t>
  </si>
  <si>
    <t>6662</t>
  </si>
  <si>
    <t>7770570</t>
  </si>
  <si>
    <t xml:space="preserve">Wrap Coban LF Brights Pk HT   </t>
  </si>
  <si>
    <t xml:space="preserve">1"x5yd      </t>
  </si>
  <si>
    <t>2081C</t>
  </si>
  <si>
    <t xml:space="preserve">Dressing Restore 4x4          </t>
  </si>
  <si>
    <t xml:space="preserve">4X4"        </t>
  </si>
  <si>
    <t xml:space="preserve">5/Bx    </t>
  </si>
  <si>
    <t>519921</t>
  </si>
  <si>
    <t>1119623</t>
  </si>
  <si>
    <t xml:space="preserve">UriSystem DeciSlide 10Test    </t>
  </si>
  <si>
    <t xml:space="preserve">Slide       </t>
  </si>
  <si>
    <t>14377259</t>
  </si>
  <si>
    <t>1258741</t>
  </si>
  <si>
    <t xml:space="preserve">Strep A Agar Plates           </t>
  </si>
  <si>
    <t xml:space="preserve">20/Pk   </t>
  </si>
  <si>
    <t>221779</t>
  </si>
  <si>
    <t xml:space="preserve">1oz.        </t>
  </si>
  <si>
    <t>23244262</t>
  </si>
  <si>
    <t>1119501</t>
  </si>
  <si>
    <t xml:space="preserve">Gown Impervious Regular       </t>
  </si>
  <si>
    <t>RITMED</t>
  </si>
  <si>
    <t>8022</t>
  </si>
  <si>
    <t>1314906</t>
  </si>
  <si>
    <t xml:space="preserve">Ipratropium/Albut Inh Sol 3mL </t>
  </si>
  <si>
    <t xml:space="preserve">0.5/3mg/3mL </t>
  </si>
  <si>
    <t xml:space="preserve">30/Box  </t>
  </si>
  <si>
    <t>5226030</t>
  </si>
  <si>
    <t>1141139</t>
  </si>
  <si>
    <t xml:space="preserve">Pulse Oximeter Fingertip      </t>
  </si>
  <si>
    <t>AMDIAG</t>
  </si>
  <si>
    <t>2100</t>
  </si>
  <si>
    <t xml:space="preserve">Tamper Evident Tape           </t>
  </si>
  <si>
    <t>342</t>
  </si>
  <si>
    <t>6548129</t>
  </si>
  <si>
    <t xml:space="preserve">Suture Silk Black Ps-1        </t>
  </si>
  <si>
    <t xml:space="preserve">3-0 18"     </t>
  </si>
  <si>
    <t>1684G</t>
  </si>
  <si>
    <t xml:space="preserve">Scissors LG Handle Rings      </t>
  </si>
  <si>
    <t xml:space="preserve">Super Cut   </t>
  </si>
  <si>
    <t>KM35214</t>
  </si>
  <si>
    <t xml:space="preserve">Walker Brace Dh Leg; Foot     </t>
  </si>
  <si>
    <t>Medium/Large</t>
  </si>
  <si>
    <t>DH0600BLK</t>
  </si>
  <si>
    <t xml:space="preserve">Paper Lens S/P 6X8 100/Book   </t>
  </si>
  <si>
    <t>P1056</t>
  </si>
  <si>
    <t>7131572</t>
  </si>
  <si>
    <t xml:space="preserve">Underpad Wings 30x30"         </t>
  </si>
  <si>
    <t xml:space="preserve">XHeavy      </t>
  </si>
  <si>
    <t xml:space="preserve">80/Ca   </t>
  </si>
  <si>
    <t>9173</t>
  </si>
  <si>
    <t xml:space="preserve">Bandage Cst Gypsona Hp Wh     </t>
  </si>
  <si>
    <t xml:space="preserve">3"X3Yds     </t>
  </si>
  <si>
    <t xml:space="preserve">12Rl/Bx </t>
  </si>
  <si>
    <t>30-3042</t>
  </si>
  <si>
    <t>1119841</t>
  </si>
  <si>
    <t xml:space="preserve">Triage Multi-Analyte Control  </t>
  </si>
  <si>
    <t xml:space="preserve">Level 1     </t>
  </si>
  <si>
    <t xml:space="preserve">5x.25ml </t>
  </si>
  <si>
    <t>88753</t>
  </si>
  <si>
    <t xml:space="preserve">4-3/4"      </t>
  </si>
  <si>
    <t>BR08-11012</t>
  </si>
  <si>
    <t xml:space="preserve">Macconkey Plates              </t>
  </si>
  <si>
    <t>G35</t>
  </si>
  <si>
    <t xml:space="preserve">Plane Objective 50X Only      </t>
  </si>
  <si>
    <t>B6-2308</t>
  </si>
  <si>
    <t xml:space="preserve">Apron Budget Saver Lead       </t>
  </si>
  <si>
    <t xml:space="preserve">Male 107    </t>
  </si>
  <si>
    <t>IFSSPLM-XL</t>
  </si>
  <si>
    <t>2881761</t>
  </si>
  <si>
    <t xml:space="preserve">Wipe Cloth Sp Dry/Lint-Free   </t>
  </si>
  <si>
    <t>C6372-13</t>
  </si>
  <si>
    <t xml:space="preserve">Small       </t>
  </si>
  <si>
    <t>11-0555-2</t>
  </si>
  <si>
    <t xml:space="preserve">MAS UA Control Urine Analysis </t>
  </si>
  <si>
    <t>UAB-115</t>
  </si>
  <si>
    <t>7092815</t>
  </si>
  <si>
    <t xml:space="preserve">Cautery High Temp Adjust.     </t>
  </si>
  <si>
    <t xml:space="preserve">10/BX   </t>
  </si>
  <si>
    <t>AA11</t>
  </si>
  <si>
    <t xml:space="preserve">Methanol                      </t>
  </si>
  <si>
    <t xml:space="preserve">Gallon      </t>
  </si>
  <si>
    <t>400481</t>
  </si>
  <si>
    <t>7001946</t>
  </si>
  <si>
    <t xml:space="preserve">Pediatric Plus Pads           </t>
  </si>
  <si>
    <t xml:space="preserve">1/Pr    </t>
  </si>
  <si>
    <t>PHILMD</t>
  </si>
  <si>
    <t>M3717A</t>
  </si>
  <si>
    <t>3012207</t>
  </si>
  <si>
    <t xml:space="preserve">Finger Probe Infant           </t>
  </si>
  <si>
    <t>SIMPOR</t>
  </si>
  <si>
    <t>1303</t>
  </si>
  <si>
    <t>1254034</t>
  </si>
  <si>
    <t xml:space="preserve">True Metrix Control Level 1   </t>
  </si>
  <si>
    <t xml:space="preserve">LVL 1       </t>
  </si>
  <si>
    <t>HOMDIA</t>
  </si>
  <si>
    <t>R5H01-1</t>
  </si>
  <si>
    <t>1024486</t>
  </si>
  <si>
    <t xml:space="preserve">Dexamethasone Sod Phos MDV    </t>
  </si>
  <si>
    <t xml:space="preserve">4mg/ml      </t>
  </si>
  <si>
    <t xml:space="preserve">30ml    </t>
  </si>
  <si>
    <t>63323016530</t>
  </si>
  <si>
    <t xml:space="preserve">Triage Troponin I (TnI)       </t>
  </si>
  <si>
    <t>97021HS</t>
  </si>
  <si>
    <t>1234901</t>
  </si>
  <si>
    <t xml:space="preserve">Bayer Aspirin Child Chewable  </t>
  </si>
  <si>
    <t xml:space="preserve">Orange      </t>
  </si>
  <si>
    <t xml:space="preserve">36/Bt   </t>
  </si>
  <si>
    <t>1366830</t>
  </si>
  <si>
    <t xml:space="preserve">Test Urine Drug Panel 10      </t>
  </si>
  <si>
    <t>601636</t>
  </si>
  <si>
    <t xml:space="preserve">Label Stat 1-1/2"x3/8"        </t>
  </si>
  <si>
    <t xml:space="preserve">1000/Pk </t>
  </si>
  <si>
    <t>15917</t>
  </si>
  <si>
    <t>2487453</t>
  </si>
  <si>
    <t>Lidocaine/Epi MDV Non-Returnbl</t>
  </si>
  <si>
    <t xml:space="preserve">50mL/Vl </t>
  </si>
  <si>
    <t>00409317803</t>
  </si>
  <si>
    <t xml:space="preserve">Holder Capillary DCA HBA1C    </t>
  </si>
  <si>
    <t>10888741</t>
  </si>
  <si>
    <t>1046883</t>
  </si>
  <si>
    <t xml:space="preserve">Bupivacaine HCL MDV 50ml      </t>
  </si>
  <si>
    <t xml:space="preserve">0.5%        </t>
  </si>
  <si>
    <t>00409116301</t>
  </si>
  <si>
    <t>1119843</t>
  </si>
  <si>
    <t xml:space="preserve">Level II    </t>
  </si>
  <si>
    <t>88754</t>
  </si>
  <si>
    <t xml:space="preserve">Needle 30mmx28G Nueroline     </t>
  </si>
  <si>
    <t xml:space="preserve">Concentric  </t>
  </si>
  <si>
    <t>74030-35/25</t>
  </si>
  <si>
    <t>1080368</t>
  </si>
  <si>
    <t xml:space="preserve">Mask N95 Respirator 3M        </t>
  </si>
  <si>
    <t xml:space="preserve">8511        </t>
  </si>
  <si>
    <t xml:space="preserve">10/Pack </t>
  </si>
  <si>
    <t>19002713</t>
  </si>
  <si>
    <t>2880511</t>
  </si>
  <si>
    <t>Can Waste Metal 32Qt Squar Red</t>
  </si>
  <si>
    <t xml:space="preserve">32QT        </t>
  </si>
  <si>
    <t xml:space="preserve">1/Ea    </t>
  </si>
  <si>
    <t>C35267</t>
  </si>
  <si>
    <t xml:space="preserve">Apron Xray Coat Unisex Burg   </t>
  </si>
  <si>
    <t xml:space="preserve">24x24"      </t>
  </si>
  <si>
    <t>63001-18</t>
  </si>
  <si>
    <t>1065172</t>
  </si>
  <si>
    <t xml:space="preserve">Extension Set Small Bore      </t>
  </si>
  <si>
    <t xml:space="preserve">15cm        </t>
  </si>
  <si>
    <t>BD</t>
  </si>
  <si>
    <t>385151</t>
  </si>
  <si>
    <t xml:space="preserve">Cap F/13mm Glass Culture Tube </t>
  </si>
  <si>
    <t xml:space="preserve">Lavendr     </t>
  </si>
  <si>
    <t xml:space="preserve">1000/Bg </t>
  </si>
  <si>
    <t>8573L</t>
  </si>
  <si>
    <t>1660242</t>
  </si>
  <si>
    <t xml:space="preserve">Bandage Adhesiv Despicable Me </t>
  </si>
  <si>
    <t xml:space="preserve">3/4"X3"     </t>
  </si>
  <si>
    <t xml:space="preserve">100/Bx  </t>
  </si>
  <si>
    <t>ASO</t>
  </si>
  <si>
    <t>CBD5B95</t>
  </si>
  <si>
    <t xml:space="preserve">Dye Strip Lissamine Green     </t>
  </si>
  <si>
    <t>A17-501</t>
  </si>
  <si>
    <t xml:space="preserve">Towels Multifold Natural      </t>
  </si>
  <si>
    <t xml:space="preserve">16/Bx   </t>
  </si>
  <si>
    <t>592823</t>
  </si>
  <si>
    <t>5823025</t>
  </si>
  <si>
    <t>Wheelchair 500Lb Desk Swing Ft</t>
  </si>
  <si>
    <t xml:space="preserve">24Wx18D     </t>
  </si>
  <si>
    <t xml:space="preserve">1/Ca    </t>
  </si>
  <si>
    <t>CW0007CS</t>
  </si>
  <si>
    <t xml:space="preserve">Data Logger Vaccine           </t>
  </si>
  <si>
    <t>ACCRT8002</t>
  </si>
  <si>
    <t>1354863</t>
  </si>
  <si>
    <t xml:space="preserve">Elephant Ear Wash Unit        </t>
  </si>
  <si>
    <t>DREASY</t>
  </si>
  <si>
    <t>EW</t>
  </si>
  <si>
    <t>8887518</t>
  </si>
  <si>
    <t xml:space="preserve">Digital Cap Seamless          </t>
  </si>
  <si>
    <t xml:space="preserve">L-XL        </t>
  </si>
  <si>
    <t xml:space="preserve">6/Bg    </t>
  </si>
  <si>
    <t>10206</t>
  </si>
  <si>
    <t xml:space="preserve">Zostavax Shingles Adult Sdv   </t>
  </si>
  <si>
    <t xml:space="preserve">.65mL       </t>
  </si>
  <si>
    <t>00006496300</t>
  </si>
  <si>
    <t xml:space="preserve">Micro-Pipette 0.5-5000uL      </t>
  </si>
  <si>
    <t xml:space="preserve">AccuPet     </t>
  </si>
  <si>
    <t>70502</t>
  </si>
  <si>
    <t>1103200</t>
  </si>
  <si>
    <t xml:space="preserve">Cuff WA Reus Adult Large      </t>
  </si>
  <si>
    <t>REUSE-12</t>
  </si>
  <si>
    <t xml:space="preserve">Monofilament Sensory Test     </t>
  </si>
  <si>
    <t xml:space="preserve">Disposable  </t>
  </si>
  <si>
    <t xml:space="preserve">40/Pk   </t>
  </si>
  <si>
    <t>12-1671-40</t>
  </si>
  <si>
    <t>1234925</t>
  </si>
  <si>
    <t xml:space="preserve">Afrin Severe Congestion Spray </t>
  </si>
  <si>
    <t xml:space="preserve">0.5% Menth  </t>
  </si>
  <si>
    <t xml:space="preserve">15ml/Bt </t>
  </si>
  <si>
    <t>2946978</t>
  </si>
  <si>
    <t xml:space="preserve">Collar Cervical Hicontou Foam </t>
  </si>
  <si>
    <t xml:space="preserve">Md/Firm     </t>
  </si>
  <si>
    <t>1056-00</t>
  </si>
  <si>
    <t xml:space="preserve">24/Ca   </t>
  </si>
  <si>
    <t>O-224</t>
  </si>
  <si>
    <t>5555187</t>
  </si>
  <si>
    <t xml:space="preserve">Elastikon Elastic Tape        </t>
  </si>
  <si>
    <t xml:space="preserve">2"x2.5Yds   </t>
  </si>
  <si>
    <t xml:space="preserve">6/Bx    </t>
  </si>
  <si>
    <t>J&amp;JATH</t>
  </si>
  <si>
    <t>700517400</t>
  </si>
  <si>
    <t>9212670</t>
  </si>
  <si>
    <t xml:space="preserve">Tennis Elbow Support          </t>
  </si>
  <si>
    <t xml:space="preserve">LG          </t>
  </si>
  <si>
    <t xml:space="preserve">EA      </t>
  </si>
  <si>
    <t>79-81187</t>
  </si>
  <si>
    <t>4523500</t>
  </si>
  <si>
    <t xml:space="preserve">Silipos Mesh Tubing-NAR       </t>
  </si>
  <si>
    <t xml:space="preserve">3/4x6       </t>
  </si>
  <si>
    <t xml:space="preserve">3/PK    </t>
  </si>
  <si>
    <t>10855</t>
  </si>
  <si>
    <t>1355732</t>
  </si>
  <si>
    <t>Medroxyprogesterone Inj PF Syr</t>
  </si>
  <si>
    <t xml:space="preserve">150mg/mL    </t>
  </si>
  <si>
    <t>AMPPHA</t>
  </si>
  <si>
    <t>00548570100</t>
  </si>
  <si>
    <t>1517229</t>
  </si>
  <si>
    <t xml:space="preserve">Disposable Tweezers           </t>
  </si>
  <si>
    <t>MEDIQ</t>
  </si>
  <si>
    <t>77233</t>
  </si>
  <si>
    <t>1127083</t>
  </si>
  <si>
    <t xml:space="preserve">Criterion CR Surgeons Glove   </t>
  </si>
  <si>
    <t xml:space="preserve">Size 7.5    </t>
  </si>
  <si>
    <t xml:space="preserve">50Pr/Bx </t>
  </si>
  <si>
    <t>PTMEDI</t>
  </si>
  <si>
    <t>CR-SG130-7.5</t>
  </si>
  <si>
    <t xml:space="preserve">Creatinine Slides IDMS        </t>
  </si>
  <si>
    <t xml:space="preserve">Stnd        </t>
  </si>
  <si>
    <t xml:space="preserve">300/Pk  </t>
  </si>
  <si>
    <t>6802584</t>
  </si>
  <si>
    <t xml:space="preserve">Apron Set Nylon/Lead w/Rack   </t>
  </si>
  <si>
    <t>501913</t>
  </si>
  <si>
    <t xml:space="preserve">Spacer Visco-Gel Bunion Fix   </t>
  </si>
  <si>
    <t>P47</t>
  </si>
  <si>
    <t xml:space="preserve">3A          </t>
  </si>
  <si>
    <t>C-C0503A-3A</t>
  </si>
  <si>
    <t xml:space="preserve">Forcep Adson TC 12cm          </t>
  </si>
  <si>
    <t>Smooth 4.75"</t>
  </si>
  <si>
    <t>BR10-16912</t>
  </si>
  <si>
    <t>9870843</t>
  </si>
  <si>
    <t xml:space="preserve">Device Bld Trnsfr w/Luer Adpt </t>
  </si>
  <si>
    <t>364880</t>
  </si>
  <si>
    <t>2480348</t>
  </si>
  <si>
    <t xml:space="preserve">Xylocaine w/EPI MDV N-R       </t>
  </si>
  <si>
    <t>63323048227</t>
  </si>
  <si>
    <t xml:space="preserve">Cardiocare Clips              </t>
  </si>
  <si>
    <t xml:space="preserve">10/Bx   </t>
  </si>
  <si>
    <t>ECG-CLIP</t>
  </si>
  <si>
    <t xml:space="preserve">Hapad Pads Arch Met           </t>
  </si>
  <si>
    <t xml:space="preserve">3/Pk    </t>
  </si>
  <si>
    <t>6406</t>
  </si>
  <si>
    <t xml:space="preserve">Mickey Skin Level G-tbe       </t>
  </si>
  <si>
    <t xml:space="preserve">18FR/3.     </t>
  </si>
  <si>
    <t>0120-18-3.0</t>
  </si>
  <si>
    <t>5469191</t>
  </si>
  <si>
    <t xml:space="preserve">Tubersol Tuberculin PPD 5TU   </t>
  </si>
  <si>
    <t xml:space="preserve">10-Test     </t>
  </si>
  <si>
    <t xml:space="preserve">1mL     </t>
  </si>
  <si>
    <t>CONAUT</t>
  </si>
  <si>
    <t>49281075221</t>
  </si>
  <si>
    <t>2881895</t>
  </si>
  <si>
    <t xml:space="preserve">Flexam Glove Nitrl Sterl Pair </t>
  </si>
  <si>
    <t xml:space="preserve">X-Large     </t>
  </si>
  <si>
    <t xml:space="preserve">40/Bx   </t>
  </si>
  <si>
    <t>N8833</t>
  </si>
  <si>
    <t xml:space="preserve">Splint Finger Curved          </t>
  </si>
  <si>
    <t xml:space="preserve">3"          </t>
  </si>
  <si>
    <t>49-3202-000</t>
  </si>
  <si>
    <t xml:space="preserve">Hartmann Mosquito Forcep      </t>
  </si>
  <si>
    <t xml:space="preserve">3-1/2Cv     </t>
  </si>
  <si>
    <t>17-1335</t>
  </si>
  <si>
    <t xml:space="preserve">Comfort Toe Wraps             </t>
  </si>
  <si>
    <t>6055</t>
  </si>
  <si>
    <t xml:space="preserve">Trophon Chem Indicator        </t>
  </si>
  <si>
    <t xml:space="preserve">300/Bx  </t>
  </si>
  <si>
    <t>E8350MB</t>
  </si>
  <si>
    <t xml:space="preserve">Gaspak C02 Indicator          </t>
  </si>
  <si>
    <t xml:space="preserve">Lab         </t>
  </si>
  <si>
    <t xml:space="preserve">50/PK   </t>
  </si>
  <si>
    <t>271055</t>
  </si>
  <si>
    <t>9300013</t>
  </si>
  <si>
    <t xml:space="preserve">Tums Smoothies Assorted       </t>
  </si>
  <si>
    <t xml:space="preserve">Fruit       </t>
  </si>
  <si>
    <t xml:space="preserve">60/Bt   </t>
  </si>
  <si>
    <t>GSKCON</t>
  </si>
  <si>
    <t>739287</t>
  </si>
  <si>
    <t>6547711</t>
  </si>
  <si>
    <t xml:space="preserve">Suture Ebnd Exc Poly Gr RB1   </t>
  </si>
  <si>
    <t xml:space="preserve">3-0 30"     </t>
  </si>
  <si>
    <t xml:space="preserve">36/Bx   </t>
  </si>
  <si>
    <t>X872H</t>
  </si>
  <si>
    <t xml:space="preserve">Sonex Btl Trophon f/Prb Strlz </t>
  </si>
  <si>
    <t xml:space="preserve">6/Ca    </t>
  </si>
  <si>
    <t>N05002</t>
  </si>
  <si>
    <t>1104295</t>
  </si>
  <si>
    <t xml:space="preserve">Foley Insertion Tray          </t>
  </si>
  <si>
    <t xml:space="preserve">20/Ca   </t>
  </si>
  <si>
    <t>DYNC1810</t>
  </si>
  <si>
    <t xml:space="preserve">Head Strap f/Papoose Board    </t>
  </si>
  <si>
    <t>50526</t>
  </si>
  <si>
    <t xml:space="preserve">Clamp Towel Backhaus          </t>
  </si>
  <si>
    <t xml:space="preserve">3.5"        </t>
  </si>
  <si>
    <t>47-2935</t>
  </si>
  <si>
    <t xml:space="preserve">Support Hammer ToeCrutch      </t>
  </si>
  <si>
    <t>P1037-L</t>
  </si>
  <si>
    <t xml:space="preserve">Aneroid Sphyg Kit             </t>
  </si>
  <si>
    <t xml:space="preserve">Ad/Ped      </t>
  </si>
  <si>
    <t>5098-30CB</t>
  </si>
  <si>
    <t xml:space="preserve">Forceps Kelly Curved          </t>
  </si>
  <si>
    <t xml:space="preserve">5-1/2"      </t>
  </si>
  <si>
    <t>97-442</t>
  </si>
  <si>
    <t xml:space="preserve">Calibrator Kit 4              </t>
  </si>
  <si>
    <t xml:space="preserve">4/Bx    </t>
  </si>
  <si>
    <t>1204668</t>
  </si>
  <si>
    <t xml:space="preserve">Lead Blockers 6x10 Ea         </t>
  </si>
  <si>
    <t>23311</t>
  </si>
  <si>
    <t>5660348</t>
  </si>
  <si>
    <t xml:space="preserve">EKG Cable CP50/150 3-Channel  </t>
  </si>
  <si>
    <t xml:space="preserve">Banana      </t>
  </si>
  <si>
    <t>719653</t>
  </si>
  <si>
    <t xml:space="preserve">Left Medium </t>
  </si>
  <si>
    <t>264254</t>
  </si>
  <si>
    <t>2480654</t>
  </si>
  <si>
    <t xml:space="preserve">Intron-A Inj w/Diluent        </t>
  </si>
  <si>
    <t xml:space="preserve">50M IU/Vl   </t>
  </si>
  <si>
    <t xml:space="preserve">1/Bx    </t>
  </si>
  <si>
    <t>SCHERG</t>
  </si>
  <si>
    <t>00085435201</t>
  </si>
  <si>
    <t>8907242</t>
  </si>
  <si>
    <t xml:space="preserve">Conform Stretch Bandage N/S   </t>
  </si>
  <si>
    <t xml:space="preserve">3"x4.1Yds   </t>
  </si>
  <si>
    <t xml:space="preserve">12/Ctn  </t>
  </si>
  <si>
    <t>2244-</t>
  </si>
  <si>
    <t xml:space="preserve">Bunion Regulator LG/Right     </t>
  </si>
  <si>
    <t xml:space="preserve">Night-Time  </t>
  </si>
  <si>
    <t>P6035LR</t>
  </si>
  <si>
    <t>1025048</t>
  </si>
  <si>
    <t xml:space="preserve">Silipos Gel Toecrst Lg Rt     </t>
  </si>
  <si>
    <t xml:space="preserve">BUTTRES     </t>
  </si>
  <si>
    <t>10445</t>
  </si>
  <si>
    <t>1026548</t>
  </si>
  <si>
    <t xml:space="preserve">Sml/med Digital Pads Silipos  </t>
  </si>
  <si>
    <t xml:space="preserve">12/BG   </t>
  </si>
  <si>
    <t>10065</t>
  </si>
  <si>
    <t>2242775</t>
  </si>
  <si>
    <t xml:space="preserve">Culture Blood Agar 5%         </t>
  </si>
  <si>
    <t xml:space="preserve">Media       </t>
  </si>
  <si>
    <t xml:space="preserve">20/Bx   </t>
  </si>
  <si>
    <t>221239</t>
  </si>
  <si>
    <t xml:space="preserve">Cabinet Bedside Dark Cherry   </t>
  </si>
  <si>
    <t>8711-IDC</t>
  </si>
  <si>
    <t xml:space="preserve">0.45 Micron </t>
  </si>
  <si>
    <t>MF01-0071</t>
  </si>
  <si>
    <t>1166875</t>
  </si>
  <si>
    <t xml:space="preserve">Stool Exam w/Glides           </t>
  </si>
  <si>
    <t xml:space="preserve">Black       </t>
  </si>
  <si>
    <t>2102-23-3BK</t>
  </si>
  <si>
    <t>3675188</t>
  </si>
  <si>
    <t xml:space="preserve">Cautery Pencil Rocker         </t>
  </si>
  <si>
    <t>ESRK3000</t>
  </si>
  <si>
    <t>8230078</t>
  </si>
  <si>
    <t xml:space="preserve">Forcep Replacement f/Model    </t>
  </si>
  <si>
    <t xml:space="preserve">2750        </t>
  </si>
  <si>
    <t xml:space="preserve">10/Ca   </t>
  </si>
  <si>
    <t>BIONX</t>
  </si>
  <si>
    <t>2775</t>
  </si>
  <si>
    <t>5914431</t>
  </si>
  <si>
    <t xml:space="preserve">Snellen Eye Chart Plastic     </t>
  </si>
  <si>
    <t xml:space="preserve">14"x9"      </t>
  </si>
  <si>
    <t>3062</t>
  </si>
  <si>
    <t>1316926</t>
  </si>
  <si>
    <t xml:space="preserve">Ondansetron OD Tablets UD     </t>
  </si>
  <si>
    <t xml:space="preserve">4mg         </t>
  </si>
  <si>
    <t xml:space="preserve">3x10/Pk </t>
  </si>
  <si>
    <t>TOPRXI</t>
  </si>
  <si>
    <t>02-6132</t>
  </si>
  <si>
    <t xml:space="preserve">Electrode Surface Pre-Gelled  </t>
  </si>
  <si>
    <t xml:space="preserve">9x6mm       </t>
  </si>
  <si>
    <t>9013L0453</t>
  </si>
  <si>
    <t xml:space="preserve">Scissor Metzenbaum Curved     </t>
  </si>
  <si>
    <t xml:space="preserve">5-3/4"      </t>
  </si>
  <si>
    <t>47-1360</t>
  </si>
  <si>
    <t>4556334</t>
  </si>
  <si>
    <t xml:space="preserve">Pedi-Smart Anklet Beige       </t>
  </si>
  <si>
    <t xml:space="preserve">Medium      </t>
  </si>
  <si>
    <t>6020-#3</t>
  </si>
  <si>
    <t xml:space="preserve">Minitip Cotton Applicator     </t>
  </si>
  <si>
    <t>10000/Ca</t>
  </si>
  <si>
    <t>823-WC</t>
  </si>
  <si>
    <t>2444724</t>
  </si>
  <si>
    <t>Heterotrophic Plate Count Samp</t>
  </si>
  <si>
    <t xml:space="preserve">Kit         </t>
  </si>
  <si>
    <t>MILLI</t>
  </si>
  <si>
    <t>MHPC10025</t>
  </si>
  <si>
    <t>6549974</t>
  </si>
  <si>
    <t>Suture Ethilon Mono Blk Bv1305</t>
  </si>
  <si>
    <t xml:space="preserve">8-0 5"      </t>
  </si>
  <si>
    <t>2808G</t>
  </si>
  <si>
    <t xml:space="preserve">Miltex Retractor 4" Sharp     </t>
  </si>
  <si>
    <t xml:space="preserve">4x4         </t>
  </si>
  <si>
    <t>11-14</t>
  </si>
  <si>
    <t>3660702</t>
  </si>
  <si>
    <t xml:space="preserve">Room Status Signal 6-Flag     </t>
  </si>
  <si>
    <t>PrimaryColor</t>
  </si>
  <si>
    <t>UNIMID</t>
  </si>
  <si>
    <t>I6PF169436</t>
  </si>
  <si>
    <t xml:space="preserve">Oxygen Cylinder Holder        </t>
  </si>
  <si>
    <t>IV-44</t>
  </si>
  <si>
    <t>1530499</t>
  </si>
  <si>
    <t xml:space="preserve">Flexal Glove Nitrile          </t>
  </si>
  <si>
    <t xml:space="preserve">200/Bx  </t>
  </si>
  <si>
    <t>88TN04L</t>
  </si>
  <si>
    <t>730003</t>
  </si>
  <si>
    <t>2880404</t>
  </si>
  <si>
    <t>Thermometer Fridge Frzer Stick</t>
  </si>
  <si>
    <t xml:space="preserve">Celcius     </t>
  </si>
  <si>
    <t>CH2941-5</t>
  </si>
  <si>
    <t xml:space="preserve">Microscope G504 Adv Binocular </t>
  </si>
  <si>
    <t>G504</t>
  </si>
  <si>
    <t xml:space="preserve">Box w/ Cmbn Lock f/ Refrig    </t>
  </si>
  <si>
    <t xml:space="preserve">Acrl        </t>
  </si>
  <si>
    <t>183005</t>
  </si>
  <si>
    <t xml:space="preserve">Gel Bunion Spreaders          </t>
  </si>
  <si>
    <t xml:space="preserve">2/Bg    </t>
  </si>
  <si>
    <t>832006</t>
  </si>
  <si>
    <t xml:space="preserve">5-1/4"      </t>
  </si>
  <si>
    <t>20-1352</t>
  </si>
  <si>
    <t>6178219</t>
  </si>
  <si>
    <t xml:space="preserve">Xeroform Gauze Dressing Ster  </t>
  </si>
  <si>
    <t xml:space="preserve">1"x8"       </t>
  </si>
  <si>
    <t>8884433301</t>
  </si>
  <si>
    <t>Right Medium</t>
  </si>
  <si>
    <t>264264</t>
  </si>
  <si>
    <t>5820596</t>
  </si>
  <si>
    <t xml:space="preserve">Blade Tongue 6" Senior Strl   </t>
  </si>
  <si>
    <t xml:space="preserve">Senior      </t>
  </si>
  <si>
    <t>C1560-006</t>
  </si>
  <si>
    <t xml:space="preserve">HQ-Chex (Control, L1,L3)      </t>
  </si>
  <si>
    <t xml:space="preserve">6x2.5mL     </t>
  </si>
  <si>
    <t>232757</t>
  </si>
  <si>
    <t xml:space="preserve">Sand Bag Cervical Set 10lbs   </t>
  </si>
  <si>
    <t xml:space="preserve">11x11"      </t>
  </si>
  <si>
    <t xml:space="preserve">2/St    </t>
  </si>
  <si>
    <t>SBK-CB</t>
  </si>
  <si>
    <t xml:space="preserve">Right Large </t>
  </si>
  <si>
    <t>264265</t>
  </si>
  <si>
    <t>1046844</t>
  </si>
  <si>
    <t xml:space="preserve">Epinephrine Inj ABJ LFS Syr   </t>
  </si>
  <si>
    <t xml:space="preserve">1:10m       </t>
  </si>
  <si>
    <t>00409492134</t>
  </si>
  <si>
    <t xml:space="preserve">Paddles Head                  </t>
  </si>
  <si>
    <t>TE-RHI-HP</t>
  </si>
  <si>
    <t xml:space="preserve">Bunion Regulator SM/Right     </t>
  </si>
  <si>
    <t>P6035SR</t>
  </si>
  <si>
    <t xml:space="preserve">Cuff BP Adult f/SC6002XL      </t>
  </si>
  <si>
    <t xml:space="preserve">Large Arm   </t>
  </si>
  <si>
    <t>MS14425</t>
  </si>
  <si>
    <t>1152485</t>
  </si>
  <si>
    <t xml:space="preserve">Syringe Hypo Needle-Pro 3mL   </t>
  </si>
  <si>
    <t xml:space="preserve">22GX1-1/2   </t>
  </si>
  <si>
    <t>4234</t>
  </si>
  <si>
    <t>2033846</t>
  </si>
  <si>
    <t xml:space="preserve">Retainer Tube Bandage 25y     </t>
  </si>
  <si>
    <t xml:space="preserve">Sz 3        </t>
  </si>
  <si>
    <t>GLLF2503</t>
  </si>
  <si>
    <t xml:space="preserve">Tubing f/Suction Canister L/F </t>
  </si>
  <si>
    <t xml:space="preserve">8"x72"L     </t>
  </si>
  <si>
    <t>L200031</t>
  </si>
  <si>
    <t>3150055</t>
  </si>
  <si>
    <t>Surguard3 SyringeNeedle LL 3cc</t>
  </si>
  <si>
    <t xml:space="preserve">22gx1.5     </t>
  </si>
  <si>
    <t>TERUMO</t>
  </si>
  <si>
    <t>SG3-03L2238</t>
  </si>
  <si>
    <t>2488978</t>
  </si>
  <si>
    <t>Lidocaine w/Epi FTV Non-Return</t>
  </si>
  <si>
    <t>00409317701</t>
  </si>
  <si>
    <t xml:space="preserve">PIERCER SET NO 7              </t>
  </si>
  <si>
    <t>05104819</t>
  </si>
  <si>
    <t xml:space="preserve">Scissors Sklarhone Iris Cvd   </t>
  </si>
  <si>
    <t>4.5"Serrated</t>
  </si>
  <si>
    <t>15-3457</t>
  </si>
  <si>
    <t xml:space="preserve">72x2"       </t>
  </si>
  <si>
    <t>6529L</t>
  </si>
  <si>
    <t>5550053</t>
  </si>
  <si>
    <t xml:space="preserve">Delta-Lite Plus Orange        </t>
  </si>
  <si>
    <t xml:space="preserve">2"x4yds     </t>
  </si>
  <si>
    <t>7345875</t>
  </si>
  <si>
    <t>3750168</t>
  </si>
  <si>
    <t xml:space="preserve">Dexamethasone Sodphos SDV     </t>
  </si>
  <si>
    <t xml:space="preserve">25x1ml  </t>
  </si>
  <si>
    <t>63323016501</t>
  </si>
  <si>
    <t>7775551</t>
  </si>
  <si>
    <t xml:space="preserve">Particulate Respirator Masks  </t>
  </si>
  <si>
    <t xml:space="preserve">N95         </t>
  </si>
  <si>
    <t>1860</t>
  </si>
  <si>
    <t xml:space="preserve">Vitros Slides Uric Acid-60    </t>
  </si>
  <si>
    <t xml:space="preserve">5x60        </t>
  </si>
  <si>
    <t>1943927</t>
  </si>
  <si>
    <t>1126065</t>
  </si>
  <si>
    <t xml:space="preserve">Sphyg ProPlus LF Black        </t>
  </si>
  <si>
    <t xml:space="preserve">Adult       </t>
  </si>
  <si>
    <t>700-11ABKHS</t>
  </si>
  <si>
    <t>1042507</t>
  </si>
  <si>
    <t xml:space="preserve">Batt Backup f/Philips AED FRx </t>
  </si>
  <si>
    <t xml:space="preserve">OnSite      </t>
  </si>
  <si>
    <t>M5070A</t>
  </si>
  <si>
    <t xml:space="preserve">Microscope w/ plan Objective  </t>
  </si>
  <si>
    <t>G380PL</t>
  </si>
  <si>
    <t>3867260</t>
  </si>
  <si>
    <t xml:space="preserve">EZ Electrodes-Disposable      </t>
  </si>
  <si>
    <t>MIDMAK</t>
  </si>
  <si>
    <t>2-100-0205</t>
  </si>
  <si>
    <t>1229776</t>
  </si>
  <si>
    <t xml:space="preserve">Wash Wound Biolex Spray       </t>
  </si>
  <si>
    <t xml:space="preserve">2oz         </t>
  </si>
  <si>
    <t>5502B</t>
  </si>
  <si>
    <t xml:space="preserve">Rack Unwire Test Tube 13mm PP </t>
  </si>
  <si>
    <t xml:space="preserve">Green       </t>
  </si>
  <si>
    <t xml:space="preserve">8/Ca    </t>
  </si>
  <si>
    <t>5976-0413</t>
  </si>
  <si>
    <t xml:space="preserve">Micro CV BNP Linearity Set    </t>
  </si>
  <si>
    <t xml:space="preserve">5x1ml/Bt    </t>
  </si>
  <si>
    <t>K803M-5</t>
  </si>
  <si>
    <t xml:space="preserve">Sign Caution X-Ray In Use     </t>
  </si>
  <si>
    <t>CXR-13EB</t>
  </si>
  <si>
    <t xml:space="preserve">Elevator Septum Freer 4.5mm   </t>
  </si>
  <si>
    <t xml:space="preserve">Sharp/Blunt </t>
  </si>
  <si>
    <t>BR46-41645</t>
  </si>
  <si>
    <t>1210154</t>
  </si>
  <si>
    <t xml:space="preserve">Bag Biohazard LLDPE 7-10gal   </t>
  </si>
  <si>
    <t>23x23 Rd/Blk</t>
  </si>
  <si>
    <t xml:space="preserve">400/Ca  </t>
  </si>
  <si>
    <t>F116BX</t>
  </si>
  <si>
    <t>2580075</t>
  </si>
  <si>
    <t xml:space="preserve">Primary Set w/Y Site Clamp    </t>
  </si>
  <si>
    <t xml:space="preserve">80"         </t>
  </si>
  <si>
    <t>ABBHOS</t>
  </si>
  <si>
    <t>1267228</t>
  </si>
  <si>
    <t xml:space="preserve">Odor Eliminator Carrafree     </t>
  </si>
  <si>
    <t xml:space="preserve">48/CA   </t>
  </si>
  <si>
    <t>CRR101003</t>
  </si>
  <si>
    <t xml:space="preserve">Curette Dermal 4mm Oval Spoon </t>
  </si>
  <si>
    <t xml:space="preserve">6.25"       </t>
  </si>
  <si>
    <t>BR74-13201</t>
  </si>
  <si>
    <t>6983696</t>
  </si>
  <si>
    <t xml:space="preserve">Sterile Water for Irrigation  </t>
  </si>
  <si>
    <t xml:space="preserve">100mL       </t>
  </si>
  <si>
    <t xml:space="preserve">25/Ca   </t>
  </si>
  <si>
    <t>VYAIRE</t>
  </si>
  <si>
    <t>AL4100</t>
  </si>
  <si>
    <t>3674988</t>
  </si>
  <si>
    <t>Label Biohazard Red Fluorescnt</t>
  </si>
  <si>
    <t xml:space="preserve">6.5x9       </t>
  </si>
  <si>
    <t xml:space="preserve">5/Pk    </t>
  </si>
  <si>
    <t>CARCRF</t>
  </si>
  <si>
    <t>LDNCTL100C</t>
  </si>
  <si>
    <t xml:space="preserve">Filters Air Advntg Plus       </t>
  </si>
  <si>
    <t xml:space="preserve">8/Pk    </t>
  </si>
  <si>
    <t>MF01-0028</t>
  </si>
  <si>
    <t>2282906</t>
  </si>
  <si>
    <t xml:space="preserve">Drysol Solution 37.5mL        </t>
  </si>
  <si>
    <t xml:space="preserve">20%         </t>
  </si>
  <si>
    <t>1222561</t>
  </si>
  <si>
    <t xml:space="preserve">Pediatric Post Mydriatic      </t>
  </si>
  <si>
    <t xml:space="preserve">Glasses     </t>
  </si>
  <si>
    <t>21031</t>
  </si>
  <si>
    <t xml:space="preserve">Scissor Iris SuperCut Cvd     </t>
  </si>
  <si>
    <t xml:space="preserve">4-1/2"      </t>
  </si>
  <si>
    <t>BR08-34111SC</t>
  </si>
  <si>
    <t xml:space="preserve">Right XL    </t>
  </si>
  <si>
    <t>264266</t>
  </si>
  <si>
    <t xml:space="preserve">Lysol Neutra Air Spray 10oz   </t>
  </si>
  <si>
    <t xml:space="preserve">FreshScent  </t>
  </si>
  <si>
    <t>207044</t>
  </si>
  <si>
    <t>1178160</t>
  </si>
  <si>
    <t xml:space="preserve">Holder Glove Box Hrzn Wire    </t>
  </si>
  <si>
    <t xml:space="preserve">Triple      </t>
  </si>
  <si>
    <t>G-1033</t>
  </si>
  <si>
    <t xml:space="preserve">Compliance Kit Cvr Your Cough </t>
  </si>
  <si>
    <t>BD102-0012</t>
  </si>
  <si>
    <t>1314501</t>
  </si>
  <si>
    <t xml:space="preserve">Ketorolac Inj IM/IV SDV 1mL   </t>
  </si>
  <si>
    <t xml:space="preserve">30mg/mL     </t>
  </si>
  <si>
    <t>47781058468</t>
  </si>
  <si>
    <t>2033856</t>
  </si>
  <si>
    <t xml:space="preserve">SureTemp Plus Thermomter Oral </t>
  </si>
  <si>
    <t xml:space="preserve">4Ft Cord    </t>
  </si>
  <si>
    <t>01690-200</t>
  </si>
  <si>
    <t xml:space="preserve">Ear Clip Sensor               </t>
  </si>
  <si>
    <t xml:space="preserve">8000Q2      </t>
  </si>
  <si>
    <t>6455-000</t>
  </si>
  <si>
    <t xml:space="preserve">Seca214     </t>
  </si>
  <si>
    <t>4120000004</t>
  </si>
  <si>
    <t>1148668</t>
  </si>
  <si>
    <t xml:space="preserve">Betamethasone Combo Inj Susp  </t>
  </si>
  <si>
    <t xml:space="preserve">6MG/mL      </t>
  </si>
  <si>
    <t xml:space="preserve">5mL/Vl  </t>
  </si>
  <si>
    <t>AMERQU</t>
  </si>
  <si>
    <t>072001</t>
  </si>
  <si>
    <t xml:space="preserve">Foley Catheter 2-Way 16Fr     </t>
  </si>
  <si>
    <t xml:space="preserve">30cc        </t>
  </si>
  <si>
    <t>806316</t>
  </si>
  <si>
    <t>2502369</t>
  </si>
  <si>
    <t xml:space="preserve">Clorox Disinfecting Wipes FS  </t>
  </si>
  <si>
    <t xml:space="preserve">35 Ct       </t>
  </si>
  <si>
    <t xml:space="preserve">35/Cn   </t>
  </si>
  <si>
    <t>LAGASS</t>
  </si>
  <si>
    <t>CLO01593CT</t>
  </si>
  <si>
    <t>1187546</t>
  </si>
  <si>
    <t xml:space="preserve">Medroxyprogest Ace PF Syr 1mL </t>
  </si>
  <si>
    <t xml:space="preserve">150Mg/mL    </t>
  </si>
  <si>
    <t>GRNSTN</t>
  </si>
  <si>
    <t>59762453802</t>
  </si>
  <si>
    <t>8407027</t>
  </si>
  <si>
    <t xml:space="preserve">Tuberculin Safety Syringe 1mL </t>
  </si>
  <si>
    <t xml:space="preserve">27Gx1/2     </t>
  </si>
  <si>
    <t>8881882712</t>
  </si>
  <si>
    <t xml:space="preserve">Support Knee Blk Neo 13"      </t>
  </si>
  <si>
    <t xml:space="preserve">XXX-LARGE   </t>
  </si>
  <si>
    <t>79-82009-10</t>
  </si>
  <si>
    <t xml:space="preserve">Phlebotomy Wedge              </t>
  </si>
  <si>
    <t>9621</t>
  </si>
  <si>
    <t xml:space="preserve">Vasectomy Set                 </t>
  </si>
  <si>
    <t xml:space="preserve">1/St    </t>
  </si>
  <si>
    <t>85-6220</t>
  </si>
  <si>
    <t xml:space="preserve">Splints Oval 8                </t>
  </si>
  <si>
    <t xml:space="preserve">Size 5      </t>
  </si>
  <si>
    <t>9278505</t>
  </si>
  <si>
    <t xml:space="preserve">Holder f/Cylinder Oxygen      </t>
  </si>
  <si>
    <t xml:space="preserve">Empty       </t>
  </si>
  <si>
    <t>4009</t>
  </si>
  <si>
    <t xml:space="preserve">Dilator Set Urethral          </t>
  </si>
  <si>
    <t xml:space="preserve">8/20Fr      </t>
  </si>
  <si>
    <t>COKG32789EA</t>
  </si>
  <si>
    <t xml:space="preserve">Vitros 250 BUN Slides-60      </t>
  </si>
  <si>
    <t xml:space="preserve">5x60/Bx </t>
  </si>
  <si>
    <t>8102204</t>
  </si>
  <si>
    <t xml:space="preserve">Hemocue Hemoglobin Analyzer   </t>
  </si>
  <si>
    <t xml:space="preserve">Hb201       </t>
  </si>
  <si>
    <t>121721</t>
  </si>
  <si>
    <t>1530137</t>
  </si>
  <si>
    <t xml:space="preserve">Esteem Strchy Glove Nitrile I </t>
  </si>
  <si>
    <t xml:space="preserve">150/Bx  </t>
  </si>
  <si>
    <t>8816NB</t>
  </si>
  <si>
    <t xml:space="preserve">Label "Use First" 1-5/8x3/8"  </t>
  </si>
  <si>
    <t xml:space="preserve">Yellow      </t>
  </si>
  <si>
    <t xml:space="preserve">1000/Bx </t>
  </si>
  <si>
    <t>2306</t>
  </si>
  <si>
    <t>1007328</t>
  </si>
  <si>
    <t xml:space="preserve">Forcep Alligator Economy      </t>
  </si>
  <si>
    <t xml:space="preserve">3-1/2"      </t>
  </si>
  <si>
    <t>JINSTR</t>
  </si>
  <si>
    <t>100-7328</t>
  </si>
  <si>
    <t xml:space="preserve">Incubator Microbio 2 Shelves  </t>
  </si>
  <si>
    <t>L-CU100</t>
  </si>
  <si>
    <t xml:space="preserve">Gasket f/Cryo Tank            </t>
  </si>
  <si>
    <t>RP-62</t>
  </si>
  <si>
    <t xml:space="preserve">Scissor Metzenbaum Crvd Del   </t>
  </si>
  <si>
    <t xml:space="preserve">7"          </t>
  </si>
  <si>
    <t>MH5-182</t>
  </si>
  <si>
    <t xml:space="preserve">Spacer Toe "Toe Buddy"        </t>
  </si>
  <si>
    <t>P33</t>
  </si>
  <si>
    <t>1041061</t>
  </si>
  <si>
    <t>Mount Wall Portable Height Rod</t>
  </si>
  <si>
    <t>PORTROD</t>
  </si>
  <si>
    <t xml:space="preserve">Immunoassay Linearity Thyroid </t>
  </si>
  <si>
    <t xml:space="preserve">10x3mL      </t>
  </si>
  <si>
    <t>K807M-5</t>
  </si>
  <si>
    <t>2880283</t>
  </si>
  <si>
    <t>Dressing Adhesive Island LF St</t>
  </si>
  <si>
    <t xml:space="preserve">2x4"        </t>
  </si>
  <si>
    <t>C-DDS023S</t>
  </si>
  <si>
    <t xml:space="preserve">Sedi-Rate ESR System Starter  </t>
  </si>
  <si>
    <t>3467</t>
  </si>
  <si>
    <t>6544964</t>
  </si>
  <si>
    <t xml:space="preserve">Suture Surg Gut Chrom Bge P3  </t>
  </si>
  <si>
    <t xml:space="preserve">4-0 18"     </t>
  </si>
  <si>
    <t>1654G</t>
  </si>
  <si>
    <t xml:space="preserve">Cradle Sling W/Buckle         </t>
  </si>
  <si>
    <t>8066-52</t>
  </si>
  <si>
    <t xml:space="preserve">Inclinometer Baseline Bubble  </t>
  </si>
  <si>
    <t>12-1056</t>
  </si>
  <si>
    <t xml:space="preserve">Cholestec Carrying Case       </t>
  </si>
  <si>
    <t>10-973</t>
  </si>
  <si>
    <t>2990139</t>
  </si>
  <si>
    <t xml:space="preserve">Maxithins Pantiliners         </t>
  </si>
  <si>
    <t xml:space="preserve">Regular     </t>
  </si>
  <si>
    <t xml:space="preserve">22/Pk   </t>
  </si>
  <si>
    <t>ALA MT40013</t>
  </si>
  <si>
    <t xml:space="preserve">Collar Ft-15                  </t>
  </si>
  <si>
    <t>FT-15</t>
  </si>
  <si>
    <t>1206323</t>
  </si>
  <si>
    <t>Asepti-HB Disinfectant Cleaner</t>
  </si>
  <si>
    <t xml:space="preserve">32oz    </t>
  </si>
  <si>
    <t>HUNMED</t>
  </si>
  <si>
    <t>6064232</t>
  </si>
  <si>
    <t>6134050</t>
  </si>
  <si>
    <t xml:space="preserve">SteamPlus Sterile Integrator  </t>
  </si>
  <si>
    <t xml:space="preserve">Integrator  </t>
  </si>
  <si>
    <t>SPSMED</t>
  </si>
  <si>
    <t>SSI-100</t>
  </si>
  <si>
    <t>7001161</t>
  </si>
  <si>
    <t xml:space="preserve">Microdot Glucose Gel          </t>
  </si>
  <si>
    <t xml:space="preserve">37.5gm      </t>
  </si>
  <si>
    <t>CAMSEN</t>
  </si>
  <si>
    <t>703-03</t>
  </si>
  <si>
    <t>1314512</t>
  </si>
  <si>
    <t xml:space="preserve">Cyanocobalamin Inj (B-12) 1mL </t>
  </si>
  <si>
    <t>SMRSET</t>
  </si>
  <si>
    <t>70069000510</t>
  </si>
  <si>
    <t>7771932</t>
  </si>
  <si>
    <t xml:space="preserve">Solution Sensitivity 3M       </t>
  </si>
  <si>
    <t xml:space="preserve">Sweet       </t>
  </si>
  <si>
    <t>FT-11</t>
  </si>
  <si>
    <t xml:space="preserve">SuctionTips </t>
  </si>
  <si>
    <t>N205</t>
  </si>
  <si>
    <t xml:space="preserve">Weight Iron Disc CanDo        </t>
  </si>
  <si>
    <t xml:space="preserve">1-1/4 lb    </t>
  </si>
  <si>
    <t>10-0600</t>
  </si>
  <si>
    <t xml:space="preserve">Vitros 250 Slide Glucose      </t>
  </si>
  <si>
    <t xml:space="preserve">5x60/Pk </t>
  </si>
  <si>
    <t>1707801</t>
  </si>
  <si>
    <t xml:space="preserve">Vitros 250 Potassium Slides   </t>
  </si>
  <si>
    <t xml:space="preserve">5x50/Pk </t>
  </si>
  <si>
    <t>8157596</t>
  </si>
  <si>
    <t>1080541</t>
  </si>
  <si>
    <t xml:space="preserve">M-Gel Knit Digi Tube          </t>
  </si>
  <si>
    <t xml:space="preserve">3/4"x6"     </t>
  </si>
  <si>
    <t>1200</t>
  </si>
  <si>
    <t>1249546</t>
  </si>
  <si>
    <t xml:space="preserve">Glucagon Inj Diagnostic Kit   </t>
  </si>
  <si>
    <t xml:space="preserve">1mg         </t>
  </si>
  <si>
    <t>63323059303</t>
  </si>
  <si>
    <t>6662496</t>
  </si>
  <si>
    <t>Transport Sharps Container Red</t>
  </si>
  <si>
    <t xml:space="preserve">1Qt         </t>
  </si>
  <si>
    <t>8303SA</t>
  </si>
  <si>
    <t>4597228</t>
  </si>
  <si>
    <t xml:space="preserve">Cuff &amp; Bladder f/HEM-907      </t>
  </si>
  <si>
    <t>HEM-907-CL19</t>
  </si>
  <si>
    <t>2480297</t>
  </si>
  <si>
    <t xml:space="preserve">Dextrose ABJ LFS Syringe N-R  </t>
  </si>
  <si>
    <t xml:space="preserve">50%         </t>
  </si>
  <si>
    <t xml:space="preserve">50mL    </t>
  </si>
  <si>
    <t>00409490234</t>
  </si>
  <si>
    <t>1314500</t>
  </si>
  <si>
    <t xml:space="preserve">Orphenadrine Citrate SDV 2mL  </t>
  </si>
  <si>
    <t>W-WARD</t>
  </si>
  <si>
    <t>00641618210</t>
  </si>
  <si>
    <t xml:space="preserve">Retractor Dbl End Sharp       </t>
  </si>
  <si>
    <t xml:space="preserve">6-1/4"      </t>
  </si>
  <si>
    <t>60-6162</t>
  </si>
  <si>
    <t xml:space="preserve">Vitros dHDL Slides            </t>
  </si>
  <si>
    <t>6801895</t>
  </si>
  <si>
    <t>6040893</t>
  </si>
  <si>
    <t xml:space="preserve">Finger Splint Curve 4" Pad    </t>
  </si>
  <si>
    <t xml:space="preserve">Med/Long    </t>
  </si>
  <si>
    <t>79-71924</t>
  </si>
  <si>
    <t xml:space="preserve">Electrode ECG Dantec Clavis   </t>
  </si>
  <si>
    <t xml:space="preserve">1.5m LtBlue </t>
  </si>
  <si>
    <t>9013S0442</t>
  </si>
  <si>
    <t>3528920</t>
  </si>
  <si>
    <t xml:space="preserve">Gaspak Co2 EZ Pouch System    </t>
  </si>
  <si>
    <t>260684</t>
  </si>
  <si>
    <t>8779174</t>
  </si>
  <si>
    <t xml:space="preserve">Trichloracetic Acid 80%       </t>
  </si>
  <si>
    <t xml:space="preserve">15mL        </t>
  </si>
  <si>
    <t>400567</t>
  </si>
  <si>
    <t xml:space="preserve">1 Micron    </t>
  </si>
  <si>
    <t>MF01-0070</t>
  </si>
  <si>
    <t>1114930</t>
  </si>
  <si>
    <t xml:space="preserve">EKG Clips Clear 4mm           </t>
  </si>
  <si>
    <t>3-047-0005</t>
  </si>
  <si>
    <t xml:space="preserve">Cuff/Bag/Tube Blood Pressure  </t>
  </si>
  <si>
    <t>5082-03</t>
  </si>
  <si>
    <t>9870248</t>
  </si>
  <si>
    <t xml:space="preserve">Luer-Lok Syringe Only         </t>
  </si>
  <si>
    <t xml:space="preserve">3cc         </t>
  </si>
  <si>
    <t>309657</t>
  </si>
  <si>
    <t>1195167</t>
  </si>
  <si>
    <t xml:space="preserve">Tieman Coude Cath Red 5cc     </t>
  </si>
  <si>
    <t xml:space="preserve">16fr        </t>
  </si>
  <si>
    <t>0102L16</t>
  </si>
  <si>
    <t>1101200</t>
  </si>
  <si>
    <t xml:space="preserve">Silvasorb Gel 1.5oz           </t>
  </si>
  <si>
    <t xml:space="preserve">1.5Oz       </t>
  </si>
  <si>
    <t>MSC9301EP</t>
  </si>
  <si>
    <t xml:space="preserve">Bed Pan Stackable Gold        </t>
  </si>
  <si>
    <t>H114-05</t>
  </si>
  <si>
    <t>9870484</t>
  </si>
  <si>
    <t xml:space="preserve">Scalpel Protected Disp Bard   </t>
  </si>
  <si>
    <t xml:space="preserve">#10         </t>
  </si>
  <si>
    <t>OXBORO</t>
  </si>
  <si>
    <t>372610</t>
  </si>
  <si>
    <t xml:space="preserve">Vitros 250 Total Protein      </t>
  </si>
  <si>
    <t xml:space="preserve">250/Bx  </t>
  </si>
  <si>
    <t>8392292</t>
  </si>
  <si>
    <t>1630116</t>
  </si>
  <si>
    <t xml:space="preserve">Microtainer Tube w/Microguard </t>
  </si>
  <si>
    <t xml:space="preserve">Serum Sep   </t>
  </si>
  <si>
    <t>365967</t>
  </si>
  <si>
    <t>5824565</t>
  </si>
  <si>
    <t xml:space="preserve">Protexis PI Ortho Glove PF    </t>
  </si>
  <si>
    <t xml:space="preserve">Sz 8 Blue   </t>
  </si>
  <si>
    <t>2D73ET80</t>
  </si>
  <si>
    <t>4985736</t>
  </si>
  <si>
    <t xml:space="preserve">Drytex Brace Knee Hinged      </t>
  </si>
  <si>
    <t xml:space="preserve">LG/Black    </t>
  </si>
  <si>
    <t>11-0555-4</t>
  </si>
  <si>
    <t xml:space="preserve">Hammer Percussion Dejerine SS </t>
  </si>
  <si>
    <t xml:space="preserve">8"          </t>
  </si>
  <si>
    <t>1312-1</t>
  </si>
  <si>
    <t xml:space="preserve">Dressing X-Span Tubular Gauze </t>
  </si>
  <si>
    <t xml:space="preserve">Size 2      </t>
  </si>
  <si>
    <t xml:space="preserve">1Rl/Bx  </t>
  </si>
  <si>
    <t>822</t>
  </si>
  <si>
    <t>6544393</t>
  </si>
  <si>
    <t xml:space="preserve">Suture Ethilon Mono Blk Pc5   </t>
  </si>
  <si>
    <t>1993G</t>
  </si>
  <si>
    <t>1124742</t>
  </si>
  <si>
    <t xml:space="preserve">Specimen Cup 3oz              </t>
  </si>
  <si>
    <t>22150107</t>
  </si>
  <si>
    <t xml:space="preserve">Triglyceride                  </t>
  </si>
  <si>
    <t xml:space="preserve">Vitros 250  </t>
  </si>
  <si>
    <t>1336544</t>
  </si>
  <si>
    <t xml:space="preserve">Centrifuge Powerspin FX       </t>
  </si>
  <si>
    <t xml:space="preserve">3400rpm     </t>
  </si>
  <si>
    <t>C808</t>
  </si>
  <si>
    <t xml:space="preserve">Tube Air f/ HEM-907XL         </t>
  </si>
  <si>
    <t xml:space="preserve">1.3m        </t>
  </si>
  <si>
    <t>HEMTUBE130XL</t>
  </si>
  <si>
    <t xml:space="preserve">Smoke       </t>
  </si>
  <si>
    <t>59206</t>
  </si>
  <si>
    <t>1529290</t>
  </si>
  <si>
    <t xml:space="preserve">Darco Shoe Med Surg Black     </t>
  </si>
  <si>
    <t xml:space="preserve">Men Medium  </t>
  </si>
  <si>
    <t>DARBY</t>
  </si>
  <si>
    <t>MQM2B</t>
  </si>
  <si>
    <t xml:space="preserve">Left XL     </t>
  </si>
  <si>
    <t>264256</t>
  </si>
  <si>
    <t>2580040</t>
  </si>
  <si>
    <t>Sodium Chl Inj Vl Bact FTV .9%</t>
  </si>
  <si>
    <t xml:space="preserve">Non-Return  </t>
  </si>
  <si>
    <t xml:space="preserve">30mL/Ea </t>
  </si>
  <si>
    <t>00409196607</t>
  </si>
  <si>
    <t xml:space="preserve">Dilator Goodwin Sound         </t>
  </si>
  <si>
    <t xml:space="preserve">26Fr        </t>
  </si>
  <si>
    <t>042826</t>
  </si>
  <si>
    <t>1103604</t>
  </si>
  <si>
    <t xml:space="preserve">Cuff Reus Thigh 2-Tube BV     </t>
  </si>
  <si>
    <t xml:space="preserve">40-55cm     </t>
  </si>
  <si>
    <t>REUSE-13-2BV</t>
  </si>
  <si>
    <t>2045-04</t>
  </si>
  <si>
    <t>1239097</t>
  </si>
  <si>
    <t xml:space="preserve">Tetracaine Ophthalmic Sol     </t>
  </si>
  <si>
    <t xml:space="preserve">15mL/Bt </t>
  </si>
  <si>
    <t>ALTAIR</t>
  </si>
  <si>
    <t>59390018113</t>
  </si>
  <si>
    <t xml:space="preserve">Rongeur Beyer 7               </t>
  </si>
  <si>
    <t>19-844</t>
  </si>
  <si>
    <t>1046963</t>
  </si>
  <si>
    <t xml:space="preserve">0.25%       </t>
  </si>
  <si>
    <t>00409116001</t>
  </si>
  <si>
    <t>2206023</t>
  </si>
  <si>
    <t xml:space="preserve">Elbow Tennis Neop W/foam      </t>
  </si>
  <si>
    <t xml:space="preserve">X-LRG       </t>
  </si>
  <si>
    <t>79-81188</t>
  </si>
  <si>
    <t xml:space="preserve">Vitros 250 Slide Eco2         </t>
  </si>
  <si>
    <t xml:space="preserve">5Ct/Pk      </t>
  </si>
  <si>
    <t>8262396</t>
  </si>
  <si>
    <t xml:space="preserve">Hapad Arch Met Pads           </t>
  </si>
  <si>
    <t xml:space="preserve">LARGE       </t>
  </si>
  <si>
    <t>6408</t>
  </si>
  <si>
    <t>1048588</t>
  </si>
  <si>
    <t xml:space="preserve">Sponge Premium Non-Sterile    </t>
  </si>
  <si>
    <t xml:space="preserve">2"x2" 12ply </t>
  </si>
  <si>
    <t xml:space="preserve">200/Pk  </t>
  </si>
  <si>
    <t>DUKALD</t>
  </si>
  <si>
    <t>1047099</t>
  </si>
  <si>
    <t xml:space="preserve">Lidocaine W/EPI Inj MDV 50ml  </t>
  </si>
  <si>
    <t xml:space="preserve">1:100m 1%   </t>
  </si>
  <si>
    <t xml:space="preserve">C-N-S Pin and Wire Cutter     </t>
  </si>
  <si>
    <t>27-159TC</t>
  </si>
  <si>
    <t xml:space="preserve">Chair BloodDraw Bari/ X Tall  </t>
  </si>
  <si>
    <t xml:space="preserve">Spcfy Color </t>
  </si>
  <si>
    <t>66099B</t>
  </si>
  <si>
    <t xml:space="preserve">Scalpel Handle Round          </t>
  </si>
  <si>
    <t>06-2908</t>
  </si>
  <si>
    <t xml:space="preserve">Holder Tube f/Centrifuge      </t>
  </si>
  <si>
    <t xml:space="preserve">18 Place    </t>
  </si>
  <si>
    <t>C800-18</t>
  </si>
  <si>
    <t xml:space="preserve">Sticker Window f/ AED Red     </t>
  </si>
  <si>
    <t>160-0163-001</t>
  </si>
  <si>
    <t xml:space="preserve">Vitros 250 Total Bilirubin    </t>
  </si>
  <si>
    <t>8159931</t>
  </si>
  <si>
    <t xml:space="preserve">2Tubes      </t>
  </si>
  <si>
    <t>DUO-IFOB20</t>
  </si>
  <si>
    <t>Black Medium</t>
  </si>
  <si>
    <t>223614</t>
  </si>
  <si>
    <t>7936740</t>
  </si>
  <si>
    <t xml:space="preserve">Venipuncture Needle-Pro       </t>
  </si>
  <si>
    <t xml:space="preserve">Device      </t>
  </si>
  <si>
    <t xml:space="preserve">500/Bg  </t>
  </si>
  <si>
    <t>4141</t>
  </si>
  <si>
    <t>5580110</t>
  </si>
  <si>
    <t xml:space="preserve">M-M-R Ii Mmr All Sdv          </t>
  </si>
  <si>
    <t>468100</t>
  </si>
  <si>
    <t xml:space="preserve">Glasses Eye Rad Nyl Unisex    </t>
  </si>
  <si>
    <t>99BLK</t>
  </si>
  <si>
    <t>1317025</t>
  </si>
  <si>
    <t>Carbamide Ear Wax Removal Drop</t>
  </si>
  <si>
    <t xml:space="preserve">6.5%        </t>
  </si>
  <si>
    <t>SHFFLD</t>
  </si>
  <si>
    <t>5233-024</t>
  </si>
  <si>
    <t>8956745</t>
  </si>
  <si>
    <t xml:space="preserve">Sterile Field Drape White     </t>
  </si>
  <si>
    <t xml:space="preserve">3" Open     </t>
  </si>
  <si>
    <t>TIDI-E</t>
  </si>
  <si>
    <t>917272</t>
  </si>
  <si>
    <t xml:space="preserve">Randot Stereotest             </t>
  </si>
  <si>
    <t>SO002</t>
  </si>
  <si>
    <t>1000886</t>
  </si>
  <si>
    <t>100-0886</t>
  </si>
  <si>
    <t xml:space="preserve">Titmus V2 Vision Screener     </t>
  </si>
  <si>
    <t xml:space="preserve">Pediatric   </t>
  </si>
  <si>
    <t>19118</t>
  </si>
  <si>
    <t xml:space="preserve">MH Desmarres Retractor Sz5.5" </t>
  </si>
  <si>
    <t xml:space="preserve">11mm        </t>
  </si>
  <si>
    <t>MH18-110</t>
  </si>
  <si>
    <t>1338204</t>
  </si>
  <si>
    <t xml:space="preserve">Levalbuterol Inhaler Solution </t>
  </si>
  <si>
    <t xml:space="preserve">0.31mg/3mL  </t>
  </si>
  <si>
    <t>00115993078</t>
  </si>
  <si>
    <t xml:space="preserve">Weight Plates 7.5lb           </t>
  </si>
  <si>
    <t>10-0603</t>
  </si>
  <si>
    <t xml:space="preserve">Vitros Chloride w/ Urine      </t>
  </si>
  <si>
    <t>6844471</t>
  </si>
  <si>
    <t xml:space="preserve">Jamar Dynamometer Hydraulic   </t>
  </si>
  <si>
    <t>5030J1</t>
  </si>
  <si>
    <t>6085499</t>
  </si>
  <si>
    <t xml:space="preserve">Wrap Coban LF Self-Adh Tan HT </t>
  </si>
  <si>
    <t xml:space="preserve">1"x5Yds     </t>
  </si>
  <si>
    <t xml:space="preserve">6x5/Ca  </t>
  </si>
  <si>
    <t>2081</t>
  </si>
  <si>
    <t>1352023</t>
  </si>
  <si>
    <t xml:space="preserve">Trophon Printer Paper         </t>
  </si>
  <si>
    <t>E8350PB</t>
  </si>
  <si>
    <t xml:space="preserve">IV Pole 48" Adjustable        </t>
  </si>
  <si>
    <t xml:space="preserve">Base 24"    </t>
  </si>
  <si>
    <t xml:space="preserve">2/Ca    </t>
  </si>
  <si>
    <t>MDS80500</t>
  </si>
  <si>
    <t xml:space="preserve">DT Sample Tips                </t>
  </si>
  <si>
    <t>1474030</t>
  </si>
  <si>
    <t xml:space="preserve">Cart Utility 2-Shelf 18x24"   </t>
  </si>
  <si>
    <t>STC21-B</t>
  </si>
  <si>
    <t xml:space="preserve">Debakey Thoracic Forceps      </t>
  </si>
  <si>
    <t xml:space="preserve">6"          </t>
  </si>
  <si>
    <t>24-550</t>
  </si>
  <si>
    <t xml:space="preserve">Bacti Drop KOH 10%            </t>
  </si>
  <si>
    <t>R21524</t>
  </si>
  <si>
    <t>5560004</t>
  </si>
  <si>
    <t xml:space="preserve">Thermacare Menstrual Patch    </t>
  </si>
  <si>
    <t>WHITEH</t>
  </si>
  <si>
    <t>305733020029</t>
  </si>
  <si>
    <t xml:space="preserve">Omni Needle Guide Sterile     </t>
  </si>
  <si>
    <t xml:space="preserve">24/Bx   </t>
  </si>
  <si>
    <t>610-139</t>
  </si>
  <si>
    <t xml:space="preserve">Adson Forcep w/Platform 1x2   </t>
  </si>
  <si>
    <t>50-3049</t>
  </si>
  <si>
    <t>1018188</t>
  </si>
  <si>
    <t xml:space="preserve">Pediplast Moldable            </t>
  </si>
  <si>
    <t xml:space="preserve">250GR       </t>
  </si>
  <si>
    <t>8001</t>
  </si>
  <si>
    <t>8909789</t>
  </si>
  <si>
    <t xml:space="preserve">Curity Gauze Ster 2's 8ply    </t>
  </si>
  <si>
    <t xml:space="preserve">2"x2"       </t>
  </si>
  <si>
    <t>1806</t>
  </si>
  <si>
    <t xml:space="preserve">Bunion Regulator SM/Left      </t>
  </si>
  <si>
    <t>P6035SL</t>
  </si>
  <si>
    <t>2881978</t>
  </si>
  <si>
    <t xml:space="preserve">Esteem w/NeuThera Glove Synth </t>
  </si>
  <si>
    <t>S88RX02</t>
  </si>
  <si>
    <t>1354849</t>
  </si>
  <si>
    <t xml:space="preserve">Scissor Iris Curved           </t>
  </si>
  <si>
    <t>47-1245</t>
  </si>
  <si>
    <t>2207966</t>
  </si>
  <si>
    <t>Inflatio Sys Lg Adult Standard</t>
  </si>
  <si>
    <t xml:space="preserve">SZ 12       </t>
  </si>
  <si>
    <t>1652</t>
  </si>
  <si>
    <t>9870559</t>
  </si>
  <si>
    <t xml:space="preserve">Bandage Ace Elastic N/S       </t>
  </si>
  <si>
    <t xml:space="preserve">2"X5Yd      </t>
  </si>
  <si>
    <t>3MCONH</t>
  </si>
  <si>
    <t>207430</t>
  </si>
  <si>
    <t xml:space="preserve">Vitros 250 Albumin            </t>
  </si>
  <si>
    <t>8196057</t>
  </si>
  <si>
    <t xml:space="preserve">Slide Drying Rack             </t>
  </si>
  <si>
    <t xml:space="preserve">35Slide     </t>
  </si>
  <si>
    <t>91400</t>
  </si>
  <si>
    <t>1178307</t>
  </si>
  <si>
    <t xml:space="preserve">TrimoSan Cream w/Jector Vag   </t>
  </si>
  <si>
    <t xml:space="preserve">4oz Tube    </t>
  </si>
  <si>
    <t>COOPSR</t>
  </si>
  <si>
    <t>MX5030</t>
  </si>
  <si>
    <t>8900138</t>
  </si>
  <si>
    <t xml:space="preserve">Flexible Bandage              </t>
  </si>
  <si>
    <t xml:space="preserve">Knuckle     </t>
  </si>
  <si>
    <t xml:space="preserve">30/Bx   </t>
  </si>
  <si>
    <t>44106</t>
  </si>
  <si>
    <t xml:space="preserve">Forcep Tissue Micro Adson     </t>
  </si>
  <si>
    <t xml:space="preserve">4.75"       </t>
  </si>
  <si>
    <t>MH17-2500</t>
  </si>
  <si>
    <t>6402261</t>
  </si>
  <si>
    <t xml:space="preserve">Cavicide Spray                </t>
  </si>
  <si>
    <t xml:space="preserve">24oz/Bt </t>
  </si>
  <si>
    <t>METREX</t>
  </si>
  <si>
    <t>13-1024</t>
  </si>
  <si>
    <t xml:space="preserve">Thermometer Digital Alarm     </t>
  </si>
  <si>
    <t>Refrigerator</t>
  </si>
  <si>
    <t>ACC821REFV</t>
  </si>
  <si>
    <t xml:space="preserve">Night Splint Bunion Left      </t>
  </si>
  <si>
    <t>P6035ML</t>
  </si>
  <si>
    <t xml:space="preserve">Vitros 250 Sodium Slides      </t>
  </si>
  <si>
    <t>8379034</t>
  </si>
  <si>
    <t>8909695</t>
  </si>
  <si>
    <t xml:space="preserve">Combitube Standard Tray       </t>
  </si>
  <si>
    <t xml:space="preserve">41Fr        </t>
  </si>
  <si>
    <t>KENDAL</t>
  </si>
  <si>
    <t>5-18541</t>
  </si>
  <si>
    <t>8905018</t>
  </si>
  <si>
    <t>Curity Gauze Sponges Ster 8ply</t>
  </si>
  <si>
    <t xml:space="preserve">4"x4"       </t>
  </si>
  <si>
    <t>6318-</t>
  </si>
  <si>
    <t xml:space="preserve">Quicklink III Solution II     </t>
  </si>
  <si>
    <t xml:space="preserve">1gallon     </t>
  </si>
  <si>
    <t>400181</t>
  </si>
  <si>
    <t>8909901</t>
  </si>
  <si>
    <t xml:space="preserve">Infant Heel Warmer            </t>
  </si>
  <si>
    <t xml:space="preserve">3 1/2"x5"   </t>
  </si>
  <si>
    <t>MH00002N</t>
  </si>
  <si>
    <t xml:space="preserve">Aluminum Chloride Hex USP     </t>
  </si>
  <si>
    <t xml:space="preserve">500 Grams   </t>
  </si>
  <si>
    <t>A576500</t>
  </si>
  <si>
    <t xml:space="preserve">Intercept Detergent Endoscope </t>
  </si>
  <si>
    <t xml:space="preserve">1gal Bottle </t>
  </si>
  <si>
    <t xml:space="preserve">4/Ca    </t>
  </si>
  <si>
    <t>ML02-0106</t>
  </si>
  <si>
    <t xml:space="preserve">Armrest Papyrus f/Chair       </t>
  </si>
  <si>
    <t>4001068</t>
  </si>
  <si>
    <t>7701661</t>
  </si>
  <si>
    <t xml:space="preserve">AED Pedi Pads Heartstart FR2  </t>
  </si>
  <si>
    <t>1Set/2Pd</t>
  </si>
  <si>
    <t>M3870A</t>
  </si>
  <si>
    <t>1253937</t>
  </si>
  <si>
    <t>Testosterone Cypionate Inj MDV</t>
  </si>
  <si>
    <t xml:space="preserve">200mg/mL    </t>
  </si>
  <si>
    <t xml:space="preserve">10mL/Vl </t>
  </si>
  <si>
    <t>WESINJ</t>
  </si>
  <si>
    <t>00143972601</t>
  </si>
  <si>
    <t xml:space="preserve">5x3ml       </t>
  </si>
  <si>
    <t>K808M-5</t>
  </si>
  <si>
    <t>5030-2</t>
  </si>
  <si>
    <t>1192269</t>
  </si>
  <si>
    <t xml:space="preserve">Forcep Kelly Curved           </t>
  </si>
  <si>
    <t>17-2155</t>
  </si>
  <si>
    <t xml:space="preserve">Retractor Beckman-Weitlaner   </t>
  </si>
  <si>
    <t xml:space="preserve">5.5" Sharp  </t>
  </si>
  <si>
    <t>MH11-630-SH</t>
  </si>
  <si>
    <t xml:space="preserve">Scale Digital w/Body Fat Mntr </t>
  </si>
  <si>
    <t>12-1190</t>
  </si>
  <si>
    <t>5700881</t>
  </si>
  <si>
    <t>Primary IV set  15 drops/mL: 1</t>
  </si>
  <si>
    <t xml:space="preserve">73"         </t>
  </si>
  <si>
    <t>AMSIPL</t>
  </si>
  <si>
    <t>9085362</t>
  </si>
  <si>
    <t xml:space="preserve">Depo-Medrol Inj SDV           </t>
  </si>
  <si>
    <t xml:space="preserve">40mg/mL     </t>
  </si>
  <si>
    <t xml:space="preserve">1ml/Vl  </t>
  </si>
  <si>
    <t>PFIINJ</t>
  </si>
  <si>
    <t>00009307301</t>
  </si>
  <si>
    <t xml:space="preserve">Goodwin Sound 24f             </t>
  </si>
  <si>
    <t>042824</t>
  </si>
  <si>
    <t xml:space="preserve">Spirometer Spirobank II Basic </t>
  </si>
  <si>
    <t>911021</t>
  </si>
  <si>
    <t>4713335</t>
  </si>
  <si>
    <t>Metatarsal Univ Gel Strap Covr</t>
  </si>
  <si>
    <t xml:space="preserve">Lg/X-Lg     </t>
  </si>
  <si>
    <t xml:space="preserve">Pair    </t>
  </si>
  <si>
    <t>10185</t>
  </si>
  <si>
    <t>1164232</t>
  </si>
  <si>
    <t xml:space="preserve">Controls Multi-Analyte Lev1&amp;2 </t>
  </si>
  <si>
    <t xml:space="preserve">2x2ml       </t>
  </si>
  <si>
    <t>88769</t>
  </si>
  <si>
    <t xml:space="preserve">Linearity Immunoassay Anemia  </t>
  </si>
  <si>
    <t>K809M-5</t>
  </si>
  <si>
    <t>7100019</t>
  </si>
  <si>
    <t>Mask Resp Aura 1870+ Surg Flat</t>
  </si>
  <si>
    <t>1870+</t>
  </si>
  <si>
    <t xml:space="preserve">Slides Bubc Vitros 250        </t>
  </si>
  <si>
    <t xml:space="preserve">90/BX   </t>
  </si>
  <si>
    <t>1612365</t>
  </si>
  <si>
    <t>1142164</t>
  </si>
  <si>
    <t xml:space="preserve">Povidone Iodine Prep Sol      </t>
  </si>
  <si>
    <t xml:space="preserve">1 Gal       </t>
  </si>
  <si>
    <t>MDS093904</t>
  </si>
  <si>
    <t xml:space="preserve">MEDIUM      </t>
  </si>
  <si>
    <t>6407</t>
  </si>
  <si>
    <t xml:space="preserve">Cup Ez Split Key Drug Test    </t>
  </si>
  <si>
    <t>DOA-1187-19</t>
  </si>
  <si>
    <t xml:space="preserve">Tyrell Skin Hook              </t>
  </si>
  <si>
    <t>V918-412</t>
  </si>
  <si>
    <t>7770569</t>
  </si>
  <si>
    <t xml:space="preserve">1.5"x5Yd    </t>
  </si>
  <si>
    <t xml:space="preserve">48/Ca   </t>
  </si>
  <si>
    <t>20815C</t>
  </si>
  <si>
    <t xml:space="preserve">Vitros Slides Calcium-60      </t>
  </si>
  <si>
    <t>1450261</t>
  </si>
  <si>
    <t xml:space="preserve">Cuff &amp; Bladder 1-Tube         </t>
  </si>
  <si>
    <t xml:space="preserve">Thigh       </t>
  </si>
  <si>
    <t>5082-77</t>
  </si>
  <si>
    <t xml:space="preserve">Sheath Handpiece Disp Sterile </t>
  </si>
  <si>
    <t>A910ST</t>
  </si>
  <si>
    <t>1313131</t>
  </si>
  <si>
    <t xml:space="preserve">Trophon Sonex HL              </t>
  </si>
  <si>
    <t>E8350MC</t>
  </si>
  <si>
    <t xml:space="preserve">Easy Pak Medical Kit          </t>
  </si>
  <si>
    <t xml:space="preserve">Envelope    </t>
  </si>
  <si>
    <t>MS-ENV-MAILE</t>
  </si>
  <si>
    <t>1197996</t>
  </si>
  <si>
    <t xml:space="preserve">Accu-Chek Linearity Kit       </t>
  </si>
  <si>
    <t xml:space="preserve">6 Level     </t>
  </si>
  <si>
    <t>BIODYN</t>
  </si>
  <si>
    <t>05871166001</t>
  </si>
  <si>
    <t xml:space="preserve">Elevator Septum Freer Dbl-End </t>
  </si>
  <si>
    <t xml:space="preserve">7-3/4"      </t>
  </si>
  <si>
    <t>285-379</t>
  </si>
  <si>
    <t xml:space="preserve">Speculum Cottle Nasal 35mm    </t>
  </si>
  <si>
    <t xml:space="preserve">5.5         </t>
  </si>
  <si>
    <t>BR46-12435</t>
  </si>
  <si>
    <t xml:space="preserve">Coplin Stain Jar W/Cap        </t>
  </si>
  <si>
    <t xml:space="preserve">Tall        </t>
  </si>
  <si>
    <t>08816</t>
  </si>
  <si>
    <t>1510008</t>
  </si>
  <si>
    <t xml:space="preserve">Diamode Tablets Antidiarrheal </t>
  </si>
  <si>
    <t xml:space="preserve">2mg         </t>
  </si>
  <si>
    <t>20050</t>
  </si>
  <si>
    <t xml:space="preserve">Excyte Paper Thermal          </t>
  </si>
  <si>
    <t>EX-13888</t>
  </si>
  <si>
    <t xml:space="preserve">Vitros 250 Magnesium Slides   </t>
  </si>
  <si>
    <t xml:space="preserve">90/Pk   </t>
  </si>
  <si>
    <t>1921204</t>
  </si>
  <si>
    <t>1234823</t>
  </si>
  <si>
    <t xml:space="preserve">Cetaphil Cleanser Lotion      </t>
  </si>
  <si>
    <t xml:space="preserve">16oz        </t>
  </si>
  <si>
    <t xml:space="preserve">16oz/Bt </t>
  </si>
  <si>
    <t>1152677</t>
  </si>
  <si>
    <t>1183407</t>
  </si>
  <si>
    <t xml:space="preserve">Mouthpiece f/IQ Spirometer    </t>
  </si>
  <si>
    <t>2-100-1206</t>
  </si>
  <si>
    <t xml:space="preserve">4-5/8"      </t>
  </si>
  <si>
    <t>21-536</t>
  </si>
  <si>
    <t>2883035</t>
  </si>
  <si>
    <t>Applictr Rayon-Tip W/Pprsft 8"</t>
  </si>
  <si>
    <t>C15052-008</t>
  </si>
  <si>
    <t xml:space="preserve">Paper Pack Rolls Surveyor     </t>
  </si>
  <si>
    <t xml:space="preserve">S12/S19     </t>
  </si>
  <si>
    <t>9100-030-01</t>
  </si>
  <si>
    <t xml:space="preserve">Cabinet Bedside All Gray      </t>
  </si>
  <si>
    <t>8711-2GR</t>
  </si>
  <si>
    <t xml:space="preserve">Tray Tote Phlebotomy Blue     </t>
  </si>
  <si>
    <t>18X13.5X7.5"</t>
  </si>
  <si>
    <t>10463</t>
  </si>
  <si>
    <t xml:space="preserve">Heartsaver First Aid CPR AED  </t>
  </si>
  <si>
    <t xml:space="preserve">Workbook    </t>
  </si>
  <si>
    <t>15-1018</t>
  </si>
  <si>
    <t>6844464</t>
  </si>
  <si>
    <t xml:space="preserve">Scissor Reynolds Tenotomy     </t>
  </si>
  <si>
    <t xml:space="preserve">7"Cvd       </t>
  </si>
  <si>
    <t>BC181R</t>
  </si>
  <si>
    <t xml:space="preserve">Basin Pipet PS Sterile        </t>
  </si>
  <si>
    <t xml:space="preserve">50mL        </t>
  </si>
  <si>
    <t>13681502</t>
  </si>
  <si>
    <t>9083470</t>
  </si>
  <si>
    <t xml:space="preserve">Gelfoam Dental Pak Size 4     </t>
  </si>
  <si>
    <t xml:space="preserve">3/4X3/4"    </t>
  </si>
  <si>
    <t xml:space="preserve">6x2/Pk  </t>
  </si>
  <si>
    <t>00009039605</t>
  </si>
  <si>
    <t>1258687</t>
  </si>
  <si>
    <t xml:space="preserve">Esteem Strchy Glove Synthetic </t>
  </si>
  <si>
    <t>8881DOTP</t>
  </si>
  <si>
    <t>7774466</t>
  </si>
  <si>
    <t>Coban Self Adher Wrap Ast Neon</t>
  </si>
  <si>
    <t xml:space="preserve">3"x5yd      </t>
  </si>
  <si>
    <t>1583N</t>
  </si>
  <si>
    <t xml:space="preserve">Weil Osteotomy Strap Black    </t>
  </si>
  <si>
    <t xml:space="preserve">Foot/Toe    </t>
  </si>
  <si>
    <t>95372</t>
  </si>
  <si>
    <t xml:space="preserve">Spacer Toe "Little Toe Buddy" </t>
  </si>
  <si>
    <t>P35</t>
  </si>
  <si>
    <t>1132969</t>
  </si>
  <si>
    <t xml:space="preserve">Unistik 3 Comfort Low Flow    </t>
  </si>
  <si>
    <t xml:space="preserve">28G         </t>
  </si>
  <si>
    <t>OWENM</t>
  </si>
  <si>
    <t>AT 1044</t>
  </si>
  <si>
    <t xml:space="preserve">Pad Scaphoid                  </t>
  </si>
  <si>
    <t>SL</t>
  </si>
  <si>
    <t>4615954</t>
  </si>
  <si>
    <t xml:space="preserve">Bulb For MacroView Octoscope  </t>
  </si>
  <si>
    <t xml:space="preserve">3.5V        </t>
  </si>
  <si>
    <t>06500-U6</t>
  </si>
  <si>
    <t xml:space="preserve">Forcep Bishop Harmon 3.5"     </t>
  </si>
  <si>
    <t xml:space="preserve">1x2 Teeth   </t>
  </si>
  <si>
    <t>66-4132</t>
  </si>
  <si>
    <t>7880077</t>
  </si>
  <si>
    <t xml:space="preserve">Lancet ErgoLance Micro Flow   </t>
  </si>
  <si>
    <t xml:space="preserve">30gx1.5mm   </t>
  </si>
  <si>
    <t>8481</t>
  </si>
  <si>
    <t xml:space="preserve">Pad Table Stnd 1x23-1/2x72"   </t>
  </si>
  <si>
    <t xml:space="preserve">Light Blue  </t>
  </si>
  <si>
    <t>TE-PAD-51</t>
  </si>
  <si>
    <t>6001801</t>
  </si>
  <si>
    <t xml:space="preserve">Needle Multi Sample Vacuette  </t>
  </si>
  <si>
    <t xml:space="preserve">22Gx1       </t>
  </si>
  <si>
    <t>GREVAC</t>
  </si>
  <si>
    <t>450071</t>
  </si>
  <si>
    <t xml:space="preserve">Forcep Ear Micro-Alligator    </t>
  </si>
  <si>
    <t xml:space="preserve">3.25" 4mm   </t>
  </si>
  <si>
    <t>67-8006</t>
  </si>
  <si>
    <t>1512955</t>
  </si>
  <si>
    <t xml:space="preserve">Aleve Tablets Dispenser       </t>
  </si>
  <si>
    <t>48850</t>
  </si>
  <si>
    <t xml:space="preserve">Weitland Retractor 4"         </t>
  </si>
  <si>
    <t>11-600</t>
  </si>
  <si>
    <t>1797954</t>
  </si>
  <si>
    <t>0166V16S</t>
  </si>
  <si>
    <t>9532120</t>
  </si>
  <si>
    <t>Scissor Iris SuperCut Straight</t>
  </si>
  <si>
    <t>5-SC-304</t>
  </si>
  <si>
    <t xml:space="preserve">Goodwin Sound 22f             </t>
  </si>
  <si>
    <t>042822</t>
  </si>
  <si>
    <t>1000481</t>
  </si>
  <si>
    <t xml:space="preserve">Medicopaste Unna's Boot       </t>
  </si>
  <si>
    <t xml:space="preserve">3"x10yd     </t>
  </si>
  <si>
    <t>1565 3</t>
  </si>
  <si>
    <t xml:space="preserve">Drape Cnvrts Underbt St       </t>
  </si>
  <si>
    <t xml:space="preserve">40x44"      </t>
  </si>
  <si>
    <t>8487</t>
  </si>
  <si>
    <t>1098195</t>
  </si>
  <si>
    <t xml:space="preserve">Gentamicin Sulf 2ml MDV       </t>
  </si>
  <si>
    <t xml:space="preserve">40mg/ml     </t>
  </si>
  <si>
    <t xml:space="preserve">25/PK   </t>
  </si>
  <si>
    <t>63323001002</t>
  </si>
  <si>
    <t xml:space="preserve">Chart STD 11x23"              </t>
  </si>
  <si>
    <t>673900</t>
  </si>
  <si>
    <t xml:space="preserve">Scissor Iris Curved 4.25"     </t>
  </si>
  <si>
    <t xml:space="preserve">Sharp/Sharp </t>
  </si>
  <si>
    <t>WG08-34111</t>
  </si>
  <si>
    <t>3903681</t>
  </si>
  <si>
    <t>Dial Liquid Antimicrobial Soap</t>
  </si>
  <si>
    <t>OPTINT</t>
  </si>
  <si>
    <t>2340080790</t>
  </si>
  <si>
    <t xml:space="preserve">Rongeur Friedman Micro 5-1/2" </t>
  </si>
  <si>
    <t>17-4801</t>
  </si>
  <si>
    <t xml:space="preserve">Tape Casting Delta-Cast II 1" </t>
  </si>
  <si>
    <t>7270802</t>
  </si>
  <si>
    <t>6175584</t>
  </si>
  <si>
    <t xml:space="preserve">Petrolatum Gauze              </t>
  </si>
  <si>
    <t xml:space="preserve">1"x36"      </t>
  </si>
  <si>
    <t>8884412600</t>
  </si>
  <si>
    <t>HOSPITAL SISTERS HEALTH SYSTEMS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</si>
  <si>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</si>
  <si>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</si>
  <si>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</si>
  <si>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</si>
  <si>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</si>
  <si>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</si>
  <si>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</si>
  <si>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</si>
  <si>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</si>
  <si>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</si>
  <si>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</si>
  <si>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</si>
  <si>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</si>
  <si>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</si>
  <si>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</si>
  <si>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</si>
  <si>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Drop-ship only</t>
  </si>
  <si>
    <t>Corporate non-stock - demand too low to convert</t>
  </si>
  <si>
    <t>Manufacturers back order</t>
  </si>
  <si>
    <t>Low line impact</t>
  </si>
  <si>
    <t>Discontinued</t>
  </si>
  <si>
    <t>Non-stock in the primary DC - demand too low to convert</t>
  </si>
  <si>
    <t>Division limited stocking</t>
  </si>
  <si>
    <t>Demand increase - converted to stock</t>
  </si>
  <si>
    <t>Status</t>
  </si>
  <si>
    <t>Monthly Demand Indy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</si>
  <si>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</si>
  <si>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</si>
  <si>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</si>
  <si>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</si>
  <si>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</si>
  <si>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</si>
  <si>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thePrimary DC</t>
  </si>
  <si>
    <t>HSHS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</si>
</sst>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12" fillId="3" borderId="11" xfId="0" applyFont="1" applyFill="1" applyBorder="1" applyAlignment="1">
      <alignment horizontal="left" wrapText="1"/>
    </xf>
    <xf numFmtId="0" fontId="12" fillId="3" borderId="12" xfId="0" applyFont="1" applyFill="1" applyBorder="1" applyAlignment="1">
      <alignment horizontal="left" wrapText="1"/>
    </xf>
    <xf numFmtId="0" fontId="12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9" fillId="0" borderId="4" xfId="0" applyFont="1" applyBorder="1" applyAlignment="1">
      <alignment horizontal="left"/>
    </xf>
    <xf numFmtId="0" fontId="19" fillId="0" borderId="4" xfId="0" applyNumberFormat="1" applyFont="1" applyBorder="1"/>
    <xf numFmtId="0" fontId="19" fillId="0" borderId="5" xfId="0" applyNumberFormat="1" applyFont="1" applyBorder="1"/>
    <xf numFmtId="0" fontId="19" fillId="0" borderId="18" xfId="0" applyFont="1" applyBorder="1" applyAlignment="1">
      <alignment horizontal="left"/>
    </xf>
    <xf numFmtId="0" fontId="19" fillId="0" borderId="18" xfId="0" applyNumberFormat="1" applyFont="1" applyBorder="1"/>
    <xf numFmtId="0" fontId="19" fillId="0" borderId="19" xfId="0" applyNumberFormat="1" applyFont="1" applyBorder="1"/>
    <xf numFmtId="0" fontId="20" fillId="0" borderId="0" xfId="0" applyFont="1" applyBorder="1" applyAlignment="1">
      <alignment horizontal="center"/>
    </xf>
    <xf numFmtId="0" fontId="18" fillId="0" borderId="15" xfId="0" applyFont="1" applyBorder="1" applyAlignment="1">
      <alignment horizontal="left"/>
    </xf>
    <xf numFmtId="0" fontId="18" fillId="0" borderId="15" xfId="0" applyNumberFormat="1" applyFont="1" applyBorder="1"/>
    <xf numFmtId="0" fontId="18" fillId="0" borderId="16" xfId="0" applyNumberFormat="1" applyFont="1" applyBorder="1"/>
  </cellXfs>
  <cellStyles count="1">
    <cellStyle name="Normal" xfId="0" builtinId="0"/>
  </cellStyles>
  <dxfs count="32">
    <dxf>
      <font>
        <color rgb="FFFF0000"/>
      </font>
    </dxf>
    <dxf>
      <font>
        <color rgb="FFFF0000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0.9495844875346261</c:v>
                </c:pt>
                <c:pt idx="1">
                  <c:v>0.95719063545150507</c:v>
                </c:pt>
                <c:pt idx="2">
                  <c:v>0.95241427571728476</c:v>
                </c:pt>
                <c:pt idx="3">
                  <c:v>0.94214437367303605</c:v>
                </c:pt>
                <c:pt idx="4">
                  <c:v>0.94471947194719474</c:v>
                </c:pt>
                <c:pt idx="5">
                  <c:v>0.93237531699070164</c:v>
                </c:pt>
                <c:pt idx="6">
                  <c:v>0.95116657623440048</c:v>
                </c:pt>
                <c:pt idx="7">
                  <c:v>0.95827123695976157</c:v>
                </c:pt>
                <c:pt idx="8">
                  <c:v>0.95407098121085598</c:v>
                </c:pt>
                <c:pt idx="9">
                  <c:v>0.94342291371994347</c:v>
                </c:pt>
                <c:pt idx="10">
                  <c:v>0.90784810126582283</c:v>
                </c:pt>
                <c:pt idx="11">
                  <c:v>0.93802816901408448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64-4EAB-BBCE-B939C03D0CD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0.97608200455580851</c:v>
                </c:pt>
                <c:pt idx="1">
                  <c:v>0.97346938775510206</c:v>
                </c:pt>
                <c:pt idx="2">
                  <c:v>0.97632711621233847</c:v>
                </c:pt>
                <c:pt idx="3">
                  <c:v>0.97260273972602751</c:v>
                </c:pt>
                <c:pt idx="4">
                  <c:v>0.97281223449447751</c:v>
                </c:pt>
                <c:pt idx="5">
                  <c:v>0.97352162400706088</c:v>
                </c:pt>
                <c:pt idx="6">
                  <c:v>0.9842784952274003</c:v>
                </c:pt>
                <c:pt idx="7">
                  <c:v>0.97646165527714501</c:v>
                </c:pt>
                <c:pt idx="8">
                  <c:v>0.9863309352517986</c:v>
                </c:pt>
                <c:pt idx="9">
                  <c:v>0.97728937728937726</c:v>
                </c:pt>
                <c:pt idx="10">
                  <c:v>0.95372340425531921</c:v>
                </c:pt>
                <c:pt idx="11">
                  <c:v>0.96858638743455505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64-4EAB-BBCE-B939C03D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0.90068313189700477</c:v>
                </c:pt>
                <c:pt idx="1">
                  <c:v>0.90397978521794053</c:v>
                </c:pt>
                <c:pt idx="2">
                  <c:v>0.90552228875582164</c:v>
                </c:pt>
                <c:pt idx="3">
                  <c:v>0.89691763516927736</c:v>
                </c:pt>
                <c:pt idx="4">
                  <c:v>0.89523064894448789</c:v>
                </c:pt>
                <c:pt idx="5">
                  <c:v>0.88452285485164395</c:v>
                </c:pt>
                <c:pt idx="6">
                  <c:v>0.89667519181585675</c:v>
                </c:pt>
                <c:pt idx="7">
                  <c:v>0.91335227272727271</c:v>
                </c:pt>
                <c:pt idx="8">
                  <c:v>0.90375741595253789</c:v>
                </c:pt>
                <c:pt idx="9">
                  <c:v>0.87763157894736854</c:v>
                </c:pt>
                <c:pt idx="10">
                  <c:v>0.84895833333333348</c:v>
                </c:pt>
                <c:pt idx="11">
                  <c:v>0.86990595611285271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79-4084-88F3-8985A2B820A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0.92643194955333685</c:v>
                </c:pt>
                <c:pt idx="1">
                  <c:v>0.91977258370183212</c:v>
                </c:pt>
                <c:pt idx="2">
                  <c:v>0.92880904856952773</c:v>
                </c:pt>
                <c:pt idx="3">
                  <c:v>0.92673067205659421</c:v>
                </c:pt>
                <c:pt idx="4">
                  <c:v>0.92259577795152448</c:v>
                </c:pt>
                <c:pt idx="5">
                  <c:v>0.92461908580593422</c:v>
                </c:pt>
                <c:pt idx="6">
                  <c:v>0.92838874680306904</c:v>
                </c:pt>
                <c:pt idx="7">
                  <c:v>0.93110795454545459</c:v>
                </c:pt>
                <c:pt idx="8">
                  <c:v>0.93473961766644686</c:v>
                </c:pt>
                <c:pt idx="9">
                  <c:v>0.90986842105263155</c:v>
                </c:pt>
                <c:pt idx="10">
                  <c:v>0.89393939393939392</c:v>
                </c:pt>
                <c:pt idx="11">
                  <c:v>0.89916405433646818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79-4084-88F3-8985A2B8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7.641272685185" createdVersion="6" refreshedVersion="6" minRefreshableVersion="3" recordCount="447" xr:uid="{0570F247-9816-4AC5-A058-ABFFE082713B}">
  <cacheSource type="worksheet">
    <worksheetSource ref="A2:N449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46"/>
    </cacheField>
    <cacheField name="QTY" numFmtId="0">
      <sharedItems containsSemiMixedTypes="0" containsString="0" containsNumber="1" containsInteger="1" minValue="1" maxValue="157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8">
        <s v="Manufacturers back order"/>
        <s v="Drop-ship only"/>
        <s v="Corporate non-stock - demand too low to convert"/>
        <s v="Low line impact"/>
        <s v="Discontinued"/>
        <s v="Non-stock in the primary DC - demand too low to convert"/>
        <s v="Division limited stocking"/>
        <s v="Demand increase - converted to stock"/>
      </sharedItems>
    </cacheField>
    <cacheField name="Monthly Demand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1275851"/>
    <s v="Narcan Nasal Spray            "/>
    <s v="4mg/0.1ml   "/>
    <s v="2/Pk    "/>
    <s v="CARDZB"/>
    <s v="5204037"/>
    <n v="46"/>
    <n v="47"/>
    <n v="0"/>
    <n v="1"/>
    <n v="0"/>
    <n v="0"/>
    <x v="0"/>
    <m/>
  </r>
  <r>
    <s v="1279951"/>
    <s v="Epinephrine Auto Inject Adult "/>
    <s v="0.3mg       "/>
    <s v="2/Bx    "/>
    <s v="AKYMA"/>
    <s v="00115169449"/>
    <n v="35"/>
    <n v="35"/>
    <n v="0.91428571428571426"/>
    <n v="8.5714285714285715E-2"/>
    <n v="0"/>
    <n v="0"/>
    <x v="0"/>
    <m/>
  </r>
  <r>
    <s v="4982546"/>
    <s v="Botox Inj Vial non-return     "/>
    <s v="            "/>
    <s v="100U/Vl "/>
    <s v="ALLERG"/>
    <s v="91223US"/>
    <n v="18"/>
    <n v="157"/>
    <n v="0"/>
    <n v="0"/>
    <n v="0"/>
    <n v="1"/>
    <x v="1"/>
    <m/>
  </r>
  <r>
    <s v="1199873"/>
    <s v="Botox Inj Vial non-return     "/>
    <s v="            "/>
    <s v="200U/Vl "/>
    <s v="ALLERG"/>
    <s v="93921"/>
    <n v="12"/>
    <n v="66"/>
    <n v="0"/>
    <n v="0"/>
    <n v="0"/>
    <n v="1"/>
    <x v="1"/>
    <m/>
  </r>
  <r>
    <s v="5581592"/>
    <s v="Varivax Chickenpox All Sdv    "/>
    <s v=".5ml        "/>
    <s v="10/Pk   "/>
    <s v="MERVAC"/>
    <s v="482700"/>
    <n v="11"/>
    <n v="12"/>
    <n v="0"/>
    <n v="0"/>
    <n v="0"/>
    <n v="1"/>
    <x v="1"/>
    <m/>
  </r>
  <r>
    <s v="1314312"/>
    <s v="Ketorolac Inj IM SDV 2mL      "/>
    <s v="60mg/2mL    "/>
    <s v="25/Bx   "/>
    <s v="ALVOGE"/>
    <s v="47781058568"/>
    <n v="10"/>
    <n v="16"/>
    <n v="0.7"/>
    <n v="0.3"/>
    <n v="0"/>
    <n v="0"/>
    <x v="0"/>
    <m/>
  </r>
  <r>
    <s v="1279954"/>
    <s v="Epinephrine Auto Inject Adult "/>
    <s v="0.3mg       "/>
    <s v="2/Pk    "/>
    <s v="CARDGN"/>
    <s v="5361274"/>
    <n v="7"/>
    <n v="10"/>
    <n v="1"/>
    <n v="0"/>
    <n v="0"/>
    <n v="0"/>
    <x v="0"/>
    <m/>
  </r>
  <r>
    <s v="1154865"/>
    <s v="Drug Screen Key Cup COC/THC   "/>
    <s v="OPI/AMP/mAMP"/>
    <s v="25/Bx   "/>
    <s v="INSTEC"/>
    <s v="DUD-157-012-019"/>
    <n v="7"/>
    <n v="19"/>
    <n v="0"/>
    <n v="0"/>
    <n v="0"/>
    <n v="1"/>
    <x v="2"/>
    <m/>
  </r>
  <r>
    <s v="5580053"/>
    <s v="ProQuad MMR Varivax Combo Vacc"/>
    <s v="0.5mL SDV   "/>
    <s v="10/Pk   "/>
    <s v="MERVAC"/>
    <s v="00006417100"/>
    <n v="7"/>
    <n v="9"/>
    <n v="0"/>
    <n v="0"/>
    <n v="0"/>
    <n v="1"/>
    <x v="1"/>
    <m/>
  </r>
  <r>
    <s v="1276483"/>
    <s v="Epinephrine Auto Injector Jr  "/>
    <s v="0.15mg      "/>
    <s v="2/Pk    "/>
    <s v="CARDGN"/>
    <s v="5325550"/>
    <n v="6"/>
    <n v="6"/>
    <n v="1"/>
    <n v="0"/>
    <n v="0"/>
    <n v="0"/>
    <x v="0"/>
    <m/>
  </r>
  <r>
    <s v="6329516"/>
    <s v="Q-Trace Electrode Tabs        "/>
    <s v="5400        "/>
    <s v="100/Pk  "/>
    <s v="CARDKN"/>
    <s v="31433538-"/>
    <n v="6"/>
    <n v="20"/>
    <n v="0.83333333333333326"/>
    <n v="0.16666666666666669"/>
    <n v="0"/>
    <n v="0"/>
    <x v="0"/>
    <m/>
  </r>
  <r>
    <s v="1223403"/>
    <s v="Cart Phlebotomy               "/>
    <s v="            "/>
    <s v="Ea      "/>
    <s v="CLINT"/>
    <s v="67100"/>
    <n v="5"/>
    <n v="5"/>
    <n v="0"/>
    <n v="0"/>
    <n v="0"/>
    <n v="1"/>
    <x v="2"/>
    <m/>
  </r>
  <r>
    <s v="1249214"/>
    <s v="Program Partner Prem RetinaVue"/>
    <s v="2 Year      "/>
    <s v="Ea      "/>
    <s v="WELCH"/>
    <s v="S1-RV100-2P"/>
    <n v="5"/>
    <n v="6"/>
    <n v="0"/>
    <n v="0"/>
    <n v="0"/>
    <n v="1"/>
    <x v="2"/>
    <m/>
  </r>
  <r>
    <s v="1249168"/>
    <s v="RetinaVue 100 Imager Set      "/>
    <s v="US Plug     "/>
    <s v="Ea      "/>
    <s v="WELCH"/>
    <s v="RV100-B"/>
    <n v="5"/>
    <n v="6"/>
    <n v="0"/>
    <n v="0"/>
    <n v="0"/>
    <n v="1"/>
    <x v="2"/>
    <m/>
  </r>
  <r>
    <s v="2771203"/>
    <s v="Protector Instrmt Vented Green"/>
    <s v="3/4&quot;x1/8&quot;   "/>
    <s v="100/Pk  "/>
    <s v="MISDFK"/>
    <s v="96-1406"/>
    <n v="5"/>
    <n v="10"/>
    <n v="0"/>
    <n v="0"/>
    <n v="1"/>
    <n v="0"/>
    <x v="2"/>
    <m/>
  </r>
  <r>
    <s v="1242003"/>
    <s v="Paper Table 24&quot;               "/>
    <s v="Smooth White"/>
    <s v="12/Rl   "/>
    <s v="GREBAY"/>
    <s v="53216"/>
    <n v="4"/>
    <n v="4"/>
    <n v="0"/>
    <n v="0"/>
    <n v="1"/>
    <n v="0"/>
    <x v="2"/>
    <m/>
  </r>
  <r>
    <s v="1189836"/>
    <s v="E-CHECK XS NORMAL/HIGH        "/>
    <s v="XS1000i     "/>
    <s v="1/Pk    "/>
    <s v="SYSMEX"/>
    <s v="199-5002-0"/>
    <n v="4"/>
    <n v="4"/>
    <n v="0"/>
    <n v="0"/>
    <n v="0"/>
    <n v="1"/>
    <x v="2"/>
    <m/>
  </r>
  <r>
    <s v="1046822"/>
    <s v="Lidocaine W/EPI Inj MDV 30ml  "/>
    <s v="1%          "/>
    <s v="25/Bx   "/>
    <s v="PFIZNJ"/>
    <s v="00409317802"/>
    <n v="4"/>
    <n v="4"/>
    <n v="1"/>
    <n v="0"/>
    <n v="0"/>
    <n v="0"/>
    <x v="0"/>
    <m/>
  </r>
  <r>
    <s v="1189835"/>
    <s v="E-CHECK XS LOW XS1000i        "/>
    <s v="5x1.5mL     "/>
    <s v="1/Pk    "/>
    <s v="SYSMEX"/>
    <s v="199-5001-0"/>
    <n v="4"/>
    <n v="4"/>
    <n v="0"/>
    <n v="0"/>
    <n v="0"/>
    <n v="1"/>
    <x v="2"/>
    <m/>
  </r>
  <r>
    <s v="1009284"/>
    <s v="Monsels Solution OB/GYN 8ml   "/>
    <s v="            "/>
    <s v="12/Bx   "/>
    <s v="PREMED"/>
    <s v="9045055"/>
    <n v="4"/>
    <n v="4"/>
    <n v="0.5"/>
    <n v="0.5"/>
    <n v="0"/>
    <n v="0"/>
    <x v="3"/>
    <m/>
  </r>
  <r>
    <s v="1291433"/>
    <s v="BeyondCare Quality Monitor    "/>
    <s v="XN-L        "/>
    <s v="Ea      "/>
    <s v="SYSMEX"/>
    <s v="BCQM-XNL"/>
    <n v="3"/>
    <n v="3"/>
    <n v="0"/>
    <n v="0"/>
    <n v="0"/>
    <n v="1"/>
    <x v="2"/>
    <m/>
  </r>
  <r>
    <s v="8903000"/>
    <s v="Webril II Cast Padding        "/>
    <s v="2&quot;x4yd      "/>
    <s v="24/Pk   "/>
    <s v="CARDKN"/>
    <s v="4095-"/>
    <n v="3"/>
    <n v="22"/>
    <n v="1"/>
    <n v="0"/>
    <n v="0"/>
    <n v="0"/>
    <x v="3"/>
    <m/>
  </r>
  <r>
    <s v="1279952"/>
    <s v="Epinephrine Jr Auto Inject    "/>
    <s v="0.15mg      "/>
    <s v="2/Pk    "/>
    <s v="AKYMA"/>
    <s v="00115169549"/>
    <n v="3"/>
    <n v="58"/>
    <n v="1"/>
    <n v="0"/>
    <n v="0"/>
    <n v="0"/>
    <x v="3"/>
    <m/>
  </r>
  <r>
    <s v="1258650"/>
    <s v="Meter Temperature/ Humidity   "/>
    <s v="Ambient     "/>
    <s v="Ea      "/>
    <s v="FISHER"/>
    <s v="S66279"/>
    <n v="3"/>
    <n v="4"/>
    <n v="0"/>
    <n v="0"/>
    <n v="0"/>
    <n v="1"/>
    <x v="2"/>
    <m/>
  </r>
  <r>
    <s v="1234470"/>
    <s v="Pipette Mla Select            "/>
    <s v="50/100/200u "/>
    <s v="Ea      "/>
    <s v="VISTAT"/>
    <s v="1132"/>
    <n v="3"/>
    <n v="3"/>
    <n v="0"/>
    <n v="0"/>
    <n v="0"/>
    <n v="1"/>
    <x v="2"/>
    <m/>
  </r>
  <r>
    <s v="9871770"/>
    <s v="MP Selective Strep            "/>
    <s v="Group A     "/>
    <s v="100/Ca  "/>
    <s v="B-DMIC"/>
    <s v="221780"/>
    <n v="3"/>
    <n v="4"/>
    <n v="0"/>
    <n v="0"/>
    <n v="0"/>
    <n v="1"/>
    <x v="2"/>
    <m/>
  </r>
  <r>
    <s v="2480237"/>
    <s v="Lidocaine w/EPI Inj MDV N-R   "/>
    <s v="2%          "/>
    <s v="20mL/Vl "/>
    <s v="GIVREP"/>
    <s v="00409318201"/>
    <n v="3"/>
    <n v="20"/>
    <n v="1"/>
    <n v="0"/>
    <n v="0"/>
    <n v="0"/>
    <x v="0"/>
    <m/>
  </r>
  <r>
    <s v="1082411"/>
    <s v="Stand Instrument Mayo 2 Wheels"/>
    <s v="Ss 31-50&quot;   "/>
    <s v="Ea      "/>
    <s v="GF"/>
    <s v="GF1843"/>
    <n v="3"/>
    <n v="11"/>
    <n v="0.33333333333333337"/>
    <n v="0.66666666666666674"/>
    <n v="0"/>
    <n v="0"/>
    <x v="3"/>
    <m/>
  </r>
  <r>
    <s v="9880146"/>
    <s v="Instant Cold Pk Large         "/>
    <s v="6x9&quot;        "/>
    <s v="16/Ca   "/>
    <s v="ALLEG"/>
    <s v="11440-900"/>
    <n v="3"/>
    <n v="4"/>
    <n v="0.33333333333333337"/>
    <n v="0.66666666666666674"/>
    <n v="0"/>
    <n v="0"/>
    <x v="3"/>
    <m/>
  </r>
  <r>
    <s v="1224026"/>
    <s v="Sofia Flu Starter Kit         "/>
    <s v="            "/>
    <s v="Ea      "/>
    <s v="QUISOF"/>
    <s v="20249"/>
    <n v="3"/>
    <n v="3"/>
    <n v="0"/>
    <n v="0"/>
    <n v="0"/>
    <n v="1"/>
    <x v="2"/>
    <m/>
  </r>
  <r>
    <s v="5825119"/>
    <s v="Paper Table Smooth 21&quot;x225'   "/>
    <s v="White       "/>
    <s v="12/Ca   "/>
    <s v="ALLEG"/>
    <s v="62085-540"/>
    <n v="3"/>
    <n v="5"/>
    <n v="0.66666666666666674"/>
    <n v="0.33333333333333337"/>
    <n v="0"/>
    <n v="0"/>
    <x v="3"/>
    <m/>
  </r>
  <r>
    <s v="9006368"/>
    <s v="Fingertip Pulse Oximeter      "/>
    <s v="            "/>
    <s v="Ea      "/>
    <s v="BEICHO"/>
    <s v="MD300C634"/>
    <n v="3"/>
    <n v="5"/>
    <n v="1"/>
    <n v="0"/>
    <n v="0"/>
    <n v="0"/>
    <x v="3"/>
    <m/>
  </r>
  <r>
    <s v="1166621"/>
    <s v="Cyanocobalamin Inj (B-12)     "/>
    <s v="1000mcg/mL  "/>
    <s v="25x1mL  "/>
    <s v="AMEPHA"/>
    <s v="63323004401"/>
    <n v="3"/>
    <n v="4"/>
    <n v="0.66666666666666674"/>
    <n v="0.33333333333333337"/>
    <n v="0"/>
    <n v="0"/>
    <x v="3"/>
    <m/>
  </r>
  <r>
    <s v="7776732"/>
    <s v="Stethoscope Ltmn Blk 2Hd Ltwt2"/>
    <s v="28&quot; Length  "/>
    <s v="Ea      "/>
    <s v="3MMED"/>
    <s v="2450"/>
    <n v="3"/>
    <n v="24"/>
    <n v="0.33333333333333337"/>
    <n v="0.66666666666666674"/>
    <n v="0"/>
    <n v="0"/>
    <x v="3"/>
    <m/>
  </r>
  <r>
    <s v="1113558"/>
    <s v="Preference Paper Towels       "/>
    <s v="2-Ply Roll  "/>
    <s v="30/Ca   "/>
    <s v="ODEPOT"/>
    <s v="602795"/>
    <n v="3"/>
    <n v="4"/>
    <n v="0"/>
    <n v="0"/>
    <n v="0"/>
    <n v="1"/>
    <x v="1"/>
    <m/>
  </r>
  <r>
    <s v="1278465"/>
    <s v="Diphenhydramine HCL Oral Liq  "/>
    <s v="12.5mg/5mL  "/>
    <s v="4oz/Bt  "/>
    <s v="APOMAJ"/>
    <s v="235192"/>
    <n v="3"/>
    <n v="4"/>
    <n v="0"/>
    <n v="1"/>
    <n v="0"/>
    <n v="0"/>
    <x v="4"/>
    <m/>
  </r>
  <r>
    <s v="3127265"/>
    <s v="#1007 Silipos Lg/xlg Digital P"/>
    <s v="            "/>
    <s v="12/PK   "/>
    <s v="SILINC"/>
    <s v="10075"/>
    <n v="3"/>
    <n v="3"/>
    <n v="0.33333333333333337"/>
    <n v="0.66666666666666674"/>
    <n v="0"/>
    <n v="0"/>
    <x v="3"/>
    <m/>
  </r>
  <r>
    <s v="1164904"/>
    <s v="Urine Tubes w/Sediment Bulb   "/>
    <s v="12ml Flared "/>
    <s v="500/Bx  "/>
    <s v="GLOSCI"/>
    <s v="112030-500"/>
    <n v="3"/>
    <n v="3"/>
    <n v="0"/>
    <n v="0"/>
    <n v="0"/>
    <n v="1"/>
    <x v="2"/>
    <m/>
  </r>
  <r>
    <s v="1182442"/>
    <s v="Tourniquet LF Orange          "/>
    <s v="1x18&quot;       "/>
    <s v="1000/Ca "/>
    <s v="AVCOR"/>
    <s v="18677"/>
    <n v="3"/>
    <n v="3"/>
    <n v="0"/>
    <n v="0"/>
    <n v="0"/>
    <n v="1"/>
    <x v="2"/>
    <m/>
  </r>
  <r>
    <s v="1243484"/>
    <s v="Station Mobile Draw           "/>
    <s v="            "/>
    <s v="Ea      "/>
    <s v="PHLEB"/>
    <s v="10016"/>
    <n v="3"/>
    <n v="3"/>
    <n v="0"/>
    <n v="0"/>
    <n v="0"/>
    <n v="1"/>
    <x v="2"/>
    <m/>
  </r>
  <r>
    <s v="1249282"/>
    <s v="Dressing Petrolatum Gauze     "/>
    <s v="1&quot;X8&quot;       "/>
    <s v="50/Ca   "/>
    <s v="DUKAL"/>
    <s v="210"/>
    <n v="2"/>
    <n v="3"/>
    <n v="0"/>
    <n v="0"/>
    <n v="1"/>
    <n v="0"/>
    <x v="2"/>
    <m/>
  </r>
  <r>
    <s v="1198520"/>
    <s v="Bardex Cath Foley Ltx Sil 30cc"/>
    <s v="20fr        "/>
    <s v="12/Ca   "/>
    <s v="BARDBI"/>
    <s v="0166V20S"/>
    <n v="2"/>
    <n v="6"/>
    <n v="0"/>
    <n v="0"/>
    <n v="1"/>
    <n v="0"/>
    <x v="2"/>
    <m/>
  </r>
  <r>
    <s v="1149641"/>
    <s v="Nipper Tissue 9mm             "/>
    <s v="4&quot;          "/>
    <s v="Ea      "/>
    <s v="MISDFK"/>
    <s v="97-0335"/>
    <n v="2"/>
    <n v="2"/>
    <n v="0"/>
    <n v="0"/>
    <n v="0"/>
    <n v="1"/>
    <x v="2"/>
    <m/>
  </r>
  <r>
    <s v="8457192"/>
    <s v="Glass Magnifying              "/>
    <s v="            "/>
    <s v="Ea      "/>
    <s v="WOLF"/>
    <s v="21602"/>
    <n v="2"/>
    <n v="4"/>
    <n v="0"/>
    <n v="0"/>
    <n v="1"/>
    <n v="0"/>
    <x v="2"/>
    <m/>
  </r>
  <r>
    <s v="8900123"/>
    <s v="Bandage Curity Adhesive Flex  "/>
    <s v="2&quot;x3.75&quot;    "/>
    <s v="50/Bx   "/>
    <s v="CARDKN"/>
    <s v="44102-"/>
    <n v="2"/>
    <n v="6"/>
    <n v="0"/>
    <n v="1"/>
    <n v="0"/>
    <n v="0"/>
    <x v="3"/>
    <m/>
  </r>
  <r>
    <s v="1113699"/>
    <s v="Brace Knee Black Drytex       "/>
    <s v="XX-Large    "/>
    <s v="Ea      "/>
    <s v="SMTNEP"/>
    <s v="11-0555-6"/>
    <n v="2"/>
    <n v="5"/>
    <n v="0"/>
    <n v="0"/>
    <n v="1"/>
    <n v="0"/>
    <x v="2"/>
    <m/>
  </r>
  <r>
    <s v="1235472"/>
    <s v="Insta-Glucose Gl 40%          "/>
    <s v="31gm        "/>
    <s v="3/Bx    "/>
    <s v="CARDWH"/>
    <s v="1758689"/>
    <n v="2"/>
    <n v="3"/>
    <n v="0.5"/>
    <n v="0.5"/>
    <n v="0"/>
    <n v="0"/>
    <x v="3"/>
    <m/>
  </r>
  <r>
    <s v="2483556"/>
    <s v="Lidocaine w/Epi MDV Non-Return"/>
    <s v="1%          "/>
    <s v="30mL/Vl "/>
    <s v="GIVREP"/>
    <s v="00409317802"/>
    <n v="2"/>
    <n v="7"/>
    <n v="1"/>
    <n v="0"/>
    <n v="0"/>
    <n v="0"/>
    <x v="0"/>
    <m/>
  </r>
  <r>
    <s v="1133504"/>
    <s v="Microdrop Urine Dipstick I/II "/>
    <s v="10x5ml      "/>
    <s v="1/Kt    "/>
    <s v="AUDMIC"/>
    <s v="K064M-10"/>
    <n v="2"/>
    <n v="2"/>
    <n v="0"/>
    <n v="0"/>
    <n v="0"/>
    <n v="1"/>
    <x v="2"/>
    <m/>
  </r>
  <r>
    <s v="1270234"/>
    <s v="MAS UA Control L2 15mL        "/>
    <s v="            "/>
    <s v="6/Pk    "/>
    <s v="MICRGE"/>
    <s v="UAB-215"/>
    <n v="2"/>
    <n v="3"/>
    <n v="0"/>
    <n v="0"/>
    <n v="0"/>
    <n v="1"/>
    <x v="2"/>
    <m/>
  </r>
  <r>
    <s v="7950055"/>
    <s v="Clinitek Status + Analyzer    "/>
    <s v="            "/>
    <s v="Ea      "/>
    <s v="AMES"/>
    <s v="1780"/>
    <n v="2"/>
    <n v="2"/>
    <n v="0"/>
    <n v="0"/>
    <n v="0"/>
    <n v="1"/>
    <x v="2"/>
    <m/>
  </r>
  <r>
    <s v="3126816"/>
    <s v="Silipos Digital Pads Mini     "/>
    <s v="            "/>
    <s v="12/PK   "/>
    <s v="SILINC"/>
    <s v="10055"/>
    <n v="2"/>
    <n v="2"/>
    <n v="0"/>
    <n v="1"/>
    <n v="0"/>
    <n v="0"/>
    <x v="3"/>
    <m/>
  </r>
  <r>
    <s v="4373198"/>
    <s v="Macconkey Agar                "/>
    <s v="100mmx15mm  "/>
    <s v="10/Pk   "/>
    <s v="HELINK"/>
    <s v="1087"/>
    <n v="2"/>
    <n v="6"/>
    <n v="1"/>
    <n v="0"/>
    <n v="0"/>
    <n v="0"/>
    <x v="4"/>
    <m/>
  </r>
  <r>
    <s v="6353009"/>
    <s v="Replace Cuff &amp;Bladder f/HEM907"/>
    <s v="Med         "/>
    <s v="Ea      "/>
    <s v="MARSHA"/>
    <s v="HEM-907-CR19"/>
    <n v="2"/>
    <n v="3"/>
    <n v="0"/>
    <n v="1"/>
    <n v="0"/>
    <n v="0"/>
    <x v="3"/>
    <m/>
  </r>
  <r>
    <s v="1479936"/>
    <s v="Urin-tek System               "/>
    <s v="            "/>
    <s v="500/Ca  "/>
    <s v="AMES"/>
    <s v="10310944"/>
    <n v="2"/>
    <n v="2"/>
    <n v="0"/>
    <n v="1"/>
    <n v="0"/>
    <n v="0"/>
    <x v="5"/>
    <m/>
  </r>
  <r>
    <s v="1164888"/>
    <s v="Walker DH Pressure Black      "/>
    <s v="Large       "/>
    <s v="Ea      "/>
    <s v="ROYMED"/>
    <s v="DH0800BLK"/>
    <n v="2"/>
    <n v="2"/>
    <n v="0"/>
    <n v="0"/>
    <n v="0"/>
    <n v="1"/>
    <x v="2"/>
    <m/>
  </r>
  <r>
    <s v="3060352"/>
    <s v="Cart Treatment Economy        "/>
    <s v="5-Draw      "/>
    <s v="Ea      "/>
    <s v="HARLO"/>
    <s v="ETC-5"/>
    <n v="2"/>
    <n v="4"/>
    <n v="0"/>
    <n v="0"/>
    <n v="0"/>
    <n v="1"/>
    <x v="2"/>
    <m/>
  </r>
  <r>
    <s v="1357186"/>
    <s v="Brace Supinator PTT Stabilizer"/>
    <s v="Left Large  "/>
    <s v="Ea      "/>
    <s v="MEDSPE"/>
    <s v="264255"/>
    <n v="2"/>
    <n v="2"/>
    <n v="0"/>
    <n v="0"/>
    <n v="0"/>
    <n v="1"/>
    <x v="2"/>
    <m/>
  </r>
  <r>
    <s v="3669159"/>
    <s v="Pipet Tips Standardized       "/>
    <s v="0-200UL     "/>
    <s v="1000/PK "/>
    <s v="FISHER"/>
    <s v="21375G"/>
    <n v="2"/>
    <n v="2"/>
    <n v="0"/>
    <n v="0"/>
    <n v="1"/>
    <n v="0"/>
    <x v="2"/>
    <m/>
  </r>
  <r>
    <s v="6058217"/>
    <s v="Scale Ramp/Platform           "/>
    <s v="Ovrsize     "/>
    <s v="Ea      "/>
    <s v="PELSTA"/>
    <s v="2600KL"/>
    <n v="2"/>
    <n v="5"/>
    <n v="0"/>
    <n v="0"/>
    <n v="0"/>
    <n v="1"/>
    <x v="2"/>
    <m/>
  </r>
  <r>
    <s v="2800018"/>
    <s v="Phoenix 6.0 Mouthpiece        "/>
    <s v="            "/>
    <s v="250/Bg  "/>
    <s v="LIFLOC"/>
    <s v="13046"/>
    <n v="2"/>
    <n v="2"/>
    <n v="0"/>
    <n v="0"/>
    <n v="0"/>
    <n v="1"/>
    <x v="2"/>
    <m/>
  </r>
  <r>
    <s v="1219680"/>
    <s v="Pocket Mask CPR Adult/Child/  "/>
    <s v="Infant      "/>
    <s v="Ea      "/>
    <s v="NASCO"/>
    <s v="LF06946U"/>
    <n v="2"/>
    <n v="4"/>
    <n v="0"/>
    <n v="0"/>
    <n v="0"/>
    <n v="1"/>
    <x v="2"/>
    <m/>
  </r>
  <r>
    <s v="1146544"/>
    <s v="Immersion Oil                 "/>
    <s v="7ml/Bt      "/>
    <s v="Ea      "/>
    <s v="UNICO"/>
    <s v="B6-8905"/>
    <n v="2"/>
    <n v="4"/>
    <n v="0"/>
    <n v="0"/>
    <n v="1"/>
    <n v="0"/>
    <x v="2"/>
    <m/>
  </r>
  <r>
    <s v="6546303"/>
    <s v="Suture Surg Gut Mono Bge PC1  "/>
    <s v="6-0 18&quot;     "/>
    <s v="12/Bx   "/>
    <s v="ETHICO"/>
    <s v="1916G"/>
    <n v="2"/>
    <n v="2"/>
    <n v="1"/>
    <n v="0"/>
    <n v="0"/>
    <n v="0"/>
    <x v="3"/>
    <m/>
  </r>
  <r>
    <s v="2580672"/>
    <s v="Lidocaine w/Epi MDV Non-Return"/>
    <s v="1%          "/>
    <s v="20mL/Vl "/>
    <s v="GIVREP"/>
    <s v="00409317801"/>
    <n v="2"/>
    <n v="5"/>
    <n v="1"/>
    <n v="0"/>
    <n v="0"/>
    <n v="0"/>
    <x v="0"/>
    <m/>
  </r>
  <r>
    <s v="9372073"/>
    <s v="Kerlix AMD Super Sponge       "/>
    <s v="Sterile 2's "/>
    <s v="2x20/Pk "/>
    <s v="CARDKN"/>
    <s v="6662"/>
    <n v="2"/>
    <n v="4"/>
    <n v="1"/>
    <n v="0"/>
    <n v="0"/>
    <n v="0"/>
    <x v="3"/>
    <m/>
  </r>
  <r>
    <s v="7770570"/>
    <s v="Wrap Coban LF Brights Pk HT   "/>
    <s v="1&quot;x5yd      "/>
    <s v="30/Ca   "/>
    <s v="3MMED"/>
    <s v="2081C"/>
    <n v="2"/>
    <n v="2"/>
    <n v="1"/>
    <n v="0"/>
    <n v="0"/>
    <n v="0"/>
    <x v="3"/>
    <m/>
  </r>
  <r>
    <s v="4890098"/>
    <s v="Dressing Restore 4x4          "/>
    <s v="4X4&quot;        "/>
    <s v="5/Bx    "/>
    <s v="HOLLIS"/>
    <s v="519921"/>
    <n v="2"/>
    <n v="3"/>
    <n v="0"/>
    <n v="0"/>
    <n v="1"/>
    <n v="0"/>
    <x v="2"/>
    <m/>
  </r>
  <r>
    <s v="1119623"/>
    <s v="UriSystem DeciSlide 10Test    "/>
    <s v="Slide       "/>
    <s v="100/Pk  "/>
    <s v="FISHER"/>
    <s v="14377259"/>
    <n v="2"/>
    <n v="2"/>
    <n v="1"/>
    <n v="0"/>
    <n v="0"/>
    <n v="0"/>
    <x v="4"/>
    <m/>
  </r>
  <r>
    <s v="1258741"/>
    <s v="Strep A Agar Plates           "/>
    <s v="            "/>
    <s v="20/Pk   "/>
    <s v="B-DMIC"/>
    <s v="221779"/>
    <n v="2"/>
    <n v="6"/>
    <n v="0"/>
    <n v="1"/>
    <n v="0"/>
    <n v="0"/>
    <x v="3"/>
    <m/>
  </r>
  <r>
    <s v="1224511"/>
    <s v="Resolve Oil Immersion Low Visc"/>
    <s v="1oz.        "/>
    <s v="Ea      "/>
    <s v="FISHER"/>
    <s v="23244262"/>
    <n v="2"/>
    <n v="2"/>
    <n v="0"/>
    <n v="0"/>
    <n v="0"/>
    <n v="1"/>
    <x v="2"/>
    <m/>
  </r>
  <r>
    <s v="1119501"/>
    <s v="Gown Impervious Regular       "/>
    <s v="White       "/>
    <s v="50/Ca   "/>
    <s v="RITMED"/>
    <s v="8022"/>
    <n v="2"/>
    <n v="3"/>
    <n v="1"/>
    <n v="0"/>
    <n v="0"/>
    <n v="0"/>
    <x v="3"/>
    <m/>
  </r>
  <r>
    <s v="1314906"/>
    <s v="Ipratropium/Albut Inh Sol 3mL "/>
    <s v="0.5/3mg/3mL "/>
    <s v="30/Box  "/>
    <s v="CARDGN"/>
    <s v="5226030"/>
    <n v="2"/>
    <n v="4"/>
    <n v="0"/>
    <n v="1"/>
    <n v="0"/>
    <n v="0"/>
    <x v="3"/>
    <m/>
  </r>
  <r>
    <s v="1141139"/>
    <s v="Pulse Oximeter Fingertip      "/>
    <s v="            "/>
    <s v="Ea      "/>
    <s v="AMDIAG"/>
    <s v="2100"/>
    <n v="2"/>
    <n v="13"/>
    <n v="0"/>
    <n v="1"/>
    <n v="0"/>
    <n v="0"/>
    <x v="3"/>
    <m/>
  </r>
  <r>
    <s v="1247713"/>
    <s v="Tamper Evident Tape           "/>
    <s v="            "/>
    <s v="2/Bx    "/>
    <s v="ALCOP"/>
    <s v="342"/>
    <n v="2"/>
    <n v="2"/>
    <n v="0"/>
    <n v="0"/>
    <n v="0"/>
    <n v="1"/>
    <x v="2"/>
    <m/>
  </r>
  <r>
    <s v="6548129"/>
    <s v="Suture Silk Black Ps-1        "/>
    <s v="3-0 18&quot;     "/>
    <s v="12/Bx   "/>
    <s v="ETHICO"/>
    <s v="1684G"/>
    <n v="2"/>
    <n v="2"/>
    <n v="1"/>
    <n v="0"/>
    <n v="0"/>
    <n v="0"/>
    <x v="3"/>
    <m/>
  </r>
  <r>
    <s v="1080510"/>
    <s v="Scissors LG Handle Rings      "/>
    <s v="Super Cut   "/>
    <s v="Ea      "/>
    <s v="RUSCH"/>
    <s v="KM35214"/>
    <n v="2"/>
    <n v="3"/>
    <n v="0"/>
    <n v="0"/>
    <n v="0"/>
    <n v="1"/>
    <x v="2"/>
    <m/>
  </r>
  <r>
    <s v="1024882"/>
    <s v="Walker Brace Dh Leg; Foot     "/>
    <s v="Medium/Large"/>
    <s v="Ea      "/>
    <s v="ROYMED"/>
    <s v="DH0600BLK"/>
    <n v="2"/>
    <n v="2"/>
    <n v="0"/>
    <n v="0"/>
    <n v="1"/>
    <n v="0"/>
    <x v="2"/>
    <m/>
  </r>
  <r>
    <s v="2880978"/>
    <s v="Paper Lens S/P 6X8 100/Book   "/>
    <s v="            "/>
    <s v="12/Pk   "/>
    <s v="ALLEG"/>
    <s v="P1056"/>
    <n v="2"/>
    <n v="2"/>
    <n v="0"/>
    <n v="0"/>
    <n v="1"/>
    <n v="0"/>
    <x v="2"/>
    <m/>
  </r>
  <r>
    <s v="7131572"/>
    <s v="Underpad Wings 30x30&quot;         "/>
    <s v="XHeavy      "/>
    <s v="80/Ca   "/>
    <s v="CARDKN"/>
    <s v="9173"/>
    <n v="2"/>
    <n v="4"/>
    <n v="0"/>
    <n v="1"/>
    <n v="0"/>
    <n v="0"/>
    <x v="3"/>
    <m/>
  </r>
  <r>
    <s v="1104006"/>
    <s v="Bandage Cst Gypsona Hp Wh     "/>
    <s v="3&quot;X3Yds     "/>
    <s v="12Rl/Bx "/>
    <s v="SMINEP"/>
    <s v="30-3042"/>
    <n v="2"/>
    <n v="2"/>
    <n v="0"/>
    <n v="0"/>
    <n v="1"/>
    <n v="0"/>
    <x v="2"/>
    <m/>
  </r>
  <r>
    <s v="1119841"/>
    <s v="Triage Multi-Analyte Control  "/>
    <s v="Level 1     "/>
    <s v="5x.25ml "/>
    <s v="BIOSIT"/>
    <s v="88753"/>
    <n v="2"/>
    <n v="5"/>
    <n v="0"/>
    <n v="1"/>
    <n v="0"/>
    <n v="0"/>
    <x v="6"/>
    <m/>
  </r>
  <r>
    <s v="1199980"/>
    <s v="Scissors Micro Noyes Iris Strt"/>
    <s v="4-3/4&quot;      "/>
    <s v="Ea      "/>
    <s v="BRSURG"/>
    <s v="BR08-11012"/>
    <n v="2"/>
    <n v="2"/>
    <n v="0"/>
    <n v="0"/>
    <n v="0"/>
    <n v="1"/>
    <x v="2"/>
    <m/>
  </r>
  <r>
    <s v="1190620"/>
    <s v="Macconkey Plates              "/>
    <s v="            "/>
    <s v="10/Pk   "/>
    <s v="HARDIA"/>
    <s v="G35"/>
    <n v="2"/>
    <n v="9"/>
    <n v="0"/>
    <n v="0"/>
    <n v="0.5"/>
    <n v="0.5"/>
    <x v="7"/>
    <m/>
  </r>
  <r>
    <s v="9993697"/>
    <s v="Plane Objective 50X Only      "/>
    <s v="            "/>
    <s v="Ea      "/>
    <s v="UNICO"/>
    <s v="B6-2308"/>
    <n v="2"/>
    <n v="2"/>
    <n v="0"/>
    <n v="0"/>
    <n v="1"/>
    <n v="0"/>
    <x v="2"/>
    <m/>
  </r>
  <r>
    <s v="1246080"/>
    <s v="Apron Budget Saver Lead       "/>
    <s v="Male 107    "/>
    <s v="Ea      "/>
    <s v="SOURON"/>
    <s v="IFSSPLM-XL"/>
    <n v="2"/>
    <n v="2"/>
    <n v="0"/>
    <n v="0"/>
    <n v="0"/>
    <n v="1"/>
    <x v="2"/>
    <m/>
  </r>
  <r>
    <s v="2881761"/>
    <s v="Wipe Cloth Sp Dry/Lint-Free   "/>
    <s v="            "/>
    <s v="Ea      "/>
    <s v="ALLEG"/>
    <s v="C6372-13"/>
    <n v="2"/>
    <n v="22"/>
    <n v="0"/>
    <n v="1"/>
    <n v="0"/>
    <n v="0"/>
    <x v="4"/>
    <m/>
  </r>
  <r>
    <s v="1113697"/>
    <s v="Brace Knee Black Drytex       "/>
    <s v="Small       "/>
    <s v="Ea      "/>
    <s v="SMTNEP"/>
    <s v="11-0555-2"/>
    <n v="2"/>
    <n v="5"/>
    <n v="0"/>
    <n v="0"/>
    <n v="1"/>
    <n v="0"/>
    <x v="2"/>
    <m/>
  </r>
  <r>
    <s v="1098132"/>
    <s v="MAS UA Control Urine Analysis "/>
    <s v="Level 1     "/>
    <s v="6/Pk    "/>
    <s v="MICRGE"/>
    <s v="UAB-115"/>
    <n v="2"/>
    <n v="3"/>
    <n v="0"/>
    <n v="0"/>
    <n v="0"/>
    <n v="1"/>
    <x v="2"/>
    <m/>
  </r>
  <r>
    <s v="7092815"/>
    <s v="Cautery High Temp Adjust.     "/>
    <s v="            "/>
    <s v="10/BX   "/>
    <s v="ABCO"/>
    <s v="AA11"/>
    <n v="2"/>
    <n v="2"/>
    <n v="1"/>
    <n v="0"/>
    <n v="0"/>
    <n v="0"/>
    <x v="3"/>
    <m/>
  </r>
  <r>
    <s v="4377657"/>
    <s v="Methanol                      "/>
    <s v="Gallon      "/>
    <s v="Ea      "/>
    <s v="HELINK"/>
    <s v="400481"/>
    <n v="2"/>
    <n v="3"/>
    <n v="0"/>
    <n v="0"/>
    <n v="1"/>
    <n v="0"/>
    <x v="2"/>
    <m/>
  </r>
  <r>
    <s v="7001946"/>
    <s v="Pediatric Plus Pads           "/>
    <s v="            "/>
    <s v="1/Pr    "/>
    <s v="PHILMD"/>
    <s v="M3717A"/>
    <n v="2"/>
    <n v="2"/>
    <n v="1"/>
    <n v="0"/>
    <n v="0"/>
    <n v="0"/>
    <x v="3"/>
    <m/>
  </r>
  <r>
    <s v="3012207"/>
    <s v="Finger Probe Infant           "/>
    <s v="            "/>
    <s v="Ea      "/>
    <s v="SIMPOR"/>
    <s v="1303"/>
    <n v="2"/>
    <n v="15"/>
    <n v="0.5"/>
    <n v="0.5"/>
    <n v="0"/>
    <n v="0"/>
    <x v="3"/>
    <m/>
  </r>
  <r>
    <s v="1254034"/>
    <s v="True Metrix Control Level 1   "/>
    <s v="LVL 1       "/>
    <s v="Ea      "/>
    <s v="HOMDIA"/>
    <s v="R5H01-1"/>
    <n v="2"/>
    <n v="3"/>
    <n v="0"/>
    <n v="1"/>
    <n v="0"/>
    <n v="0"/>
    <x v="3"/>
    <m/>
  </r>
  <r>
    <s v="1024486"/>
    <s v="Dexamethasone Sod Phos MDV    "/>
    <s v="4mg/ml      "/>
    <s v="30ml    "/>
    <s v="AMEPHA"/>
    <s v="63323016530"/>
    <n v="2"/>
    <n v="5"/>
    <n v="1"/>
    <n v="0"/>
    <n v="0"/>
    <n v="0"/>
    <x v="3"/>
    <m/>
  </r>
  <r>
    <s v="1310055"/>
    <s v="Triage Troponin I (TnI)       "/>
    <s v="            "/>
    <s v="25/Bx   "/>
    <s v="BIOSIT"/>
    <s v="97021HS"/>
    <n v="2"/>
    <n v="4"/>
    <n v="0"/>
    <n v="0"/>
    <n v="0"/>
    <n v="1"/>
    <x v="2"/>
    <m/>
  </r>
  <r>
    <s v="1234901"/>
    <s v="Bayer Aspirin Child Chewable  "/>
    <s v="Orange      "/>
    <s v="36/Bt   "/>
    <s v="CARDWH"/>
    <s v="1366830"/>
    <n v="2"/>
    <n v="35"/>
    <n v="0"/>
    <n v="1"/>
    <n v="0"/>
    <n v="0"/>
    <x v="3"/>
    <m/>
  </r>
  <r>
    <s v="7510135"/>
    <s v="Test Urine Drug Panel 10      "/>
    <s v="            "/>
    <s v="25/Bx   "/>
    <s v="MEDTOX"/>
    <s v="601636"/>
    <n v="2"/>
    <n v="2"/>
    <n v="0"/>
    <n v="0"/>
    <n v="0"/>
    <n v="1"/>
    <x v="2"/>
    <m/>
  </r>
  <r>
    <s v="3923756"/>
    <s v="Label Stat 1-1/2&quot;x3/8&quot;        "/>
    <s v="            "/>
    <s v="1000/Pk "/>
    <s v="FISHER"/>
    <s v="15917"/>
    <n v="2"/>
    <n v="3"/>
    <n v="0"/>
    <n v="0"/>
    <n v="1"/>
    <n v="0"/>
    <x v="2"/>
    <m/>
  </r>
  <r>
    <s v="2487453"/>
    <s v="Lidocaine/Epi MDV Non-Returnbl"/>
    <s v="1%          "/>
    <s v="50mL/Vl "/>
    <s v="GIVREP"/>
    <s v="00409317803"/>
    <n v="2"/>
    <n v="3"/>
    <n v="1"/>
    <n v="0"/>
    <n v="0"/>
    <n v="0"/>
    <x v="0"/>
    <m/>
  </r>
  <r>
    <s v="1285980"/>
    <s v="Holder Capillary DCA HBA1C    "/>
    <s v="            "/>
    <s v="10/Pk   "/>
    <s v="SIEMNS"/>
    <s v="10888741"/>
    <n v="2"/>
    <n v="4"/>
    <n v="0"/>
    <n v="0"/>
    <n v="0"/>
    <n v="1"/>
    <x v="2"/>
    <m/>
  </r>
  <r>
    <s v="1046883"/>
    <s v="Bupivacaine HCL MDV 50ml      "/>
    <s v="0.5%        "/>
    <s v="25/Bx   "/>
    <s v="PFIZNJ"/>
    <s v="00409116301"/>
    <n v="2"/>
    <n v="2"/>
    <n v="1"/>
    <n v="0"/>
    <n v="0"/>
    <n v="0"/>
    <x v="0"/>
    <m/>
  </r>
  <r>
    <s v="1119843"/>
    <s v="Triage Multi-Analyte Control  "/>
    <s v="Level II    "/>
    <s v="5x.25ml "/>
    <s v="BIOSIT"/>
    <s v="88754"/>
    <n v="2"/>
    <n v="5"/>
    <n v="0"/>
    <n v="1"/>
    <n v="0"/>
    <n v="0"/>
    <x v="6"/>
    <m/>
  </r>
  <r>
    <s v="1184167"/>
    <s v="Needle 30mmx28G Nueroline     "/>
    <s v="Concentric  "/>
    <s v="25/Bx   "/>
    <s v="AMBU"/>
    <s v="74030-35/25"/>
    <n v="2"/>
    <n v="3"/>
    <n v="0"/>
    <n v="0"/>
    <n v="1"/>
    <n v="0"/>
    <x v="2"/>
    <m/>
  </r>
  <r>
    <s v="1080368"/>
    <s v="Mask N95 Respirator 3M        "/>
    <s v="8511        "/>
    <s v="10/Pack "/>
    <s v="TROY"/>
    <s v="19002713"/>
    <n v="2"/>
    <n v="8"/>
    <n v="0"/>
    <n v="1"/>
    <n v="0"/>
    <n v="0"/>
    <x v="5"/>
    <m/>
  </r>
  <r>
    <s v="2880511"/>
    <s v="Can Waste Metal 32Qt Squar Red"/>
    <s v="32QT        "/>
    <s v="1/Ea    "/>
    <s v="ALLEG"/>
    <s v="C35267"/>
    <n v="2"/>
    <n v="15"/>
    <n v="0.5"/>
    <n v="0.5"/>
    <n v="0"/>
    <n v="0"/>
    <x v="3"/>
    <m/>
  </r>
  <r>
    <s v="1171989"/>
    <s v="Apron Xray Coat Unisex Burg   "/>
    <s v="24x24&quot;      "/>
    <s v="Ea      "/>
    <s v="WOLF"/>
    <s v="63001-18"/>
    <n v="2"/>
    <n v="2"/>
    <n v="0"/>
    <n v="0"/>
    <n v="1"/>
    <n v="0"/>
    <x v="2"/>
    <m/>
  </r>
  <r>
    <s v="1065172"/>
    <s v="Extension Set Small Bore      "/>
    <s v="15cm        "/>
    <s v="50/Ca   "/>
    <s v="BD"/>
    <s v="385151"/>
    <n v="2"/>
    <n v="3"/>
    <n v="0"/>
    <n v="1"/>
    <n v="0"/>
    <n v="0"/>
    <x v="5"/>
    <m/>
  </r>
  <r>
    <s v="2270387"/>
    <s v="Cap F/13mm Glass Culture Tube "/>
    <s v="Lavendr     "/>
    <s v="1000/Bg "/>
    <s v="STOCK"/>
    <s v="8573L"/>
    <n v="2"/>
    <n v="10"/>
    <n v="0"/>
    <n v="0"/>
    <n v="0"/>
    <n v="1"/>
    <x v="2"/>
    <m/>
  </r>
  <r>
    <s v="1660242"/>
    <s v="Bandage Adhesiv Despicable Me "/>
    <s v="3/4&quot;X3&quot;     "/>
    <s v="100/Bx  "/>
    <s v="ASO"/>
    <s v="CBD5B95"/>
    <n v="2"/>
    <n v="4"/>
    <n v="0"/>
    <n v="1"/>
    <n v="0"/>
    <n v="0"/>
    <x v="4"/>
    <m/>
  </r>
  <r>
    <s v="1245415"/>
    <s v="Dye Strip Lissamine Green     "/>
    <s v="            "/>
    <s v="100/Bx  "/>
    <s v="BEAVIS"/>
    <s v="A17-501"/>
    <n v="2"/>
    <n v="2"/>
    <n v="0"/>
    <n v="0"/>
    <n v="0"/>
    <n v="1"/>
    <x v="2"/>
    <m/>
  </r>
  <r>
    <s v="9049714"/>
    <s v="Towels Multifold Natural      "/>
    <s v="            "/>
    <s v="16/Bx   "/>
    <s v="ODEPOT"/>
    <s v="592823"/>
    <n v="2"/>
    <n v="8"/>
    <n v="0"/>
    <n v="0"/>
    <n v="0"/>
    <n v="1"/>
    <x v="4"/>
    <m/>
  </r>
  <r>
    <s v="5823025"/>
    <s v="Wheelchair 500Lb Desk Swing Ft"/>
    <s v="24Wx18D     "/>
    <s v="1/Ca    "/>
    <s v="ALLEG"/>
    <s v="CW0007CS"/>
    <n v="2"/>
    <n v="2"/>
    <n v="1"/>
    <n v="0"/>
    <n v="0"/>
    <n v="0"/>
    <x v="3"/>
    <m/>
  </r>
  <r>
    <s v="1240381"/>
    <s v="Data Logger Vaccine           "/>
    <s v="Ambient     "/>
    <s v="Ea      "/>
    <s v="THERMC"/>
    <s v="ACCRT8002"/>
    <n v="2"/>
    <n v="3"/>
    <n v="0"/>
    <n v="0"/>
    <n v="0"/>
    <n v="1"/>
    <x v="2"/>
    <m/>
  </r>
  <r>
    <s v="1354863"/>
    <s v="Elephant Ear Wash Unit        "/>
    <s v="            "/>
    <s v="Ea      "/>
    <s v="DREASY"/>
    <s v="EW"/>
    <n v="2"/>
    <n v="2"/>
    <n v="0"/>
    <n v="1"/>
    <n v="0"/>
    <n v="0"/>
    <x v="3"/>
    <m/>
  </r>
  <r>
    <s v="8887518"/>
    <s v="Digital Cap Seamless          "/>
    <s v="L-XL        "/>
    <s v="6/Bg    "/>
    <s v="SILINC"/>
    <s v="10206"/>
    <n v="2"/>
    <n v="2"/>
    <n v="0"/>
    <n v="1"/>
    <n v="0"/>
    <n v="0"/>
    <x v="3"/>
    <m/>
  </r>
  <r>
    <s v="5582363"/>
    <s v="Zostavax Shingles Adult Sdv   "/>
    <s v=".65mL       "/>
    <s v="Ea      "/>
    <s v="MERVAC"/>
    <s v="00006496300"/>
    <n v="2"/>
    <n v="4"/>
    <n v="0"/>
    <n v="0"/>
    <n v="0"/>
    <n v="1"/>
    <x v="1"/>
    <m/>
  </r>
  <r>
    <s v="1081980"/>
    <s v="Micro-Pipette 0.5-5000uL      "/>
    <s v="AccuPet     "/>
    <s v="Ea      "/>
    <s v="MASIMM"/>
    <s v="70502"/>
    <n v="2"/>
    <n v="2"/>
    <n v="0"/>
    <n v="0"/>
    <n v="1"/>
    <n v="0"/>
    <x v="2"/>
    <m/>
  </r>
  <r>
    <s v="1103200"/>
    <s v="Cuff WA Reus Adult Large      "/>
    <s v="            "/>
    <s v="Ea      "/>
    <s v="WELCH"/>
    <s v="REUSE-12"/>
    <n v="2"/>
    <n v="6"/>
    <n v="0.5"/>
    <n v="0.5"/>
    <n v="0"/>
    <n v="0"/>
    <x v="3"/>
    <m/>
  </r>
  <r>
    <s v="1205967"/>
    <s v="Monofilament Sensory Test     "/>
    <s v="Disposable  "/>
    <s v="40/Pk   "/>
    <s v="FABENT"/>
    <s v="12-1671-40"/>
    <n v="2"/>
    <n v="6"/>
    <n v="0"/>
    <n v="0"/>
    <n v="0"/>
    <n v="1"/>
    <x v="2"/>
    <m/>
  </r>
  <r>
    <s v="1234925"/>
    <s v="Afrin Severe Congestion Spray "/>
    <s v="0.5% Menth  "/>
    <s v="15ml/Bt "/>
    <s v="CARDWH"/>
    <s v="2946978"/>
    <n v="2"/>
    <n v="8"/>
    <n v="0"/>
    <n v="1"/>
    <n v="0"/>
    <n v="0"/>
    <x v="3"/>
    <m/>
  </r>
  <r>
    <s v="1217334"/>
    <s v="Collar Cervical Hicontou Foam "/>
    <s v="Md/Firm     "/>
    <s v="Ea      "/>
    <s v="DEROYA"/>
    <s v="1056-00"/>
    <n v="2"/>
    <n v="4"/>
    <n v="0"/>
    <n v="0"/>
    <n v="1"/>
    <n v="0"/>
    <x v="2"/>
    <m/>
  </r>
  <r>
    <s v="7001400"/>
    <s v="Mustache Stle Oxymizer Cannula"/>
    <s v="            "/>
    <s v="24/Ca   "/>
    <s v="MEDDEP"/>
    <s v="O-224"/>
    <n v="1"/>
    <n v="1"/>
    <n v="0"/>
    <n v="0"/>
    <n v="1"/>
    <n v="0"/>
    <x v="2"/>
    <m/>
  </r>
  <r>
    <s v="5555187"/>
    <s v="Elastikon Elastic Tape        "/>
    <s v="2&quot;x2.5Yds   "/>
    <s v="6/Bx    "/>
    <s v="J&amp;JATH"/>
    <s v="700517400"/>
    <n v="1"/>
    <n v="2"/>
    <n v="0"/>
    <n v="1"/>
    <n v="0"/>
    <n v="0"/>
    <x v="3"/>
    <m/>
  </r>
  <r>
    <s v="9212670"/>
    <s v="Tennis Elbow Support          "/>
    <s v="LG          "/>
    <s v="EA      "/>
    <s v="SMTNEP"/>
    <s v="79-81187"/>
    <n v="1"/>
    <n v="2"/>
    <n v="0"/>
    <n v="1"/>
    <n v="0"/>
    <n v="0"/>
    <x v="3"/>
    <m/>
  </r>
  <r>
    <s v="4523500"/>
    <s v="Silipos Mesh Tubing-NAR       "/>
    <s v="3/4x6       "/>
    <s v="3/PK    "/>
    <s v="SILINC"/>
    <s v="10855"/>
    <n v="1"/>
    <n v="2"/>
    <n v="0"/>
    <n v="1"/>
    <n v="0"/>
    <n v="0"/>
    <x v="3"/>
    <m/>
  </r>
  <r>
    <s v="1355732"/>
    <s v="Medroxyprogesterone Inj PF Syr"/>
    <s v="150mg/mL    "/>
    <s v="Ea      "/>
    <s v="AMPPHA"/>
    <s v="00548570100"/>
    <n v="1"/>
    <n v="3"/>
    <n v="1"/>
    <n v="0"/>
    <n v="0"/>
    <n v="0"/>
    <x v="3"/>
    <m/>
  </r>
  <r>
    <s v="1517229"/>
    <s v="Disposable Tweezers           "/>
    <s v="            "/>
    <s v="100/Bx  "/>
    <s v="MEDIQ"/>
    <s v="77233"/>
    <n v="1"/>
    <n v="1"/>
    <n v="0"/>
    <n v="1"/>
    <n v="0"/>
    <n v="0"/>
    <x v="3"/>
    <m/>
  </r>
  <r>
    <s v="1127083"/>
    <s v="Criterion CR Surgeons Glove   "/>
    <s v="Size 7.5    "/>
    <s v="50Pr/Bx "/>
    <s v="PTMEDI"/>
    <s v="CR-SG130-7.5"/>
    <n v="1"/>
    <n v="1"/>
    <n v="0"/>
    <n v="1"/>
    <n v="0"/>
    <n v="0"/>
    <x v="3"/>
    <m/>
  </r>
  <r>
    <s v="1082730"/>
    <s v="Creatinine Slides IDMS        "/>
    <s v="Stnd        "/>
    <s v="300/Pk  "/>
    <s v="KODCLN"/>
    <s v="6802584"/>
    <n v="1"/>
    <n v="7"/>
    <n v="0"/>
    <n v="0"/>
    <n v="0"/>
    <n v="1"/>
    <x v="1"/>
    <m/>
  </r>
  <r>
    <s v="1193981"/>
    <s v="Apron Set Nylon/Lead w/Rack   "/>
    <s v="            "/>
    <s v="Ea      "/>
    <s v="CONE"/>
    <s v="501913"/>
    <n v="1"/>
    <n v="1"/>
    <n v="0"/>
    <n v="0"/>
    <n v="0"/>
    <n v="1"/>
    <x v="2"/>
    <m/>
  </r>
  <r>
    <s v="1328517"/>
    <s v="Spacer Visco-Gel Bunion Fix   "/>
    <s v="            "/>
    <s v="Ea      "/>
    <s v="PODPRO"/>
    <s v="P47"/>
    <n v="1"/>
    <n v="10"/>
    <n v="0"/>
    <n v="0"/>
    <n v="1"/>
    <n v="0"/>
    <x v="2"/>
    <m/>
  </r>
  <r>
    <s v="3950243"/>
    <s v="AmediCheck 5 Panel Drug Screen"/>
    <s v="3A          "/>
    <s v="25/Bx   "/>
    <s v="INSTEC"/>
    <s v="C-C0503A-3A"/>
    <n v="1"/>
    <n v="1"/>
    <n v="0"/>
    <n v="0"/>
    <n v="0"/>
    <n v="1"/>
    <x v="2"/>
    <m/>
  </r>
  <r>
    <s v="1098807"/>
    <s v="Forcep Adson TC 12cm          "/>
    <s v="Smooth 4.75&quot;"/>
    <s v="Ea      "/>
    <s v="BRSURG"/>
    <s v="BR10-16912"/>
    <n v="1"/>
    <n v="6"/>
    <n v="0"/>
    <n v="0"/>
    <n v="0"/>
    <n v="1"/>
    <x v="2"/>
    <m/>
  </r>
  <r>
    <s v="9870843"/>
    <s v="Device Bld Trnsfr w/Luer Adpt "/>
    <s v="            "/>
    <s v="Ea      "/>
    <s v="BD"/>
    <s v="364880"/>
    <n v="1"/>
    <n v="1"/>
    <n v="1"/>
    <n v="0"/>
    <n v="0"/>
    <n v="0"/>
    <x v="4"/>
    <m/>
  </r>
  <r>
    <s v="2480348"/>
    <s v="Xylocaine w/EPI MDV N-R       "/>
    <s v="1%          "/>
    <s v="20mL/Vl "/>
    <s v="GIVREP"/>
    <s v="63323048227"/>
    <n v="1"/>
    <n v="20"/>
    <n v="1"/>
    <n v="0"/>
    <n v="0"/>
    <n v="0"/>
    <x v="0"/>
    <m/>
  </r>
  <r>
    <s v="1099601"/>
    <s v="Cardiocare Clips              "/>
    <s v="            "/>
    <s v="10/Bx   "/>
    <s v="BIOAME"/>
    <s v="ECG-CLIP"/>
    <n v="1"/>
    <n v="3"/>
    <n v="0"/>
    <n v="0"/>
    <n v="0"/>
    <n v="1"/>
    <x v="2"/>
    <m/>
  </r>
  <r>
    <s v="1571637"/>
    <s v="Hapad Pads Arch Met           "/>
    <s v="Small       "/>
    <s v="3/Pk    "/>
    <s v="ALIMED"/>
    <s v="6406"/>
    <n v="1"/>
    <n v="2"/>
    <n v="0"/>
    <n v="0"/>
    <n v="1"/>
    <n v="0"/>
    <x v="2"/>
    <m/>
  </r>
  <r>
    <s v="2480151"/>
    <s v="Mickey Skin Level G-tbe       "/>
    <s v="18FR/3.     "/>
    <s v="Ea      "/>
    <s v="AVAMED"/>
    <s v="0120-18-3.0"/>
    <n v="1"/>
    <n v="1"/>
    <n v="0"/>
    <n v="0"/>
    <n v="1"/>
    <n v="0"/>
    <x v="2"/>
    <m/>
  </r>
  <r>
    <s v="5469191"/>
    <s v="Tubersol Tuberculin PPD 5TU   "/>
    <s v="10-Test     "/>
    <s v="1mL     "/>
    <s v="CONAUT"/>
    <s v="49281075221"/>
    <n v="1"/>
    <n v="3"/>
    <n v="1"/>
    <n v="0"/>
    <n v="0"/>
    <n v="0"/>
    <x v="3"/>
    <m/>
  </r>
  <r>
    <s v="2881895"/>
    <s v="Flexam Glove Nitrl Sterl Pair "/>
    <s v="X-Large     "/>
    <s v="40/Bx   "/>
    <s v="ALLEG"/>
    <s v="N8833"/>
    <n v="1"/>
    <n v="3"/>
    <n v="0"/>
    <n v="1"/>
    <n v="0"/>
    <n v="0"/>
    <x v="3"/>
    <m/>
  </r>
  <r>
    <s v="1236742"/>
    <s v="Splint Finger Curved          "/>
    <s v="3&quot;          "/>
    <s v="12/Pk   "/>
    <s v="CORFLX"/>
    <s v="49-3202-000"/>
    <n v="1"/>
    <n v="1"/>
    <n v="0"/>
    <n v="0"/>
    <n v="0"/>
    <n v="1"/>
    <x v="2"/>
    <m/>
  </r>
  <r>
    <s v="8615270"/>
    <s v="Hartmann Mosquito Forcep      "/>
    <s v="3-1/2Cv     "/>
    <s v="Ea      "/>
    <s v="MISDFK"/>
    <s v="17-1335"/>
    <n v="1"/>
    <n v="2"/>
    <n v="0"/>
    <n v="0"/>
    <n v="0"/>
    <n v="1"/>
    <x v="2"/>
    <m/>
  </r>
  <r>
    <s v="1294907"/>
    <s v="Comfort Toe Wraps             "/>
    <s v="            "/>
    <s v="Ea      "/>
    <s v="PODPRO"/>
    <s v="6055"/>
    <n v="1"/>
    <n v="10"/>
    <n v="0"/>
    <n v="0"/>
    <n v="1"/>
    <n v="0"/>
    <x v="2"/>
    <m/>
  </r>
  <r>
    <s v="1351987"/>
    <s v="Trophon Chem Indicator        "/>
    <s v="            "/>
    <s v="300/Bx  "/>
    <s v="GEULDD"/>
    <s v="E8350MB"/>
    <n v="1"/>
    <n v="1"/>
    <n v="0"/>
    <n v="0"/>
    <n v="0"/>
    <n v="1"/>
    <x v="7"/>
    <m/>
  </r>
  <r>
    <s v="8667583"/>
    <s v="Gaspak C02 Indicator          "/>
    <s v="Lab         "/>
    <s v="50/PK   "/>
    <s v="B-DMIC"/>
    <s v="271055"/>
    <n v="1"/>
    <n v="2"/>
    <n v="0"/>
    <n v="0"/>
    <n v="1"/>
    <n v="0"/>
    <x v="2"/>
    <m/>
  </r>
  <r>
    <s v="9300013"/>
    <s v="Tums Smoothies Assorted       "/>
    <s v="Fruit       "/>
    <s v="60/Bt   "/>
    <s v="GSKCON"/>
    <s v="739287"/>
    <n v="1"/>
    <n v="1"/>
    <n v="0"/>
    <n v="1"/>
    <n v="0"/>
    <n v="0"/>
    <x v="3"/>
    <m/>
  </r>
  <r>
    <s v="6547711"/>
    <s v="Suture Ebnd Exc Poly Gr RB1   "/>
    <s v="3-0 30&quot;     "/>
    <s v="36/Bx   "/>
    <s v="ETHICO"/>
    <s v="X872H"/>
    <n v="1"/>
    <n v="1"/>
    <n v="1"/>
    <n v="0"/>
    <n v="0"/>
    <n v="0"/>
    <x v="3"/>
    <m/>
  </r>
  <r>
    <s v="1247619"/>
    <s v="Sonex Btl Trophon f/Prb Strlz "/>
    <s v="            "/>
    <s v="6/Ca    "/>
    <s v="IMAGNG"/>
    <s v="N05002"/>
    <n v="1"/>
    <n v="1"/>
    <n v="0"/>
    <n v="0"/>
    <n v="1"/>
    <n v="0"/>
    <x v="4"/>
    <m/>
  </r>
  <r>
    <s v="1104295"/>
    <s v="Foley Insertion Tray          "/>
    <s v="            "/>
    <s v="20/Ca   "/>
    <s v="MEDLIN"/>
    <s v="DYNC1810"/>
    <n v="1"/>
    <n v="1"/>
    <n v="1"/>
    <n v="0"/>
    <n v="0"/>
    <n v="0"/>
    <x v="3"/>
    <m/>
  </r>
  <r>
    <s v="1118527"/>
    <s v="Head Strap f/Papoose Board    "/>
    <s v="Small       "/>
    <s v="Ea      "/>
    <s v="OLYMED"/>
    <s v="50526"/>
    <n v="1"/>
    <n v="1"/>
    <n v="0"/>
    <n v="0"/>
    <n v="1"/>
    <n v="0"/>
    <x v="2"/>
    <m/>
  </r>
  <r>
    <s v="7669834"/>
    <s v="Clamp Towel Backhaus          "/>
    <s v="3.5&quot;        "/>
    <s v="Ea      "/>
    <s v="MISDFK"/>
    <s v="47-2935"/>
    <n v="1"/>
    <n v="2"/>
    <n v="0"/>
    <n v="0"/>
    <n v="0"/>
    <n v="1"/>
    <x v="2"/>
    <m/>
  </r>
  <r>
    <s v="1353885"/>
    <s v="Support Hammer ToeCrutch      "/>
    <s v="Large       "/>
    <s v="2/Pk    "/>
    <s v="PODPRO"/>
    <s v="P1037-L"/>
    <n v="1"/>
    <n v="10"/>
    <n v="0"/>
    <n v="0"/>
    <n v="1"/>
    <n v="0"/>
    <x v="2"/>
    <m/>
  </r>
  <r>
    <s v="1062746"/>
    <s v="Aneroid Sphyg Kit             "/>
    <s v="Ad/Ped      "/>
    <s v="Ea      "/>
    <s v="WELCH"/>
    <s v="5098-30CB"/>
    <n v="1"/>
    <n v="2"/>
    <n v="0"/>
    <n v="0"/>
    <n v="1"/>
    <n v="0"/>
    <x v="2"/>
    <m/>
  </r>
  <r>
    <s v="1241042"/>
    <s v="Forceps Kelly Curved          "/>
    <s v="5-1/2&quot;      "/>
    <s v="Ea      "/>
    <s v="MISDFK"/>
    <s v="97-442"/>
    <n v="1"/>
    <n v="10"/>
    <n v="0"/>
    <n v="0"/>
    <n v="0"/>
    <n v="1"/>
    <x v="2"/>
    <m/>
  </r>
  <r>
    <s v="3706273"/>
    <s v="Calibrator Kit 4              "/>
    <s v="            "/>
    <s v="4/Bx    "/>
    <s v="KODCLN"/>
    <s v="1204668"/>
    <n v="1"/>
    <n v="1"/>
    <n v="0"/>
    <n v="0"/>
    <n v="0"/>
    <n v="1"/>
    <x v="1"/>
    <m/>
  </r>
  <r>
    <s v="1011652"/>
    <s v="Lead Blockers 6x10 Ea         "/>
    <s v="            "/>
    <s v="EA      "/>
    <s v="WOLF"/>
    <s v="23311"/>
    <n v="1"/>
    <n v="1"/>
    <n v="0"/>
    <n v="0"/>
    <n v="1"/>
    <n v="0"/>
    <x v="2"/>
    <m/>
  </r>
  <r>
    <s v="5660348"/>
    <s v="EKG Cable CP50/150 3-Channel  "/>
    <s v="Banana      "/>
    <s v="Ea      "/>
    <s v="WELCH"/>
    <s v="719653"/>
    <n v="1"/>
    <n v="1"/>
    <n v="0"/>
    <n v="1"/>
    <n v="0"/>
    <n v="0"/>
    <x v="3"/>
    <m/>
  </r>
  <r>
    <s v="1357185"/>
    <s v="Brace Supinator PTT Stabilizer"/>
    <s v="Left Medium "/>
    <s v="Ea      "/>
    <s v="MEDSPE"/>
    <s v="264254"/>
    <n v="1"/>
    <n v="1"/>
    <n v="0"/>
    <n v="0"/>
    <n v="0"/>
    <n v="1"/>
    <x v="2"/>
    <m/>
  </r>
  <r>
    <s v="2480654"/>
    <s v="Intron-A Inj w/Diluent        "/>
    <s v="50M IU/Vl   "/>
    <s v="1/Bx    "/>
    <s v="SCHERG"/>
    <s v="00085435201"/>
    <n v="1"/>
    <n v="3"/>
    <n v="0"/>
    <n v="1"/>
    <n v="0"/>
    <n v="0"/>
    <x v="5"/>
    <m/>
  </r>
  <r>
    <s v="8907242"/>
    <s v="Conform Stretch Bandage N/S   "/>
    <s v="3&quot;x4.1Yds   "/>
    <s v="12/Ctn  "/>
    <s v="CARDKN"/>
    <s v="2244-"/>
    <n v="1"/>
    <n v="8"/>
    <n v="0"/>
    <n v="1"/>
    <n v="0"/>
    <n v="0"/>
    <x v="3"/>
    <m/>
  </r>
  <r>
    <s v="1068270"/>
    <s v="Bunion Regulator LG/Right     "/>
    <s v="Night-Time  "/>
    <s v="Ea      "/>
    <s v="HAPAD"/>
    <s v="P6035LR"/>
    <n v="1"/>
    <n v="6"/>
    <n v="0"/>
    <n v="0"/>
    <n v="0"/>
    <n v="1"/>
    <x v="2"/>
    <m/>
  </r>
  <r>
    <s v="1025048"/>
    <s v="Silipos Gel Toecrst Lg Rt     "/>
    <s v="BUTTRES     "/>
    <s v="3/PK    "/>
    <s v="SILINC"/>
    <s v="10445"/>
    <n v="1"/>
    <n v="2"/>
    <n v="0"/>
    <n v="1"/>
    <n v="0"/>
    <n v="0"/>
    <x v="3"/>
    <m/>
  </r>
  <r>
    <s v="1026548"/>
    <s v="Sml/med Digital Pads Silipos  "/>
    <s v="            "/>
    <s v="12/BG   "/>
    <s v="SILINC"/>
    <s v="10065"/>
    <n v="1"/>
    <n v="1"/>
    <n v="0"/>
    <n v="1"/>
    <n v="0"/>
    <n v="0"/>
    <x v="3"/>
    <m/>
  </r>
  <r>
    <s v="2242775"/>
    <s v="Culture Blood Agar 5%         "/>
    <s v="Media       "/>
    <s v="20/Bx   "/>
    <s v="B-DMIC"/>
    <s v="221239"/>
    <n v="1"/>
    <n v="4"/>
    <n v="0"/>
    <n v="1"/>
    <n v="0"/>
    <n v="0"/>
    <x v="3"/>
    <m/>
  </r>
  <r>
    <s v="1162054"/>
    <s v="Cabinet Bedside Dark Cherry   "/>
    <s v="            "/>
    <s v="Ea      "/>
    <s v="CLINT"/>
    <s v="8711-IDC"/>
    <n v="1"/>
    <n v="1"/>
    <n v="0"/>
    <n v="0"/>
    <n v="0"/>
    <n v="1"/>
    <x v="2"/>
    <m/>
  </r>
  <r>
    <s v="1314411"/>
    <s v="Prefilter Water Nmnl f/Adv Pls"/>
    <s v="0.45 Micron "/>
    <s v="Ea      "/>
    <s v="MINNTE"/>
    <s v="MF01-0071"/>
    <n v="1"/>
    <n v="1"/>
    <n v="0"/>
    <n v="0"/>
    <n v="0"/>
    <n v="1"/>
    <x v="2"/>
    <m/>
  </r>
  <r>
    <s v="1166875"/>
    <s v="Stool Exam w/Glides           "/>
    <s v="Black       "/>
    <s v="Ea      "/>
    <s v="CLINT"/>
    <s v="2102-23-3BK"/>
    <n v="1"/>
    <n v="1"/>
    <n v="0"/>
    <n v="1"/>
    <n v="0"/>
    <n v="0"/>
    <x v="2"/>
    <m/>
  </r>
  <r>
    <s v="3675188"/>
    <s v="Cautery Pencil Rocker         "/>
    <s v="            "/>
    <s v="50/Ca   "/>
    <s v="MEDLIN"/>
    <s v="ESRK3000"/>
    <n v="1"/>
    <n v="3"/>
    <n v="0"/>
    <n v="1"/>
    <n v="0"/>
    <n v="0"/>
    <x v="3"/>
    <m/>
  </r>
  <r>
    <s v="8230078"/>
    <s v="Forcep Replacement f/Model    "/>
    <s v="2750        "/>
    <s v="10/Ca   "/>
    <s v="BIONX"/>
    <s v="2775"/>
    <n v="1"/>
    <n v="1"/>
    <n v="1"/>
    <n v="0"/>
    <n v="0"/>
    <n v="0"/>
    <x v="3"/>
    <m/>
  </r>
  <r>
    <s v="5914431"/>
    <s v="Snellen Eye Chart Plastic     "/>
    <s v="14&quot;x9&quot;      "/>
    <s v="Ea      "/>
    <s v="DUKAL"/>
    <s v="3062"/>
    <n v="1"/>
    <n v="1"/>
    <n v="0"/>
    <n v="1"/>
    <n v="0"/>
    <n v="0"/>
    <x v="3"/>
    <m/>
  </r>
  <r>
    <s v="1316926"/>
    <s v="Ondansetron OD Tablets UD     "/>
    <s v="4mg         "/>
    <s v="3x10/Pk "/>
    <s v="TOPRXI"/>
    <s v="02-6132"/>
    <n v="1"/>
    <n v="2"/>
    <n v="1"/>
    <n v="0"/>
    <n v="0"/>
    <n v="0"/>
    <x v="4"/>
    <m/>
  </r>
  <r>
    <s v="1191500"/>
    <s v="Electrode Surface Pre-Gelled  "/>
    <s v="9x6mm       "/>
    <s v="12/Bx   "/>
    <s v="SOMTEC"/>
    <s v="9013L0453"/>
    <n v="1"/>
    <n v="4"/>
    <n v="0"/>
    <n v="0"/>
    <n v="0"/>
    <n v="1"/>
    <x v="2"/>
    <m/>
  </r>
  <r>
    <s v="4360934"/>
    <s v="Scissor Metzenbaum Curved     "/>
    <s v="5-3/4&quot;      "/>
    <s v="Ea      "/>
    <s v="MISDFK"/>
    <s v="47-1360"/>
    <n v="1"/>
    <n v="2"/>
    <n v="0"/>
    <n v="0"/>
    <n v="0"/>
    <n v="1"/>
    <x v="2"/>
    <m/>
  </r>
  <r>
    <s v="4556334"/>
    <s v="Pedi-Smart Anklet Beige       "/>
    <s v="Medium      "/>
    <s v="Ea      "/>
    <s v="PODPRO"/>
    <s v="6020-#3"/>
    <n v="1"/>
    <n v="15"/>
    <n v="0"/>
    <n v="1"/>
    <n v="0"/>
    <n v="0"/>
    <x v="3"/>
    <m/>
  </r>
  <r>
    <s v="6498743"/>
    <s v="Minitip Cotton Applicator     "/>
    <s v="3&quot;          "/>
    <s v="10000/Ca"/>
    <s v="HARDWO"/>
    <s v="823-WC"/>
    <n v="1"/>
    <n v="1"/>
    <n v="0"/>
    <n v="0"/>
    <n v="1"/>
    <n v="0"/>
    <x v="2"/>
    <m/>
  </r>
  <r>
    <s v="2444724"/>
    <s v="Heterotrophic Plate Count Samp"/>
    <s v="Kit         "/>
    <s v="25/Bx   "/>
    <s v="MILLI"/>
    <s v="MHPC10025"/>
    <n v="1"/>
    <n v="1"/>
    <n v="1"/>
    <n v="0"/>
    <n v="0"/>
    <n v="0"/>
    <x v="4"/>
    <m/>
  </r>
  <r>
    <s v="6549974"/>
    <s v="Suture Ethilon Mono Blk Bv1305"/>
    <s v="8-0 5&quot;      "/>
    <s v="12/Bx   "/>
    <s v="ETHICO"/>
    <s v="2808G"/>
    <n v="1"/>
    <n v="1"/>
    <n v="1"/>
    <n v="0"/>
    <n v="0"/>
    <n v="0"/>
    <x v="3"/>
    <m/>
  </r>
  <r>
    <s v="9530023"/>
    <s v="Miltex Retractor 4&quot; Sharp     "/>
    <s v="4x4         "/>
    <s v="Ea      "/>
    <s v="MILTEX"/>
    <s v="11-14"/>
    <n v="1"/>
    <n v="1"/>
    <n v="0"/>
    <n v="0"/>
    <n v="0"/>
    <n v="1"/>
    <x v="2"/>
    <m/>
  </r>
  <r>
    <s v="3660702"/>
    <s v="Room Status Signal 6-Flag     "/>
    <s v="PrimaryColor"/>
    <s v="Ea      "/>
    <s v="UNIMID"/>
    <s v="I6PF169436"/>
    <n v="1"/>
    <n v="60"/>
    <n v="1"/>
    <n v="0"/>
    <n v="0"/>
    <n v="0"/>
    <x v="3"/>
    <m/>
  </r>
  <r>
    <s v="1220225"/>
    <s v="Oxygen Cylinder Holder        "/>
    <s v="            "/>
    <s v="Ea      "/>
    <s v="CLINT"/>
    <s v="IV-44"/>
    <n v="1"/>
    <n v="2"/>
    <n v="0"/>
    <n v="0"/>
    <n v="0"/>
    <n v="1"/>
    <x v="2"/>
    <m/>
  </r>
  <r>
    <s v="1530499"/>
    <s v="Flexal Glove Nitrile          "/>
    <s v="Large       "/>
    <s v="200/Bx  "/>
    <s v="ALLEG"/>
    <s v="88TN04L"/>
    <n v="1"/>
    <n v="2"/>
    <n v="0"/>
    <n v="1"/>
    <n v="0"/>
    <n v="0"/>
    <x v="3"/>
    <m/>
  </r>
  <r>
    <s v="1252226"/>
    <s v="Alluminator Daylight Color Tst"/>
    <s v="            "/>
    <s v="Ea      "/>
    <s v="GOODLT"/>
    <s v="730003"/>
    <n v="1"/>
    <n v="1"/>
    <n v="0"/>
    <n v="0"/>
    <n v="1"/>
    <n v="0"/>
    <x v="4"/>
    <m/>
  </r>
  <r>
    <s v="2880404"/>
    <s v="Thermometer Fridge Frzer Stick"/>
    <s v="Celcius     "/>
    <s v="1/Ea    "/>
    <s v="ALLEG"/>
    <s v="CH2941-5"/>
    <n v="1"/>
    <n v="2"/>
    <n v="0"/>
    <n v="1"/>
    <n v="0"/>
    <n v="0"/>
    <x v="3"/>
    <m/>
  </r>
  <r>
    <s v="1176437"/>
    <s v="Microscope G504 Adv Binocular "/>
    <s v="            "/>
    <s v="Ea      "/>
    <s v="UNICO"/>
    <s v="G504"/>
    <n v="1"/>
    <n v="1"/>
    <n v="0"/>
    <n v="0"/>
    <n v="0"/>
    <n v="1"/>
    <x v="2"/>
    <m/>
  </r>
  <r>
    <s v="1254796"/>
    <s v="Box w/ Cmbn Lock f/ Refrig    "/>
    <s v="Acrl        "/>
    <s v="Ea      "/>
    <s v="OMNIMD"/>
    <s v="183005"/>
    <n v="1"/>
    <n v="1"/>
    <n v="0"/>
    <n v="0"/>
    <n v="0"/>
    <n v="1"/>
    <x v="2"/>
    <m/>
  </r>
  <r>
    <s v="1271551"/>
    <s v="Gel Bunion Spreaders          "/>
    <s v="            "/>
    <s v="2/Bg    "/>
    <s v="COMFT"/>
    <s v="832006"/>
    <n v="1"/>
    <n v="4"/>
    <n v="0"/>
    <n v="0"/>
    <n v="1"/>
    <n v="0"/>
    <x v="2"/>
    <m/>
  </r>
  <r>
    <s v="4906040"/>
    <s v="Holder Needle Webster Serrated"/>
    <s v="5-1/4&quot;      "/>
    <s v="Ea      "/>
    <s v="MISDFK"/>
    <s v="20-1352"/>
    <n v="1"/>
    <n v="1"/>
    <n v="0"/>
    <n v="0"/>
    <n v="1"/>
    <n v="0"/>
    <x v="2"/>
    <m/>
  </r>
  <r>
    <s v="6178219"/>
    <s v="Xeroform Gauze Dressing Ster  "/>
    <s v="1&quot;x8&quot;       "/>
    <s v="50/Bx   "/>
    <s v="CARDKN"/>
    <s v="8884433301"/>
    <n v="1"/>
    <n v="3"/>
    <n v="0"/>
    <n v="1"/>
    <n v="0"/>
    <n v="0"/>
    <x v="3"/>
    <m/>
  </r>
  <r>
    <s v="1357178"/>
    <s v="Brace Supinator PTT Stabilizer"/>
    <s v="Right Medium"/>
    <s v="Ea      "/>
    <s v="MEDSPE"/>
    <s v="264264"/>
    <n v="1"/>
    <n v="1"/>
    <n v="0"/>
    <n v="0"/>
    <n v="0"/>
    <n v="1"/>
    <x v="2"/>
    <m/>
  </r>
  <r>
    <s v="5820596"/>
    <s v="Blade Tongue 6&quot; Senior Strl   "/>
    <s v="Senior      "/>
    <s v="100/Bx  "/>
    <s v="ALLEG"/>
    <s v="C1560-006"/>
    <n v="1"/>
    <n v="10"/>
    <n v="0"/>
    <n v="1"/>
    <n v="0"/>
    <n v="0"/>
    <x v="3"/>
    <m/>
  </r>
  <r>
    <s v="1137599"/>
    <s v="HQ-Chex (Control, L1,L3)      "/>
    <s v="6x2.5mL     "/>
    <s v="Ea      "/>
    <s v="STRECK"/>
    <s v="232757"/>
    <n v="1"/>
    <n v="1"/>
    <n v="0"/>
    <n v="0"/>
    <n v="0"/>
    <n v="1"/>
    <x v="2"/>
    <m/>
  </r>
  <r>
    <s v="1193962"/>
    <s v="Sand Bag Cervical Set 10lbs   "/>
    <s v="11x11&quot;      "/>
    <s v="2/St    "/>
    <s v="SOURON"/>
    <s v="SBK-CB"/>
    <n v="1"/>
    <n v="1"/>
    <n v="0"/>
    <n v="0"/>
    <n v="0"/>
    <n v="1"/>
    <x v="2"/>
    <m/>
  </r>
  <r>
    <s v="1357180"/>
    <s v="Brace Supinator PTT Stabilizer"/>
    <s v="Right Large "/>
    <s v="Ea      "/>
    <s v="MEDSPE"/>
    <s v="264265"/>
    <n v="1"/>
    <n v="1"/>
    <n v="0"/>
    <n v="0"/>
    <n v="0"/>
    <n v="1"/>
    <x v="2"/>
    <m/>
  </r>
  <r>
    <s v="1046844"/>
    <s v="Epinephrine Inj ABJ LFS Syr   "/>
    <s v="1:10m       "/>
    <s v="10/Bx   "/>
    <s v="PFIZNJ"/>
    <s v="00409492134"/>
    <n v="1"/>
    <n v="2"/>
    <n v="1"/>
    <n v="0"/>
    <n v="0"/>
    <n v="0"/>
    <x v="0"/>
    <m/>
  </r>
  <r>
    <s v="1192578"/>
    <s v="Paddles Head                  "/>
    <s v="            "/>
    <s v="2/Pk    "/>
    <s v="SOURON"/>
    <s v="TE-RHI-HP"/>
    <n v="1"/>
    <n v="1"/>
    <n v="0"/>
    <n v="0"/>
    <n v="0"/>
    <n v="1"/>
    <x v="2"/>
    <m/>
  </r>
  <r>
    <s v="1068398"/>
    <s v="Bunion Regulator SM/Right     "/>
    <s v="Night-Time  "/>
    <s v="Ea      "/>
    <s v="HAPAD"/>
    <s v="P6035SR"/>
    <n v="1"/>
    <n v="6"/>
    <n v="0"/>
    <n v="0"/>
    <n v="0"/>
    <n v="1"/>
    <x v="2"/>
    <m/>
  </r>
  <r>
    <s v="1196072"/>
    <s v="Cuff BP Adult f/SC6002XL      "/>
    <s v="Large Arm   "/>
    <s v="Ea      "/>
    <s v="SOMTEC"/>
    <s v="MS14425"/>
    <n v="1"/>
    <n v="5"/>
    <n v="0"/>
    <n v="0"/>
    <n v="0"/>
    <n v="1"/>
    <x v="2"/>
    <m/>
  </r>
  <r>
    <s v="1152485"/>
    <s v="Syringe Hypo Needle-Pro 3mL   "/>
    <s v="22GX1-1/2   "/>
    <s v="50/Bx   "/>
    <s v="SIMPOR"/>
    <s v="4234"/>
    <n v="1"/>
    <n v="4"/>
    <n v="1"/>
    <n v="0"/>
    <n v="0"/>
    <n v="0"/>
    <x v="3"/>
    <m/>
  </r>
  <r>
    <s v="2033846"/>
    <s v="Retainer Tube Bandage 25y     "/>
    <s v="Sz 3        "/>
    <s v="1/Bx    "/>
    <s v="ABCO"/>
    <s v="GLLF2503"/>
    <n v="1"/>
    <n v="1"/>
    <n v="0"/>
    <n v="1"/>
    <n v="0"/>
    <n v="0"/>
    <x v="3"/>
    <m/>
  </r>
  <r>
    <s v="4993179"/>
    <s v="Tubing f/Suction Canister L/F "/>
    <s v="8&quot;x72&quot;L     "/>
    <s v="Ea      "/>
    <s v="CHEMET"/>
    <s v="L200031"/>
    <n v="1"/>
    <n v="3"/>
    <n v="0"/>
    <n v="0"/>
    <n v="1"/>
    <n v="0"/>
    <x v="2"/>
    <m/>
  </r>
  <r>
    <s v="3150055"/>
    <s v="Surguard3 SyringeNeedle LL 3cc"/>
    <s v="22gx1.5     "/>
    <s v="100/Bx  "/>
    <s v="TERUMO"/>
    <s v="SG3-03L2238"/>
    <n v="1"/>
    <n v="8"/>
    <n v="0"/>
    <n v="1"/>
    <n v="0"/>
    <n v="0"/>
    <x v="3"/>
    <m/>
  </r>
  <r>
    <s v="2488978"/>
    <s v="Lidocaine w/Epi FTV Non-Return"/>
    <s v="0.5%        "/>
    <s v="50mL/Vl "/>
    <s v="GIVREP"/>
    <s v="00409317701"/>
    <n v="1"/>
    <n v="1"/>
    <n v="1"/>
    <n v="0"/>
    <n v="0"/>
    <n v="0"/>
    <x v="0"/>
    <m/>
  </r>
  <r>
    <s v="1189830"/>
    <s v="PIERCER SET NO 7              "/>
    <s v="XS1000i     "/>
    <s v="1/Bx    "/>
    <s v="SYSMEX"/>
    <s v="05104819"/>
    <n v="1"/>
    <n v="1"/>
    <n v="0"/>
    <n v="0"/>
    <n v="1"/>
    <n v="0"/>
    <x v="2"/>
    <m/>
  </r>
  <r>
    <s v="1168373"/>
    <s v="Scissors Sklarhone Iris Cvd   "/>
    <s v="4.5&quot;Serrated"/>
    <s v="Ea      "/>
    <s v="MISDFK"/>
    <s v="15-3457"/>
    <n v="1"/>
    <n v="5"/>
    <n v="0"/>
    <n v="0"/>
    <n v="0"/>
    <n v="1"/>
    <x v="2"/>
    <m/>
  </r>
  <r>
    <s v="1097655"/>
    <s v="Posey Theme Gait/Transfer Belt"/>
    <s v="72x2&quot;       "/>
    <s v="Ea      "/>
    <s v="JTPOSE"/>
    <s v="6529L"/>
    <n v="1"/>
    <n v="1"/>
    <n v="0"/>
    <n v="0"/>
    <n v="1"/>
    <n v="0"/>
    <x v="2"/>
    <m/>
  </r>
  <r>
    <s v="5550053"/>
    <s v="Delta-Lite Plus Orange        "/>
    <s v="2&quot;x4yds     "/>
    <s v="10/Bx   "/>
    <s v="SMINEP"/>
    <s v="7345875"/>
    <n v="1"/>
    <n v="3"/>
    <n v="0"/>
    <n v="1"/>
    <n v="0"/>
    <n v="0"/>
    <x v="3"/>
    <m/>
  </r>
  <r>
    <s v="3750168"/>
    <s v="Dexamethasone Sodphos SDV     "/>
    <s v="4mg/ml      "/>
    <s v="25x1ml  "/>
    <s v="AMEPHA"/>
    <s v="63323016501"/>
    <n v="1"/>
    <n v="1"/>
    <n v="1"/>
    <n v="0"/>
    <n v="0"/>
    <n v="0"/>
    <x v="3"/>
    <m/>
  </r>
  <r>
    <s v="7775551"/>
    <s v="Particulate Respirator Masks  "/>
    <s v="N95         "/>
    <s v="20/Bx   "/>
    <s v="3MMED"/>
    <s v="1860"/>
    <n v="1"/>
    <n v="2"/>
    <n v="0"/>
    <n v="1"/>
    <n v="0"/>
    <n v="0"/>
    <x v="3"/>
    <m/>
  </r>
  <r>
    <s v="3700053"/>
    <s v="Vitros Slides Uric Acid-60    "/>
    <s v="5x60        "/>
    <s v="300/Pk  "/>
    <s v="KODCLN"/>
    <s v="1943927"/>
    <n v="1"/>
    <n v="4"/>
    <n v="0"/>
    <n v="0"/>
    <n v="0"/>
    <n v="1"/>
    <x v="1"/>
    <m/>
  </r>
  <r>
    <s v="1126065"/>
    <s v="Sphyg ProPlus LF Black        "/>
    <s v="Adult       "/>
    <s v="Ea      "/>
    <s v="AMDIAG"/>
    <s v="700-11ABKHS"/>
    <n v="1"/>
    <n v="2"/>
    <n v="0"/>
    <n v="1"/>
    <n v="0"/>
    <n v="0"/>
    <x v="3"/>
    <m/>
  </r>
  <r>
    <s v="1042507"/>
    <s v="Batt Backup f/Philips AED FRx "/>
    <s v="OnSite      "/>
    <s v="Ea      "/>
    <s v="PHILMD"/>
    <s v="M5070A"/>
    <n v="1"/>
    <n v="1"/>
    <n v="0"/>
    <n v="1"/>
    <n v="0"/>
    <n v="0"/>
    <x v="3"/>
    <m/>
  </r>
  <r>
    <s v="4405600"/>
    <s v="Microscope w/ plan Objective  "/>
    <s v="            "/>
    <s v="Ea      "/>
    <s v="UNICO"/>
    <s v="G380PL"/>
    <n v="1"/>
    <n v="1"/>
    <n v="0"/>
    <n v="0"/>
    <n v="0"/>
    <n v="1"/>
    <x v="2"/>
    <m/>
  </r>
  <r>
    <s v="3867260"/>
    <s v="EZ Electrodes-Disposable      "/>
    <s v="            "/>
    <s v="500/Bx  "/>
    <s v="MIDMAK"/>
    <s v="2-100-0205"/>
    <n v="1"/>
    <n v="1"/>
    <n v="1"/>
    <n v="0"/>
    <n v="0"/>
    <n v="0"/>
    <x v="3"/>
    <m/>
  </r>
  <r>
    <s v="1229776"/>
    <s v="Wash Wound Biolex Spray       "/>
    <s v="2oz         "/>
    <s v="24/Ca   "/>
    <s v="BARDBI"/>
    <s v="5502B"/>
    <n v="1"/>
    <n v="1"/>
    <n v="1"/>
    <n v="0"/>
    <n v="0"/>
    <n v="0"/>
    <x v="3"/>
    <m/>
  </r>
  <r>
    <s v="1237245"/>
    <s v="Rack Unwire Test Tube 13mm PP "/>
    <s v="Green       "/>
    <s v="8/Ca    "/>
    <s v="NALGE"/>
    <s v="5976-0413"/>
    <n v="1"/>
    <n v="1"/>
    <n v="0"/>
    <n v="0"/>
    <n v="0"/>
    <n v="1"/>
    <x v="2"/>
    <m/>
  </r>
  <r>
    <s v="1153580"/>
    <s v="Micro CV BNP Linearity Set    "/>
    <s v="5x1ml/Bt    "/>
    <s v="Ea      "/>
    <s v="AUDMIC"/>
    <s v="K803M-5"/>
    <n v="1"/>
    <n v="1"/>
    <n v="0"/>
    <n v="0"/>
    <n v="0"/>
    <n v="1"/>
    <x v="2"/>
    <m/>
  </r>
  <r>
    <s v="1202677"/>
    <s v="Sign Caution X-Ray In Use     "/>
    <s v="Black       "/>
    <s v="Ea      "/>
    <s v="SOURON"/>
    <s v="CXR-13EB"/>
    <n v="1"/>
    <n v="2"/>
    <n v="0"/>
    <n v="0"/>
    <n v="0"/>
    <n v="1"/>
    <x v="2"/>
    <m/>
  </r>
  <r>
    <s v="1222671"/>
    <s v="Elevator Septum Freer 4.5mm   "/>
    <s v="Sharp/Blunt "/>
    <s v="Ea      "/>
    <s v="BRSURG"/>
    <s v="BR46-41645"/>
    <n v="1"/>
    <n v="1"/>
    <n v="0"/>
    <n v="0"/>
    <n v="0"/>
    <n v="1"/>
    <x v="2"/>
    <m/>
  </r>
  <r>
    <s v="1210154"/>
    <s v="Bag Biohazard LLDPE 7-10gal   "/>
    <s v="23x23 Rd/Blk"/>
    <s v="400/Ca  "/>
    <s v="MEDGEN"/>
    <s v="F116BX"/>
    <n v="1"/>
    <n v="2"/>
    <n v="0"/>
    <n v="1"/>
    <n v="0"/>
    <n v="0"/>
    <x v="3"/>
    <m/>
  </r>
  <r>
    <s v="2580075"/>
    <s v="Primary Set w/Y Site Clamp    "/>
    <s v="80&quot;         "/>
    <s v="Ea      "/>
    <s v="ABBHOS"/>
    <s v="1267228"/>
    <n v="1"/>
    <n v="48"/>
    <n v="0"/>
    <n v="1"/>
    <n v="0"/>
    <n v="0"/>
    <x v="3"/>
    <m/>
  </r>
  <r>
    <s v="6117412"/>
    <s v="Odor Eliminator Carrafree     "/>
    <s v="            "/>
    <s v="48/CA   "/>
    <s v="MEDLIN"/>
    <s v="CRR101003"/>
    <n v="1"/>
    <n v="1"/>
    <n v="0"/>
    <n v="0"/>
    <n v="1"/>
    <n v="0"/>
    <x v="2"/>
    <m/>
  </r>
  <r>
    <s v="1243053"/>
    <s v="Curette Dermal 4mm Oval Spoon "/>
    <s v="6.25&quot;       "/>
    <s v="Ea      "/>
    <s v="BRSURG"/>
    <s v="BR74-13201"/>
    <n v="1"/>
    <n v="2"/>
    <n v="0"/>
    <n v="0"/>
    <n v="0"/>
    <n v="1"/>
    <x v="2"/>
    <m/>
  </r>
  <r>
    <s v="6983696"/>
    <s v="Sterile Water for Irrigation  "/>
    <s v="100mL       "/>
    <s v="25/Ca   "/>
    <s v="VYAIRE"/>
    <s v="AL4100"/>
    <n v="1"/>
    <n v="1"/>
    <n v="0"/>
    <n v="1"/>
    <n v="0"/>
    <n v="0"/>
    <x v="3"/>
    <m/>
  </r>
  <r>
    <s v="3674988"/>
    <s v="Label Biohazard Red Fluorescnt"/>
    <s v="6.5x9       "/>
    <s v="5/Pk    "/>
    <s v="CARCRF"/>
    <s v="LDNCTL100C"/>
    <n v="1"/>
    <n v="1"/>
    <n v="1"/>
    <n v="0"/>
    <n v="0"/>
    <n v="0"/>
    <x v="3"/>
    <m/>
  </r>
  <r>
    <s v="1299521"/>
    <s v="Filters Air Advntg Plus       "/>
    <s v="            "/>
    <s v="8/Pk    "/>
    <s v="MINNTE"/>
    <s v="MF01-0028"/>
    <n v="1"/>
    <n v="1"/>
    <n v="0"/>
    <n v="0"/>
    <n v="0"/>
    <n v="1"/>
    <x v="2"/>
    <m/>
  </r>
  <r>
    <s v="2282906"/>
    <s v="Drysol Solution 37.5mL        "/>
    <s v="20%         "/>
    <s v="Ea      "/>
    <s v="CARDZB"/>
    <s v="1222561"/>
    <n v="1"/>
    <n v="1"/>
    <n v="1"/>
    <n v="0"/>
    <n v="0"/>
    <n v="0"/>
    <x v="3"/>
    <m/>
  </r>
  <r>
    <s v="1133704"/>
    <s v="Pediatric Post Mydriatic      "/>
    <s v="Glasses     "/>
    <s v="50/Bx   "/>
    <s v="YORKOP"/>
    <s v="21031"/>
    <n v="1"/>
    <n v="1"/>
    <n v="0"/>
    <n v="0"/>
    <n v="0"/>
    <n v="1"/>
    <x v="2"/>
    <m/>
  </r>
  <r>
    <s v="1147559"/>
    <s v="Scissor Iris SuperCut Cvd     "/>
    <s v="4-1/2&quot;      "/>
    <s v="Ea      "/>
    <s v="BRSURG"/>
    <s v="BR08-34111SC"/>
    <n v="1"/>
    <n v="5"/>
    <n v="0"/>
    <n v="0"/>
    <n v="0"/>
    <n v="1"/>
    <x v="2"/>
    <m/>
  </r>
  <r>
    <s v="1357181"/>
    <s v="Brace Supinator PTT Stabilizer"/>
    <s v="Right XL    "/>
    <s v="Ea      "/>
    <s v="MEDSPE"/>
    <s v="264266"/>
    <n v="1"/>
    <n v="1"/>
    <n v="0"/>
    <n v="0"/>
    <n v="0"/>
    <n v="1"/>
    <x v="2"/>
    <m/>
  </r>
  <r>
    <s v="1155367"/>
    <s v="Lysol Neutra Air Spray 10oz   "/>
    <s v="FreshScent  "/>
    <s v="Ea      "/>
    <s v="ODEPOT"/>
    <s v="207044"/>
    <n v="1"/>
    <n v="4"/>
    <n v="0"/>
    <n v="0"/>
    <n v="0"/>
    <n v="1"/>
    <x v="1"/>
    <m/>
  </r>
  <r>
    <s v="1178160"/>
    <s v="Holder Glove Box Hrzn Wire    "/>
    <s v="Triple      "/>
    <s v="Ea      "/>
    <s v="CLINT"/>
    <s v="G-1033"/>
    <n v="1"/>
    <n v="60"/>
    <n v="1"/>
    <n v="0"/>
    <n v="0"/>
    <n v="0"/>
    <x v="3"/>
    <m/>
  </r>
  <r>
    <s v="1246972"/>
    <s v="Compliance Kit Cvr Your Cough "/>
    <s v="            "/>
    <s v="Ea      "/>
    <s v="BOWMED"/>
    <s v="BD102-0012"/>
    <n v="1"/>
    <n v="1"/>
    <n v="0"/>
    <n v="0"/>
    <n v="0"/>
    <n v="1"/>
    <x v="2"/>
    <m/>
  </r>
  <r>
    <s v="1314501"/>
    <s v="Ketorolac Inj IM/IV SDV 1mL   "/>
    <s v="30mg/mL     "/>
    <s v="25/Bx   "/>
    <s v="ALVOGE"/>
    <s v="47781058468"/>
    <n v="1"/>
    <n v="25"/>
    <n v="0"/>
    <n v="1"/>
    <n v="0"/>
    <n v="0"/>
    <x v="3"/>
    <m/>
  </r>
  <r>
    <s v="2033856"/>
    <s v="SureTemp Plus Thermomter Oral "/>
    <s v="4Ft Cord    "/>
    <s v="Ea      "/>
    <s v="WELCH"/>
    <s v="01690-200"/>
    <n v="1"/>
    <n v="1"/>
    <n v="1"/>
    <n v="0"/>
    <n v="0"/>
    <n v="0"/>
    <x v="3"/>
    <m/>
  </r>
  <r>
    <s v="1117524"/>
    <s v="Ear Clip Sensor               "/>
    <s v="8000Q2      "/>
    <s v="Ea      "/>
    <s v="NONIN"/>
    <s v="6455-000"/>
    <n v="1"/>
    <n v="1"/>
    <n v="0"/>
    <n v="0"/>
    <n v="1"/>
    <n v="0"/>
    <x v="2"/>
    <m/>
  </r>
  <r>
    <s v="1093642"/>
    <s v="Transp Case f/Mobile Stadiomet"/>
    <s v="Seca214     "/>
    <s v="Ea      "/>
    <s v="SECA"/>
    <s v="4120000004"/>
    <n v="1"/>
    <n v="1"/>
    <n v="0"/>
    <n v="0"/>
    <n v="1"/>
    <n v="0"/>
    <x v="2"/>
    <m/>
  </r>
  <r>
    <s v="1148668"/>
    <s v="Betamethasone Combo Inj Susp  "/>
    <s v="6MG/mL      "/>
    <s v="5mL/Vl  "/>
    <s v="AMERQU"/>
    <s v="072001"/>
    <n v="1"/>
    <n v="8"/>
    <n v="1"/>
    <n v="0"/>
    <n v="0"/>
    <n v="0"/>
    <x v="4"/>
    <m/>
  </r>
  <r>
    <s v="1131319"/>
    <s v="Foley Catheter 2-Way 16Fr     "/>
    <s v="30cc        "/>
    <s v="12/Ca   "/>
    <s v="BARDBI"/>
    <s v="806316"/>
    <n v="1"/>
    <n v="2"/>
    <n v="0"/>
    <n v="0"/>
    <n v="1"/>
    <n v="0"/>
    <x v="2"/>
    <m/>
  </r>
  <r>
    <s v="2502369"/>
    <s v="Clorox Disinfecting Wipes FS  "/>
    <s v="35 Ct       "/>
    <s v="35/Cn   "/>
    <s v="LAGASS"/>
    <s v="CLO01593CT"/>
    <n v="1"/>
    <n v="3"/>
    <n v="0"/>
    <n v="1"/>
    <n v="0"/>
    <n v="0"/>
    <x v="3"/>
    <m/>
  </r>
  <r>
    <s v="1187546"/>
    <s v="Medroxyprogest Ace PF Syr 1mL "/>
    <s v="150Mg/mL    "/>
    <s v="Ea      "/>
    <s v="GRNSTN"/>
    <s v="59762453802"/>
    <n v="1"/>
    <n v="6"/>
    <n v="1"/>
    <n v="0"/>
    <n v="0"/>
    <n v="0"/>
    <x v="4"/>
    <m/>
  </r>
  <r>
    <s v="8407027"/>
    <s v="Tuberculin Safety Syringe 1mL "/>
    <s v="27Gx1/2     "/>
    <s v="50/Bx   "/>
    <s v="CARDKN"/>
    <s v="8881882712"/>
    <n v="1"/>
    <n v="5"/>
    <n v="1"/>
    <n v="0"/>
    <n v="0"/>
    <n v="0"/>
    <x v="3"/>
    <m/>
  </r>
  <r>
    <s v="9601589"/>
    <s v="Support Knee Blk Neo 13&quot;      "/>
    <s v="XXX-LARGE   "/>
    <s v="Ea      "/>
    <s v="SMTNEP"/>
    <s v="79-82009-10"/>
    <n v="1"/>
    <n v="3"/>
    <n v="0"/>
    <n v="0"/>
    <n v="1"/>
    <n v="0"/>
    <x v="2"/>
    <m/>
  </r>
  <r>
    <s v="7389307"/>
    <s v="Phlebotomy Wedge              "/>
    <s v="            "/>
    <s v="Ea      "/>
    <s v="PHLEB"/>
    <s v="9621"/>
    <n v="1"/>
    <n v="1"/>
    <n v="0"/>
    <n v="0"/>
    <n v="0"/>
    <n v="1"/>
    <x v="2"/>
    <m/>
  </r>
  <r>
    <s v="2747917"/>
    <s v="Vasectomy Set                 "/>
    <s v="            "/>
    <s v="1/St    "/>
    <s v="MISDFK"/>
    <s v="85-6220"/>
    <n v="1"/>
    <n v="1"/>
    <n v="0"/>
    <n v="0"/>
    <n v="0"/>
    <n v="1"/>
    <x v="2"/>
    <m/>
  </r>
  <r>
    <s v="1163036"/>
    <s v="Splints Oval 8                "/>
    <s v="Size 5      "/>
    <s v="5/Pk    "/>
    <s v="TROY"/>
    <s v="9278505"/>
    <n v="1"/>
    <n v="3"/>
    <n v="0"/>
    <n v="0"/>
    <n v="0"/>
    <n v="1"/>
    <x v="2"/>
    <m/>
  </r>
  <r>
    <s v="1083898"/>
    <s v="Holder f/Cylinder Oxygen      "/>
    <s v="Empty       "/>
    <s v="Ea      "/>
    <s v="RUSCH"/>
    <s v="4009"/>
    <n v="1"/>
    <n v="2"/>
    <n v="0"/>
    <n v="0"/>
    <n v="1"/>
    <n v="0"/>
    <x v="2"/>
    <m/>
  </r>
  <r>
    <s v="1221195"/>
    <s v="Dilator Set Urethral          "/>
    <s v="8/20Fr      "/>
    <s v="Ea      "/>
    <s v="MEDLIN"/>
    <s v="COKG32789EA"/>
    <n v="1"/>
    <n v="1"/>
    <n v="0"/>
    <n v="0"/>
    <n v="0"/>
    <n v="1"/>
    <x v="2"/>
    <m/>
  </r>
  <r>
    <s v="6114331"/>
    <s v="Vitros 250 BUN Slides-60      "/>
    <s v="            "/>
    <s v="5x60/Bx "/>
    <s v="KODCLN"/>
    <s v="8102204"/>
    <n v="1"/>
    <n v="7"/>
    <n v="0"/>
    <n v="0"/>
    <n v="0"/>
    <n v="1"/>
    <x v="1"/>
    <m/>
  </r>
  <r>
    <s v="3452344"/>
    <s v="Hemocue Hemoglobin Analyzer   "/>
    <s v="Hb201       "/>
    <s v="Ea      "/>
    <s v="HEMOCU"/>
    <s v="121721"/>
    <n v="1"/>
    <n v="1"/>
    <n v="0"/>
    <n v="0"/>
    <n v="0"/>
    <n v="1"/>
    <x v="2"/>
    <m/>
  </r>
  <r>
    <s v="1530137"/>
    <s v="Esteem Strchy Glove Nitrile I "/>
    <s v="Small       "/>
    <s v="150/Bx  "/>
    <s v="ALLEG"/>
    <s v="8816NB"/>
    <n v="1"/>
    <n v="10"/>
    <n v="0"/>
    <n v="1"/>
    <n v="0"/>
    <n v="0"/>
    <x v="4"/>
    <m/>
  </r>
  <r>
    <s v="1279504"/>
    <s v="Label &quot;Use First&quot; 1-5/8x3/8&quot;  "/>
    <s v="Yellow      "/>
    <s v="1000/Bx "/>
    <s v="HEALOG"/>
    <s v="2306"/>
    <n v="1"/>
    <n v="2"/>
    <n v="0"/>
    <n v="0"/>
    <n v="1"/>
    <n v="0"/>
    <x v="2"/>
    <m/>
  </r>
  <r>
    <s v="1007328"/>
    <s v="Forcep Alligator Economy      "/>
    <s v="3-1/2&quot;      "/>
    <s v="Ea      "/>
    <s v="JINSTR"/>
    <s v="100-7328"/>
    <n v="1"/>
    <n v="1"/>
    <n v="0"/>
    <n v="1"/>
    <n v="0"/>
    <n v="0"/>
    <x v="3"/>
    <m/>
  </r>
  <r>
    <s v="1296915"/>
    <s v="Incubator Microbio 2 Shelves  "/>
    <s v="            "/>
    <s v="Ea      "/>
    <s v="UNICO"/>
    <s v="L-CU100"/>
    <n v="1"/>
    <n v="1"/>
    <n v="0"/>
    <n v="0"/>
    <n v="0"/>
    <n v="1"/>
    <x v="2"/>
    <m/>
  </r>
  <r>
    <s v="1066436"/>
    <s v="Gasket f/Cryo Tank            "/>
    <s v="            "/>
    <s v="Ea      "/>
    <s v="BRYMIL"/>
    <s v="RP-62"/>
    <n v="1"/>
    <n v="1"/>
    <n v="0"/>
    <n v="0"/>
    <n v="0"/>
    <n v="1"/>
    <x v="2"/>
    <m/>
  </r>
  <r>
    <s v="9532454"/>
    <s v="Scissor Metzenbaum Crvd Del   "/>
    <s v="7&quot;          "/>
    <s v="Ea      "/>
    <s v="MILTEX"/>
    <s v="MH5-182"/>
    <n v="1"/>
    <n v="2"/>
    <n v="0"/>
    <n v="0"/>
    <n v="0"/>
    <n v="1"/>
    <x v="2"/>
    <m/>
  </r>
  <r>
    <s v="1298360"/>
    <s v="Spacer Toe &quot;Toe Buddy&quot;        "/>
    <s v="            "/>
    <s v="1/Pk    "/>
    <s v="PODPRO"/>
    <s v="P33"/>
    <n v="1"/>
    <n v="10"/>
    <n v="0"/>
    <n v="0"/>
    <n v="1"/>
    <n v="0"/>
    <x v="2"/>
    <m/>
  </r>
  <r>
    <s v="1041061"/>
    <s v="Mount Wall Portable Height Rod"/>
    <s v="            "/>
    <s v="Ea      "/>
    <s v="PELSTA"/>
    <s v="PORTROD"/>
    <n v="1"/>
    <n v="1"/>
    <n v="0"/>
    <n v="1"/>
    <n v="0"/>
    <n v="0"/>
    <x v="3"/>
    <m/>
  </r>
  <r>
    <s v="1165545"/>
    <s v="Immunoassay Linearity Thyroid "/>
    <s v="10x3mL      "/>
    <s v="Ea      "/>
    <s v="AUDMIC"/>
    <s v="K807M-5"/>
    <n v="1"/>
    <n v="1"/>
    <n v="0"/>
    <n v="0"/>
    <n v="0"/>
    <n v="1"/>
    <x v="2"/>
    <m/>
  </r>
  <r>
    <s v="2880283"/>
    <s v="Dressing Adhesive Island LF St"/>
    <s v="2x4&quot;        "/>
    <s v="50/Bx   "/>
    <s v="ALLEG"/>
    <s v="C-DDS023S"/>
    <n v="1"/>
    <n v="2"/>
    <n v="1"/>
    <n v="0"/>
    <n v="0"/>
    <n v="0"/>
    <x v="3"/>
    <m/>
  </r>
  <r>
    <s v="2170930"/>
    <s v="Sedi-Rate ESR System Starter  "/>
    <s v="            "/>
    <s v="1/Kt    "/>
    <s v="GLOSCI"/>
    <s v="3467"/>
    <n v="1"/>
    <n v="1"/>
    <n v="0"/>
    <n v="0"/>
    <n v="0"/>
    <n v="1"/>
    <x v="2"/>
    <m/>
  </r>
  <r>
    <s v="6544964"/>
    <s v="Suture Surg Gut Chrom Bge P3  "/>
    <s v="4-0 18&quot;     "/>
    <s v="12/Bx   "/>
    <s v="ETHICO"/>
    <s v="1654G"/>
    <n v="1"/>
    <n v="1"/>
    <n v="0"/>
    <n v="1"/>
    <n v="0"/>
    <n v="0"/>
    <x v="3"/>
    <m/>
  </r>
  <r>
    <s v="3720718"/>
    <s v="Cradle Sling W/Buckle         "/>
    <s v="Small       "/>
    <s v="Ea      "/>
    <s v="DEROYA"/>
    <s v="8066-52"/>
    <n v="1"/>
    <n v="2"/>
    <n v="0"/>
    <n v="0"/>
    <n v="0"/>
    <n v="1"/>
    <x v="2"/>
    <m/>
  </r>
  <r>
    <s v="1154329"/>
    <s v="Inclinometer Baseline Bubble  "/>
    <s v="            "/>
    <s v="Ea      "/>
    <s v="FABENT"/>
    <s v="12-1056"/>
    <n v="1"/>
    <n v="2"/>
    <n v="0"/>
    <n v="0"/>
    <n v="1"/>
    <n v="0"/>
    <x v="2"/>
    <m/>
  </r>
  <r>
    <s v="2384533"/>
    <s v="Cholestec Carrying Case       "/>
    <s v="            "/>
    <s v="EA      "/>
    <s v="CHOLES"/>
    <s v="10-973"/>
    <n v="1"/>
    <n v="1"/>
    <n v="0"/>
    <n v="0"/>
    <n v="1"/>
    <n v="0"/>
    <x v="2"/>
    <m/>
  </r>
  <r>
    <s v="2990139"/>
    <s v="Maxithins Pantiliners         "/>
    <s v="Regular     "/>
    <s v="22/Pk   "/>
    <s v="ABCO"/>
    <s v="ALA MT40013"/>
    <n v="1"/>
    <n v="20"/>
    <n v="0"/>
    <n v="1"/>
    <n v="0"/>
    <n v="0"/>
    <x v="3"/>
    <m/>
  </r>
  <r>
    <s v="2639535"/>
    <s v="Collar Ft-15                  "/>
    <s v="            "/>
    <s v="EA      "/>
    <s v="3MMED"/>
    <s v="FT-15"/>
    <n v="1"/>
    <n v="1"/>
    <n v="0"/>
    <n v="0"/>
    <n v="1"/>
    <n v="0"/>
    <x v="2"/>
    <m/>
  </r>
  <r>
    <s v="1206323"/>
    <s v="Asepti-HB Disinfectant Cleaner"/>
    <s v="            "/>
    <s v="32oz    "/>
    <s v="HUNMED"/>
    <s v="6064232"/>
    <n v="1"/>
    <n v="5"/>
    <n v="1"/>
    <n v="0"/>
    <n v="0"/>
    <n v="0"/>
    <x v="3"/>
    <m/>
  </r>
  <r>
    <s v="6134050"/>
    <s v="SteamPlus Sterile Integrator  "/>
    <s v="Integrator  "/>
    <s v="100/Pk  "/>
    <s v="SPSMED"/>
    <s v="SSI-100"/>
    <n v="1"/>
    <n v="1"/>
    <n v="1"/>
    <n v="0"/>
    <n v="0"/>
    <n v="0"/>
    <x v="3"/>
    <m/>
  </r>
  <r>
    <s v="7001161"/>
    <s v="Microdot Glucose Gel          "/>
    <s v="37.5gm      "/>
    <s v="3/Pk    "/>
    <s v="CAMSEN"/>
    <s v="703-03"/>
    <n v="1"/>
    <n v="2"/>
    <n v="1"/>
    <n v="0"/>
    <n v="0"/>
    <n v="0"/>
    <x v="3"/>
    <m/>
  </r>
  <r>
    <s v="1314512"/>
    <s v="Cyanocobalamin Inj (B-12) 1mL "/>
    <s v="1000mcg/mL  "/>
    <s v="25/Bx   "/>
    <s v="SMRSET"/>
    <s v="70069000510"/>
    <n v="1"/>
    <n v="1"/>
    <n v="1"/>
    <n v="0"/>
    <n v="0"/>
    <n v="0"/>
    <x v="4"/>
    <m/>
  </r>
  <r>
    <s v="7771932"/>
    <s v="Solution Sensitivity 3M       "/>
    <s v="Sweet       "/>
    <s v="Ea      "/>
    <s v="3MMED"/>
    <s v="FT-11"/>
    <n v="1"/>
    <n v="1"/>
    <n v="0"/>
    <n v="1"/>
    <n v="0"/>
    <n v="0"/>
    <x v="3"/>
    <m/>
  </r>
  <r>
    <s v="1140792"/>
    <s v="Little Sucker Oral/Nasal StdSz"/>
    <s v="SuctionTips "/>
    <s v="50/Ca   "/>
    <s v="NEOTEC"/>
    <s v="N205"/>
    <n v="1"/>
    <n v="1"/>
    <n v="0"/>
    <n v="0"/>
    <n v="0"/>
    <n v="1"/>
    <x v="2"/>
    <m/>
  </r>
  <r>
    <s v="1263769"/>
    <s v="Weight Iron Disc CanDo        "/>
    <s v="1-1/4 lb    "/>
    <s v="Ea      "/>
    <s v="FABENT"/>
    <s v="10-0600"/>
    <n v="1"/>
    <n v="1"/>
    <n v="0"/>
    <n v="0"/>
    <n v="1"/>
    <n v="0"/>
    <x v="2"/>
    <m/>
  </r>
  <r>
    <s v="1010675"/>
    <s v="Vitros 250 Slide Glucose      "/>
    <s v="            "/>
    <s v="5x60/Pk "/>
    <s v="KODCLN"/>
    <s v="1707801"/>
    <n v="1"/>
    <n v="7"/>
    <n v="0"/>
    <n v="0"/>
    <n v="0"/>
    <n v="1"/>
    <x v="1"/>
    <m/>
  </r>
  <r>
    <s v="6006266"/>
    <s v="Vitros 250 Potassium Slides   "/>
    <s v="            "/>
    <s v="5x50/Pk "/>
    <s v="KODCLN"/>
    <s v="8157596"/>
    <n v="1"/>
    <n v="7"/>
    <n v="0"/>
    <n v="0"/>
    <n v="0"/>
    <n v="1"/>
    <x v="1"/>
    <m/>
  </r>
  <r>
    <s v="1080541"/>
    <s v="M-Gel Knit Digi Tube          "/>
    <s v="3/4&quot;x6&quot;     "/>
    <s v="3/Pk    "/>
    <s v="PODPRO"/>
    <s v="1200"/>
    <n v="1"/>
    <n v="1"/>
    <n v="0"/>
    <n v="1"/>
    <n v="0"/>
    <n v="0"/>
    <x v="3"/>
    <m/>
  </r>
  <r>
    <s v="1249546"/>
    <s v="Glucagon Inj Diagnostic Kit   "/>
    <s v="1mg         "/>
    <s v="Ea      "/>
    <s v="AMEPHA"/>
    <s v="63323059303"/>
    <n v="1"/>
    <n v="1"/>
    <n v="0"/>
    <n v="1"/>
    <n v="0"/>
    <n v="0"/>
    <x v="3"/>
    <m/>
  </r>
  <r>
    <s v="6662496"/>
    <s v="Transport Sharps Container Red"/>
    <s v="1Qt         "/>
    <s v="Ea      "/>
    <s v="CARDKN"/>
    <s v="8303SA"/>
    <n v="1"/>
    <n v="9"/>
    <n v="0"/>
    <n v="1"/>
    <n v="0"/>
    <n v="0"/>
    <x v="3"/>
    <m/>
  </r>
  <r>
    <s v="4597228"/>
    <s v="Cuff &amp; Bladder f/HEM-907      "/>
    <s v="Large       "/>
    <s v="Ea      "/>
    <s v="MARSHA"/>
    <s v="HEM-907-CL19"/>
    <n v="1"/>
    <n v="2"/>
    <n v="1"/>
    <n v="0"/>
    <n v="0"/>
    <n v="0"/>
    <x v="3"/>
    <m/>
  </r>
  <r>
    <s v="2480297"/>
    <s v="Dextrose ABJ LFS Syringe N-R  "/>
    <s v="50%         "/>
    <s v="50mL    "/>
    <s v="GIVREP"/>
    <s v="00409490234"/>
    <n v="1"/>
    <n v="1"/>
    <n v="1"/>
    <n v="0"/>
    <n v="0"/>
    <n v="0"/>
    <x v="0"/>
    <m/>
  </r>
  <r>
    <s v="1314500"/>
    <s v="Orphenadrine Citrate SDV 2mL  "/>
    <s v="30mg/mL     "/>
    <s v="10/Bx   "/>
    <s v="W-WARD"/>
    <s v="00641618210"/>
    <n v="1"/>
    <n v="1"/>
    <n v="0"/>
    <n v="1"/>
    <n v="0"/>
    <n v="0"/>
    <x v="4"/>
    <m/>
  </r>
  <r>
    <s v="6388350"/>
    <s v="Retractor Dbl End Sharp       "/>
    <s v="6-1/4&quot;      "/>
    <s v="Ea      "/>
    <s v="MISDFK"/>
    <s v="60-6162"/>
    <n v="1"/>
    <n v="4"/>
    <n v="0"/>
    <n v="0"/>
    <n v="0"/>
    <n v="1"/>
    <x v="2"/>
    <m/>
  </r>
  <r>
    <s v="8584795"/>
    <s v="Vitros dHDL Slides            "/>
    <s v="            "/>
    <s v="5x60/Bx "/>
    <s v="KODCLN"/>
    <s v="6801895"/>
    <n v="1"/>
    <n v="5"/>
    <n v="0"/>
    <n v="0"/>
    <n v="0"/>
    <n v="1"/>
    <x v="1"/>
    <m/>
  </r>
  <r>
    <s v="6040893"/>
    <s v="Finger Splint Curve 4&quot; Pad    "/>
    <s v="Med/Long    "/>
    <s v="12/Bx   "/>
    <s v="SMTNEP"/>
    <s v="79-71924"/>
    <n v="1"/>
    <n v="1"/>
    <n v="0"/>
    <n v="1"/>
    <n v="0"/>
    <n v="0"/>
    <x v="3"/>
    <m/>
  </r>
  <r>
    <s v="1242252"/>
    <s v="Electrode ECG Dantec Clavis   "/>
    <s v="1.5m LtBlue "/>
    <s v="12/Pk   "/>
    <s v="OLYMED"/>
    <s v="9013S0442"/>
    <n v="1"/>
    <n v="2"/>
    <n v="0"/>
    <n v="0"/>
    <n v="0"/>
    <n v="1"/>
    <x v="2"/>
    <m/>
  </r>
  <r>
    <s v="3528920"/>
    <s v="Gaspak Co2 EZ Pouch System    "/>
    <s v="            "/>
    <s v="20/Pk   "/>
    <s v="B-DMIC"/>
    <s v="260684"/>
    <n v="1"/>
    <n v="5"/>
    <n v="0"/>
    <n v="1"/>
    <n v="0"/>
    <n v="0"/>
    <x v="5"/>
    <m/>
  </r>
  <r>
    <s v="8779174"/>
    <s v="Trichloracetic Acid 80%       "/>
    <s v="15mL        "/>
    <s v="Ea      "/>
    <s v="HELINK"/>
    <s v="400567"/>
    <n v="1"/>
    <n v="1"/>
    <n v="1"/>
    <n v="0"/>
    <n v="0"/>
    <n v="0"/>
    <x v="3"/>
    <m/>
  </r>
  <r>
    <s v="1314413"/>
    <s v="Prefilter Water Bctr f/Adv Pls"/>
    <s v="1 Micron    "/>
    <s v="Ea      "/>
    <s v="MINNTE"/>
    <s v="MF01-0070"/>
    <n v="1"/>
    <n v="1"/>
    <n v="0"/>
    <n v="0"/>
    <n v="0"/>
    <n v="1"/>
    <x v="2"/>
    <m/>
  </r>
  <r>
    <s v="1114930"/>
    <s v="EKG Clips Clear 4mm           "/>
    <s v="            "/>
    <s v="10/Pk   "/>
    <s v="MIDMAK"/>
    <s v="3-047-0005"/>
    <n v="1"/>
    <n v="1"/>
    <n v="0"/>
    <n v="1"/>
    <n v="0"/>
    <n v="0"/>
    <x v="3"/>
    <m/>
  </r>
  <r>
    <s v="1014458"/>
    <s v="Cuff/Bag/Tube Blood Pressure  "/>
    <s v="            "/>
    <s v="Ea      "/>
    <s v="WELCH"/>
    <s v="5082-03"/>
    <n v="1"/>
    <n v="1"/>
    <n v="0"/>
    <n v="0"/>
    <n v="1"/>
    <n v="0"/>
    <x v="2"/>
    <m/>
  </r>
  <r>
    <s v="9870248"/>
    <s v="Luer-Lok Syringe Only         "/>
    <s v="3cc         "/>
    <s v="200/Bx  "/>
    <s v="BD"/>
    <s v="309657"/>
    <n v="1"/>
    <n v="1"/>
    <n v="1"/>
    <n v="0"/>
    <n v="0"/>
    <n v="0"/>
    <x v="3"/>
    <m/>
  </r>
  <r>
    <s v="1195167"/>
    <s v="Tieman Coude Cath Red 5cc     "/>
    <s v="16fr        "/>
    <s v="Ea      "/>
    <s v="BARDBI"/>
    <s v="0102L16"/>
    <n v="1"/>
    <n v="1"/>
    <n v="1"/>
    <n v="0"/>
    <n v="0"/>
    <n v="0"/>
    <x v="3"/>
    <m/>
  </r>
  <r>
    <s v="1101200"/>
    <s v="Silvasorb Gel 1.5oz           "/>
    <s v="1.5Oz       "/>
    <s v="Ea      "/>
    <s v="MEDLIN"/>
    <s v="MSC9301EP"/>
    <n v="1"/>
    <n v="1"/>
    <n v="0"/>
    <n v="1"/>
    <n v="0"/>
    <n v="0"/>
    <x v="3"/>
    <m/>
  </r>
  <r>
    <s v="8404802"/>
    <s v="Bed Pan Stackable Gold        "/>
    <s v="            "/>
    <s v="25/Ca   "/>
    <s v="MEDGEN"/>
    <s v="H114-05"/>
    <n v="1"/>
    <n v="1"/>
    <n v="0"/>
    <n v="0"/>
    <n v="1"/>
    <n v="0"/>
    <x v="2"/>
    <m/>
  </r>
  <r>
    <s v="9870484"/>
    <s v="Scalpel Protected Disp Bard   "/>
    <s v="#10         "/>
    <s v="10/Bx   "/>
    <s v="OXBORO"/>
    <s v="372610"/>
    <n v="1"/>
    <n v="3"/>
    <n v="0"/>
    <n v="1"/>
    <n v="0"/>
    <n v="0"/>
    <x v="3"/>
    <m/>
  </r>
  <r>
    <s v="3605433"/>
    <s v="Vitros 250 Total Protein      "/>
    <s v="            "/>
    <s v="250/Bx  "/>
    <s v="KODCLN"/>
    <s v="8392292"/>
    <n v="1"/>
    <n v="6"/>
    <n v="0"/>
    <n v="0"/>
    <n v="0"/>
    <n v="1"/>
    <x v="1"/>
    <m/>
  </r>
  <r>
    <s v="1630116"/>
    <s v="Microtainer Tube w/Microguard "/>
    <s v="Serum Sep   "/>
    <s v="50/Bx   "/>
    <s v="BD"/>
    <s v="365967"/>
    <n v="1"/>
    <n v="1"/>
    <n v="0"/>
    <n v="1"/>
    <n v="0"/>
    <n v="0"/>
    <x v="3"/>
    <m/>
  </r>
  <r>
    <s v="5824565"/>
    <s v="Protexis PI Ortho Glove PF    "/>
    <s v="Sz 8 Blue   "/>
    <s v="40/Bx   "/>
    <s v="ALLEG"/>
    <s v="2D73ET80"/>
    <n v="1"/>
    <n v="1"/>
    <n v="1"/>
    <n v="0"/>
    <n v="0"/>
    <n v="0"/>
    <x v="3"/>
    <m/>
  </r>
  <r>
    <s v="4985736"/>
    <s v="Drytex Brace Knee Hinged      "/>
    <s v="LG/Black    "/>
    <s v="Ea      "/>
    <s v="SMTNEP"/>
    <s v="11-0555-4"/>
    <n v="1"/>
    <n v="1"/>
    <n v="1"/>
    <n v="0"/>
    <n v="0"/>
    <n v="0"/>
    <x v="3"/>
    <m/>
  </r>
  <r>
    <s v="9174418"/>
    <s v="Hammer Percussion Dejerine SS "/>
    <s v="8&quot;          "/>
    <s v="Ea      "/>
    <s v="GF"/>
    <s v="1312-1"/>
    <n v="1"/>
    <n v="2"/>
    <n v="0"/>
    <n v="0"/>
    <n v="1"/>
    <n v="0"/>
    <x v="2"/>
    <m/>
  </r>
  <r>
    <s v="1225579"/>
    <s v="Dressing X-Span Tubular Gauze "/>
    <s v="Size 2      "/>
    <s v="1Rl/Bx  "/>
    <s v="ALBWAL"/>
    <s v="822"/>
    <n v="1"/>
    <n v="1"/>
    <n v="0"/>
    <n v="0"/>
    <n v="1"/>
    <n v="0"/>
    <x v="2"/>
    <m/>
  </r>
  <r>
    <s v="6544393"/>
    <s v="Suture Ethilon Mono Blk Pc5   "/>
    <s v="3-0 18&quot;     "/>
    <s v="12/Bx   "/>
    <s v="ETHICO"/>
    <s v="1993G"/>
    <n v="1"/>
    <n v="1"/>
    <n v="0"/>
    <n v="1"/>
    <n v="0"/>
    <n v="0"/>
    <x v="3"/>
    <m/>
  </r>
  <r>
    <s v="1124742"/>
    <s v="Specimen Cup 3oz              "/>
    <s v="            "/>
    <s v="400/Ca  "/>
    <s v="FISHER"/>
    <s v="22150107"/>
    <n v="1"/>
    <n v="1"/>
    <n v="0"/>
    <n v="1"/>
    <n v="0"/>
    <n v="0"/>
    <x v="3"/>
    <m/>
  </r>
  <r>
    <s v="9824750"/>
    <s v="Triglyceride                  "/>
    <s v="Vitros 250  "/>
    <s v="300/Bx  "/>
    <s v="KODCLN"/>
    <s v="1336544"/>
    <n v="1"/>
    <n v="4"/>
    <n v="0"/>
    <n v="0"/>
    <n v="0"/>
    <n v="1"/>
    <x v="1"/>
    <m/>
  </r>
  <r>
    <s v="1080559"/>
    <s v="Centrifuge Powerspin FX       "/>
    <s v="3400rpm     "/>
    <s v="Ea      "/>
    <s v="UNICO"/>
    <s v="C808"/>
    <n v="1"/>
    <n v="2"/>
    <n v="0"/>
    <n v="0"/>
    <n v="0"/>
    <n v="1"/>
    <x v="2"/>
    <m/>
  </r>
  <r>
    <s v="1266811"/>
    <s v="Tube Air f/ HEM-907XL         "/>
    <s v="1.3m        "/>
    <s v="Ea      "/>
    <s v="MARSHA"/>
    <s v="HEMTUBE130XL"/>
    <n v="1"/>
    <n v="1"/>
    <n v="0"/>
    <n v="0"/>
    <n v="1"/>
    <n v="0"/>
    <x v="2"/>
    <m/>
  </r>
  <r>
    <s v="1264981"/>
    <s v="Dispenser Two Roll Translucent"/>
    <s v="Smoke       "/>
    <s v="Ea      "/>
    <s v="GEOPAC"/>
    <s v="59206"/>
    <n v="1"/>
    <n v="4"/>
    <n v="0"/>
    <n v="0"/>
    <n v="1"/>
    <n v="0"/>
    <x v="2"/>
    <m/>
  </r>
  <r>
    <s v="1529290"/>
    <s v="Darco Shoe Med Surg Black     "/>
    <s v="Men Medium  "/>
    <s v="Ea      "/>
    <s v="DARBY"/>
    <s v="MQM2B"/>
    <n v="1"/>
    <n v="4"/>
    <n v="0"/>
    <n v="1"/>
    <n v="0"/>
    <n v="0"/>
    <x v="3"/>
    <m/>
  </r>
  <r>
    <s v="1357187"/>
    <s v="Brace Supinator PTT Stabilizer"/>
    <s v="Left XL     "/>
    <s v="Ea      "/>
    <s v="MEDSPE"/>
    <s v="264256"/>
    <n v="1"/>
    <n v="1"/>
    <n v="0"/>
    <n v="0"/>
    <n v="0"/>
    <n v="1"/>
    <x v="2"/>
    <m/>
  </r>
  <r>
    <s v="2580040"/>
    <s v="Sodium Chl Inj Vl Bact FTV .9%"/>
    <s v="Non-Return  "/>
    <s v="30mL/Ea "/>
    <s v="GIVREP"/>
    <s v="00409196607"/>
    <n v="1"/>
    <n v="1"/>
    <n v="0"/>
    <n v="1"/>
    <n v="0"/>
    <n v="0"/>
    <x v="0"/>
    <m/>
  </r>
  <r>
    <s v="3659617"/>
    <s v="Dilator Goodwin Sound         "/>
    <s v="26Fr        "/>
    <s v="Ea      "/>
    <s v="BARDBI"/>
    <s v="042826"/>
    <n v="1"/>
    <n v="1"/>
    <n v="0"/>
    <n v="0"/>
    <n v="1"/>
    <n v="0"/>
    <x v="2"/>
    <m/>
  </r>
  <r>
    <s v="1103604"/>
    <s v="Cuff Reus Thigh 2-Tube BV     "/>
    <s v="40-55cm     "/>
    <s v="Ea      "/>
    <s v="WELCH"/>
    <s v="REUSE-13-2BV"/>
    <n v="1"/>
    <n v="5"/>
    <n v="0"/>
    <n v="1"/>
    <n v="0"/>
    <n v="0"/>
    <x v="3"/>
    <m/>
  </r>
  <r>
    <s v="1274340"/>
    <s v="Shoe Post-Op Closed Toe Univer"/>
    <s v="Large       "/>
    <s v="Ea      "/>
    <s v="DEROYA"/>
    <s v="2045-04"/>
    <n v="1"/>
    <n v="2"/>
    <n v="0"/>
    <n v="0"/>
    <n v="0"/>
    <n v="1"/>
    <x v="2"/>
    <m/>
  </r>
  <r>
    <s v="1239097"/>
    <s v="Tetracaine Ophthalmic Sol     "/>
    <s v="0.5%        "/>
    <s v="15mL/Bt "/>
    <s v="ALTAIR"/>
    <s v="59390018113"/>
    <n v="1"/>
    <n v="1"/>
    <n v="0"/>
    <n v="1"/>
    <n v="0"/>
    <n v="0"/>
    <x v="3"/>
    <m/>
  </r>
  <r>
    <s v="9533189"/>
    <s v="Rongeur Beyer 7               "/>
    <s v="            "/>
    <s v="Ea      "/>
    <s v="MILTEX"/>
    <s v="19-844"/>
    <n v="1"/>
    <n v="1"/>
    <n v="0"/>
    <n v="0"/>
    <n v="0"/>
    <n v="1"/>
    <x v="2"/>
    <m/>
  </r>
  <r>
    <s v="1046963"/>
    <s v="Bupivacaine HCL MDV 50ml      "/>
    <s v="0.25%       "/>
    <s v="25/Bx   "/>
    <s v="PFIZNJ"/>
    <s v="00409116001"/>
    <n v="1"/>
    <n v="1"/>
    <n v="1"/>
    <n v="0"/>
    <n v="0"/>
    <n v="0"/>
    <x v="0"/>
    <m/>
  </r>
  <r>
    <s v="2206023"/>
    <s v="Elbow Tennis Neop W/foam      "/>
    <s v="X-LRG       "/>
    <s v="EA      "/>
    <s v="SMTNEP"/>
    <s v="79-81188"/>
    <n v="1"/>
    <n v="2"/>
    <n v="0"/>
    <n v="1"/>
    <n v="0"/>
    <n v="0"/>
    <x v="3"/>
    <m/>
  </r>
  <r>
    <s v="3407792"/>
    <s v="Vitros 250 Slide Eco2         "/>
    <s v="5Ct/Pk      "/>
    <s v="300/Bx  "/>
    <s v="KODCLN"/>
    <s v="8262396"/>
    <n v="1"/>
    <n v="5"/>
    <n v="0"/>
    <n v="0"/>
    <n v="0"/>
    <n v="1"/>
    <x v="1"/>
    <m/>
  </r>
  <r>
    <s v="8584702"/>
    <s v="Hapad Arch Met Pads           "/>
    <s v="LARGE       "/>
    <s v="3/PK    "/>
    <s v="ALIMED"/>
    <s v="6408"/>
    <n v="1"/>
    <n v="1"/>
    <n v="0"/>
    <n v="0"/>
    <n v="1"/>
    <n v="0"/>
    <x v="2"/>
    <m/>
  </r>
  <r>
    <s v="1048588"/>
    <s v="Sponge Premium Non-Sterile    "/>
    <s v="2&quot;x2&quot; 12ply "/>
    <s v="200/Pk  "/>
    <s v="DUKALD"/>
    <s v="1048588"/>
    <n v="1"/>
    <n v="3"/>
    <n v="0"/>
    <n v="1"/>
    <n v="0"/>
    <n v="0"/>
    <x v="3"/>
    <m/>
  </r>
  <r>
    <s v="1047099"/>
    <s v="Lidocaine W/EPI Inj MDV 50ml  "/>
    <s v="1:100m 1%   "/>
    <s v="25/Bx   "/>
    <s v="PFIZNJ"/>
    <s v="00409317803"/>
    <n v="1"/>
    <n v="1"/>
    <n v="1"/>
    <n v="0"/>
    <n v="0"/>
    <n v="0"/>
    <x v="0"/>
    <m/>
  </r>
  <r>
    <s v="9531080"/>
    <s v="C-N-S Pin and Wire Cutter     "/>
    <s v="7&quot;          "/>
    <s v="Ea      "/>
    <s v="MILTEX"/>
    <s v="27-159TC"/>
    <n v="1"/>
    <n v="1"/>
    <n v="0"/>
    <n v="0"/>
    <n v="0"/>
    <n v="1"/>
    <x v="2"/>
    <m/>
  </r>
  <r>
    <s v="1218946"/>
    <s v="Chair BloodDraw Bari/ X Tall  "/>
    <s v="Spcfy Color "/>
    <s v="Ea      "/>
    <s v="CLINT"/>
    <s v="66099B"/>
    <n v="1"/>
    <n v="1"/>
    <n v="0"/>
    <n v="0"/>
    <n v="0"/>
    <n v="1"/>
    <x v="2"/>
    <m/>
  </r>
  <r>
    <s v="1264424"/>
    <s v="Scalpel Handle Round          "/>
    <s v="5-3/4&quot;      "/>
    <s v="Ea      "/>
    <s v="MISDFK"/>
    <s v="06-2908"/>
    <n v="1"/>
    <n v="5"/>
    <n v="0"/>
    <n v="0"/>
    <n v="0"/>
    <n v="1"/>
    <x v="2"/>
    <m/>
  </r>
  <r>
    <s v="1185202"/>
    <s v="Holder Tube f/Centrifuge      "/>
    <s v="18 Place    "/>
    <s v="Ea      "/>
    <s v="UNICO"/>
    <s v="C800-18"/>
    <n v="1"/>
    <n v="2"/>
    <n v="0"/>
    <n v="0"/>
    <n v="1"/>
    <n v="0"/>
    <x v="2"/>
    <m/>
  </r>
  <r>
    <s v="1277678"/>
    <s v="Sticker Window f/ AED Red     "/>
    <s v="            "/>
    <s v="Ea      "/>
    <s v="BURDIC"/>
    <s v="160-0163-001"/>
    <n v="1"/>
    <n v="1"/>
    <n v="0"/>
    <n v="0"/>
    <n v="0"/>
    <n v="1"/>
    <x v="2"/>
    <m/>
  </r>
  <r>
    <s v="3331286"/>
    <s v="Vitros 250 Total Bilirubin    "/>
    <s v="            "/>
    <s v="300/Bx  "/>
    <s v="KODCLN"/>
    <s v="8159931"/>
    <n v="1"/>
    <n v="5"/>
    <n v="0"/>
    <n v="0"/>
    <n v="0"/>
    <n v="1"/>
    <x v="1"/>
    <m/>
  </r>
  <r>
    <s v="1096008"/>
    <s v="IFOB Home Kit Mailer Prepacked"/>
    <s v="2Tubes      "/>
    <s v="20/Bx   "/>
    <s v="HEMOSR"/>
    <s v="DUO-IFOB20"/>
    <n v="1"/>
    <n v="2"/>
    <n v="0"/>
    <n v="0"/>
    <n v="0"/>
    <n v="1"/>
    <x v="2"/>
    <m/>
  </r>
  <r>
    <s v="2430002"/>
    <s v="Brace Orthopedic Aso Ankle Nyl"/>
    <s v="Black Medium"/>
    <s v="Ea      "/>
    <s v="MEDSPE"/>
    <s v="223614"/>
    <n v="1"/>
    <n v="3"/>
    <n v="0"/>
    <n v="0"/>
    <n v="0"/>
    <n v="1"/>
    <x v="2"/>
    <m/>
  </r>
  <r>
    <s v="7936740"/>
    <s v="Venipuncture Needle-Pro       "/>
    <s v="Device      "/>
    <s v="500/Bg  "/>
    <s v="SIMPOR"/>
    <s v="4141"/>
    <n v="1"/>
    <n v="1"/>
    <n v="1"/>
    <n v="0"/>
    <n v="0"/>
    <n v="0"/>
    <x v="3"/>
    <m/>
  </r>
  <r>
    <s v="5580110"/>
    <s v="M-M-R Ii Mmr All Sdv          "/>
    <s v=".5ml        "/>
    <s v="10/Pk   "/>
    <s v="MERVAC"/>
    <s v="468100"/>
    <n v="1"/>
    <n v="4"/>
    <n v="0"/>
    <n v="1"/>
    <n v="0"/>
    <n v="0"/>
    <x v="3"/>
    <m/>
  </r>
  <r>
    <s v="1179133"/>
    <s v="Glasses Eye Rad Nyl Unisex    "/>
    <s v="Black       "/>
    <s v="Ea      "/>
    <s v="PROLEA"/>
    <s v="99BLK"/>
    <n v="1"/>
    <n v="1"/>
    <n v="0"/>
    <n v="0"/>
    <n v="0"/>
    <n v="1"/>
    <x v="2"/>
    <m/>
  </r>
  <r>
    <s v="1317025"/>
    <s v="Carbamide Ear Wax Removal Drop"/>
    <s v="6.5%        "/>
    <s v="15mL/Bt "/>
    <s v="SHFFLD"/>
    <s v="5233-024"/>
    <n v="1"/>
    <n v="4"/>
    <n v="1"/>
    <n v="0"/>
    <n v="0"/>
    <n v="0"/>
    <x v="3"/>
    <m/>
  </r>
  <r>
    <s v="8956745"/>
    <s v="Sterile Field Drape White     "/>
    <s v="3&quot; Open     "/>
    <s v="50/Bx   "/>
    <s v="TIDI-E"/>
    <s v="917272"/>
    <n v="1"/>
    <n v="1"/>
    <n v="0"/>
    <n v="1"/>
    <n v="0"/>
    <n v="0"/>
    <x v="3"/>
    <m/>
  </r>
  <r>
    <s v="8633377"/>
    <s v="Randot Stereotest             "/>
    <s v="            "/>
    <s v="Ea      "/>
    <s v="STERIO"/>
    <s v="SO002"/>
    <n v="1"/>
    <n v="1"/>
    <n v="0"/>
    <n v="0"/>
    <n v="0"/>
    <n v="1"/>
    <x v="2"/>
    <m/>
  </r>
  <r>
    <s v="1000886"/>
    <s v="Forcep Alligator Economy      "/>
    <s v="5-1/2&quot;      "/>
    <s v="Ea      "/>
    <s v="JINSTR"/>
    <s v="100-0886"/>
    <n v="1"/>
    <n v="2"/>
    <n v="0"/>
    <n v="1"/>
    <n v="0"/>
    <n v="0"/>
    <x v="3"/>
    <m/>
  </r>
  <r>
    <s v="1160354"/>
    <s v="Titmus V2 Vision Screener     "/>
    <s v="Pediatric   "/>
    <s v="Ea      "/>
    <s v="TITMUS"/>
    <s v="19118"/>
    <n v="1"/>
    <n v="1"/>
    <n v="0"/>
    <n v="0"/>
    <n v="0"/>
    <n v="1"/>
    <x v="2"/>
    <m/>
  </r>
  <r>
    <s v="1148581"/>
    <s v="MH Desmarres Retractor Sz5.5&quot; "/>
    <s v="11mm        "/>
    <s v="Ea      "/>
    <s v="MILTEX"/>
    <s v="MH18-110"/>
    <n v="1"/>
    <n v="1"/>
    <n v="0"/>
    <n v="0"/>
    <n v="1"/>
    <n v="0"/>
    <x v="2"/>
    <m/>
  </r>
  <r>
    <s v="1338204"/>
    <s v="Levalbuterol Inhaler Solution "/>
    <s v="0.31mg/3mL  "/>
    <s v="25/Bx   "/>
    <s v="AKYMA"/>
    <s v="00115993078"/>
    <n v="1"/>
    <n v="1"/>
    <n v="0"/>
    <n v="1"/>
    <n v="0"/>
    <n v="0"/>
    <x v="3"/>
    <m/>
  </r>
  <r>
    <s v="1320427"/>
    <s v="Weight Plates 7.5lb           "/>
    <s v="            "/>
    <s v="Ea      "/>
    <s v="FABENT"/>
    <s v="10-0603"/>
    <n v="1"/>
    <n v="4"/>
    <n v="0"/>
    <n v="0"/>
    <n v="0"/>
    <n v="1"/>
    <x v="2"/>
    <m/>
  </r>
  <r>
    <s v="1275604"/>
    <s v="Vitros Chloride w/ Urine      "/>
    <s v="            "/>
    <s v="5x50/Pk "/>
    <s v="KODCLN"/>
    <s v="6844471"/>
    <n v="1"/>
    <n v="6"/>
    <n v="0"/>
    <n v="0"/>
    <n v="0"/>
    <n v="1"/>
    <x v="1"/>
    <m/>
  </r>
  <r>
    <s v="1092996"/>
    <s v="Jamar Dynamometer Hydraulic   "/>
    <s v="            "/>
    <s v="Ea      "/>
    <s v="TROY"/>
    <s v="5030J1"/>
    <n v="1"/>
    <n v="1"/>
    <n v="0"/>
    <n v="0"/>
    <n v="0"/>
    <n v="1"/>
    <x v="2"/>
    <m/>
  </r>
  <r>
    <s v="6085499"/>
    <s v="Wrap Coban LF Self-Adh Tan HT "/>
    <s v="1&quot;x5Yds     "/>
    <s v="6x5/Ca  "/>
    <s v="3MMED"/>
    <s v="2081"/>
    <n v="1"/>
    <n v="1"/>
    <n v="0"/>
    <n v="1"/>
    <n v="0"/>
    <n v="0"/>
    <x v="3"/>
    <m/>
  </r>
  <r>
    <s v="1352023"/>
    <s v="Trophon Printer Paper         "/>
    <s v="            "/>
    <s v="Ea      "/>
    <s v="GEULDD"/>
    <s v="E8350PB"/>
    <n v="1"/>
    <n v="1"/>
    <n v="1"/>
    <n v="0"/>
    <n v="0"/>
    <n v="0"/>
    <x v="3"/>
    <m/>
  </r>
  <r>
    <s v="1106366"/>
    <s v="IV Pole 48&quot; Adjustable        "/>
    <s v="Base 24&quot;    "/>
    <s v="2/Ca    "/>
    <s v="MEDLIN"/>
    <s v="MDS80500"/>
    <n v="1"/>
    <n v="1"/>
    <n v="0"/>
    <n v="0"/>
    <n v="0"/>
    <n v="1"/>
    <x v="2"/>
    <m/>
  </r>
  <r>
    <s v="3708506"/>
    <s v="DT Sample Tips                "/>
    <s v="            "/>
    <s v="250/Bx  "/>
    <s v="KODCLN"/>
    <s v="1474030"/>
    <n v="1"/>
    <n v="1"/>
    <n v="0"/>
    <n v="0"/>
    <n v="0"/>
    <n v="1"/>
    <x v="1"/>
    <m/>
  </r>
  <r>
    <s v="1293702"/>
    <s v="Cart Utility 2-Shelf 18x24&quot;   "/>
    <s v="Black       "/>
    <s v="Ea      "/>
    <s v="HWILCO"/>
    <s v="STC21-B"/>
    <n v="1"/>
    <n v="1"/>
    <n v="0"/>
    <n v="0"/>
    <n v="0"/>
    <n v="1"/>
    <x v="2"/>
    <m/>
  </r>
  <r>
    <s v="9530316"/>
    <s v="Debakey Thoracic Forceps      "/>
    <s v="6&quot;          "/>
    <s v="Ea      "/>
    <s v="MILTEX"/>
    <s v="24-550"/>
    <n v="1"/>
    <n v="2"/>
    <n v="0"/>
    <n v="0"/>
    <n v="0"/>
    <n v="1"/>
    <x v="2"/>
    <m/>
  </r>
  <r>
    <s v="8681734"/>
    <s v="Bacti Drop KOH 10%            "/>
    <s v="            "/>
    <s v="50/PK   "/>
    <s v="REMEL"/>
    <s v="R21524"/>
    <n v="1"/>
    <n v="1"/>
    <n v="0"/>
    <n v="0"/>
    <n v="0"/>
    <n v="1"/>
    <x v="2"/>
    <m/>
  </r>
  <r>
    <s v="5560004"/>
    <s v="Thermacare Menstrual Patch    "/>
    <s v="            "/>
    <s v="3/Pk    "/>
    <s v="WHITEH"/>
    <s v="305733020029"/>
    <n v="1"/>
    <n v="4"/>
    <n v="0"/>
    <n v="1"/>
    <n v="0"/>
    <n v="0"/>
    <x v="3"/>
    <m/>
  </r>
  <r>
    <s v="1063816"/>
    <s v="Omni Needle Guide Sterile     "/>
    <s v="            "/>
    <s v="24/Bx   "/>
    <s v="CIVCO"/>
    <s v="610-139"/>
    <n v="1"/>
    <n v="2"/>
    <n v="0"/>
    <n v="0"/>
    <n v="1"/>
    <n v="0"/>
    <x v="2"/>
    <m/>
  </r>
  <r>
    <s v="1044030"/>
    <s v="Adson Forcep w/Platform 1x2   "/>
    <s v="3-1/2&quot;      "/>
    <s v="Ea      "/>
    <s v="MISDFK"/>
    <s v="50-3049"/>
    <n v="1"/>
    <n v="1"/>
    <n v="0"/>
    <n v="0"/>
    <n v="1"/>
    <n v="0"/>
    <x v="2"/>
    <m/>
  </r>
  <r>
    <s v="1018188"/>
    <s v="Pediplast Moldable            "/>
    <s v="250GR       "/>
    <s v="EA      "/>
    <s v="PODPRO"/>
    <s v="8001"/>
    <n v="1"/>
    <n v="1"/>
    <n v="0"/>
    <n v="1"/>
    <n v="0"/>
    <n v="0"/>
    <x v="3"/>
    <m/>
  </r>
  <r>
    <s v="8909789"/>
    <s v="Curity Gauze Ster 2's 8ply    "/>
    <s v="2&quot;x2&quot;       "/>
    <s v="100/Bx  "/>
    <s v="CARDKN"/>
    <s v="1806"/>
    <n v="1"/>
    <n v="1"/>
    <n v="0"/>
    <n v="1"/>
    <n v="0"/>
    <n v="0"/>
    <x v="3"/>
    <m/>
  </r>
  <r>
    <s v="1068417"/>
    <s v="Bunion Regulator SM/Left      "/>
    <s v="Night-Time  "/>
    <s v="Ea      "/>
    <s v="HAPAD"/>
    <s v="P6035SL"/>
    <n v="1"/>
    <n v="6"/>
    <n v="0"/>
    <n v="0"/>
    <n v="0"/>
    <n v="1"/>
    <x v="2"/>
    <m/>
  </r>
  <r>
    <s v="2881978"/>
    <s v="Esteem w/NeuThera Glove Synth "/>
    <s v="Small       "/>
    <s v="100/Bx  "/>
    <s v="ALLEG"/>
    <s v="S88RX02"/>
    <n v="1"/>
    <n v="2"/>
    <n v="1"/>
    <n v="0"/>
    <n v="0"/>
    <n v="0"/>
    <x v="3"/>
    <m/>
  </r>
  <r>
    <s v="1354849"/>
    <s v="Scissor Iris Curved           "/>
    <s v="4-1/2&quot;      "/>
    <s v="Ea      "/>
    <s v="MISDFK"/>
    <s v="47-1245"/>
    <n v="1"/>
    <n v="3"/>
    <n v="1"/>
    <n v="0"/>
    <n v="0"/>
    <n v="0"/>
    <x v="3"/>
    <m/>
  </r>
  <r>
    <s v="2207966"/>
    <s v="Inflatio Sys Lg Adult Standard"/>
    <s v="SZ 12       "/>
    <s v="Ea      "/>
    <s v="WELCH"/>
    <s v="1652"/>
    <n v="1"/>
    <n v="2"/>
    <n v="1"/>
    <n v="0"/>
    <n v="0"/>
    <n v="0"/>
    <x v="3"/>
    <m/>
  </r>
  <r>
    <s v="9870559"/>
    <s v="Bandage Ace Elastic N/S       "/>
    <s v="2&quot;X5Yd      "/>
    <s v="10/Bx   "/>
    <s v="3MCONH"/>
    <s v="207430"/>
    <n v="1"/>
    <n v="1"/>
    <n v="1"/>
    <n v="0"/>
    <n v="0"/>
    <n v="0"/>
    <x v="3"/>
    <m/>
  </r>
  <r>
    <s v="3344037"/>
    <s v="Vitros 250 Albumin            "/>
    <s v="            "/>
    <s v="250/Bx  "/>
    <s v="KODCLN"/>
    <s v="8196057"/>
    <n v="1"/>
    <n v="6"/>
    <n v="0"/>
    <n v="0"/>
    <n v="0"/>
    <n v="1"/>
    <x v="1"/>
    <m/>
  </r>
  <r>
    <s v="1117667"/>
    <s v="Slide Drying Rack             "/>
    <s v="35Slide     "/>
    <s v="Ea      "/>
    <s v="UNICO"/>
    <s v="91400"/>
    <n v="1"/>
    <n v="1"/>
    <n v="0"/>
    <n v="0"/>
    <n v="0"/>
    <n v="1"/>
    <x v="2"/>
    <m/>
  </r>
  <r>
    <s v="1178307"/>
    <s v="TrimoSan Cream w/Jector Vag   "/>
    <s v="4oz Tube    "/>
    <s v="Ea      "/>
    <s v="COOPSR"/>
    <s v="MX5030"/>
    <n v="1"/>
    <n v="20"/>
    <n v="0"/>
    <n v="1"/>
    <n v="0"/>
    <n v="0"/>
    <x v="3"/>
    <m/>
  </r>
  <r>
    <s v="8900138"/>
    <s v="Flexible Bandage              "/>
    <s v="Knuckle     "/>
    <s v="30/Bx   "/>
    <s v="CARDKN"/>
    <s v="44106"/>
    <n v="1"/>
    <n v="8"/>
    <n v="0"/>
    <n v="1"/>
    <n v="0"/>
    <n v="0"/>
    <x v="3"/>
    <m/>
  </r>
  <r>
    <s v="1100289"/>
    <s v="Forcep Tissue Micro Adson     "/>
    <s v="4.75&quot;       "/>
    <s v="Ea      "/>
    <s v="MILTEX"/>
    <s v="MH17-2500"/>
    <n v="1"/>
    <n v="1"/>
    <n v="0"/>
    <n v="0"/>
    <n v="0"/>
    <n v="1"/>
    <x v="2"/>
    <m/>
  </r>
  <r>
    <s v="6402261"/>
    <s v="Cavicide Spray                "/>
    <s v="            "/>
    <s v="24oz/Bt "/>
    <s v="METREX"/>
    <s v="13-1024"/>
    <n v="1"/>
    <n v="3"/>
    <n v="0"/>
    <n v="1"/>
    <n v="0"/>
    <n v="0"/>
    <x v="3"/>
    <m/>
  </r>
  <r>
    <s v="1237771"/>
    <s v="Thermometer Digital Alarm     "/>
    <s v="Refrigerator"/>
    <s v="Ea      "/>
    <s v="THERMC"/>
    <s v="ACC821REFV"/>
    <n v="1"/>
    <n v="2"/>
    <n v="0"/>
    <n v="0"/>
    <n v="0"/>
    <n v="1"/>
    <x v="2"/>
    <m/>
  </r>
  <r>
    <s v="1145167"/>
    <s v="Night Splint Bunion Left      "/>
    <s v="Medium      "/>
    <s v="Ea      "/>
    <s v="HAPAD"/>
    <s v="P6035ML"/>
    <n v="1"/>
    <n v="6"/>
    <n v="0"/>
    <n v="0"/>
    <n v="0"/>
    <n v="1"/>
    <x v="2"/>
    <m/>
  </r>
  <r>
    <s v="6006259"/>
    <s v="Vitros 250 Sodium Slides      "/>
    <s v="            "/>
    <s v="5x50/Pk "/>
    <s v="KODCLN"/>
    <s v="8379034"/>
    <n v="1"/>
    <n v="7"/>
    <n v="0"/>
    <n v="0"/>
    <n v="0"/>
    <n v="1"/>
    <x v="1"/>
    <m/>
  </r>
  <r>
    <s v="8909695"/>
    <s v="Combitube Standard Tray       "/>
    <s v="41Fr        "/>
    <s v="Ea      "/>
    <s v="KENDAL"/>
    <s v="5-18541"/>
    <n v="1"/>
    <n v="6"/>
    <n v="1"/>
    <n v="0"/>
    <n v="0"/>
    <n v="0"/>
    <x v="3"/>
    <m/>
  </r>
  <r>
    <s v="8905018"/>
    <s v="Curity Gauze Sponges Ster 8ply"/>
    <s v="4&quot;x4&quot;       "/>
    <s v="10/Pk   "/>
    <s v="CARDKN"/>
    <s v="6318-"/>
    <n v="1"/>
    <n v="20"/>
    <n v="1"/>
    <n v="0"/>
    <n v="0"/>
    <n v="0"/>
    <x v="3"/>
    <m/>
  </r>
  <r>
    <s v="1049688"/>
    <s v="Quicklink III Solution II     "/>
    <s v="1gallon     "/>
    <s v="Ea      "/>
    <s v="HELINK"/>
    <s v="400181"/>
    <n v="1"/>
    <n v="1"/>
    <n v="0"/>
    <n v="0"/>
    <n v="1"/>
    <n v="0"/>
    <x v="2"/>
    <m/>
  </r>
  <r>
    <s v="8909901"/>
    <s v="Infant Heel Warmer            "/>
    <s v="3 1/2&quot;x5&quot;   "/>
    <s v="25/Bx   "/>
    <s v="CARDKN"/>
    <s v="MH00002N"/>
    <n v="1"/>
    <n v="1"/>
    <n v="1"/>
    <n v="0"/>
    <n v="0"/>
    <n v="0"/>
    <x v="3"/>
    <m/>
  </r>
  <r>
    <s v="1043610"/>
    <s v="Aluminum Chloride Hex USP     "/>
    <s v="500 Grams   "/>
    <s v="Ea      "/>
    <s v="FISHER"/>
    <s v="A576500"/>
    <n v="1"/>
    <n v="1"/>
    <n v="0"/>
    <n v="0"/>
    <n v="1"/>
    <n v="0"/>
    <x v="2"/>
    <m/>
  </r>
  <r>
    <s v="1187604"/>
    <s v="Intercept Detergent Endoscope "/>
    <s v="1gal Bottle "/>
    <s v="4/Ca    "/>
    <s v="MINNTE"/>
    <s v="ML02-0106"/>
    <n v="1"/>
    <n v="1"/>
    <n v="0"/>
    <n v="0"/>
    <n v="0"/>
    <n v="1"/>
    <x v="2"/>
    <m/>
  </r>
  <r>
    <s v="1356395"/>
    <s v="Armrest Papyrus f/Chair       "/>
    <s v="            "/>
    <s v="Ea      "/>
    <s v="MTIMTI"/>
    <s v="4001068"/>
    <n v="1"/>
    <n v="2"/>
    <n v="0"/>
    <n v="0"/>
    <n v="0"/>
    <n v="1"/>
    <x v="2"/>
    <m/>
  </r>
  <r>
    <s v="7701661"/>
    <s v="AED Pedi Pads Heartstart FR2  "/>
    <s v="            "/>
    <s v="1Set/2Pd"/>
    <s v="PHILMD"/>
    <s v="M3870A"/>
    <n v="1"/>
    <n v="2"/>
    <n v="0"/>
    <n v="1"/>
    <n v="0"/>
    <n v="0"/>
    <x v="3"/>
    <m/>
  </r>
  <r>
    <s v="1253937"/>
    <s v="Testosterone Cypionate Inj MDV"/>
    <s v="200mg/mL    "/>
    <s v="10mL/Vl "/>
    <s v="WESINJ"/>
    <s v="00143972601"/>
    <n v="1"/>
    <n v="5"/>
    <n v="0"/>
    <n v="1"/>
    <n v="0"/>
    <n v="0"/>
    <x v="4"/>
    <m/>
  </r>
  <r>
    <s v="1165311"/>
    <s v="Siemens Immuno Assay Fertility"/>
    <s v="5x3ml       "/>
    <s v="Ea      "/>
    <s v="AUDMIC"/>
    <s v="K808M-5"/>
    <n v="1"/>
    <n v="1"/>
    <n v="0"/>
    <n v="0"/>
    <n v="0"/>
    <n v="1"/>
    <x v="2"/>
    <m/>
  </r>
  <r>
    <s v="1290785"/>
    <s v="Adapter Calibration f/ EasyOne"/>
    <s v="            "/>
    <s v="Ea      "/>
    <s v="NDDMED"/>
    <s v="5030-2"/>
    <n v="1"/>
    <n v="1"/>
    <n v="0"/>
    <n v="0"/>
    <n v="0"/>
    <n v="1"/>
    <x v="2"/>
    <m/>
  </r>
  <r>
    <s v="1192269"/>
    <s v="Forcep Kelly Curved           "/>
    <s v="5-1/2&quot;      "/>
    <s v="Ea      "/>
    <s v="MISDFK"/>
    <s v="17-2155"/>
    <n v="1"/>
    <n v="2"/>
    <n v="0"/>
    <n v="1"/>
    <n v="0"/>
    <n v="0"/>
    <x v="3"/>
    <m/>
  </r>
  <r>
    <s v="1114031"/>
    <s v="Retractor Beckman-Weitlaner   "/>
    <s v="5.5&quot; Sharp  "/>
    <s v="Ea      "/>
    <s v="MILTEX"/>
    <s v="MH11-630-SH"/>
    <n v="1"/>
    <n v="1"/>
    <n v="0"/>
    <n v="0"/>
    <n v="0"/>
    <n v="1"/>
    <x v="2"/>
    <m/>
  </r>
  <r>
    <s v="1215215"/>
    <s v="Scale Digital w/Body Fat Mntr "/>
    <s v="            "/>
    <s v="Ea      "/>
    <s v="FABENT"/>
    <s v="12-1190"/>
    <n v="1"/>
    <n v="3"/>
    <n v="0"/>
    <n v="0"/>
    <n v="1"/>
    <n v="0"/>
    <x v="2"/>
    <m/>
  </r>
  <r>
    <s v="5700881"/>
    <s v="Primary IV set  15 drops/mL: 1"/>
    <s v="73&quot;         "/>
    <s v="Ea      "/>
    <s v="AMSIPL"/>
    <s v="5700881"/>
    <n v="1"/>
    <n v="1"/>
    <n v="1"/>
    <n v="0"/>
    <n v="0"/>
    <n v="0"/>
    <x v="3"/>
    <m/>
  </r>
  <r>
    <s v="9085362"/>
    <s v="Depo-Medrol Inj SDV           "/>
    <s v="40mg/mL     "/>
    <s v="1ml/Vl  "/>
    <s v="PFIINJ"/>
    <s v="00009307301"/>
    <n v="1"/>
    <n v="15"/>
    <n v="0"/>
    <n v="1"/>
    <n v="0"/>
    <n v="0"/>
    <x v="3"/>
    <m/>
  </r>
  <r>
    <s v="6493534"/>
    <s v="Goodwin Sound 24f             "/>
    <s v="            "/>
    <s v="EA      "/>
    <s v="BARDBI"/>
    <s v="042824"/>
    <n v="1"/>
    <n v="1"/>
    <n v="0"/>
    <n v="0"/>
    <n v="1"/>
    <n v="0"/>
    <x v="2"/>
    <m/>
  </r>
  <r>
    <s v="1233273"/>
    <s v="Spirometer Spirobank II Basic "/>
    <s v="            "/>
    <s v="Ea      "/>
    <s v="MISUSA"/>
    <s v="911021"/>
    <n v="1"/>
    <n v="1"/>
    <n v="0"/>
    <n v="0"/>
    <n v="1"/>
    <n v="0"/>
    <x v="2"/>
    <m/>
  </r>
  <r>
    <s v="4713335"/>
    <s v="Metatarsal Univ Gel Strap Covr"/>
    <s v="Lg/X-Lg     "/>
    <s v="Pair    "/>
    <s v="SILINC"/>
    <s v="10185"/>
    <n v="1"/>
    <n v="10"/>
    <n v="0"/>
    <n v="1"/>
    <n v="0"/>
    <n v="0"/>
    <x v="3"/>
    <m/>
  </r>
  <r>
    <s v="1164232"/>
    <s v="Controls Multi-Analyte Lev1&amp;2 "/>
    <s v="2x2ml       "/>
    <s v="Ea      "/>
    <s v="CHOLES"/>
    <s v="88769"/>
    <n v="1"/>
    <n v="1"/>
    <n v="0"/>
    <n v="1"/>
    <n v="0"/>
    <n v="0"/>
    <x v="3"/>
    <m/>
  </r>
  <r>
    <s v="1166379"/>
    <s v="Linearity Immunoassay Anemia  "/>
    <s v="5x3ml       "/>
    <s v="Ea      "/>
    <s v="AUDMIC"/>
    <s v="K809M-5"/>
    <n v="1"/>
    <n v="1"/>
    <n v="0"/>
    <n v="0"/>
    <n v="0"/>
    <n v="1"/>
    <x v="2"/>
    <m/>
  </r>
  <r>
    <s v="7100019"/>
    <s v="Mask Resp Aura 1870+ Surg Flat"/>
    <s v="White       "/>
    <s v="20/Bx   "/>
    <s v="3MMED"/>
    <s v="1870+"/>
    <n v="1"/>
    <n v="1"/>
    <n v="1"/>
    <n v="0"/>
    <n v="0"/>
    <n v="0"/>
    <x v="3"/>
    <m/>
  </r>
  <r>
    <s v="8163901"/>
    <s v="Slides Bubc Vitros 250        "/>
    <s v="            "/>
    <s v="90/BX   "/>
    <s v="KODCLN"/>
    <s v="1612365"/>
    <n v="1"/>
    <n v="4"/>
    <n v="0"/>
    <n v="0"/>
    <n v="0"/>
    <n v="1"/>
    <x v="1"/>
    <m/>
  </r>
  <r>
    <s v="1142164"/>
    <s v="Povidone Iodine Prep Sol      "/>
    <s v="1 Gal       "/>
    <s v="Ea      "/>
    <s v="MEDLIN"/>
    <s v="MDS093904"/>
    <n v="1"/>
    <n v="1"/>
    <n v="0"/>
    <n v="1"/>
    <n v="0"/>
    <n v="0"/>
    <x v="3"/>
    <m/>
  </r>
  <r>
    <s v="8584701"/>
    <s v="Hapad Arch Met Pads           "/>
    <s v="MEDIUM      "/>
    <s v="3/PK    "/>
    <s v="ALIMED"/>
    <s v="6407"/>
    <n v="1"/>
    <n v="1"/>
    <n v="0"/>
    <n v="0"/>
    <n v="1"/>
    <n v="0"/>
    <x v="2"/>
    <m/>
  </r>
  <r>
    <s v="1242245"/>
    <s v="Cup Ez Split Key Drug Test    "/>
    <s v="            "/>
    <s v="25/Bx   "/>
    <s v="INSTEC"/>
    <s v="DOA-1187-19"/>
    <n v="1"/>
    <n v="1"/>
    <n v="0"/>
    <n v="0"/>
    <n v="0"/>
    <n v="1"/>
    <x v="2"/>
    <m/>
  </r>
  <r>
    <s v="2390891"/>
    <s v="Tyrell Skin Hook              "/>
    <s v="            "/>
    <s v="Ea      "/>
    <s v="MILTEX"/>
    <s v="V918-412"/>
    <n v="1"/>
    <n v="5"/>
    <n v="0"/>
    <n v="0"/>
    <n v="0"/>
    <n v="1"/>
    <x v="2"/>
    <m/>
  </r>
  <r>
    <s v="7770569"/>
    <s v="Wrap Coban LF Brights Pk HT   "/>
    <s v="1.5&quot;x5Yd    "/>
    <s v="48/Ca   "/>
    <s v="3MMED"/>
    <s v="20815C"/>
    <n v="1"/>
    <n v="3"/>
    <n v="0"/>
    <n v="1"/>
    <n v="0"/>
    <n v="0"/>
    <x v="3"/>
    <m/>
  </r>
  <r>
    <s v="3709860"/>
    <s v="Vitros Slides Calcium-60      "/>
    <s v="5x60        "/>
    <s v="300/Pk  "/>
    <s v="KODCLN"/>
    <s v="1450261"/>
    <n v="1"/>
    <n v="7"/>
    <n v="0"/>
    <n v="0"/>
    <n v="0"/>
    <n v="1"/>
    <x v="1"/>
    <m/>
  </r>
  <r>
    <s v="1023290"/>
    <s v="Cuff &amp; Bladder 1-Tube         "/>
    <s v="Thigh       "/>
    <s v="Ea      "/>
    <s v="WELCH"/>
    <s v="5082-77"/>
    <n v="1"/>
    <n v="1"/>
    <n v="0"/>
    <n v="0"/>
    <n v="0"/>
    <n v="1"/>
    <x v="2"/>
    <m/>
  </r>
  <r>
    <s v="1357746"/>
    <s v="Sheath Handpiece Disp Sterile "/>
    <s v="            "/>
    <s v="25/Bx   "/>
    <s v="ABCO"/>
    <s v="A910ST"/>
    <n v="1"/>
    <n v="1"/>
    <n v="0"/>
    <n v="0"/>
    <n v="1"/>
    <n v="0"/>
    <x v="2"/>
    <m/>
  </r>
  <r>
    <s v="1313131"/>
    <s v="Trophon Sonex HL              "/>
    <s v="            "/>
    <s v="6/Ca    "/>
    <s v="GEULDD"/>
    <s v="E8350MC"/>
    <n v="1"/>
    <n v="1"/>
    <n v="0"/>
    <n v="1"/>
    <n v="0"/>
    <n v="0"/>
    <x v="3"/>
    <m/>
  </r>
  <r>
    <s v="5700319"/>
    <s v="Easy Pak Medical Kit          "/>
    <s v="Envelope    "/>
    <s v="Ea      "/>
    <s v="MEDSFE"/>
    <s v="MS-ENV-MAILE"/>
    <n v="1"/>
    <n v="1"/>
    <n v="0"/>
    <n v="0"/>
    <n v="0"/>
    <n v="1"/>
    <x v="2"/>
    <m/>
  </r>
  <r>
    <s v="1197996"/>
    <s v="Accu-Chek Linearity Kit       "/>
    <s v="6 Level     "/>
    <s v="Ea      "/>
    <s v="BIODYN"/>
    <s v="05871166001"/>
    <n v="1"/>
    <n v="1"/>
    <n v="1"/>
    <n v="0"/>
    <n v="0"/>
    <n v="0"/>
    <x v="3"/>
    <m/>
  </r>
  <r>
    <s v="1299533"/>
    <s v="Elevator Septum Freer Dbl-End "/>
    <s v="7-3/4&quot;      "/>
    <s v="Ea      "/>
    <s v="JARITM"/>
    <s v="285-379"/>
    <n v="1"/>
    <n v="1"/>
    <n v="0"/>
    <n v="0"/>
    <n v="0"/>
    <n v="1"/>
    <x v="2"/>
    <m/>
  </r>
  <r>
    <s v="6834633"/>
    <s v="Speculum Cottle Nasal 35mm    "/>
    <s v="5.5         "/>
    <s v="Ea      "/>
    <s v="BRSURG"/>
    <s v="BR46-12435"/>
    <n v="1"/>
    <n v="1"/>
    <n v="0"/>
    <n v="0"/>
    <n v="0"/>
    <n v="1"/>
    <x v="2"/>
    <m/>
  </r>
  <r>
    <s v="2653302"/>
    <s v="Coplin Stain Jar W/Cap        "/>
    <s v="Tall        "/>
    <s v="Ea      "/>
    <s v="FISHER"/>
    <s v="08816"/>
    <n v="1"/>
    <n v="3"/>
    <n v="0"/>
    <n v="0"/>
    <n v="1"/>
    <n v="0"/>
    <x v="2"/>
    <m/>
  </r>
  <r>
    <s v="1510008"/>
    <s v="Diamode Tablets Antidiarrheal "/>
    <s v="2mg         "/>
    <s v="50/Bx   "/>
    <s v="MEDIQ"/>
    <s v="20050"/>
    <n v="1"/>
    <n v="6"/>
    <n v="0"/>
    <n v="1"/>
    <n v="0"/>
    <n v="0"/>
    <x v="3"/>
    <m/>
  </r>
  <r>
    <s v="8689880"/>
    <s v="Excyte Paper Thermal          "/>
    <s v="            "/>
    <s v="3/Pk    "/>
    <s v="BICHEM"/>
    <s v="EX-13888"/>
    <n v="1"/>
    <n v="4"/>
    <n v="0"/>
    <n v="0"/>
    <n v="1"/>
    <n v="0"/>
    <x v="2"/>
    <m/>
  </r>
  <r>
    <s v="3709133"/>
    <s v="Vitros 250 Magnesium Slides   "/>
    <s v="            "/>
    <s v="90/Pk   "/>
    <s v="KODCLN"/>
    <s v="1921204"/>
    <n v="1"/>
    <n v="4"/>
    <n v="0"/>
    <n v="0"/>
    <n v="0"/>
    <n v="1"/>
    <x v="1"/>
    <m/>
  </r>
  <r>
    <s v="1234823"/>
    <s v="Cetaphil Cleanser Lotion      "/>
    <s v="16oz        "/>
    <s v="16oz/Bt "/>
    <s v="CARDWH"/>
    <s v="1152677"/>
    <n v="1"/>
    <n v="3"/>
    <n v="0"/>
    <n v="1"/>
    <n v="0"/>
    <n v="0"/>
    <x v="3"/>
    <m/>
  </r>
  <r>
    <s v="1183407"/>
    <s v="Mouthpiece f/IQ Spirometer    "/>
    <s v="Disposable  "/>
    <s v="100/Ca  "/>
    <s v="MIDMAK"/>
    <s v="2-100-1206"/>
    <n v="1"/>
    <n v="2"/>
    <n v="0"/>
    <n v="1"/>
    <n v="0"/>
    <n v="0"/>
    <x v="3"/>
    <m/>
  </r>
  <r>
    <s v="9534221"/>
    <s v="Scissors Littler Suture Curved"/>
    <s v="4-5/8&quot;      "/>
    <s v="Ea      "/>
    <s v="MILTEX"/>
    <s v="21-536"/>
    <n v="1"/>
    <n v="1"/>
    <n v="0"/>
    <n v="0"/>
    <n v="0"/>
    <n v="1"/>
    <x v="2"/>
    <m/>
  </r>
  <r>
    <s v="2883035"/>
    <s v="Applictr Rayon-Tip W/Pprsft 8&quot;"/>
    <s v="8&quot;          "/>
    <s v="50/Bx   "/>
    <s v="ALLEG"/>
    <s v="C15052-008"/>
    <n v="1"/>
    <n v="1"/>
    <n v="0"/>
    <n v="1"/>
    <n v="0"/>
    <n v="0"/>
    <x v="3"/>
    <m/>
  </r>
  <r>
    <s v="3850082"/>
    <s v="Paper Pack Rolls Surveyor     "/>
    <s v="S12/S19     "/>
    <s v="10/Pk   "/>
    <s v="WELCH"/>
    <s v="9100-030-01"/>
    <n v="1"/>
    <n v="1"/>
    <n v="0"/>
    <n v="0"/>
    <n v="1"/>
    <n v="0"/>
    <x v="2"/>
    <m/>
  </r>
  <r>
    <s v="1174034"/>
    <s v="Cabinet Bedside All Gray      "/>
    <s v="            "/>
    <s v="Ea      "/>
    <s v="CLINT"/>
    <s v="8711-2GR"/>
    <n v="1"/>
    <n v="3"/>
    <n v="0"/>
    <n v="0"/>
    <n v="0"/>
    <n v="1"/>
    <x v="2"/>
    <m/>
  </r>
  <r>
    <s v="8014094"/>
    <s v="Tray Tote Phlebotomy Blue     "/>
    <s v="18X13.5X7.5&quot;"/>
    <s v="Ea      "/>
    <s v="PHLEB"/>
    <s v="10463"/>
    <n v="1"/>
    <n v="1"/>
    <n v="0"/>
    <n v="0"/>
    <n v="0"/>
    <n v="1"/>
    <x v="2"/>
    <m/>
  </r>
  <r>
    <s v="1253870"/>
    <s v="Heartsaver First Aid CPR AED  "/>
    <s v="Workbook    "/>
    <s v="Ea      "/>
    <s v="LAERP"/>
    <s v="15-1018"/>
    <n v="1"/>
    <n v="2"/>
    <n v="0"/>
    <n v="0"/>
    <n v="1"/>
    <n v="0"/>
    <x v="2"/>
    <m/>
  </r>
  <r>
    <s v="1277936"/>
    <s v="Vitros Reference Fluid 250/350"/>
    <s v="            "/>
    <s v="30/Bx   "/>
    <s v="KODCLN"/>
    <s v="6844464"/>
    <n v="1"/>
    <n v="6"/>
    <n v="0"/>
    <n v="0"/>
    <n v="0"/>
    <n v="1"/>
    <x v="6"/>
    <m/>
  </r>
  <r>
    <s v="1161227"/>
    <s v="Scissor Reynolds Tenotomy     "/>
    <s v="7&quot;Cvd       "/>
    <s v="Ea      "/>
    <s v="AESCUL"/>
    <s v="BC181R"/>
    <n v="1"/>
    <n v="5"/>
    <n v="0"/>
    <n v="0"/>
    <n v="1"/>
    <n v="0"/>
    <x v="2"/>
    <m/>
  </r>
  <r>
    <s v="1223821"/>
    <s v="Basin Pipet PS Sterile        "/>
    <s v="50mL        "/>
    <s v="200/Pk  "/>
    <s v="FISHER"/>
    <s v="13681502"/>
    <n v="1"/>
    <n v="1"/>
    <n v="0"/>
    <n v="0"/>
    <n v="0"/>
    <n v="1"/>
    <x v="2"/>
    <m/>
  </r>
  <r>
    <s v="9083470"/>
    <s v="Gelfoam Dental Pak Size 4     "/>
    <s v="3/4X3/4&quot;    "/>
    <s v="6x2/Pk  "/>
    <s v="PFIINJ"/>
    <s v="00009039605"/>
    <n v="1"/>
    <n v="1"/>
    <n v="1"/>
    <n v="0"/>
    <n v="0"/>
    <n v="0"/>
    <x v="3"/>
    <m/>
  </r>
  <r>
    <s v="1258687"/>
    <s v="Esteem Strchy Glove Synthetic "/>
    <s v="Small       "/>
    <s v="150/Bx  "/>
    <s v="ALLEG"/>
    <s v="8881DOTP"/>
    <n v="1"/>
    <n v="20"/>
    <n v="0"/>
    <n v="1"/>
    <n v="0"/>
    <n v="0"/>
    <x v="3"/>
    <m/>
  </r>
  <r>
    <s v="7774466"/>
    <s v="Coban Self Adher Wrap Ast Neon"/>
    <s v="3&quot;x5yd      "/>
    <s v="12/Bx   "/>
    <s v="3MMED"/>
    <s v="1583N"/>
    <n v="1"/>
    <n v="2"/>
    <n v="0"/>
    <n v="1"/>
    <n v="0"/>
    <n v="0"/>
    <x v="3"/>
    <m/>
  </r>
  <r>
    <s v="1194080"/>
    <s v="Weil Osteotomy Strap Black    "/>
    <s v="Foot/Toe    "/>
    <s v="10/Pk   "/>
    <s v="CROMED"/>
    <s v="95372"/>
    <n v="1"/>
    <n v="1"/>
    <n v="0"/>
    <n v="0"/>
    <n v="0"/>
    <n v="1"/>
    <x v="2"/>
    <m/>
  </r>
  <r>
    <s v="1298361"/>
    <s v="Spacer Toe &quot;Little Toe Buddy&quot; "/>
    <s v="            "/>
    <s v="1/Pk    "/>
    <s v="PODPRO"/>
    <s v="P35"/>
    <n v="1"/>
    <n v="10"/>
    <n v="0"/>
    <n v="0"/>
    <n v="1"/>
    <n v="0"/>
    <x v="2"/>
    <m/>
  </r>
  <r>
    <s v="1132969"/>
    <s v="Unistik 3 Comfort Low Flow    "/>
    <s v="28G         "/>
    <s v="200/Bx  "/>
    <s v="OWENM"/>
    <s v="AT 1044"/>
    <n v="1"/>
    <n v="1"/>
    <n v="0"/>
    <n v="1"/>
    <n v="0"/>
    <n v="0"/>
    <x v="3"/>
    <m/>
  </r>
  <r>
    <s v="6007370"/>
    <s v="Pad Scaphoid                  "/>
    <s v="Large       "/>
    <s v="1/Pr    "/>
    <s v="HAPAD"/>
    <s v="SL"/>
    <n v="1"/>
    <n v="8"/>
    <n v="0"/>
    <n v="0"/>
    <n v="0"/>
    <n v="1"/>
    <x v="2"/>
    <m/>
  </r>
  <r>
    <s v="4615954"/>
    <s v="Bulb For MacroView Octoscope  "/>
    <s v="3.5V        "/>
    <s v="Ea      "/>
    <s v="WELCH"/>
    <s v="06500-U6"/>
    <n v="1"/>
    <n v="2"/>
    <n v="0"/>
    <n v="1"/>
    <n v="0"/>
    <n v="0"/>
    <x v="3"/>
    <m/>
  </r>
  <r>
    <s v="8167105"/>
    <s v="Forcep Bishop Harmon 3.5&quot;     "/>
    <s v="1x2 Teeth   "/>
    <s v="Ea      "/>
    <s v="MISDFK"/>
    <s v="66-4132"/>
    <n v="1"/>
    <n v="1"/>
    <n v="0"/>
    <n v="0"/>
    <n v="0"/>
    <n v="1"/>
    <x v="2"/>
    <m/>
  </r>
  <r>
    <s v="7880077"/>
    <s v="Lancet ErgoLance Micro Flow   "/>
    <s v="30gx1.5mm   "/>
    <s v="100/Bx  "/>
    <s v="ABCO"/>
    <s v="8481"/>
    <n v="1"/>
    <n v="3"/>
    <n v="1"/>
    <n v="0"/>
    <n v="0"/>
    <n v="0"/>
    <x v="3"/>
    <m/>
  </r>
  <r>
    <s v="1193094"/>
    <s v="Pad Table Stnd 1x23-1/2x72&quot;   "/>
    <s v="Light Blue  "/>
    <s v="Ea      "/>
    <s v="SOURON"/>
    <s v="TE-PAD-51"/>
    <n v="1"/>
    <n v="1"/>
    <n v="0"/>
    <n v="0"/>
    <n v="0"/>
    <n v="1"/>
    <x v="2"/>
    <m/>
  </r>
  <r>
    <s v="6001801"/>
    <s v="Needle Multi Sample Vacuette  "/>
    <s v="22Gx1       "/>
    <s v="100/Bx  "/>
    <s v="GREVAC"/>
    <s v="450071"/>
    <n v="1"/>
    <n v="1"/>
    <n v="0"/>
    <n v="1"/>
    <n v="0"/>
    <n v="0"/>
    <x v="3"/>
    <m/>
  </r>
  <r>
    <s v="1061420"/>
    <s v="Forcep Ear Micro-Alligator    "/>
    <s v="3.25&quot; 4mm   "/>
    <s v="Ea      "/>
    <s v="MISDFK"/>
    <s v="67-8006"/>
    <n v="1"/>
    <n v="1"/>
    <n v="0"/>
    <n v="0"/>
    <n v="1"/>
    <n v="0"/>
    <x v="2"/>
    <m/>
  </r>
  <r>
    <s v="1512955"/>
    <s v="Aleve Tablets Dispenser       "/>
    <s v="            "/>
    <s v="50/Bx   "/>
    <s v="MEDIQ"/>
    <s v="48850"/>
    <n v="1"/>
    <n v="1"/>
    <n v="0"/>
    <n v="1"/>
    <n v="0"/>
    <n v="0"/>
    <x v="3"/>
    <m/>
  </r>
  <r>
    <s v="9532964"/>
    <s v="Weitland Retractor 4&quot;         "/>
    <s v="4&quot;          "/>
    <s v="Ea      "/>
    <s v="MILTEX"/>
    <s v="11-600"/>
    <n v="1"/>
    <n v="2"/>
    <n v="0"/>
    <n v="0"/>
    <n v="0"/>
    <n v="1"/>
    <x v="2"/>
    <m/>
  </r>
  <r>
    <s v="1797954"/>
    <s v="Bardex Cath Foley Ltx Sil 30cc"/>
    <s v="16fr        "/>
    <s v="12/Ca   "/>
    <s v="BARDBI"/>
    <s v="0166V16S"/>
    <n v="1"/>
    <n v="3"/>
    <n v="1"/>
    <n v="0"/>
    <n v="0"/>
    <n v="0"/>
    <x v="3"/>
    <m/>
  </r>
  <r>
    <s v="9532120"/>
    <s v="Scissor Iris SuperCut Straight"/>
    <s v="4-1/2&quot;      "/>
    <s v="Ea      "/>
    <s v="MILTEX"/>
    <s v="5-SC-304"/>
    <n v="1"/>
    <n v="5"/>
    <n v="1"/>
    <n v="0"/>
    <n v="0"/>
    <n v="0"/>
    <x v="3"/>
    <m/>
  </r>
  <r>
    <s v="1766101"/>
    <s v="Goodwin Sound 22f             "/>
    <s v="            "/>
    <s v="EA      "/>
    <s v="BARDBI"/>
    <s v="042822"/>
    <n v="1"/>
    <n v="1"/>
    <n v="0"/>
    <n v="0"/>
    <n v="1"/>
    <n v="0"/>
    <x v="2"/>
    <m/>
  </r>
  <r>
    <s v="1000481"/>
    <s v="Medicopaste Unna's Boot       "/>
    <s v="3&quot;x10yd     "/>
    <s v="Ea      "/>
    <s v="GF"/>
    <s v="1565 3"/>
    <n v="1"/>
    <n v="6"/>
    <n v="0"/>
    <n v="1"/>
    <n v="0"/>
    <n v="0"/>
    <x v="3"/>
    <m/>
  </r>
  <r>
    <s v="1265848"/>
    <s v="Drape Cnvrts Underbt St       "/>
    <s v="40x44&quot;      "/>
    <s v="20/Ca   "/>
    <s v="ALLEG"/>
    <s v="8487"/>
    <n v="1"/>
    <n v="1"/>
    <n v="0"/>
    <n v="0"/>
    <n v="1"/>
    <n v="0"/>
    <x v="2"/>
    <m/>
  </r>
  <r>
    <s v="1098195"/>
    <s v="Gentamicin Sulf 2ml MDV       "/>
    <s v="40mg/ml     "/>
    <s v="25/PK   "/>
    <s v="AMEPHA"/>
    <s v="63323001002"/>
    <n v="1"/>
    <n v="1"/>
    <n v="0"/>
    <n v="1"/>
    <n v="0"/>
    <n v="0"/>
    <x v="3"/>
    <m/>
  </r>
  <r>
    <s v="1244931"/>
    <s v="Chart STD 11x23&quot;              "/>
    <s v="            "/>
    <s v="Ea      "/>
    <s v="GOODLT"/>
    <s v="673900"/>
    <n v="1"/>
    <n v="1"/>
    <n v="0"/>
    <n v="0"/>
    <n v="0"/>
    <n v="1"/>
    <x v="2"/>
    <m/>
  </r>
  <r>
    <s v="1132047"/>
    <s v="Scissor Iris Curved 4.25&quot;     "/>
    <s v="Sharp/Sharp "/>
    <s v="Ea      "/>
    <s v="BRSURG"/>
    <s v="WG08-34111"/>
    <n v="1"/>
    <n v="2"/>
    <n v="0"/>
    <n v="0"/>
    <n v="0"/>
    <n v="1"/>
    <x v="2"/>
    <m/>
  </r>
  <r>
    <s v="3903681"/>
    <s v="Dial Liquid Antimicrobial Soap"/>
    <s v="16oz        "/>
    <s v="16oz/Bt "/>
    <s v="OPTINT"/>
    <s v="2340080790"/>
    <n v="1"/>
    <n v="2"/>
    <n v="0"/>
    <n v="1"/>
    <n v="0"/>
    <n v="0"/>
    <x v="3"/>
    <m/>
  </r>
  <r>
    <s v="9539013"/>
    <s v="Rongeur Friedman Micro 5-1/2&quot; "/>
    <s v="            "/>
    <s v="Ea      "/>
    <s v="MILTEX"/>
    <s v="17-4801"/>
    <n v="1"/>
    <n v="1"/>
    <n v="0"/>
    <n v="0"/>
    <n v="0"/>
    <n v="1"/>
    <x v="2"/>
    <m/>
  </r>
  <r>
    <s v="1213511"/>
    <s v="Tape Casting Delta-Cast II 1&quot; "/>
    <s v="White       "/>
    <s v="10/Ca   "/>
    <s v="SMINEP"/>
    <s v="7270802"/>
    <n v="1"/>
    <n v="4"/>
    <n v="0"/>
    <n v="0"/>
    <n v="1"/>
    <n v="0"/>
    <x v="2"/>
    <m/>
  </r>
  <r>
    <s v="6175584"/>
    <s v="Petrolatum Gauze              "/>
    <s v="1&quot;x36&quot;      "/>
    <s v="12/Bx   "/>
    <s v="CARDKN"/>
    <s v="8884412600"/>
    <n v="1"/>
    <n v="1"/>
    <n v="0"/>
    <n v="1"/>
    <n v="0"/>
    <n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1D35F-5456-436A-BE89-14662417B09E}" name="PivotTable7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9">
        <item x="2"/>
        <item x="1"/>
        <item x="4"/>
        <item x="5"/>
        <item x="6"/>
        <item x="7"/>
        <item x="3"/>
        <item x="0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32">
    <format dxfId="31">
      <pivotArea field="12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type="all" dataOnly="0" outline="0" fieldPosition="0"/>
    </format>
    <format dxfId="26">
      <pivotArea field="12" type="button" dataOnly="0" labelOnly="1" outline="0" axis="axisRow" fieldPosition="0"/>
    </format>
    <format dxfId="25">
      <pivotArea dataOnly="0" labelOnly="1" fieldPosition="0">
        <references count="1">
          <reference field="12" count="0"/>
        </references>
      </pivotArea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collapsedLevelsAreSubtotals="1" fieldPosition="0">
        <references count="1">
          <reference field="12" count="4">
            <x v="0"/>
            <x v="1"/>
            <x v="2"/>
            <x v="5"/>
          </reference>
        </references>
      </pivotArea>
    </format>
    <format dxfId="22">
      <pivotArea dataOnly="0" labelOnly="1" fieldPosition="0">
        <references count="1">
          <reference field="12" count="4">
            <x v="0"/>
            <x v="1"/>
            <x v="2"/>
            <x v="5"/>
          </reference>
        </references>
      </pivotArea>
    </format>
    <format dxfId="21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20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19">
      <pivotArea collapsedLevelsAreSubtotals="1" fieldPosition="0">
        <references count="1">
          <reference field="12" count="1">
            <x v="0"/>
          </reference>
        </references>
      </pivotArea>
    </format>
    <format dxfId="18">
      <pivotArea dataOnly="0" labelOnly="1" fieldPosition="0">
        <references count="1">
          <reference field="12" count="1">
            <x v="0"/>
          </reference>
        </references>
      </pivotArea>
    </format>
    <format dxfId="17">
      <pivotArea collapsedLevelsAreSubtotals="1" fieldPosition="0">
        <references count="1">
          <reference field="12" count="1">
            <x v="3"/>
          </reference>
        </references>
      </pivotArea>
    </format>
    <format dxfId="16">
      <pivotArea dataOnly="0" labelOnly="1" fieldPosition="0">
        <references count="1">
          <reference field="12" count="1">
            <x v="3"/>
          </reference>
        </references>
      </pivotArea>
    </format>
    <format dxfId="15">
      <pivotArea collapsedLevelsAreSubtotals="1" fieldPosition="0">
        <references count="1">
          <reference field="12" count="1">
            <x v="6"/>
          </reference>
        </references>
      </pivotArea>
    </format>
    <format dxfId="14">
      <pivotArea dataOnly="0" labelOnly="1" fieldPosition="0">
        <references count="1">
          <reference field="12" count="1">
            <x v="6"/>
          </reference>
        </references>
      </pivotArea>
    </format>
    <format dxfId="13">
      <pivotArea field="12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2" type="button" dataOnly="0" labelOnly="1" outline="0" axis="axisRow" fieldPosition="0"/>
    </format>
    <format dxfId="8">
      <pivotArea dataOnly="0" labelOnly="1" fieldPosition="0">
        <references count="1">
          <reference field="12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4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3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2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1">
      <pivotArea collapsedLevelsAreSubtotals="1" fieldPosition="0">
        <references count="1">
          <reference field="12" count="1">
            <x v="5"/>
          </reference>
        </references>
      </pivotArea>
    </format>
    <format dxfId="0">
      <pivotArea dataOnly="0" labelOnly="1" fieldPosition="0">
        <references count="1">
          <reference field="1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0" t="s">
        <v>11</v>
      </c>
      <c r="B3" s="29"/>
      <c r="C3" s="6">
        <v>5546</v>
      </c>
      <c r="D3" s="6">
        <v>4792</v>
      </c>
      <c r="E3" s="5">
        <v>0.86404615939415796</v>
      </c>
      <c r="F3" s="6">
        <v>200</v>
      </c>
      <c r="G3" s="5">
        <v>0.90010818608005783</v>
      </c>
      <c r="H3" s="6">
        <v>172</v>
      </c>
      <c r="I3" s="6">
        <v>105</v>
      </c>
      <c r="J3" s="6">
        <v>277</v>
      </c>
    </row>
    <row r="4" spans="1:10" x14ac:dyDescent="0.3">
      <c r="A4" s="30" t="s">
        <v>12</v>
      </c>
      <c r="B4" s="30"/>
      <c r="C4" s="29"/>
      <c r="D4" s="29"/>
      <c r="E4" s="5">
        <v>0.93292463036422646</v>
      </c>
      <c r="F4" s="3"/>
      <c r="G4" s="5">
        <v>0.96898665705012621</v>
      </c>
      <c r="H4" s="30"/>
      <c r="I4" s="29"/>
      <c r="J4" s="3"/>
    </row>
    <row r="5" spans="1:10" x14ac:dyDescent="0.3">
      <c r="A5" s="7" t="s">
        <v>13</v>
      </c>
      <c r="B5" s="7" t="s">
        <v>14</v>
      </c>
      <c r="C5" s="8">
        <v>1319</v>
      </c>
      <c r="D5" s="8">
        <v>1189</v>
      </c>
      <c r="E5" s="4">
        <v>0.90144048521607278</v>
      </c>
      <c r="F5" s="8">
        <v>44</v>
      </c>
      <c r="G5" s="4">
        <v>0.9347990902198634</v>
      </c>
      <c r="H5" s="8">
        <v>21</v>
      </c>
      <c r="I5" s="8">
        <v>30</v>
      </c>
      <c r="J5" s="8">
        <v>35</v>
      </c>
    </row>
    <row r="6" spans="1:10" x14ac:dyDescent="0.3">
      <c r="A6" s="7" t="s">
        <v>15</v>
      </c>
      <c r="B6" s="7" t="s">
        <v>16</v>
      </c>
      <c r="C6" s="8">
        <v>301</v>
      </c>
      <c r="D6" s="8">
        <v>257</v>
      </c>
      <c r="E6" s="4">
        <v>0.85382059800664445</v>
      </c>
      <c r="F6" s="8">
        <v>12</v>
      </c>
      <c r="G6" s="4">
        <v>0.89368770764119598</v>
      </c>
      <c r="H6" s="8">
        <v>14</v>
      </c>
      <c r="I6" s="8">
        <v>5</v>
      </c>
      <c r="J6" s="8">
        <v>13</v>
      </c>
    </row>
    <row r="7" spans="1:10" x14ac:dyDescent="0.3">
      <c r="A7" s="7" t="s">
        <v>17</v>
      </c>
      <c r="B7" s="7" t="s">
        <v>18</v>
      </c>
      <c r="C7" s="8">
        <v>262</v>
      </c>
      <c r="D7" s="8">
        <v>218</v>
      </c>
      <c r="E7" s="4">
        <v>0.83206106870229002</v>
      </c>
      <c r="F7" s="8">
        <v>13</v>
      </c>
      <c r="G7" s="4">
        <v>0.88167938931297707</v>
      </c>
      <c r="H7" s="8">
        <v>6</v>
      </c>
      <c r="I7" s="8">
        <v>10</v>
      </c>
      <c r="J7" s="8">
        <v>15</v>
      </c>
    </row>
    <row r="8" spans="1:10" x14ac:dyDescent="0.3">
      <c r="A8" s="7" t="s">
        <v>19</v>
      </c>
      <c r="B8" s="7" t="s">
        <v>20</v>
      </c>
      <c r="C8" s="8">
        <v>232</v>
      </c>
      <c r="D8" s="8">
        <v>186</v>
      </c>
      <c r="E8" s="4">
        <v>0.80172413793103448</v>
      </c>
      <c r="F8" s="8">
        <v>6</v>
      </c>
      <c r="G8" s="4">
        <v>0.82758620689655171</v>
      </c>
      <c r="H8" s="8">
        <v>3</v>
      </c>
      <c r="I8" s="8">
        <v>5</v>
      </c>
      <c r="J8" s="8">
        <v>32</v>
      </c>
    </row>
    <row r="9" spans="1:10" x14ac:dyDescent="0.3">
      <c r="A9" s="7" t="s">
        <v>21</v>
      </c>
      <c r="B9" s="7" t="s">
        <v>22</v>
      </c>
      <c r="C9" s="8">
        <v>206</v>
      </c>
      <c r="D9" s="8">
        <v>187</v>
      </c>
      <c r="E9" s="4">
        <v>0.90776699029126218</v>
      </c>
      <c r="F9" s="8">
        <v>6</v>
      </c>
      <c r="G9" s="4">
        <v>0.93689320388349517</v>
      </c>
      <c r="H9" s="8">
        <v>5</v>
      </c>
      <c r="I9" s="8">
        <v>2</v>
      </c>
      <c r="J9" s="8">
        <v>6</v>
      </c>
    </row>
    <row r="10" spans="1:10" x14ac:dyDescent="0.3">
      <c r="A10" s="7" t="s">
        <v>23</v>
      </c>
      <c r="B10" s="7" t="s">
        <v>24</v>
      </c>
      <c r="C10" s="8">
        <v>181</v>
      </c>
      <c r="D10" s="8">
        <v>138</v>
      </c>
      <c r="E10" s="4">
        <v>0.76243093922651939</v>
      </c>
      <c r="F10" s="8">
        <v>4</v>
      </c>
      <c r="G10" s="4">
        <v>0.78453038674033149</v>
      </c>
      <c r="H10" s="8">
        <v>2</v>
      </c>
      <c r="I10" s="8">
        <v>13</v>
      </c>
      <c r="J10" s="8">
        <v>24</v>
      </c>
    </row>
    <row r="11" spans="1:10" x14ac:dyDescent="0.3">
      <c r="A11" s="7" t="s">
        <v>25</v>
      </c>
      <c r="B11" s="7" t="s">
        <v>26</v>
      </c>
      <c r="C11" s="8">
        <v>169</v>
      </c>
      <c r="D11" s="8">
        <v>149</v>
      </c>
      <c r="E11" s="4">
        <v>0.88165680473372776</v>
      </c>
      <c r="F11" s="8">
        <v>7</v>
      </c>
      <c r="G11" s="4">
        <v>0.92307692307692302</v>
      </c>
      <c r="H11" s="8">
        <v>6</v>
      </c>
      <c r="I11" s="8">
        <v>5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140</v>
      </c>
      <c r="D12" s="8">
        <v>126</v>
      </c>
      <c r="E12" s="4">
        <v>0.9</v>
      </c>
      <c r="F12" s="8">
        <v>4</v>
      </c>
      <c r="G12" s="4">
        <v>0.9285714285714286</v>
      </c>
      <c r="H12" s="8">
        <v>2</v>
      </c>
      <c r="I12" s="8">
        <v>0</v>
      </c>
      <c r="J12" s="8">
        <v>8</v>
      </c>
    </row>
    <row r="13" spans="1:10" x14ac:dyDescent="0.3">
      <c r="A13" s="7" t="s">
        <v>29</v>
      </c>
      <c r="B13" s="7" t="s">
        <v>30</v>
      </c>
      <c r="C13" s="8">
        <v>137</v>
      </c>
      <c r="D13" s="8">
        <v>124</v>
      </c>
      <c r="E13" s="4">
        <v>0.9051094890510949</v>
      </c>
      <c r="F13" s="8">
        <v>2</v>
      </c>
      <c r="G13" s="4">
        <v>0.91970802919708039</v>
      </c>
      <c r="H13" s="8">
        <v>4</v>
      </c>
      <c r="I13" s="8">
        <v>4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128</v>
      </c>
      <c r="D14" s="8">
        <v>109</v>
      </c>
      <c r="E14" s="4">
        <v>0.8515625</v>
      </c>
      <c r="F14" s="8">
        <v>4</v>
      </c>
      <c r="G14" s="4">
        <v>0.8828125</v>
      </c>
      <c r="H14" s="8">
        <v>9</v>
      </c>
      <c r="I14" s="8">
        <v>0</v>
      </c>
      <c r="J14" s="8">
        <v>6</v>
      </c>
    </row>
    <row r="15" spans="1:10" x14ac:dyDescent="0.3">
      <c r="A15" s="7" t="s">
        <v>33</v>
      </c>
      <c r="B15" s="7" t="s">
        <v>34</v>
      </c>
      <c r="C15" s="8">
        <v>119</v>
      </c>
      <c r="D15" s="8">
        <v>111</v>
      </c>
      <c r="E15" s="4">
        <v>0.93277310924369738</v>
      </c>
      <c r="F15" s="8">
        <v>3</v>
      </c>
      <c r="G15" s="4">
        <v>0.95798319327731096</v>
      </c>
      <c r="H15" s="8">
        <v>1</v>
      </c>
      <c r="I15" s="8">
        <v>0</v>
      </c>
      <c r="J15" s="8">
        <v>4</v>
      </c>
    </row>
    <row r="16" spans="1:10" x14ac:dyDescent="0.3">
      <c r="A16" s="7" t="s">
        <v>35</v>
      </c>
      <c r="B16" s="7" t="s">
        <v>36</v>
      </c>
      <c r="C16" s="8">
        <v>114</v>
      </c>
      <c r="D16" s="8">
        <v>101</v>
      </c>
      <c r="E16" s="4">
        <v>0.88596491228070173</v>
      </c>
      <c r="F16" s="8">
        <v>4</v>
      </c>
      <c r="G16" s="4">
        <v>0.92105263157894735</v>
      </c>
      <c r="H16" s="8">
        <v>2</v>
      </c>
      <c r="I16" s="8">
        <v>2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106</v>
      </c>
      <c r="D17" s="8">
        <v>90</v>
      </c>
      <c r="E17" s="4">
        <v>0.84905660377358483</v>
      </c>
      <c r="F17" s="8">
        <v>4</v>
      </c>
      <c r="G17" s="4">
        <v>0.8867924528301887</v>
      </c>
      <c r="H17" s="8">
        <v>1</v>
      </c>
      <c r="I17" s="8">
        <v>2</v>
      </c>
      <c r="J17" s="8">
        <v>9</v>
      </c>
    </row>
    <row r="18" spans="1:10" x14ac:dyDescent="0.3">
      <c r="A18" s="7" t="s">
        <v>39</v>
      </c>
      <c r="B18" s="7" t="s">
        <v>40</v>
      </c>
      <c r="C18" s="8">
        <v>100</v>
      </c>
      <c r="D18" s="8">
        <v>94</v>
      </c>
      <c r="E18" s="4">
        <v>0.94</v>
      </c>
      <c r="F18" s="8">
        <v>2</v>
      </c>
      <c r="G18" s="4">
        <v>0.96</v>
      </c>
      <c r="H18" s="8">
        <v>3</v>
      </c>
      <c r="I18" s="8">
        <v>0</v>
      </c>
      <c r="J18" s="8">
        <v>1</v>
      </c>
    </row>
    <row r="19" spans="1:10" x14ac:dyDescent="0.3">
      <c r="A19" s="7" t="s">
        <v>41</v>
      </c>
      <c r="B19" s="7" t="s">
        <v>42</v>
      </c>
      <c r="C19" s="8">
        <v>98</v>
      </c>
      <c r="D19" s="8">
        <v>87</v>
      </c>
      <c r="E19" s="4">
        <v>0.88775510204081631</v>
      </c>
      <c r="F19" s="8">
        <v>3</v>
      </c>
      <c r="G19" s="4">
        <v>0.91836734693877564</v>
      </c>
      <c r="H19" s="8">
        <v>6</v>
      </c>
      <c r="I19" s="8">
        <v>1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96</v>
      </c>
      <c r="D20" s="8">
        <v>86</v>
      </c>
      <c r="E20" s="4">
        <v>0.89583333333333348</v>
      </c>
      <c r="F20" s="8">
        <v>4</v>
      </c>
      <c r="G20" s="4">
        <v>0.9375</v>
      </c>
      <c r="H20" s="8">
        <v>5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92</v>
      </c>
      <c r="D21" s="8">
        <v>75</v>
      </c>
      <c r="E21" s="4">
        <v>0.81521739130434778</v>
      </c>
      <c r="F21" s="8">
        <v>12</v>
      </c>
      <c r="G21" s="4">
        <v>0.94565217391304346</v>
      </c>
      <c r="H21" s="8">
        <v>5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91</v>
      </c>
      <c r="D22" s="8">
        <v>72</v>
      </c>
      <c r="E22" s="4">
        <v>0.79120879120879128</v>
      </c>
      <c r="F22" s="8">
        <v>4</v>
      </c>
      <c r="G22" s="4">
        <v>0.8351648351648352</v>
      </c>
      <c r="H22" s="8">
        <v>6</v>
      </c>
      <c r="I22" s="8">
        <v>0</v>
      </c>
      <c r="J22" s="8">
        <v>9</v>
      </c>
    </row>
    <row r="23" spans="1:10" x14ac:dyDescent="0.3">
      <c r="A23" s="7" t="s">
        <v>49</v>
      </c>
      <c r="B23" s="7" t="s">
        <v>50</v>
      </c>
      <c r="C23" s="8">
        <v>91</v>
      </c>
      <c r="D23" s="8">
        <v>85</v>
      </c>
      <c r="E23" s="4">
        <v>0.93406593406593397</v>
      </c>
      <c r="F23" s="8">
        <v>0</v>
      </c>
      <c r="G23" s="4">
        <v>0.93406593406593397</v>
      </c>
      <c r="H23" s="8">
        <v>2</v>
      </c>
      <c r="I23" s="8">
        <v>0</v>
      </c>
      <c r="J23" s="8">
        <v>4</v>
      </c>
    </row>
    <row r="24" spans="1:10" x14ac:dyDescent="0.3">
      <c r="A24" s="7" t="s">
        <v>51</v>
      </c>
      <c r="B24" s="7" t="s">
        <v>52</v>
      </c>
      <c r="C24" s="8">
        <v>85</v>
      </c>
      <c r="D24" s="8">
        <v>71</v>
      </c>
      <c r="E24" s="4">
        <v>0.83529411764705885</v>
      </c>
      <c r="F24" s="8">
        <v>3</v>
      </c>
      <c r="G24" s="4">
        <v>0.87058823529411766</v>
      </c>
      <c r="H24" s="8">
        <v>4</v>
      </c>
      <c r="I24" s="8">
        <v>3</v>
      </c>
      <c r="J24" s="8">
        <v>4</v>
      </c>
    </row>
    <row r="25" spans="1:10" x14ac:dyDescent="0.3">
      <c r="A25" s="7" t="s">
        <v>53</v>
      </c>
      <c r="B25" s="7" t="s">
        <v>54</v>
      </c>
      <c r="C25" s="8">
        <v>84</v>
      </c>
      <c r="D25" s="8">
        <v>79</v>
      </c>
      <c r="E25" s="4">
        <v>0.94047619047619047</v>
      </c>
      <c r="F25" s="8">
        <v>2</v>
      </c>
      <c r="G25" s="4">
        <v>0.9642857142857143</v>
      </c>
      <c r="H25" s="8">
        <v>2</v>
      </c>
      <c r="I25" s="8">
        <v>0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83</v>
      </c>
      <c r="D26" s="8">
        <v>50</v>
      </c>
      <c r="E26" s="4">
        <v>0.60240963855421692</v>
      </c>
      <c r="F26" s="8">
        <v>1</v>
      </c>
      <c r="G26" s="4">
        <v>0.61445783132530118</v>
      </c>
      <c r="H26" s="8">
        <v>8</v>
      </c>
      <c r="I26" s="8">
        <v>3</v>
      </c>
      <c r="J26" s="8">
        <v>21</v>
      </c>
    </row>
    <row r="27" spans="1:10" x14ac:dyDescent="0.3">
      <c r="A27" s="7" t="s">
        <v>57</v>
      </c>
      <c r="B27" s="7" t="s">
        <v>58</v>
      </c>
      <c r="C27" s="8">
        <v>80</v>
      </c>
      <c r="D27" s="8">
        <v>61</v>
      </c>
      <c r="E27" s="4">
        <v>0.76249999999999996</v>
      </c>
      <c r="F27" s="8">
        <v>4</v>
      </c>
      <c r="G27" s="4">
        <v>0.8125</v>
      </c>
      <c r="H27" s="8">
        <v>3</v>
      </c>
      <c r="I27" s="8">
        <v>2</v>
      </c>
      <c r="J27" s="8">
        <v>10</v>
      </c>
    </row>
    <row r="28" spans="1:10" x14ac:dyDescent="0.3">
      <c r="A28" s="7" t="s">
        <v>59</v>
      </c>
      <c r="B28" s="7" t="s">
        <v>60</v>
      </c>
      <c r="C28" s="8">
        <v>79</v>
      </c>
      <c r="D28" s="8">
        <v>71</v>
      </c>
      <c r="E28" s="4">
        <v>0.89873417721518989</v>
      </c>
      <c r="F28" s="8">
        <v>3</v>
      </c>
      <c r="G28" s="4">
        <v>0.93670886075949367</v>
      </c>
      <c r="H28" s="8">
        <v>3</v>
      </c>
      <c r="I28" s="8">
        <v>0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78</v>
      </c>
      <c r="D29" s="8">
        <v>74</v>
      </c>
      <c r="E29" s="4">
        <v>0.94871794871794857</v>
      </c>
      <c r="F29" s="8">
        <v>1</v>
      </c>
      <c r="G29" s="4">
        <v>0.96153846153846156</v>
      </c>
      <c r="H29" s="8">
        <v>1</v>
      </c>
      <c r="I29" s="8">
        <v>0</v>
      </c>
      <c r="J29" s="8">
        <v>2</v>
      </c>
    </row>
    <row r="30" spans="1:10" x14ac:dyDescent="0.3">
      <c r="A30" s="7" t="s">
        <v>63</v>
      </c>
      <c r="B30" s="7" t="s">
        <v>64</v>
      </c>
      <c r="C30" s="8">
        <v>78</v>
      </c>
      <c r="D30" s="8">
        <v>67</v>
      </c>
      <c r="E30" s="4">
        <v>0.85897435897435903</v>
      </c>
      <c r="F30" s="8">
        <v>1</v>
      </c>
      <c r="G30" s="4">
        <v>0.87179487179487181</v>
      </c>
      <c r="H30" s="8">
        <v>6</v>
      </c>
      <c r="I30" s="8">
        <v>0</v>
      </c>
      <c r="J30" s="8">
        <v>4</v>
      </c>
    </row>
    <row r="31" spans="1:10" x14ac:dyDescent="0.3">
      <c r="A31" s="7" t="s">
        <v>65</v>
      </c>
      <c r="B31" s="7" t="s">
        <v>66</v>
      </c>
      <c r="C31" s="8">
        <v>69</v>
      </c>
      <c r="D31" s="8">
        <v>57</v>
      </c>
      <c r="E31" s="4">
        <v>0.82608695652173902</v>
      </c>
      <c r="F31" s="8">
        <v>3</v>
      </c>
      <c r="G31" s="4">
        <v>0.86956521739130432</v>
      </c>
      <c r="H31" s="8">
        <v>4</v>
      </c>
      <c r="I31" s="8">
        <v>4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59</v>
      </c>
      <c r="D32" s="8">
        <v>54</v>
      </c>
      <c r="E32" s="4">
        <v>0.9152542372881356</v>
      </c>
      <c r="F32" s="8">
        <v>1</v>
      </c>
      <c r="G32" s="4">
        <v>0.93220338983050832</v>
      </c>
      <c r="H32" s="8">
        <v>1</v>
      </c>
      <c r="I32" s="8">
        <v>1</v>
      </c>
      <c r="J32" s="8">
        <v>2</v>
      </c>
    </row>
    <row r="33" spans="1:10" x14ac:dyDescent="0.3">
      <c r="A33" s="7" t="s">
        <v>69</v>
      </c>
      <c r="B33" s="7" t="s">
        <v>70</v>
      </c>
      <c r="C33" s="8">
        <v>57</v>
      </c>
      <c r="D33" s="8">
        <v>54</v>
      </c>
      <c r="E33" s="4">
        <v>0.94736842105263153</v>
      </c>
      <c r="F33" s="8">
        <v>1</v>
      </c>
      <c r="G33" s="4">
        <v>0.96491228070175439</v>
      </c>
      <c r="H33" s="8">
        <v>1</v>
      </c>
      <c r="I33" s="8">
        <v>0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52</v>
      </c>
      <c r="D34" s="8">
        <v>47</v>
      </c>
      <c r="E34" s="4">
        <v>0.90384615384615385</v>
      </c>
      <c r="F34" s="8">
        <v>3</v>
      </c>
      <c r="G34" s="4">
        <v>0.96153846153846156</v>
      </c>
      <c r="H34" s="8">
        <v>1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49</v>
      </c>
      <c r="D35" s="8">
        <v>42</v>
      </c>
      <c r="E35" s="4">
        <v>0.8571428571428571</v>
      </c>
      <c r="F35" s="8">
        <v>1</v>
      </c>
      <c r="G35" s="4">
        <v>0.87755102040816324</v>
      </c>
      <c r="H35" s="8">
        <v>4</v>
      </c>
      <c r="I35" s="8">
        <v>0</v>
      </c>
      <c r="J35" s="8">
        <v>2</v>
      </c>
    </row>
    <row r="36" spans="1:10" x14ac:dyDescent="0.3">
      <c r="A36" s="7" t="s">
        <v>75</v>
      </c>
      <c r="B36" s="7" t="s">
        <v>76</v>
      </c>
      <c r="C36" s="8">
        <v>44</v>
      </c>
      <c r="D36" s="8">
        <v>36</v>
      </c>
      <c r="E36" s="4">
        <v>0.81818181818181823</v>
      </c>
      <c r="F36" s="8">
        <v>4</v>
      </c>
      <c r="G36" s="4">
        <v>0.90909090909090906</v>
      </c>
      <c r="H36" s="8">
        <v>2</v>
      </c>
      <c r="I36" s="8">
        <v>0</v>
      </c>
      <c r="J36" s="8">
        <v>2</v>
      </c>
    </row>
    <row r="37" spans="1:10" x14ac:dyDescent="0.3">
      <c r="A37" s="7" t="s">
        <v>77</v>
      </c>
      <c r="B37" s="7" t="s">
        <v>78</v>
      </c>
      <c r="C37" s="8">
        <v>44</v>
      </c>
      <c r="D37" s="8">
        <v>40</v>
      </c>
      <c r="E37" s="4">
        <v>0.90909090909090906</v>
      </c>
      <c r="F37" s="8">
        <v>2</v>
      </c>
      <c r="G37" s="4">
        <v>0.95454545454545459</v>
      </c>
      <c r="H37" s="8">
        <v>0</v>
      </c>
      <c r="I37" s="8">
        <v>2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44</v>
      </c>
      <c r="D38" s="8">
        <v>36</v>
      </c>
      <c r="E38" s="4">
        <v>0.81818181818181823</v>
      </c>
      <c r="F38" s="8">
        <v>1</v>
      </c>
      <c r="G38" s="4">
        <v>0.84090909090909094</v>
      </c>
      <c r="H38" s="8">
        <v>1</v>
      </c>
      <c r="I38" s="8">
        <v>0</v>
      </c>
      <c r="J38" s="8">
        <v>6</v>
      </c>
    </row>
    <row r="39" spans="1:10" x14ac:dyDescent="0.3">
      <c r="A39" s="7" t="s">
        <v>81</v>
      </c>
      <c r="B39" s="7" t="s">
        <v>82</v>
      </c>
      <c r="C39" s="8">
        <v>42</v>
      </c>
      <c r="D39" s="8">
        <v>36</v>
      </c>
      <c r="E39" s="4">
        <v>0.8571428571428571</v>
      </c>
      <c r="F39" s="8">
        <v>2</v>
      </c>
      <c r="G39" s="4">
        <v>0.90476190476190477</v>
      </c>
      <c r="H39" s="8">
        <v>4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42</v>
      </c>
      <c r="D40" s="8">
        <v>39</v>
      </c>
      <c r="E40" s="4">
        <v>0.9285714285714286</v>
      </c>
      <c r="F40" s="8">
        <v>2</v>
      </c>
      <c r="G40" s="4">
        <v>0.97619047619047616</v>
      </c>
      <c r="H40" s="8">
        <v>0</v>
      </c>
      <c r="I40" s="8">
        <v>0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36</v>
      </c>
      <c r="D41" s="8">
        <v>28</v>
      </c>
      <c r="E41" s="4">
        <v>0.7777777777777779</v>
      </c>
      <c r="F41" s="8">
        <v>0</v>
      </c>
      <c r="G41" s="4">
        <v>0.7777777777777779</v>
      </c>
      <c r="H41" s="8">
        <v>0</v>
      </c>
      <c r="I41" s="8">
        <v>5</v>
      </c>
      <c r="J41" s="8">
        <v>3</v>
      </c>
    </row>
    <row r="42" spans="1:10" x14ac:dyDescent="0.3">
      <c r="A42" s="7" t="s">
        <v>87</v>
      </c>
      <c r="B42" s="7" t="s">
        <v>88</v>
      </c>
      <c r="C42" s="8">
        <v>36</v>
      </c>
      <c r="D42" s="8">
        <v>33</v>
      </c>
      <c r="E42" s="4">
        <v>0.91666666666666652</v>
      </c>
      <c r="F42" s="8">
        <v>2</v>
      </c>
      <c r="G42" s="4">
        <v>0.9722222222222221</v>
      </c>
      <c r="H42" s="8">
        <v>1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34</v>
      </c>
      <c r="D43" s="8">
        <v>15</v>
      </c>
      <c r="E43" s="4">
        <v>0.44117647058823528</v>
      </c>
      <c r="F43" s="8">
        <v>1</v>
      </c>
      <c r="G43" s="4">
        <v>0.47058823529411759</v>
      </c>
      <c r="H43" s="8">
        <v>2</v>
      </c>
      <c r="I43" s="8">
        <v>2</v>
      </c>
      <c r="J43" s="8">
        <v>14</v>
      </c>
    </row>
    <row r="44" spans="1:10" x14ac:dyDescent="0.3">
      <c r="A44" s="7" t="s">
        <v>91</v>
      </c>
      <c r="B44" s="7" t="s">
        <v>92</v>
      </c>
      <c r="C44" s="8">
        <v>34</v>
      </c>
      <c r="D44" s="8">
        <v>29</v>
      </c>
      <c r="E44" s="4">
        <v>0.85294117647058831</v>
      </c>
      <c r="F44" s="8">
        <v>1</v>
      </c>
      <c r="G44" s="4">
        <v>0.88235294117647056</v>
      </c>
      <c r="H44" s="8">
        <v>1</v>
      </c>
      <c r="I44" s="8">
        <v>1</v>
      </c>
      <c r="J44" s="8">
        <v>2</v>
      </c>
    </row>
    <row r="45" spans="1:10" x14ac:dyDescent="0.3">
      <c r="A45" s="7" t="s">
        <v>93</v>
      </c>
      <c r="B45" s="7" t="s">
        <v>94</v>
      </c>
      <c r="C45" s="8">
        <v>33</v>
      </c>
      <c r="D45" s="8">
        <v>27</v>
      </c>
      <c r="E45" s="4">
        <v>0.81818181818181823</v>
      </c>
      <c r="F45" s="8">
        <v>3</v>
      </c>
      <c r="G45" s="4">
        <v>0.90909090909090906</v>
      </c>
      <c r="H45" s="8">
        <v>2</v>
      </c>
      <c r="I45" s="8">
        <v>1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30</v>
      </c>
      <c r="D46" s="8">
        <v>26</v>
      </c>
      <c r="E46" s="4">
        <v>0.8666666666666667</v>
      </c>
      <c r="F46" s="8">
        <v>1</v>
      </c>
      <c r="G46" s="4">
        <v>0.9</v>
      </c>
      <c r="H46" s="8">
        <v>2</v>
      </c>
      <c r="I46" s="8">
        <v>1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30</v>
      </c>
      <c r="D47" s="8">
        <v>27</v>
      </c>
      <c r="E47" s="4">
        <v>0.9</v>
      </c>
      <c r="F47" s="8">
        <v>2</v>
      </c>
      <c r="G47" s="4">
        <v>0.96666666666666667</v>
      </c>
      <c r="H47" s="8">
        <v>1</v>
      </c>
      <c r="I47" s="8">
        <v>0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29</v>
      </c>
      <c r="D48" s="8">
        <v>26</v>
      </c>
      <c r="E48" s="4">
        <v>0.89655172413793105</v>
      </c>
      <c r="F48" s="8">
        <v>1</v>
      </c>
      <c r="G48" s="4">
        <v>0.93103448275862066</v>
      </c>
      <c r="H48" s="8">
        <v>1</v>
      </c>
      <c r="I48" s="8">
        <v>0</v>
      </c>
      <c r="J48" s="8">
        <v>1</v>
      </c>
    </row>
    <row r="49" spans="1:10" x14ac:dyDescent="0.3">
      <c r="A49" s="7" t="s">
        <v>101</v>
      </c>
      <c r="B49" s="7" t="s">
        <v>102</v>
      </c>
      <c r="C49" s="8">
        <v>29</v>
      </c>
      <c r="D49" s="8">
        <v>27</v>
      </c>
      <c r="E49" s="4">
        <v>0.93103448275862066</v>
      </c>
      <c r="F49" s="8">
        <v>1</v>
      </c>
      <c r="G49" s="4">
        <v>0.96551724137931028</v>
      </c>
      <c r="H49" s="8">
        <v>1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27</v>
      </c>
      <c r="D50" s="8">
        <v>23</v>
      </c>
      <c r="E50" s="4">
        <v>0.85185185185185186</v>
      </c>
      <c r="F50" s="8">
        <v>2</v>
      </c>
      <c r="G50" s="4">
        <v>0.92592592592592593</v>
      </c>
      <c r="H50" s="8">
        <v>1</v>
      </c>
      <c r="I50" s="8">
        <v>0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27</v>
      </c>
      <c r="D51" s="8">
        <v>25</v>
      </c>
      <c r="E51" s="4">
        <v>0.92592592592592593</v>
      </c>
      <c r="F51" s="8">
        <v>1</v>
      </c>
      <c r="G51" s="4">
        <v>0.96296296296296291</v>
      </c>
      <c r="H51" s="8">
        <v>1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16</v>
      </c>
      <c r="D52" s="8">
        <v>14</v>
      </c>
      <c r="E52" s="4">
        <v>0.875</v>
      </c>
      <c r="F52" s="8">
        <v>1</v>
      </c>
      <c r="G52" s="4">
        <v>0.9375</v>
      </c>
      <c r="H52" s="8">
        <v>1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14</v>
      </c>
      <c r="D53" s="8">
        <v>12</v>
      </c>
      <c r="E53" s="4">
        <v>0.8571428571428571</v>
      </c>
      <c r="F53" s="8">
        <v>1</v>
      </c>
      <c r="G53" s="4">
        <v>0.9285714285714286</v>
      </c>
      <c r="H53" s="8">
        <v>1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13</v>
      </c>
      <c r="D54" s="8">
        <v>11</v>
      </c>
      <c r="E54" s="4">
        <v>0.84615384615384615</v>
      </c>
      <c r="F54" s="8">
        <v>2</v>
      </c>
      <c r="G54" s="4">
        <v>1</v>
      </c>
      <c r="H54" s="8">
        <v>0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13</v>
      </c>
      <c r="D55" s="8">
        <v>10</v>
      </c>
      <c r="E55" s="4">
        <v>0.76923076923076938</v>
      </c>
      <c r="F55" s="8">
        <v>1</v>
      </c>
      <c r="G55" s="4">
        <v>0.84615384615384615</v>
      </c>
      <c r="H55" s="8">
        <v>1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12</v>
      </c>
      <c r="D56" s="8">
        <v>9</v>
      </c>
      <c r="E56" s="4">
        <v>0.75</v>
      </c>
      <c r="F56" s="8">
        <v>1</v>
      </c>
      <c r="G56" s="4">
        <v>0.83333333333333348</v>
      </c>
      <c r="H56" s="8">
        <v>2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11</v>
      </c>
      <c r="D57" s="8">
        <v>10</v>
      </c>
      <c r="E57" s="4">
        <v>0.90909090909090906</v>
      </c>
      <c r="F57" s="8">
        <v>0</v>
      </c>
      <c r="G57" s="4">
        <v>0.90909090909090906</v>
      </c>
      <c r="H57" s="8">
        <v>0</v>
      </c>
      <c r="I57" s="8">
        <v>0</v>
      </c>
      <c r="J57" s="8">
        <v>1</v>
      </c>
    </row>
    <row r="58" spans="1:10" x14ac:dyDescent="0.3">
      <c r="A58" s="7" t="s">
        <v>119</v>
      </c>
      <c r="B58" s="7" t="s">
        <v>82</v>
      </c>
      <c r="C58" s="8">
        <v>10</v>
      </c>
      <c r="D58" s="8">
        <v>0</v>
      </c>
      <c r="E58" s="4">
        <v>0</v>
      </c>
      <c r="F58" s="8">
        <v>1</v>
      </c>
      <c r="G58" s="4">
        <v>0.1</v>
      </c>
      <c r="H58" s="8">
        <v>1</v>
      </c>
      <c r="I58" s="8">
        <v>0</v>
      </c>
      <c r="J58" s="8">
        <v>8</v>
      </c>
    </row>
    <row r="59" spans="1:10" x14ac:dyDescent="0.3">
      <c r="A59" s="7" t="s">
        <v>120</v>
      </c>
      <c r="B59" s="7" t="s">
        <v>24</v>
      </c>
      <c r="C59" s="8">
        <v>8</v>
      </c>
      <c r="D59" s="8">
        <v>5</v>
      </c>
      <c r="E59" s="4">
        <v>0.625</v>
      </c>
      <c r="F59" s="8">
        <v>0</v>
      </c>
      <c r="G59" s="4">
        <v>0.625</v>
      </c>
      <c r="H59" s="8">
        <v>0</v>
      </c>
      <c r="I59" s="8">
        <v>0</v>
      </c>
      <c r="J59" s="8">
        <v>3</v>
      </c>
    </row>
    <row r="60" spans="1:10" x14ac:dyDescent="0.3">
      <c r="A60" s="7" t="s">
        <v>121</v>
      </c>
      <c r="B60" s="7" t="s">
        <v>122</v>
      </c>
      <c r="C60" s="8">
        <v>6</v>
      </c>
      <c r="D60" s="8">
        <v>4</v>
      </c>
      <c r="E60" s="4">
        <v>0.66666666666666652</v>
      </c>
      <c r="F60" s="8">
        <v>1</v>
      </c>
      <c r="G60" s="4">
        <v>0.83333333333333348</v>
      </c>
      <c r="H60" s="8">
        <v>1</v>
      </c>
      <c r="I60" s="8">
        <v>0</v>
      </c>
      <c r="J60" s="8">
        <v>0</v>
      </c>
    </row>
    <row r="61" spans="1:10" x14ac:dyDescent="0.3">
      <c r="A61" s="7" t="s">
        <v>123</v>
      </c>
      <c r="B61" s="7" t="s">
        <v>124</v>
      </c>
      <c r="C61" s="8">
        <v>6</v>
      </c>
      <c r="D61" s="8">
        <v>6</v>
      </c>
      <c r="E61" s="4">
        <v>1</v>
      </c>
      <c r="F61" s="8">
        <v>0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125</v>
      </c>
      <c r="B62" s="7" t="s">
        <v>126</v>
      </c>
      <c r="C62" s="8">
        <v>6</v>
      </c>
      <c r="D62" s="8">
        <v>5</v>
      </c>
      <c r="E62" s="4">
        <v>0.83333333333333348</v>
      </c>
      <c r="F62" s="8">
        <v>0</v>
      </c>
      <c r="G62" s="4">
        <v>0.83333333333333348</v>
      </c>
      <c r="H62" s="8">
        <v>0</v>
      </c>
      <c r="I62" s="8">
        <v>1</v>
      </c>
      <c r="J62" s="8">
        <v>0</v>
      </c>
    </row>
    <row r="63" spans="1:10" x14ac:dyDescent="0.3">
      <c r="A63" s="7" t="s">
        <v>127</v>
      </c>
      <c r="B63" s="7" t="s">
        <v>42</v>
      </c>
      <c r="C63" s="8">
        <v>6</v>
      </c>
      <c r="D63" s="8">
        <v>3</v>
      </c>
      <c r="E63" s="4">
        <v>0.5</v>
      </c>
      <c r="F63" s="8">
        <v>0</v>
      </c>
      <c r="G63" s="4">
        <v>0.5</v>
      </c>
      <c r="H63" s="8">
        <v>0</v>
      </c>
      <c r="I63" s="8">
        <v>0</v>
      </c>
      <c r="J63" s="8">
        <v>3</v>
      </c>
    </row>
    <row r="64" spans="1:10" x14ac:dyDescent="0.3">
      <c r="A64" s="7" t="s">
        <v>128</v>
      </c>
      <c r="B64" s="7" t="s">
        <v>129</v>
      </c>
      <c r="C64" s="8">
        <v>6</v>
      </c>
      <c r="D64" s="8">
        <v>4</v>
      </c>
      <c r="E64" s="4">
        <v>0.66666666666666652</v>
      </c>
      <c r="F64" s="8">
        <v>1</v>
      </c>
      <c r="G64" s="4">
        <v>0.83333333333333348</v>
      </c>
      <c r="H64" s="8">
        <v>1</v>
      </c>
      <c r="I64" s="8">
        <v>0</v>
      </c>
      <c r="J64" s="8">
        <v>0</v>
      </c>
    </row>
    <row r="65" spans="1:10" x14ac:dyDescent="0.3">
      <c r="A65" s="7" t="s">
        <v>130</v>
      </c>
      <c r="B65" s="7" t="s">
        <v>131</v>
      </c>
      <c r="C65" s="8">
        <v>5</v>
      </c>
      <c r="D65" s="8">
        <v>3</v>
      </c>
      <c r="E65" s="4">
        <v>0.6</v>
      </c>
      <c r="F65" s="8">
        <v>1</v>
      </c>
      <c r="G65" s="4">
        <v>0.8</v>
      </c>
      <c r="H65" s="8">
        <v>1</v>
      </c>
      <c r="I65" s="8">
        <v>0</v>
      </c>
      <c r="J65" s="8">
        <v>0</v>
      </c>
    </row>
    <row r="66" spans="1:10" x14ac:dyDescent="0.3">
      <c r="A66" s="7" t="s">
        <v>132</v>
      </c>
      <c r="B66" s="7" t="s">
        <v>20</v>
      </c>
      <c r="C66" s="8">
        <v>5</v>
      </c>
      <c r="D66" s="8">
        <v>3</v>
      </c>
      <c r="E66" s="4">
        <v>0.6</v>
      </c>
      <c r="F66" s="8">
        <v>0</v>
      </c>
      <c r="G66" s="4">
        <v>0.6</v>
      </c>
      <c r="H66" s="8">
        <v>0</v>
      </c>
      <c r="I66" s="8">
        <v>0</v>
      </c>
      <c r="J66" s="8">
        <v>2</v>
      </c>
    </row>
    <row r="67" spans="1:10" x14ac:dyDescent="0.3">
      <c r="A67" s="7" t="s">
        <v>133</v>
      </c>
      <c r="B67" s="7" t="s">
        <v>134</v>
      </c>
      <c r="C67" s="8">
        <v>5</v>
      </c>
      <c r="D67" s="8">
        <v>3</v>
      </c>
      <c r="E67" s="4">
        <v>0.6</v>
      </c>
      <c r="F67" s="8">
        <v>1</v>
      </c>
      <c r="G67" s="4">
        <v>0.8</v>
      </c>
      <c r="H67" s="8">
        <v>1</v>
      </c>
      <c r="I67" s="8">
        <v>0</v>
      </c>
      <c r="J67" s="8">
        <v>0</v>
      </c>
    </row>
    <row r="68" spans="1:10" x14ac:dyDescent="0.3">
      <c r="A68" s="7" t="s">
        <v>135</v>
      </c>
      <c r="B68" s="7" t="s">
        <v>136</v>
      </c>
      <c r="C68" s="8">
        <v>4</v>
      </c>
      <c r="D68" s="8">
        <v>4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137</v>
      </c>
      <c r="B69" s="7" t="s">
        <v>138</v>
      </c>
      <c r="C69" s="8">
        <v>2</v>
      </c>
      <c r="D69" s="8">
        <v>0</v>
      </c>
      <c r="E69" s="4">
        <v>0</v>
      </c>
      <c r="F69" s="8">
        <v>1</v>
      </c>
      <c r="G69" s="4">
        <v>0.5</v>
      </c>
      <c r="H69" s="8">
        <v>1</v>
      </c>
      <c r="I69" s="8">
        <v>0</v>
      </c>
      <c r="J69" s="8">
        <v>0</v>
      </c>
    </row>
    <row r="70" spans="1:10" x14ac:dyDescent="0.3">
      <c r="A70" s="7" t="s">
        <v>139</v>
      </c>
      <c r="B70" s="7" t="s">
        <v>140</v>
      </c>
      <c r="C70" s="8">
        <v>2</v>
      </c>
      <c r="D70" s="8">
        <v>2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"/>
  <sheetViews>
    <sheetView workbookViewId="0"/>
  </sheetViews>
  <sheetFormatPr defaultRowHeight="14.4" x14ac:dyDescent="0.3"/>
  <sheetData>
    <row r="1" spans="1:13" x14ac:dyDescent="0.3">
      <c r="A1" s="31" t="s">
        <v>141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9" t="s">
        <v>142</v>
      </c>
      <c r="B2" s="9" t="s">
        <v>143</v>
      </c>
      <c r="C2" s="9" t="s">
        <v>144</v>
      </c>
      <c r="D2" s="9" t="s">
        <v>145</v>
      </c>
      <c r="E2" s="9" t="s">
        <v>146</v>
      </c>
      <c r="F2" s="9" t="s">
        <v>147</v>
      </c>
      <c r="G2" s="9" t="s">
        <v>148</v>
      </c>
      <c r="H2" s="9" t="s">
        <v>149</v>
      </c>
      <c r="I2" s="9" t="s">
        <v>150</v>
      </c>
      <c r="J2" s="9" t="s">
        <v>151</v>
      </c>
      <c r="K2" s="9" t="s">
        <v>152</v>
      </c>
      <c r="L2" s="9" t="s">
        <v>153</v>
      </c>
      <c r="M2" s="9" t="s">
        <v>154</v>
      </c>
    </row>
    <row r="3" spans="1:13" x14ac:dyDescent="0.3">
      <c r="A3" s="10" t="s">
        <v>86</v>
      </c>
      <c r="B3" s="10" t="s">
        <v>155</v>
      </c>
      <c r="C3" s="10" t="s">
        <v>156</v>
      </c>
      <c r="D3" s="10" t="s">
        <v>157</v>
      </c>
      <c r="E3" s="10" t="s">
        <v>158</v>
      </c>
      <c r="F3" s="10" t="s">
        <v>159</v>
      </c>
      <c r="G3" s="10" t="s">
        <v>160</v>
      </c>
      <c r="H3" s="10" t="s">
        <v>161</v>
      </c>
      <c r="I3" s="11">
        <v>1</v>
      </c>
      <c r="J3" s="10" t="s">
        <v>85</v>
      </c>
      <c r="K3" s="10" t="s">
        <v>162</v>
      </c>
      <c r="L3" s="10" t="s">
        <v>163</v>
      </c>
      <c r="M3" s="10" t="s">
        <v>164</v>
      </c>
    </row>
    <row r="4" spans="1:13" x14ac:dyDescent="0.3">
      <c r="A4" s="10" t="s">
        <v>86</v>
      </c>
      <c r="B4" s="10" t="s">
        <v>155</v>
      </c>
      <c r="C4" s="10" t="s">
        <v>156</v>
      </c>
      <c r="D4" s="10" t="s">
        <v>157</v>
      </c>
      <c r="E4" s="10" t="s">
        <v>158</v>
      </c>
      <c r="F4" s="10" t="s">
        <v>159</v>
      </c>
      <c r="G4" s="10" t="s">
        <v>165</v>
      </c>
      <c r="H4" s="10" t="s">
        <v>166</v>
      </c>
      <c r="I4" s="11">
        <v>2</v>
      </c>
      <c r="J4" s="10" t="s">
        <v>85</v>
      </c>
      <c r="K4" s="10" t="s">
        <v>162</v>
      </c>
      <c r="L4" s="10" t="s">
        <v>163</v>
      </c>
      <c r="M4" s="10" t="s">
        <v>167</v>
      </c>
    </row>
    <row r="5" spans="1:13" x14ac:dyDescent="0.3">
      <c r="A5" s="10" t="s">
        <v>86</v>
      </c>
      <c r="B5" s="10" t="s">
        <v>155</v>
      </c>
      <c r="C5" s="10" t="s">
        <v>156</v>
      </c>
      <c r="D5" s="10" t="s">
        <v>157</v>
      </c>
      <c r="E5" s="10" t="s">
        <v>158</v>
      </c>
      <c r="F5" s="10" t="s">
        <v>159</v>
      </c>
      <c r="G5" s="10" t="s">
        <v>168</v>
      </c>
      <c r="H5" s="10" t="s">
        <v>169</v>
      </c>
      <c r="I5" s="11">
        <v>1</v>
      </c>
      <c r="J5" s="10" t="s">
        <v>85</v>
      </c>
      <c r="K5" s="10" t="s">
        <v>162</v>
      </c>
      <c r="L5" s="10" t="s">
        <v>163</v>
      </c>
      <c r="M5" s="10" t="s">
        <v>170</v>
      </c>
    </row>
    <row r="6" spans="1:13" x14ac:dyDescent="0.3">
      <c r="A6" s="10" t="s">
        <v>86</v>
      </c>
      <c r="B6" s="10" t="s">
        <v>155</v>
      </c>
      <c r="C6" s="10" t="s">
        <v>156</v>
      </c>
      <c r="D6" s="10" t="s">
        <v>157</v>
      </c>
      <c r="E6" s="10" t="s">
        <v>158</v>
      </c>
      <c r="F6" s="10" t="s">
        <v>159</v>
      </c>
      <c r="G6" s="10" t="s">
        <v>171</v>
      </c>
      <c r="H6" s="10" t="s">
        <v>172</v>
      </c>
      <c r="I6" s="11">
        <v>1</v>
      </c>
      <c r="J6" s="10" t="s">
        <v>85</v>
      </c>
      <c r="K6" s="10" t="s">
        <v>162</v>
      </c>
      <c r="L6" s="10" t="s">
        <v>163</v>
      </c>
      <c r="M6" s="10" t="s">
        <v>170</v>
      </c>
    </row>
    <row r="7" spans="1:13" x14ac:dyDescent="0.3">
      <c r="A7" s="10" t="s">
        <v>86</v>
      </c>
      <c r="B7" s="10" t="s">
        <v>155</v>
      </c>
      <c r="C7" s="10" t="s">
        <v>156</v>
      </c>
      <c r="D7" s="10" t="s">
        <v>157</v>
      </c>
      <c r="E7" s="10" t="s">
        <v>158</v>
      </c>
      <c r="F7" s="10" t="s">
        <v>159</v>
      </c>
      <c r="G7" s="10" t="s">
        <v>173</v>
      </c>
      <c r="H7" s="10" t="s">
        <v>174</v>
      </c>
      <c r="I7" s="11">
        <v>1</v>
      </c>
      <c r="J7" s="10" t="s">
        <v>85</v>
      </c>
      <c r="K7" s="10" t="s">
        <v>162</v>
      </c>
      <c r="L7" s="10" t="s">
        <v>163</v>
      </c>
      <c r="M7" s="10" t="s">
        <v>170</v>
      </c>
    </row>
    <row r="8" spans="1:13" x14ac:dyDescent="0.3">
      <c r="A8" s="10" t="s">
        <v>24</v>
      </c>
      <c r="B8" s="10" t="s">
        <v>175</v>
      </c>
      <c r="C8" s="10" t="s">
        <v>156</v>
      </c>
      <c r="D8" s="10" t="s">
        <v>176</v>
      </c>
      <c r="E8" s="10" t="s">
        <v>177</v>
      </c>
      <c r="F8" s="10" t="s">
        <v>159</v>
      </c>
      <c r="G8" s="10" t="s">
        <v>178</v>
      </c>
      <c r="H8" s="10" t="s">
        <v>179</v>
      </c>
      <c r="I8" s="11">
        <v>1</v>
      </c>
      <c r="J8" s="10" t="s">
        <v>23</v>
      </c>
      <c r="K8" s="10" t="s">
        <v>180</v>
      </c>
      <c r="L8" s="10" t="s">
        <v>163</v>
      </c>
      <c r="M8" s="10" t="s">
        <v>181</v>
      </c>
    </row>
    <row r="9" spans="1:13" x14ac:dyDescent="0.3">
      <c r="A9" s="10" t="s">
        <v>24</v>
      </c>
      <c r="B9" s="10" t="s">
        <v>175</v>
      </c>
      <c r="C9" s="10" t="s">
        <v>156</v>
      </c>
      <c r="D9" s="10" t="s">
        <v>176</v>
      </c>
      <c r="E9" s="10" t="s">
        <v>177</v>
      </c>
      <c r="F9" s="10" t="s">
        <v>159</v>
      </c>
      <c r="G9" s="10" t="s">
        <v>182</v>
      </c>
      <c r="H9" s="10" t="s">
        <v>183</v>
      </c>
      <c r="I9" s="11">
        <v>3</v>
      </c>
      <c r="J9" s="10" t="s">
        <v>23</v>
      </c>
      <c r="K9" s="10" t="s">
        <v>180</v>
      </c>
      <c r="L9" s="10" t="s">
        <v>163</v>
      </c>
      <c r="M9" s="10" t="s">
        <v>184</v>
      </c>
    </row>
    <row r="10" spans="1:13" x14ac:dyDescent="0.3">
      <c r="A10" s="10" t="s">
        <v>24</v>
      </c>
      <c r="B10" s="10" t="s">
        <v>175</v>
      </c>
      <c r="C10" s="10" t="s">
        <v>156</v>
      </c>
      <c r="D10" s="10" t="s">
        <v>176</v>
      </c>
      <c r="E10" s="10" t="s">
        <v>177</v>
      </c>
      <c r="F10" s="10" t="s">
        <v>159</v>
      </c>
      <c r="G10" s="10" t="s">
        <v>185</v>
      </c>
      <c r="H10" s="10" t="s">
        <v>186</v>
      </c>
      <c r="I10" s="11">
        <v>1</v>
      </c>
      <c r="J10" s="10" t="s">
        <v>23</v>
      </c>
      <c r="K10" s="10" t="s">
        <v>180</v>
      </c>
      <c r="L10" s="10" t="s">
        <v>163</v>
      </c>
      <c r="M10" s="10" t="s">
        <v>187</v>
      </c>
    </row>
    <row r="11" spans="1:13" x14ac:dyDescent="0.3">
      <c r="A11" s="10" t="s">
        <v>24</v>
      </c>
      <c r="B11" s="10" t="s">
        <v>175</v>
      </c>
      <c r="C11" s="10" t="s">
        <v>156</v>
      </c>
      <c r="D11" s="10" t="s">
        <v>176</v>
      </c>
      <c r="E11" s="10" t="s">
        <v>177</v>
      </c>
      <c r="F11" s="10" t="s">
        <v>159</v>
      </c>
      <c r="G11" s="10" t="s">
        <v>188</v>
      </c>
      <c r="H11" s="10" t="s">
        <v>189</v>
      </c>
      <c r="I11" s="11">
        <v>1</v>
      </c>
      <c r="J11" s="10" t="s">
        <v>23</v>
      </c>
      <c r="K11" s="10" t="s">
        <v>180</v>
      </c>
      <c r="L11" s="10" t="s">
        <v>163</v>
      </c>
      <c r="M11" s="10" t="s">
        <v>187</v>
      </c>
    </row>
    <row r="12" spans="1:13" x14ac:dyDescent="0.3">
      <c r="A12" s="10" t="s">
        <v>24</v>
      </c>
      <c r="B12" s="10" t="s">
        <v>175</v>
      </c>
      <c r="C12" s="10" t="s">
        <v>156</v>
      </c>
      <c r="D12" s="10" t="s">
        <v>176</v>
      </c>
      <c r="E12" s="10" t="s">
        <v>177</v>
      </c>
      <c r="F12" s="10" t="s">
        <v>159</v>
      </c>
      <c r="G12" s="10" t="s">
        <v>190</v>
      </c>
      <c r="H12" s="10" t="s">
        <v>191</v>
      </c>
      <c r="I12" s="11">
        <v>1</v>
      </c>
      <c r="J12" s="10" t="s">
        <v>23</v>
      </c>
      <c r="K12" s="10" t="s">
        <v>180</v>
      </c>
      <c r="L12" s="10" t="s">
        <v>163</v>
      </c>
      <c r="M12" s="10" t="s">
        <v>181</v>
      </c>
    </row>
    <row r="13" spans="1:13" x14ac:dyDescent="0.3">
      <c r="A13" s="10" t="s">
        <v>24</v>
      </c>
      <c r="B13" s="10" t="s">
        <v>175</v>
      </c>
      <c r="C13" s="10" t="s">
        <v>156</v>
      </c>
      <c r="D13" s="10" t="s">
        <v>176</v>
      </c>
      <c r="E13" s="10" t="s">
        <v>177</v>
      </c>
      <c r="F13" s="10" t="s">
        <v>159</v>
      </c>
      <c r="G13" s="10" t="s">
        <v>192</v>
      </c>
      <c r="H13" s="10" t="s">
        <v>193</v>
      </c>
      <c r="I13" s="11">
        <v>2</v>
      </c>
      <c r="J13" s="10" t="s">
        <v>23</v>
      </c>
      <c r="K13" s="10" t="s">
        <v>180</v>
      </c>
      <c r="L13" s="10" t="s">
        <v>163</v>
      </c>
      <c r="M13" s="10" t="s">
        <v>181</v>
      </c>
    </row>
    <row r="14" spans="1:13" x14ac:dyDescent="0.3">
      <c r="A14" s="10" t="s">
        <v>24</v>
      </c>
      <c r="B14" s="10" t="s">
        <v>175</v>
      </c>
      <c r="C14" s="10" t="s">
        <v>156</v>
      </c>
      <c r="D14" s="10" t="s">
        <v>176</v>
      </c>
      <c r="E14" s="10" t="s">
        <v>177</v>
      </c>
      <c r="F14" s="10" t="s">
        <v>159</v>
      </c>
      <c r="G14" s="10" t="s">
        <v>194</v>
      </c>
      <c r="H14" s="10" t="s">
        <v>195</v>
      </c>
      <c r="I14" s="11">
        <v>2</v>
      </c>
      <c r="J14" s="10" t="s">
        <v>23</v>
      </c>
      <c r="K14" s="10" t="s">
        <v>180</v>
      </c>
      <c r="L14" s="10" t="s">
        <v>163</v>
      </c>
      <c r="M14" s="10" t="s">
        <v>184</v>
      </c>
    </row>
    <row r="15" spans="1:13" x14ac:dyDescent="0.3">
      <c r="A15" s="10" t="s">
        <v>24</v>
      </c>
      <c r="B15" s="10" t="s">
        <v>175</v>
      </c>
      <c r="C15" s="10" t="s">
        <v>156</v>
      </c>
      <c r="D15" s="10" t="s">
        <v>176</v>
      </c>
      <c r="E15" s="10" t="s">
        <v>177</v>
      </c>
      <c r="F15" s="10" t="s">
        <v>159</v>
      </c>
      <c r="G15" s="10" t="s">
        <v>196</v>
      </c>
      <c r="H15" s="10" t="s">
        <v>197</v>
      </c>
      <c r="I15" s="11">
        <v>1</v>
      </c>
      <c r="J15" s="10" t="s">
        <v>23</v>
      </c>
      <c r="K15" s="10" t="s">
        <v>180</v>
      </c>
      <c r="L15" s="10" t="s">
        <v>163</v>
      </c>
      <c r="M15" s="10" t="s">
        <v>164</v>
      </c>
    </row>
    <row r="16" spans="1:13" x14ac:dyDescent="0.3">
      <c r="A16" s="10" t="s">
        <v>24</v>
      </c>
      <c r="B16" s="10" t="s">
        <v>175</v>
      </c>
      <c r="C16" s="10" t="s">
        <v>156</v>
      </c>
      <c r="D16" s="10" t="s">
        <v>176</v>
      </c>
      <c r="E16" s="10" t="s">
        <v>198</v>
      </c>
      <c r="F16" s="10" t="s">
        <v>159</v>
      </c>
      <c r="G16" s="10" t="s">
        <v>199</v>
      </c>
      <c r="H16" s="10" t="s">
        <v>200</v>
      </c>
      <c r="I16" s="11">
        <v>1</v>
      </c>
      <c r="J16" s="10" t="s">
        <v>23</v>
      </c>
      <c r="K16" s="10" t="s">
        <v>201</v>
      </c>
      <c r="L16" s="10" t="s">
        <v>163</v>
      </c>
      <c r="M16" s="10" t="s">
        <v>202</v>
      </c>
    </row>
    <row r="17" spans="1:13" x14ac:dyDescent="0.3">
      <c r="A17" s="10" t="s">
        <v>24</v>
      </c>
      <c r="B17" s="10" t="s">
        <v>175</v>
      </c>
      <c r="C17" s="10" t="s">
        <v>156</v>
      </c>
      <c r="D17" s="10" t="s">
        <v>176</v>
      </c>
      <c r="E17" s="10" t="s">
        <v>198</v>
      </c>
      <c r="F17" s="10" t="s">
        <v>159</v>
      </c>
      <c r="G17" s="10" t="s">
        <v>203</v>
      </c>
      <c r="H17" s="10" t="s">
        <v>204</v>
      </c>
      <c r="I17" s="11">
        <v>1</v>
      </c>
      <c r="J17" s="10" t="s">
        <v>23</v>
      </c>
      <c r="K17" s="10" t="s">
        <v>201</v>
      </c>
      <c r="L17" s="10" t="s">
        <v>163</v>
      </c>
      <c r="M17" s="10" t="s">
        <v>202</v>
      </c>
    </row>
    <row r="18" spans="1:13" x14ac:dyDescent="0.3">
      <c r="A18" s="10" t="s">
        <v>24</v>
      </c>
      <c r="B18" s="10" t="s">
        <v>175</v>
      </c>
      <c r="C18" s="10" t="s">
        <v>156</v>
      </c>
      <c r="D18" s="10" t="s">
        <v>176</v>
      </c>
      <c r="E18" s="10" t="s">
        <v>205</v>
      </c>
      <c r="F18" s="10" t="s">
        <v>159</v>
      </c>
      <c r="G18" s="10" t="s">
        <v>206</v>
      </c>
      <c r="H18" s="10" t="s">
        <v>207</v>
      </c>
      <c r="I18" s="11">
        <v>1</v>
      </c>
      <c r="J18" s="10" t="s">
        <v>23</v>
      </c>
      <c r="K18" s="10" t="s">
        <v>208</v>
      </c>
      <c r="L18" s="10" t="s">
        <v>163</v>
      </c>
      <c r="M18" s="10" t="s">
        <v>184</v>
      </c>
    </row>
    <row r="19" spans="1:13" x14ac:dyDescent="0.3">
      <c r="A19" s="10" t="s">
        <v>24</v>
      </c>
      <c r="B19" s="10" t="s">
        <v>175</v>
      </c>
      <c r="C19" s="10" t="s">
        <v>156</v>
      </c>
      <c r="D19" s="10" t="s">
        <v>176</v>
      </c>
      <c r="E19" s="10" t="s">
        <v>205</v>
      </c>
      <c r="F19" s="10" t="s">
        <v>159</v>
      </c>
      <c r="G19" s="10" t="s">
        <v>209</v>
      </c>
      <c r="H19" s="10" t="s">
        <v>210</v>
      </c>
      <c r="I19" s="11">
        <v>1</v>
      </c>
      <c r="J19" s="10" t="s">
        <v>23</v>
      </c>
      <c r="K19" s="10" t="s">
        <v>208</v>
      </c>
      <c r="L19" s="10" t="s">
        <v>163</v>
      </c>
      <c r="M19" s="10" t="s">
        <v>211</v>
      </c>
    </row>
    <row r="20" spans="1:13" x14ac:dyDescent="0.3">
      <c r="A20" s="10" t="s">
        <v>24</v>
      </c>
      <c r="B20" s="10" t="s">
        <v>175</v>
      </c>
      <c r="C20" s="10" t="s">
        <v>156</v>
      </c>
      <c r="D20" s="10" t="s">
        <v>176</v>
      </c>
      <c r="E20" s="10" t="s">
        <v>212</v>
      </c>
      <c r="F20" s="10" t="s">
        <v>159</v>
      </c>
      <c r="G20" s="10" t="s">
        <v>213</v>
      </c>
      <c r="H20" s="10" t="s">
        <v>214</v>
      </c>
      <c r="I20" s="11">
        <v>2</v>
      </c>
      <c r="J20" s="10" t="s">
        <v>23</v>
      </c>
      <c r="K20" s="10" t="s">
        <v>215</v>
      </c>
      <c r="L20" s="10" t="s">
        <v>163</v>
      </c>
      <c r="M20" s="10" t="s">
        <v>216</v>
      </c>
    </row>
    <row r="21" spans="1:13" x14ac:dyDescent="0.3">
      <c r="A21" s="10" t="s">
        <v>66</v>
      </c>
      <c r="B21" s="10" t="s">
        <v>217</v>
      </c>
      <c r="C21" s="10" t="s">
        <v>156</v>
      </c>
      <c r="D21" s="10" t="s">
        <v>218</v>
      </c>
      <c r="E21" s="10" t="s">
        <v>219</v>
      </c>
      <c r="F21" s="10" t="s">
        <v>159</v>
      </c>
      <c r="G21" s="10" t="s">
        <v>220</v>
      </c>
      <c r="H21" s="10" t="s">
        <v>221</v>
      </c>
      <c r="I21" s="11">
        <v>2</v>
      </c>
      <c r="J21" s="10" t="s">
        <v>65</v>
      </c>
      <c r="K21" s="10" t="s">
        <v>222</v>
      </c>
      <c r="L21" s="10" t="s">
        <v>163</v>
      </c>
      <c r="M21" s="10" t="s">
        <v>223</v>
      </c>
    </row>
    <row r="22" spans="1:13" x14ac:dyDescent="0.3">
      <c r="A22" s="10" t="s">
        <v>66</v>
      </c>
      <c r="B22" s="10" t="s">
        <v>217</v>
      </c>
      <c r="C22" s="10" t="s">
        <v>156</v>
      </c>
      <c r="D22" s="10" t="s">
        <v>218</v>
      </c>
      <c r="E22" s="10" t="s">
        <v>219</v>
      </c>
      <c r="F22" s="10" t="s">
        <v>159</v>
      </c>
      <c r="G22" s="10" t="s">
        <v>224</v>
      </c>
      <c r="H22" s="10" t="s">
        <v>225</v>
      </c>
      <c r="I22" s="11">
        <v>1</v>
      </c>
      <c r="J22" s="10" t="s">
        <v>65</v>
      </c>
      <c r="K22" s="10" t="s">
        <v>222</v>
      </c>
      <c r="L22" s="10" t="s">
        <v>163</v>
      </c>
      <c r="M22" s="10" t="s">
        <v>223</v>
      </c>
    </row>
    <row r="23" spans="1:13" x14ac:dyDescent="0.3">
      <c r="A23" s="10" t="s">
        <v>66</v>
      </c>
      <c r="B23" s="10" t="s">
        <v>217</v>
      </c>
      <c r="C23" s="10" t="s">
        <v>156</v>
      </c>
      <c r="D23" s="10" t="s">
        <v>218</v>
      </c>
      <c r="E23" s="10" t="s">
        <v>219</v>
      </c>
      <c r="F23" s="10" t="s">
        <v>159</v>
      </c>
      <c r="G23" s="10" t="s">
        <v>226</v>
      </c>
      <c r="H23" s="10" t="s">
        <v>225</v>
      </c>
      <c r="I23" s="11">
        <v>1</v>
      </c>
      <c r="J23" s="10" t="s">
        <v>65</v>
      </c>
      <c r="K23" s="10" t="s">
        <v>222</v>
      </c>
      <c r="L23" s="10" t="s">
        <v>163</v>
      </c>
      <c r="M23" s="10" t="s">
        <v>223</v>
      </c>
    </row>
    <row r="24" spans="1:13" x14ac:dyDescent="0.3">
      <c r="A24" s="10" t="s">
        <v>66</v>
      </c>
      <c r="B24" s="10" t="s">
        <v>217</v>
      </c>
      <c r="C24" s="10" t="s">
        <v>156</v>
      </c>
      <c r="D24" s="10" t="s">
        <v>218</v>
      </c>
      <c r="E24" s="10" t="s">
        <v>227</v>
      </c>
      <c r="F24" s="10" t="s">
        <v>159</v>
      </c>
      <c r="G24" s="10" t="s">
        <v>228</v>
      </c>
      <c r="H24" s="10" t="s">
        <v>229</v>
      </c>
      <c r="I24" s="11">
        <v>4</v>
      </c>
      <c r="J24" s="10" t="s">
        <v>65</v>
      </c>
      <c r="K24" s="10" t="s">
        <v>230</v>
      </c>
      <c r="L24" s="10" t="s">
        <v>163</v>
      </c>
      <c r="M24" s="10" t="s">
        <v>231</v>
      </c>
    </row>
    <row r="25" spans="1:13" x14ac:dyDescent="0.3">
      <c r="A25" s="10" t="s">
        <v>22</v>
      </c>
      <c r="B25" s="10" t="s">
        <v>217</v>
      </c>
      <c r="C25" s="10" t="s">
        <v>156</v>
      </c>
      <c r="D25" s="10" t="s">
        <v>232</v>
      </c>
      <c r="E25" s="10" t="s">
        <v>233</v>
      </c>
      <c r="F25" s="10" t="s">
        <v>159</v>
      </c>
      <c r="G25" s="10" t="s">
        <v>234</v>
      </c>
      <c r="H25" s="10" t="s">
        <v>235</v>
      </c>
      <c r="I25" s="11">
        <v>4</v>
      </c>
      <c r="J25" s="10" t="s">
        <v>21</v>
      </c>
      <c r="K25" s="10" t="s">
        <v>236</v>
      </c>
      <c r="L25" s="10" t="s">
        <v>163</v>
      </c>
      <c r="M25" s="10" t="s">
        <v>237</v>
      </c>
    </row>
    <row r="26" spans="1:13" x14ac:dyDescent="0.3">
      <c r="A26" s="10" t="s">
        <v>22</v>
      </c>
      <c r="B26" s="10" t="s">
        <v>217</v>
      </c>
      <c r="C26" s="10" t="s">
        <v>156</v>
      </c>
      <c r="D26" s="10" t="s">
        <v>232</v>
      </c>
      <c r="E26" s="10" t="s">
        <v>238</v>
      </c>
      <c r="F26" s="10" t="s">
        <v>159</v>
      </c>
      <c r="G26" s="10" t="s">
        <v>188</v>
      </c>
      <c r="H26" s="10" t="s">
        <v>189</v>
      </c>
      <c r="I26" s="11">
        <v>2</v>
      </c>
      <c r="J26" s="10" t="s">
        <v>21</v>
      </c>
      <c r="K26" s="10" t="s">
        <v>239</v>
      </c>
      <c r="L26" s="10" t="s">
        <v>163</v>
      </c>
      <c r="M26" s="10" t="s">
        <v>187</v>
      </c>
    </row>
    <row r="27" spans="1:13" x14ac:dyDescent="0.3">
      <c r="A27" s="10" t="s">
        <v>36</v>
      </c>
      <c r="B27" s="10" t="s">
        <v>217</v>
      </c>
      <c r="C27" s="10" t="s">
        <v>156</v>
      </c>
      <c r="D27" s="10" t="s">
        <v>240</v>
      </c>
      <c r="E27" s="10" t="s">
        <v>241</v>
      </c>
      <c r="F27" s="10" t="s">
        <v>159</v>
      </c>
      <c r="G27" s="10" t="s">
        <v>242</v>
      </c>
      <c r="H27" s="10" t="s">
        <v>243</v>
      </c>
      <c r="I27" s="11">
        <v>2</v>
      </c>
      <c r="J27" s="10" t="s">
        <v>35</v>
      </c>
      <c r="K27" s="10" t="s">
        <v>244</v>
      </c>
      <c r="L27" s="10" t="s">
        <v>163</v>
      </c>
      <c r="M27" s="10" t="s">
        <v>245</v>
      </c>
    </row>
    <row r="28" spans="1:13" x14ac:dyDescent="0.3">
      <c r="A28" s="10" t="s">
        <v>36</v>
      </c>
      <c r="B28" s="10" t="s">
        <v>217</v>
      </c>
      <c r="C28" s="10" t="s">
        <v>156</v>
      </c>
      <c r="D28" s="10" t="s">
        <v>240</v>
      </c>
      <c r="E28" s="10" t="s">
        <v>246</v>
      </c>
      <c r="F28" s="10" t="s">
        <v>159</v>
      </c>
      <c r="G28" s="10" t="s">
        <v>247</v>
      </c>
      <c r="H28" s="10" t="s">
        <v>248</v>
      </c>
      <c r="I28" s="11">
        <v>1</v>
      </c>
      <c r="J28" s="10" t="s">
        <v>35</v>
      </c>
      <c r="K28" s="10" t="s">
        <v>249</v>
      </c>
      <c r="L28" s="10" t="s">
        <v>163</v>
      </c>
      <c r="M28" s="10" t="s">
        <v>250</v>
      </c>
    </row>
    <row r="29" spans="1:13" x14ac:dyDescent="0.3">
      <c r="A29" s="10" t="s">
        <v>92</v>
      </c>
      <c r="B29" s="10" t="s">
        <v>217</v>
      </c>
      <c r="C29" s="10" t="s">
        <v>156</v>
      </c>
      <c r="D29" s="10" t="s">
        <v>251</v>
      </c>
      <c r="E29" s="10" t="s">
        <v>252</v>
      </c>
      <c r="F29" s="10" t="s">
        <v>159</v>
      </c>
      <c r="G29" s="10" t="s">
        <v>253</v>
      </c>
      <c r="H29" s="10" t="s">
        <v>254</v>
      </c>
      <c r="I29" s="11">
        <v>3</v>
      </c>
      <c r="J29" s="10" t="s">
        <v>91</v>
      </c>
      <c r="K29" s="10" t="s">
        <v>255</v>
      </c>
      <c r="L29" s="10" t="s">
        <v>163</v>
      </c>
      <c r="M29" s="10" t="s">
        <v>256</v>
      </c>
    </row>
    <row r="30" spans="1:13" x14ac:dyDescent="0.3">
      <c r="A30" s="10" t="s">
        <v>56</v>
      </c>
      <c r="B30" s="10" t="s">
        <v>155</v>
      </c>
      <c r="C30" s="10" t="s">
        <v>156</v>
      </c>
      <c r="D30" s="10" t="s">
        <v>157</v>
      </c>
      <c r="E30" s="10" t="s">
        <v>257</v>
      </c>
      <c r="F30" s="10" t="s">
        <v>159</v>
      </c>
      <c r="G30" s="10" t="s">
        <v>258</v>
      </c>
      <c r="H30" s="10" t="s">
        <v>259</v>
      </c>
      <c r="I30" s="11">
        <v>5</v>
      </c>
      <c r="J30" s="10" t="s">
        <v>55</v>
      </c>
      <c r="K30" s="10" t="s">
        <v>260</v>
      </c>
      <c r="L30" s="10" t="s">
        <v>163</v>
      </c>
      <c r="M30" s="10" t="s">
        <v>261</v>
      </c>
    </row>
    <row r="31" spans="1:13" x14ac:dyDescent="0.3">
      <c r="A31" s="10" t="s">
        <v>56</v>
      </c>
      <c r="B31" s="10" t="s">
        <v>155</v>
      </c>
      <c r="C31" s="10" t="s">
        <v>156</v>
      </c>
      <c r="D31" s="10" t="s">
        <v>157</v>
      </c>
      <c r="E31" s="10" t="s">
        <v>262</v>
      </c>
      <c r="F31" s="10" t="s">
        <v>159</v>
      </c>
      <c r="G31" s="10" t="s">
        <v>263</v>
      </c>
      <c r="H31" s="10" t="s">
        <v>264</v>
      </c>
      <c r="I31" s="11">
        <v>1</v>
      </c>
      <c r="J31" s="10" t="s">
        <v>55</v>
      </c>
      <c r="K31" s="10" t="s">
        <v>260</v>
      </c>
      <c r="L31" s="10" t="s">
        <v>163</v>
      </c>
      <c r="M31" s="10" t="s">
        <v>265</v>
      </c>
    </row>
    <row r="32" spans="1:13" x14ac:dyDescent="0.3">
      <c r="A32" s="10" t="s">
        <v>56</v>
      </c>
      <c r="B32" s="10" t="s">
        <v>155</v>
      </c>
      <c r="C32" s="10" t="s">
        <v>156</v>
      </c>
      <c r="D32" s="10" t="s">
        <v>157</v>
      </c>
      <c r="E32" s="10" t="s">
        <v>266</v>
      </c>
      <c r="F32" s="10" t="s">
        <v>159</v>
      </c>
      <c r="G32" s="10" t="s">
        <v>267</v>
      </c>
      <c r="H32" s="10" t="s">
        <v>268</v>
      </c>
      <c r="I32" s="11">
        <v>1</v>
      </c>
      <c r="J32" s="10" t="s">
        <v>55</v>
      </c>
      <c r="K32" s="10" t="s">
        <v>260</v>
      </c>
      <c r="L32" s="10" t="s">
        <v>163</v>
      </c>
      <c r="M32" s="10" t="s">
        <v>269</v>
      </c>
    </row>
    <row r="33" spans="1:13" x14ac:dyDescent="0.3">
      <c r="A33" s="10" t="s">
        <v>14</v>
      </c>
      <c r="B33" s="10" t="s">
        <v>270</v>
      </c>
      <c r="C33" s="10" t="s">
        <v>271</v>
      </c>
      <c r="D33" s="10" t="s">
        <v>272</v>
      </c>
      <c r="E33" s="10" t="s">
        <v>273</v>
      </c>
      <c r="F33" s="10" t="s">
        <v>159</v>
      </c>
      <c r="G33" s="10" t="s">
        <v>274</v>
      </c>
      <c r="H33" s="10" t="s">
        <v>275</v>
      </c>
      <c r="I33" s="11">
        <v>1</v>
      </c>
      <c r="J33" s="10" t="s">
        <v>13</v>
      </c>
      <c r="K33" s="10" t="s">
        <v>180</v>
      </c>
      <c r="L33" s="10" t="s">
        <v>163</v>
      </c>
      <c r="M33" s="10" t="s">
        <v>231</v>
      </c>
    </row>
    <row r="34" spans="1:13" x14ac:dyDescent="0.3">
      <c r="A34" s="10" t="s">
        <v>14</v>
      </c>
      <c r="B34" s="10" t="s">
        <v>270</v>
      </c>
      <c r="C34" s="10" t="s">
        <v>271</v>
      </c>
      <c r="D34" s="10" t="s">
        <v>272</v>
      </c>
      <c r="E34" s="10" t="s">
        <v>276</v>
      </c>
      <c r="F34" s="10" t="s">
        <v>159</v>
      </c>
      <c r="G34" s="10" t="s">
        <v>277</v>
      </c>
      <c r="H34" s="10" t="s">
        <v>278</v>
      </c>
      <c r="I34" s="11">
        <v>1</v>
      </c>
      <c r="J34" s="10" t="s">
        <v>13</v>
      </c>
      <c r="K34" s="10" t="s">
        <v>279</v>
      </c>
      <c r="L34" s="10" t="s">
        <v>163</v>
      </c>
      <c r="M34" s="10" t="s">
        <v>280</v>
      </c>
    </row>
    <row r="35" spans="1:13" x14ac:dyDescent="0.3">
      <c r="A35" s="10" t="s">
        <v>14</v>
      </c>
      <c r="B35" s="10" t="s">
        <v>270</v>
      </c>
      <c r="C35" s="10" t="s">
        <v>271</v>
      </c>
      <c r="D35" s="10" t="s">
        <v>272</v>
      </c>
      <c r="E35" s="10" t="s">
        <v>281</v>
      </c>
      <c r="F35" s="10" t="s">
        <v>159</v>
      </c>
      <c r="G35" s="10" t="s">
        <v>282</v>
      </c>
      <c r="H35" s="10" t="s">
        <v>283</v>
      </c>
      <c r="I35" s="11">
        <v>3</v>
      </c>
      <c r="J35" s="10" t="s">
        <v>13</v>
      </c>
      <c r="K35" s="10" t="s">
        <v>284</v>
      </c>
      <c r="L35" s="10" t="s">
        <v>163</v>
      </c>
      <c r="M35" s="10" t="s">
        <v>285</v>
      </c>
    </row>
    <row r="36" spans="1:13" x14ac:dyDescent="0.3">
      <c r="A36" s="10" t="s">
        <v>14</v>
      </c>
      <c r="B36" s="10" t="s">
        <v>270</v>
      </c>
      <c r="C36" s="10" t="s">
        <v>271</v>
      </c>
      <c r="D36" s="10" t="s">
        <v>272</v>
      </c>
      <c r="E36" s="10" t="s">
        <v>286</v>
      </c>
      <c r="F36" s="10" t="s">
        <v>159</v>
      </c>
      <c r="G36" s="10" t="s">
        <v>287</v>
      </c>
      <c r="H36" s="10" t="s">
        <v>288</v>
      </c>
      <c r="I36" s="11">
        <v>2</v>
      </c>
      <c r="J36" s="10" t="s">
        <v>13</v>
      </c>
      <c r="K36" s="10" t="s">
        <v>289</v>
      </c>
      <c r="L36" s="10" t="s">
        <v>163</v>
      </c>
      <c r="M36" s="10" t="s">
        <v>256</v>
      </c>
    </row>
    <row r="37" spans="1:13" x14ac:dyDescent="0.3">
      <c r="A37" s="10" t="s">
        <v>14</v>
      </c>
      <c r="B37" s="10" t="s">
        <v>270</v>
      </c>
      <c r="C37" s="10" t="s">
        <v>271</v>
      </c>
      <c r="D37" s="10" t="s">
        <v>272</v>
      </c>
      <c r="E37" s="10" t="s">
        <v>290</v>
      </c>
      <c r="F37" s="10" t="s">
        <v>159</v>
      </c>
      <c r="G37" s="10" t="s">
        <v>291</v>
      </c>
      <c r="H37" s="10" t="s">
        <v>292</v>
      </c>
      <c r="I37" s="11">
        <v>1</v>
      </c>
      <c r="J37" s="10" t="s">
        <v>13</v>
      </c>
      <c r="K37" s="10" t="s">
        <v>293</v>
      </c>
      <c r="L37" s="10" t="s">
        <v>163</v>
      </c>
      <c r="M37" s="10" t="s">
        <v>294</v>
      </c>
    </row>
    <row r="38" spans="1:13" x14ac:dyDescent="0.3">
      <c r="A38" s="10" t="s">
        <v>14</v>
      </c>
      <c r="B38" s="10" t="s">
        <v>270</v>
      </c>
      <c r="C38" s="10" t="s">
        <v>271</v>
      </c>
      <c r="D38" s="10" t="s">
        <v>272</v>
      </c>
      <c r="E38" s="10" t="s">
        <v>295</v>
      </c>
      <c r="F38" s="10" t="s">
        <v>159</v>
      </c>
      <c r="G38" s="10" t="s">
        <v>296</v>
      </c>
      <c r="H38" s="10" t="s">
        <v>297</v>
      </c>
      <c r="I38" s="11">
        <v>1</v>
      </c>
      <c r="J38" s="10" t="s">
        <v>13</v>
      </c>
      <c r="K38" s="10" t="s">
        <v>230</v>
      </c>
      <c r="L38" s="10" t="s">
        <v>163</v>
      </c>
      <c r="M38" s="10" t="s">
        <v>298</v>
      </c>
    </row>
    <row r="39" spans="1:13" x14ac:dyDescent="0.3">
      <c r="A39" s="10" t="s">
        <v>14</v>
      </c>
      <c r="B39" s="10" t="s">
        <v>270</v>
      </c>
      <c r="C39" s="10" t="s">
        <v>271</v>
      </c>
      <c r="D39" s="10" t="s">
        <v>272</v>
      </c>
      <c r="E39" s="10" t="s">
        <v>299</v>
      </c>
      <c r="F39" s="10" t="s">
        <v>159</v>
      </c>
      <c r="G39" s="10" t="s">
        <v>300</v>
      </c>
      <c r="H39" s="10" t="s">
        <v>301</v>
      </c>
      <c r="I39" s="11">
        <v>1</v>
      </c>
      <c r="J39" s="10" t="s">
        <v>13</v>
      </c>
      <c r="K39" s="10" t="s">
        <v>302</v>
      </c>
      <c r="L39" s="10" t="s">
        <v>163</v>
      </c>
      <c r="M39" s="10" t="s">
        <v>303</v>
      </c>
    </row>
    <row r="40" spans="1:13" x14ac:dyDescent="0.3">
      <c r="A40" s="10" t="s">
        <v>14</v>
      </c>
      <c r="B40" s="10" t="s">
        <v>270</v>
      </c>
      <c r="C40" s="10" t="s">
        <v>271</v>
      </c>
      <c r="D40" s="10" t="s">
        <v>272</v>
      </c>
      <c r="E40" s="10" t="s">
        <v>304</v>
      </c>
      <c r="F40" s="10" t="s">
        <v>159</v>
      </c>
      <c r="G40" s="10" t="s">
        <v>305</v>
      </c>
      <c r="H40" s="10" t="s">
        <v>306</v>
      </c>
      <c r="I40" s="11">
        <v>2</v>
      </c>
      <c r="J40" s="10" t="s">
        <v>13</v>
      </c>
      <c r="K40" s="10" t="s">
        <v>208</v>
      </c>
      <c r="L40" s="10" t="s">
        <v>163</v>
      </c>
      <c r="M40" s="10" t="s">
        <v>170</v>
      </c>
    </row>
    <row r="41" spans="1:13" x14ac:dyDescent="0.3">
      <c r="A41" s="10" t="s">
        <v>14</v>
      </c>
      <c r="B41" s="10" t="s">
        <v>270</v>
      </c>
      <c r="C41" s="10" t="s">
        <v>271</v>
      </c>
      <c r="D41" s="10" t="s">
        <v>272</v>
      </c>
      <c r="E41" s="10" t="s">
        <v>307</v>
      </c>
      <c r="F41" s="10" t="s">
        <v>159</v>
      </c>
      <c r="G41" s="10" t="s">
        <v>308</v>
      </c>
      <c r="H41" s="10" t="s">
        <v>309</v>
      </c>
      <c r="I41" s="11">
        <v>1</v>
      </c>
      <c r="J41" s="10" t="s">
        <v>13</v>
      </c>
      <c r="K41" s="10" t="s">
        <v>208</v>
      </c>
      <c r="L41" s="10" t="s">
        <v>163</v>
      </c>
      <c r="M41" s="10" t="s">
        <v>310</v>
      </c>
    </row>
    <row r="42" spans="1:13" x14ac:dyDescent="0.3">
      <c r="A42" s="10" t="s">
        <v>14</v>
      </c>
      <c r="B42" s="10" t="s">
        <v>270</v>
      </c>
      <c r="C42" s="10" t="s">
        <v>271</v>
      </c>
      <c r="D42" s="10" t="s">
        <v>272</v>
      </c>
      <c r="E42" s="10" t="s">
        <v>311</v>
      </c>
      <c r="F42" s="10" t="s">
        <v>159</v>
      </c>
      <c r="G42" s="10" t="s">
        <v>291</v>
      </c>
      <c r="H42" s="10" t="s">
        <v>292</v>
      </c>
      <c r="I42" s="11">
        <v>1</v>
      </c>
      <c r="J42" s="10" t="s">
        <v>13</v>
      </c>
      <c r="K42" s="10" t="s">
        <v>312</v>
      </c>
      <c r="L42" s="10" t="s">
        <v>163</v>
      </c>
      <c r="M42" s="10" t="s">
        <v>294</v>
      </c>
    </row>
    <row r="43" spans="1:13" x14ac:dyDescent="0.3">
      <c r="A43" s="10" t="s">
        <v>14</v>
      </c>
      <c r="B43" s="10" t="s">
        <v>270</v>
      </c>
      <c r="C43" s="10" t="s">
        <v>271</v>
      </c>
      <c r="D43" s="10" t="s">
        <v>272</v>
      </c>
      <c r="E43" s="10" t="s">
        <v>313</v>
      </c>
      <c r="F43" s="10" t="s">
        <v>159</v>
      </c>
      <c r="G43" s="10" t="s">
        <v>314</v>
      </c>
      <c r="H43" s="10" t="s">
        <v>315</v>
      </c>
      <c r="I43" s="11">
        <v>5</v>
      </c>
      <c r="J43" s="10" t="s">
        <v>13</v>
      </c>
      <c r="K43" s="10" t="s">
        <v>316</v>
      </c>
      <c r="L43" s="10" t="s">
        <v>163</v>
      </c>
      <c r="M43" s="10" t="s">
        <v>317</v>
      </c>
    </row>
    <row r="44" spans="1:13" x14ac:dyDescent="0.3">
      <c r="A44" s="10" t="s">
        <v>14</v>
      </c>
      <c r="B44" s="10" t="s">
        <v>270</v>
      </c>
      <c r="C44" s="10" t="s">
        <v>271</v>
      </c>
      <c r="D44" s="10" t="s">
        <v>272</v>
      </c>
      <c r="E44" s="10" t="s">
        <v>318</v>
      </c>
      <c r="F44" s="10" t="s">
        <v>159</v>
      </c>
      <c r="G44" s="10" t="s">
        <v>291</v>
      </c>
      <c r="H44" s="10" t="s">
        <v>292</v>
      </c>
      <c r="I44" s="11">
        <v>1</v>
      </c>
      <c r="J44" s="10" t="s">
        <v>13</v>
      </c>
      <c r="K44" s="10" t="s">
        <v>162</v>
      </c>
      <c r="L44" s="10" t="s">
        <v>163</v>
      </c>
      <c r="M44" s="10" t="s">
        <v>294</v>
      </c>
    </row>
    <row r="45" spans="1:13" x14ac:dyDescent="0.3">
      <c r="A45" s="10" t="s">
        <v>14</v>
      </c>
      <c r="B45" s="10" t="s">
        <v>270</v>
      </c>
      <c r="C45" s="10" t="s">
        <v>271</v>
      </c>
      <c r="D45" s="10" t="s">
        <v>272</v>
      </c>
      <c r="E45" s="10" t="s">
        <v>319</v>
      </c>
      <c r="F45" s="10" t="s">
        <v>159</v>
      </c>
      <c r="G45" s="10" t="s">
        <v>320</v>
      </c>
      <c r="H45" s="10" t="s">
        <v>321</v>
      </c>
      <c r="I45" s="11">
        <v>4</v>
      </c>
      <c r="J45" s="10" t="s">
        <v>13</v>
      </c>
      <c r="K45" s="10" t="s">
        <v>162</v>
      </c>
      <c r="L45" s="10" t="s">
        <v>163</v>
      </c>
      <c r="M45" s="10" t="s">
        <v>322</v>
      </c>
    </row>
    <row r="46" spans="1:13" x14ac:dyDescent="0.3">
      <c r="A46" s="10" t="s">
        <v>14</v>
      </c>
      <c r="B46" s="10" t="s">
        <v>270</v>
      </c>
      <c r="C46" s="10" t="s">
        <v>271</v>
      </c>
      <c r="D46" s="10" t="s">
        <v>272</v>
      </c>
      <c r="E46" s="10" t="s">
        <v>323</v>
      </c>
      <c r="F46" s="10" t="s">
        <v>159</v>
      </c>
      <c r="G46" s="10" t="s">
        <v>324</v>
      </c>
      <c r="H46" s="10" t="s">
        <v>325</v>
      </c>
      <c r="I46" s="11">
        <v>4</v>
      </c>
      <c r="J46" s="10" t="s">
        <v>13</v>
      </c>
      <c r="K46" s="10" t="s">
        <v>326</v>
      </c>
      <c r="L46" s="10" t="s">
        <v>163</v>
      </c>
      <c r="M46" s="10" t="s">
        <v>327</v>
      </c>
    </row>
    <row r="47" spans="1:13" x14ac:dyDescent="0.3">
      <c r="A47" s="10" t="s">
        <v>14</v>
      </c>
      <c r="B47" s="10" t="s">
        <v>270</v>
      </c>
      <c r="C47" s="10" t="s">
        <v>271</v>
      </c>
      <c r="D47" s="10" t="s">
        <v>272</v>
      </c>
      <c r="E47" s="10" t="s">
        <v>328</v>
      </c>
      <c r="F47" s="10" t="s">
        <v>159</v>
      </c>
      <c r="G47" s="10" t="s">
        <v>329</v>
      </c>
      <c r="H47" s="10" t="s">
        <v>330</v>
      </c>
      <c r="I47" s="11">
        <v>1</v>
      </c>
      <c r="J47" s="10" t="s">
        <v>13</v>
      </c>
      <c r="K47" s="10" t="s">
        <v>331</v>
      </c>
      <c r="L47" s="10" t="s">
        <v>163</v>
      </c>
      <c r="M47" s="10" t="s">
        <v>332</v>
      </c>
    </row>
    <row r="48" spans="1:13" x14ac:dyDescent="0.3">
      <c r="A48" s="10" t="s">
        <v>14</v>
      </c>
      <c r="B48" s="10" t="s">
        <v>270</v>
      </c>
      <c r="C48" s="10" t="s">
        <v>271</v>
      </c>
      <c r="D48" s="10" t="s">
        <v>272</v>
      </c>
      <c r="E48" s="10" t="s">
        <v>333</v>
      </c>
      <c r="F48" s="10" t="s">
        <v>159</v>
      </c>
      <c r="G48" s="10" t="s">
        <v>291</v>
      </c>
      <c r="H48" s="10" t="s">
        <v>292</v>
      </c>
      <c r="I48" s="11">
        <v>1</v>
      </c>
      <c r="J48" s="10" t="s">
        <v>13</v>
      </c>
      <c r="K48" s="10" t="s">
        <v>334</v>
      </c>
      <c r="L48" s="10" t="s">
        <v>163</v>
      </c>
      <c r="M48" s="10" t="s">
        <v>294</v>
      </c>
    </row>
    <row r="49" spans="1:13" x14ac:dyDescent="0.3">
      <c r="A49" s="10" t="s">
        <v>14</v>
      </c>
      <c r="B49" s="10" t="s">
        <v>270</v>
      </c>
      <c r="C49" s="10" t="s">
        <v>271</v>
      </c>
      <c r="D49" s="10" t="s">
        <v>272</v>
      </c>
      <c r="E49" s="10" t="s">
        <v>335</v>
      </c>
      <c r="F49" s="10" t="s">
        <v>159</v>
      </c>
      <c r="G49" s="10" t="s">
        <v>274</v>
      </c>
      <c r="H49" s="10" t="s">
        <v>275</v>
      </c>
      <c r="I49" s="11">
        <v>1</v>
      </c>
      <c r="J49" s="10" t="s">
        <v>13</v>
      </c>
      <c r="K49" s="10" t="s">
        <v>334</v>
      </c>
      <c r="L49" s="10" t="s">
        <v>163</v>
      </c>
      <c r="M49" s="10" t="s">
        <v>231</v>
      </c>
    </row>
    <row r="50" spans="1:13" x14ac:dyDescent="0.3">
      <c r="A50" s="10" t="s">
        <v>14</v>
      </c>
      <c r="B50" s="10" t="s">
        <v>270</v>
      </c>
      <c r="C50" s="10" t="s">
        <v>271</v>
      </c>
      <c r="D50" s="10" t="s">
        <v>272</v>
      </c>
      <c r="E50" s="10" t="s">
        <v>336</v>
      </c>
      <c r="F50" s="10" t="s">
        <v>159</v>
      </c>
      <c r="G50" s="10" t="s">
        <v>337</v>
      </c>
      <c r="H50" s="10" t="s">
        <v>338</v>
      </c>
      <c r="I50" s="11">
        <v>1</v>
      </c>
      <c r="J50" s="10" t="s">
        <v>13</v>
      </c>
      <c r="K50" s="10" t="s">
        <v>260</v>
      </c>
      <c r="L50" s="10" t="s">
        <v>163</v>
      </c>
      <c r="M50" s="10" t="s">
        <v>339</v>
      </c>
    </row>
    <row r="51" spans="1:13" x14ac:dyDescent="0.3">
      <c r="A51" s="10" t="s">
        <v>14</v>
      </c>
      <c r="B51" s="10" t="s">
        <v>270</v>
      </c>
      <c r="C51" s="10" t="s">
        <v>271</v>
      </c>
      <c r="D51" s="10" t="s">
        <v>272</v>
      </c>
      <c r="E51" s="10" t="s">
        <v>340</v>
      </c>
      <c r="F51" s="10" t="s">
        <v>159</v>
      </c>
      <c r="G51" s="10" t="s">
        <v>341</v>
      </c>
      <c r="H51" s="10" t="s">
        <v>342</v>
      </c>
      <c r="I51" s="11">
        <v>1</v>
      </c>
      <c r="J51" s="10" t="s">
        <v>13</v>
      </c>
      <c r="K51" s="10" t="s">
        <v>343</v>
      </c>
      <c r="L51" s="10" t="s">
        <v>163</v>
      </c>
      <c r="M51" s="10" t="s">
        <v>344</v>
      </c>
    </row>
    <row r="52" spans="1:13" x14ac:dyDescent="0.3">
      <c r="A52" s="10" t="s">
        <v>14</v>
      </c>
      <c r="B52" s="10" t="s">
        <v>270</v>
      </c>
      <c r="C52" s="10" t="s">
        <v>271</v>
      </c>
      <c r="D52" s="10" t="s">
        <v>272</v>
      </c>
      <c r="E52" s="10" t="s">
        <v>345</v>
      </c>
      <c r="F52" s="10" t="s">
        <v>159</v>
      </c>
      <c r="G52" s="10" t="s">
        <v>291</v>
      </c>
      <c r="H52" s="10" t="s">
        <v>292</v>
      </c>
      <c r="I52" s="11">
        <v>6</v>
      </c>
      <c r="J52" s="10" t="s">
        <v>13</v>
      </c>
      <c r="K52" s="10" t="s">
        <v>346</v>
      </c>
      <c r="L52" s="10" t="s">
        <v>163</v>
      </c>
      <c r="M52" s="10" t="s">
        <v>294</v>
      </c>
    </row>
    <row r="53" spans="1:13" x14ac:dyDescent="0.3">
      <c r="A53" s="10" t="s">
        <v>14</v>
      </c>
      <c r="B53" s="10" t="s">
        <v>270</v>
      </c>
      <c r="C53" s="10" t="s">
        <v>271</v>
      </c>
      <c r="D53" s="10" t="s">
        <v>272</v>
      </c>
      <c r="E53" s="10" t="s">
        <v>347</v>
      </c>
      <c r="F53" s="10" t="s">
        <v>159</v>
      </c>
      <c r="G53" s="10" t="s">
        <v>348</v>
      </c>
      <c r="H53" s="10" t="s">
        <v>349</v>
      </c>
      <c r="I53" s="11">
        <v>10</v>
      </c>
      <c r="J53" s="10" t="s">
        <v>13</v>
      </c>
      <c r="K53" s="10" t="s">
        <v>239</v>
      </c>
      <c r="L53" s="10" t="s">
        <v>163</v>
      </c>
      <c r="M53" s="10" t="s">
        <v>350</v>
      </c>
    </row>
    <row r="54" spans="1:13" x14ac:dyDescent="0.3">
      <c r="A54" s="10" t="s">
        <v>14</v>
      </c>
      <c r="B54" s="10" t="s">
        <v>270</v>
      </c>
      <c r="C54" s="10" t="s">
        <v>271</v>
      </c>
      <c r="D54" s="10" t="s">
        <v>272</v>
      </c>
      <c r="E54" s="10" t="s">
        <v>347</v>
      </c>
      <c r="F54" s="10" t="s">
        <v>159</v>
      </c>
      <c r="G54" s="10" t="s">
        <v>351</v>
      </c>
      <c r="H54" s="10" t="s">
        <v>352</v>
      </c>
      <c r="I54" s="11">
        <v>10</v>
      </c>
      <c r="J54" s="10" t="s">
        <v>13</v>
      </c>
      <c r="K54" s="10" t="s">
        <v>239</v>
      </c>
      <c r="L54" s="10" t="s">
        <v>163</v>
      </c>
      <c r="M54" s="10" t="s">
        <v>350</v>
      </c>
    </row>
    <row r="55" spans="1:13" x14ac:dyDescent="0.3">
      <c r="A55" s="10" t="s">
        <v>14</v>
      </c>
      <c r="B55" s="10" t="s">
        <v>270</v>
      </c>
      <c r="C55" s="10" t="s">
        <v>271</v>
      </c>
      <c r="D55" s="10" t="s">
        <v>272</v>
      </c>
      <c r="E55" s="10" t="s">
        <v>347</v>
      </c>
      <c r="F55" s="10" t="s">
        <v>159</v>
      </c>
      <c r="G55" s="10" t="s">
        <v>353</v>
      </c>
      <c r="H55" s="10" t="s">
        <v>354</v>
      </c>
      <c r="I55" s="11">
        <v>10</v>
      </c>
      <c r="J55" s="10" t="s">
        <v>13</v>
      </c>
      <c r="K55" s="10" t="s">
        <v>239</v>
      </c>
      <c r="L55" s="10" t="s">
        <v>163</v>
      </c>
      <c r="M55" s="10" t="s">
        <v>350</v>
      </c>
    </row>
    <row r="56" spans="1:13" x14ac:dyDescent="0.3">
      <c r="A56" s="10" t="s">
        <v>14</v>
      </c>
      <c r="B56" s="10" t="s">
        <v>270</v>
      </c>
      <c r="C56" s="10" t="s">
        <v>271</v>
      </c>
      <c r="D56" s="10" t="s">
        <v>272</v>
      </c>
      <c r="E56" s="10" t="s">
        <v>347</v>
      </c>
      <c r="F56" s="10" t="s">
        <v>159</v>
      </c>
      <c r="G56" s="10" t="s">
        <v>355</v>
      </c>
      <c r="H56" s="10" t="s">
        <v>356</v>
      </c>
      <c r="I56" s="11">
        <v>10</v>
      </c>
      <c r="J56" s="10" t="s">
        <v>13</v>
      </c>
      <c r="K56" s="10" t="s">
        <v>239</v>
      </c>
      <c r="L56" s="10" t="s">
        <v>163</v>
      </c>
      <c r="M56" s="10" t="s">
        <v>350</v>
      </c>
    </row>
    <row r="57" spans="1:13" x14ac:dyDescent="0.3">
      <c r="A57" s="10" t="s">
        <v>14</v>
      </c>
      <c r="B57" s="10" t="s">
        <v>270</v>
      </c>
      <c r="C57" s="10" t="s">
        <v>271</v>
      </c>
      <c r="D57" s="10" t="s">
        <v>272</v>
      </c>
      <c r="E57" s="10" t="s">
        <v>347</v>
      </c>
      <c r="F57" s="10" t="s">
        <v>159</v>
      </c>
      <c r="G57" s="10" t="s">
        <v>357</v>
      </c>
      <c r="H57" s="10" t="s">
        <v>358</v>
      </c>
      <c r="I57" s="11">
        <v>10</v>
      </c>
      <c r="J57" s="10" t="s">
        <v>13</v>
      </c>
      <c r="K57" s="10" t="s">
        <v>239</v>
      </c>
      <c r="L57" s="10" t="s">
        <v>163</v>
      </c>
      <c r="M57" s="10" t="s">
        <v>350</v>
      </c>
    </row>
    <row r="58" spans="1:13" x14ac:dyDescent="0.3">
      <c r="A58" s="10" t="s">
        <v>14</v>
      </c>
      <c r="B58" s="10" t="s">
        <v>270</v>
      </c>
      <c r="C58" s="10" t="s">
        <v>271</v>
      </c>
      <c r="D58" s="10" t="s">
        <v>272</v>
      </c>
      <c r="E58" s="10" t="s">
        <v>359</v>
      </c>
      <c r="F58" s="10" t="s">
        <v>159</v>
      </c>
      <c r="G58" s="10" t="s">
        <v>360</v>
      </c>
      <c r="H58" s="10" t="s">
        <v>361</v>
      </c>
      <c r="I58" s="11">
        <v>1</v>
      </c>
      <c r="J58" s="10" t="s">
        <v>13</v>
      </c>
      <c r="K58" s="10" t="s">
        <v>239</v>
      </c>
      <c r="L58" s="10" t="s">
        <v>163</v>
      </c>
      <c r="M58" s="10" t="s">
        <v>294</v>
      </c>
    </row>
    <row r="59" spans="1:13" x14ac:dyDescent="0.3">
      <c r="A59" s="10" t="s">
        <v>14</v>
      </c>
      <c r="B59" s="10" t="s">
        <v>270</v>
      </c>
      <c r="C59" s="10" t="s">
        <v>271</v>
      </c>
      <c r="D59" s="10" t="s">
        <v>272</v>
      </c>
      <c r="E59" s="10" t="s">
        <v>359</v>
      </c>
      <c r="F59" s="10" t="s">
        <v>159</v>
      </c>
      <c r="G59" s="10" t="s">
        <v>362</v>
      </c>
      <c r="H59" s="10" t="s">
        <v>363</v>
      </c>
      <c r="I59" s="11">
        <v>1</v>
      </c>
      <c r="J59" s="10" t="s">
        <v>13</v>
      </c>
      <c r="K59" s="10" t="s">
        <v>239</v>
      </c>
      <c r="L59" s="10" t="s">
        <v>163</v>
      </c>
      <c r="M59" s="10" t="s">
        <v>294</v>
      </c>
    </row>
    <row r="60" spans="1:13" x14ac:dyDescent="0.3">
      <c r="A60" s="10" t="s">
        <v>14</v>
      </c>
      <c r="B60" s="10" t="s">
        <v>270</v>
      </c>
      <c r="C60" s="10" t="s">
        <v>271</v>
      </c>
      <c r="D60" s="10" t="s">
        <v>272</v>
      </c>
      <c r="E60" s="10" t="s">
        <v>364</v>
      </c>
      <c r="F60" s="10" t="s">
        <v>159</v>
      </c>
      <c r="G60" s="10" t="s">
        <v>365</v>
      </c>
      <c r="H60" s="10" t="s">
        <v>366</v>
      </c>
      <c r="I60" s="11">
        <v>1</v>
      </c>
      <c r="J60" s="10" t="s">
        <v>13</v>
      </c>
      <c r="K60" s="10" t="s">
        <v>367</v>
      </c>
      <c r="L60" s="10" t="s">
        <v>163</v>
      </c>
      <c r="M60" s="10" t="s">
        <v>245</v>
      </c>
    </row>
    <row r="61" spans="1:13" x14ac:dyDescent="0.3">
      <c r="A61" s="10" t="s">
        <v>14</v>
      </c>
      <c r="B61" s="10" t="s">
        <v>270</v>
      </c>
      <c r="C61" s="10" t="s">
        <v>271</v>
      </c>
      <c r="D61" s="10" t="s">
        <v>272</v>
      </c>
      <c r="E61" s="10" t="s">
        <v>368</v>
      </c>
      <c r="F61" s="10" t="s">
        <v>159</v>
      </c>
      <c r="G61" s="10" t="s">
        <v>369</v>
      </c>
      <c r="H61" s="10" t="s">
        <v>370</v>
      </c>
      <c r="I61" s="11">
        <v>1</v>
      </c>
      <c r="J61" s="10" t="s">
        <v>13</v>
      </c>
      <c r="K61" s="10" t="s">
        <v>249</v>
      </c>
      <c r="L61" s="10" t="s">
        <v>163</v>
      </c>
      <c r="M61" s="10" t="s">
        <v>371</v>
      </c>
    </row>
    <row r="62" spans="1:13" x14ac:dyDescent="0.3">
      <c r="A62" s="10" t="s">
        <v>14</v>
      </c>
      <c r="B62" s="10" t="s">
        <v>270</v>
      </c>
      <c r="C62" s="10" t="s">
        <v>271</v>
      </c>
      <c r="D62" s="10" t="s">
        <v>272</v>
      </c>
      <c r="E62" s="10" t="s">
        <v>372</v>
      </c>
      <c r="F62" s="10" t="s">
        <v>159</v>
      </c>
      <c r="G62" s="10" t="s">
        <v>373</v>
      </c>
      <c r="H62" s="10" t="s">
        <v>374</v>
      </c>
      <c r="I62" s="11">
        <v>1</v>
      </c>
      <c r="J62" s="10" t="s">
        <v>13</v>
      </c>
      <c r="K62" s="10" t="s">
        <v>249</v>
      </c>
      <c r="L62" s="10" t="s">
        <v>163</v>
      </c>
      <c r="M62" s="10" t="s">
        <v>245</v>
      </c>
    </row>
    <row r="63" spans="1:13" x14ac:dyDescent="0.3">
      <c r="A63" s="10" t="s">
        <v>42</v>
      </c>
      <c r="B63" s="10" t="s">
        <v>375</v>
      </c>
      <c r="C63" s="10" t="s">
        <v>156</v>
      </c>
      <c r="D63" s="10" t="s">
        <v>376</v>
      </c>
      <c r="E63" s="10" t="s">
        <v>377</v>
      </c>
      <c r="F63" s="10" t="s">
        <v>159</v>
      </c>
      <c r="G63" s="10" t="s">
        <v>378</v>
      </c>
      <c r="H63" s="10" t="s">
        <v>379</v>
      </c>
      <c r="I63" s="11">
        <v>2</v>
      </c>
      <c r="J63" s="10" t="s">
        <v>41</v>
      </c>
      <c r="K63" s="10" t="s">
        <v>380</v>
      </c>
      <c r="L63" s="10" t="s">
        <v>163</v>
      </c>
      <c r="M63" s="10" t="s">
        <v>381</v>
      </c>
    </row>
    <row r="64" spans="1:13" x14ac:dyDescent="0.3">
      <c r="A64" s="10" t="s">
        <v>78</v>
      </c>
      <c r="B64" s="10" t="s">
        <v>382</v>
      </c>
      <c r="C64" s="10" t="s">
        <v>156</v>
      </c>
      <c r="D64" s="10" t="s">
        <v>383</v>
      </c>
      <c r="E64" s="10" t="s">
        <v>384</v>
      </c>
      <c r="F64" s="10" t="s">
        <v>159</v>
      </c>
      <c r="G64" s="10" t="s">
        <v>385</v>
      </c>
      <c r="H64" s="10" t="s">
        <v>386</v>
      </c>
      <c r="I64" s="11">
        <v>1</v>
      </c>
      <c r="J64" s="10" t="s">
        <v>77</v>
      </c>
      <c r="K64" s="10" t="s">
        <v>387</v>
      </c>
      <c r="L64" s="10" t="s">
        <v>163</v>
      </c>
      <c r="M64" s="10" t="s">
        <v>388</v>
      </c>
    </row>
    <row r="65" spans="1:13" x14ac:dyDescent="0.3">
      <c r="A65" s="10" t="s">
        <v>78</v>
      </c>
      <c r="B65" s="10" t="s">
        <v>382</v>
      </c>
      <c r="C65" s="10" t="s">
        <v>156</v>
      </c>
      <c r="D65" s="10" t="s">
        <v>383</v>
      </c>
      <c r="E65" s="10" t="s">
        <v>389</v>
      </c>
      <c r="F65" s="10" t="s">
        <v>159</v>
      </c>
      <c r="G65" s="10" t="s">
        <v>385</v>
      </c>
      <c r="H65" s="10" t="s">
        <v>386</v>
      </c>
      <c r="I65" s="11">
        <v>2</v>
      </c>
      <c r="J65" s="10" t="s">
        <v>77</v>
      </c>
      <c r="K65" s="10" t="s">
        <v>390</v>
      </c>
      <c r="L65" s="10" t="s">
        <v>163</v>
      </c>
      <c r="M65" s="10" t="s">
        <v>388</v>
      </c>
    </row>
    <row r="66" spans="1:13" x14ac:dyDescent="0.3">
      <c r="A66" s="10" t="s">
        <v>94</v>
      </c>
      <c r="B66" s="10" t="s">
        <v>391</v>
      </c>
      <c r="C66" s="10" t="s">
        <v>156</v>
      </c>
      <c r="D66" s="10" t="s">
        <v>392</v>
      </c>
      <c r="E66" s="10" t="s">
        <v>393</v>
      </c>
      <c r="F66" s="10" t="s">
        <v>159</v>
      </c>
      <c r="G66" s="10" t="s">
        <v>394</v>
      </c>
      <c r="H66" s="10" t="s">
        <v>395</v>
      </c>
      <c r="I66" s="11">
        <v>1</v>
      </c>
      <c r="J66" s="10" t="s">
        <v>93</v>
      </c>
      <c r="K66" s="10" t="s">
        <v>396</v>
      </c>
      <c r="L66" s="10" t="s">
        <v>163</v>
      </c>
      <c r="M66" s="10" t="s">
        <v>184</v>
      </c>
    </row>
    <row r="67" spans="1:13" x14ac:dyDescent="0.3">
      <c r="A67" s="10" t="s">
        <v>38</v>
      </c>
      <c r="B67" s="10" t="s">
        <v>397</v>
      </c>
      <c r="C67" s="10" t="s">
        <v>156</v>
      </c>
      <c r="D67" s="10" t="s">
        <v>398</v>
      </c>
      <c r="E67" s="10" t="s">
        <v>399</v>
      </c>
      <c r="F67" s="10" t="s">
        <v>159</v>
      </c>
      <c r="G67" s="10" t="s">
        <v>400</v>
      </c>
      <c r="H67" s="10" t="s">
        <v>401</v>
      </c>
      <c r="I67" s="11">
        <v>1</v>
      </c>
      <c r="J67" s="10" t="s">
        <v>37</v>
      </c>
      <c r="K67" s="10" t="s">
        <v>402</v>
      </c>
      <c r="L67" s="10" t="s">
        <v>163</v>
      </c>
      <c r="M67" s="10" t="s">
        <v>403</v>
      </c>
    </row>
    <row r="68" spans="1:13" x14ac:dyDescent="0.3">
      <c r="A68" s="10" t="s">
        <v>38</v>
      </c>
      <c r="B68" s="10" t="s">
        <v>397</v>
      </c>
      <c r="C68" s="10" t="s">
        <v>156</v>
      </c>
      <c r="D68" s="10" t="s">
        <v>398</v>
      </c>
      <c r="E68" s="10" t="s">
        <v>404</v>
      </c>
      <c r="F68" s="10" t="s">
        <v>159</v>
      </c>
      <c r="G68" s="10" t="s">
        <v>400</v>
      </c>
      <c r="H68" s="10" t="s">
        <v>401</v>
      </c>
      <c r="I68" s="11">
        <v>1</v>
      </c>
      <c r="J68" s="10" t="s">
        <v>37</v>
      </c>
      <c r="K68" s="10" t="s">
        <v>405</v>
      </c>
      <c r="L68" s="10" t="s">
        <v>163</v>
      </c>
      <c r="M68" s="10" t="s">
        <v>403</v>
      </c>
    </row>
    <row r="69" spans="1:13" x14ac:dyDescent="0.3">
      <c r="A69" s="10" t="s">
        <v>20</v>
      </c>
      <c r="B69" s="10" t="s">
        <v>217</v>
      </c>
      <c r="C69" s="10" t="s">
        <v>156</v>
      </c>
      <c r="D69" s="10" t="s">
        <v>406</v>
      </c>
      <c r="E69" s="10" t="s">
        <v>407</v>
      </c>
      <c r="F69" s="10" t="s">
        <v>159</v>
      </c>
      <c r="G69" s="10" t="s">
        <v>190</v>
      </c>
      <c r="H69" s="10" t="s">
        <v>191</v>
      </c>
      <c r="I69" s="11">
        <v>3</v>
      </c>
      <c r="J69" s="10" t="s">
        <v>19</v>
      </c>
      <c r="K69" s="10" t="s">
        <v>408</v>
      </c>
      <c r="L69" s="10" t="s">
        <v>163</v>
      </c>
      <c r="M69" s="10" t="s">
        <v>181</v>
      </c>
    </row>
    <row r="70" spans="1:13" x14ac:dyDescent="0.3">
      <c r="A70" s="10" t="s">
        <v>20</v>
      </c>
      <c r="B70" s="10" t="s">
        <v>217</v>
      </c>
      <c r="C70" s="10" t="s">
        <v>156</v>
      </c>
      <c r="D70" s="10" t="s">
        <v>406</v>
      </c>
      <c r="E70" s="10" t="s">
        <v>409</v>
      </c>
      <c r="F70" s="10" t="s">
        <v>159</v>
      </c>
      <c r="G70" s="10" t="s">
        <v>410</v>
      </c>
      <c r="H70" s="10" t="s">
        <v>411</v>
      </c>
      <c r="I70" s="11">
        <v>2</v>
      </c>
      <c r="J70" s="10" t="s">
        <v>19</v>
      </c>
      <c r="K70" s="10" t="s">
        <v>390</v>
      </c>
      <c r="L70" s="10" t="s">
        <v>163</v>
      </c>
      <c r="M70" s="10" t="s">
        <v>412</v>
      </c>
    </row>
    <row r="71" spans="1:13" x14ac:dyDescent="0.3">
      <c r="A71" s="10" t="s">
        <v>20</v>
      </c>
      <c r="B71" s="10" t="s">
        <v>217</v>
      </c>
      <c r="C71" s="10" t="s">
        <v>156</v>
      </c>
      <c r="D71" s="10" t="s">
        <v>406</v>
      </c>
      <c r="E71" s="10" t="s">
        <v>413</v>
      </c>
      <c r="F71" s="10" t="s">
        <v>159</v>
      </c>
      <c r="G71" s="10" t="s">
        <v>414</v>
      </c>
      <c r="H71" s="10" t="s">
        <v>415</v>
      </c>
      <c r="I71" s="11">
        <v>1</v>
      </c>
      <c r="J71" s="10" t="s">
        <v>19</v>
      </c>
      <c r="K71" s="10" t="s">
        <v>416</v>
      </c>
      <c r="L71" s="10" t="s">
        <v>163</v>
      </c>
      <c r="M71" s="10" t="s">
        <v>256</v>
      </c>
    </row>
    <row r="72" spans="1:13" x14ac:dyDescent="0.3">
      <c r="A72" s="10" t="s">
        <v>20</v>
      </c>
      <c r="B72" s="10" t="s">
        <v>217</v>
      </c>
      <c r="C72" s="10" t="s">
        <v>156</v>
      </c>
      <c r="D72" s="10" t="s">
        <v>406</v>
      </c>
      <c r="E72" s="10" t="s">
        <v>417</v>
      </c>
      <c r="F72" s="10" t="s">
        <v>159</v>
      </c>
      <c r="G72" s="10" t="s">
        <v>178</v>
      </c>
      <c r="H72" s="10" t="s">
        <v>179</v>
      </c>
      <c r="I72" s="11">
        <v>1</v>
      </c>
      <c r="J72" s="10" t="s">
        <v>19</v>
      </c>
      <c r="K72" s="10" t="s">
        <v>418</v>
      </c>
      <c r="L72" s="10" t="s">
        <v>163</v>
      </c>
      <c r="M72" s="10" t="s">
        <v>181</v>
      </c>
    </row>
    <row r="73" spans="1:13" x14ac:dyDescent="0.3">
      <c r="A73" s="10" t="s">
        <v>20</v>
      </c>
      <c r="B73" s="10" t="s">
        <v>217</v>
      </c>
      <c r="C73" s="10" t="s">
        <v>156</v>
      </c>
      <c r="D73" s="10" t="s">
        <v>406</v>
      </c>
      <c r="E73" s="10" t="s">
        <v>419</v>
      </c>
      <c r="F73" s="10" t="s">
        <v>159</v>
      </c>
      <c r="G73" s="10" t="s">
        <v>194</v>
      </c>
      <c r="H73" s="10" t="s">
        <v>195</v>
      </c>
      <c r="I73" s="11">
        <v>1</v>
      </c>
      <c r="J73" s="10" t="s">
        <v>19</v>
      </c>
      <c r="K73" s="10" t="s">
        <v>334</v>
      </c>
      <c r="L73" s="10" t="s">
        <v>163</v>
      </c>
      <c r="M73" s="10" t="s">
        <v>184</v>
      </c>
    </row>
    <row r="74" spans="1:13" x14ac:dyDescent="0.3">
      <c r="A74" s="10" t="s">
        <v>58</v>
      </c>
      <c r="B74" s="10" t="s">
        <v>420</v>
      </c>
      <c r="C74" s="10" t="s">
        <v>156</v>
      </c>
      <c r="D74" s="10" t="s">
        <v>421</v>
      </c>
      <c r="E74" s="10" t="s">
        <v>422</v>
      </c>
      <c r="F74" s="10" t="s">
        <v>159</v>
      </c>
      <c r="G74" s="10" t="s">
        <v>423</v>
      </c>
      <c r="H74" s="10" t="s">
        <v>424</v>
      </c>
      <c r="I74" s="11">
        <v>1</v>
      </c>
      <c r="J74" s="10" t="s">
        <v>57</v>
      </c>
      <c r="K74" s="10" t="s">
        <v>408</v>
      </c>
      <c r="L74" s="10" t="s">
        <v>163</v>
      </c>
      <c r="M74" s="10" t="s">
        <v>425</v>
      </c>
    </row>
    <row r="75" spans="1:13" x14ac:dyDescent="0.3">
      <c r="A75" s="10" t="s">
        <v>58</v>
      </c>
      <c r="B75" s="10" t="s">
        <v>420</v>
      </c>
      <c r="C75" s="10" t="s">
        <v>156</v>
      </c>
      <c r="D75" s="10" t="s">
        <v>421</v>
      </c>
      <c r="E75" s="10" t="s">
        <v>426</v>
      </c>
      <c r="F75" s="10" t="s">
        <v>159</v>
      </c>
      <c r="G75" s="10" t="s">
        <v>427</v>
      </c>
      <c r="H75" s="10" t="s">
        <v>428</v>
      </c>
      <c r="I75" s="11">
        <v>1</v>
      </c>
      <c r="J75" s="10" t="s">
        <v>57</v>
      </c>
      <c r="K75" s="10" t="s">
        <v>429</v>
      </c>
      <c r="L75" s="10" t="s">
        <v>163</v>
      </c>
      <c r="M75" s="10" t="s">
        <v>430</v>
      </c>
    </row>
    <row r="76" spans="1:13" x14ac:dyDescent="0.3">
      <c r="A76" s="10" t="s">
        <v>126</v>
      </c>
      <c r="B76" s="10" t="s">
        <v>420</v>
      </c>
      <c r="C76" s="10" t="s">
        <v>156</v>
      </c>
      <c r="D76" s="10" t="s">
        <v>431</v>
      </c>
      <c r="E76" s="10" t="s">
        <v>432</v>
      </c>
      <c r="F76" s="10" t="s">
        <v>159</v>
      </c>
      <c r="G76" s="10" t="s">
        <v>433</v>
      </c>
      <c r="H76" s="10" t="s">
        <v>434</v>
      </c>
      <c r="I76" s="11">
        <v>2</v>
      </c>
      <c r="J76" s="10" t="s">
        <v>125</v>
      </c>
      <c r="K76" s="10" t="s">
        <v>331</v>
      </c>
      <c r="L76" s="10" t="s">
        <v>163</v>
      </c>
      <c r="M76" s="10" t="s">
        <v>435</v>
      </c>
    </row>
    <row r="77" spans="1:13" x14ac:dyDescent="0.3">
      <c r="A77" s="10" t="s">
        <v>26</v>
      </c>
      <c r="B77" s="10" t="s">
        <v>217</v>
      </c>
      <c r="C77" s="10" t="s">
        <v>156</v>
      </c>
      <c r="D77" s="10" t="s">
        <v>406</v>
      </c>
      <c r="E77" s="10" t="s">
        <v>436</v>
      </c>
      <c r="F77" s="10" t="s">
        <v>159</v>
      </c>
      <c r="G77" s="10" t="s">
        <v>437</v>
      </c>
      <c r="H77" s="10" t="s">
        <v>438</v>
      </c>
      <c r="I77" s="11">
        <v>2</v>
      </c>
      <c r="J77" s="10" t="s">
        <v>25</v>
      </c>
      <c r="K77" s="10" t="s">
        <v>439</v>
      </c>
      <c r="L77" s="10" t="s">
        <v>163</v>
      </c>
      <c r="M77" s="10" t="s">
        <v>440</v>
      </c>
    </row>
    <row r="78" spans="1:13" x14ac:dyDescent="0.3">
      <c r="A78" s="10" t="s">
        <v>26</v>
      </c>
      <c r="B78" s="10" t="s">
        <v>217</v>
      </c>
      <c r="C78" s="10" t="s">
        <v>156</v>
      </c>
      <c r="D78" s="10" t="s">
        <v>406</v>
      </c>
      <c r="E78" s="10" t="s">
        <v>436</v>
      </c>
      <c r="F78" s="10" t="s">
        <v>159</v>
      </c>
      <c r="G78" s="10" t="s">
        <v>441</v>
      </c>
      <c r="H78" s="10" t="s">
        <v>438</v>
      </c>
      <c r="I78" s="11">
        <v>2</v>
      </c>
      <c r="J78" s="10" t="s">
        <v>25</v>
      </c>
      <c r="K78" s="10" t="s">
        <v>439</v>
      </c>
      <c r="L78" s="10" t="s">
        <v>163</v>
      </c>
      <c r="M78" s="10" t="s">
        <v>440</v>
      </c>
    </row>
    <row r="79" spans="1:13" x14ac:dyDescent="0.3">
      <c r="A79" s="10" t="s">
        <v>26</v>
      </c>
      <c r="B79" s="10" t="s">
        <v>217</v>
      </c>
      <c r="C79" s="10" t="s">
        <v>156</v>
      </c>
      <c r="D79" s="10" t="s">
        <v>406</v>
      </c>
      <c r="E79" s="10" t="s">
        <v>436</v>
      </c>
      <c r="F79" s="10" t="s">
        <v>159</v>
      </c>
      <c r="G79" s="10" t="s">
        <v>442</v>
      </c>
      <c r="H79" s="10" t="s">
        <v>443</v>
      </c>
      <c r="I79" s="11">
        <v>3</v>
      </c>
      <c r="J79" s="10" t="s">
        <v>25</v>
      </c>
      <c r="K79" s="10" t="s">
        <v>439</v>
      </c>
      <c r="L79" s="10" t="s">
        <v>163</v>
      </c>
      <c r="M79" s="10" t="s">
        <v>444</v>
      </c>
    </row>
    <row r="80" spans="1:13" x14ac:dyDescent="0.3">
      <c r="A80" s="10" t="s">
        <v>26</v>
      </c>
      <c r="B80" s="10" t="s">
        <v>217</v>
      </c>
      <c r="C80" s="10" t="s">
        <v>156</v>
      </c>
      <c r="D80" s="10" t="s">
        <v>406</v>
      </c>
      <c r="E80" s="10" t="s">
        <v>436</v>
      </c>
      <c r="F80" s="10" t="s">
        <v>159</v>
      </c>
      <c r="G80" s="10" t="s">
        <v>445</v>
      </c>
      <c r="H80" s="10" t="s">
        <v>446</v>
      </c>
      <c r="I80" s="11">
        <v>2</v>
      </c>
      <c r="J80" s="10" t="s">
        <v>25</v>
      </c>
      <c r="K80" s="10" t="s">
        <v>439</v>
      </c>
      <c r="L80" s="10" t="s">
        <v>163</v>
      </c>
      <c r="M80" s="10" t="s">
        <v>447</v>
      </c>
    </row>
    <row r="81" spans="1:13" x14ac:dyDescent="0.3">
      <c r="A81" s="10" t="s">
        <v>26</v>
      </c>
      <c r="B81" s="10" t="s">
        <v>217</v>
      </c>
      <c r="C81" s="10" t="s">
        <v>156</v>
      </c>
      <c r="D81" s="10" t="s">
        <v>406</v>
      </c>
      <c r="E81" s="10" t="s">
        <v>448</v>
      </c>
      <c r="F81" s="10" t="s">
        <v>159</v>
      </c>
      <c r="G81" s="10" t="s">
        <v>449</v>
      </c>
      <c r="H81" s="10" t="s">
        <v>450</v>
      </c>
      <c r="I81" s="11">
        <v>3</v>
      </c>
      <c r="J81" s="10" t="s">
        <v>25</v>
      </c>
      <c r="K81" s="10" t="s">
        <v>439</v>
      </c>
      <c r="L81" s="10" t="s">
        <v>163</v>
      </c>
      <c r="M81" s="10" t="s">
        <v>440</v>
      </c>
    </row>
    <row r="82" spans="1:13" x14ac:dyDescent="0.3">
      <c r="A82" s="10" t="s">
        <v>18</v>
      </c>
      <c r="B82" s="10" t="s">
        <v>155</v>
      </c>
      <c r="C82" s="10" t="s">
        <v>156</v>
      </c>
      <c r="D82" s="10" t="s">
        <v>157</v>
      </c>
      <c r="E82" s="10" t="s">
        <v>451</v>
      </c>
      <c r="F82" s="10" t="s">
        <v>159</v>
      </c>
      <c r="G82" s="10" t="s">
        <v>452</v>
      </c>
      <c r="H82" s="10" t="s">
        <v>453</v>
      </c>
      <c r="I82" s="11">
        <v>2</v>
      </c>
      <c r="J82" s="10" t="s">
        <v>17</v>
      </c>
      <c r="K82" s="10" t="s">
        <v>454</v>
      </c>
      <c r="L82" s="10" t="s">
        <v>163</v>
      </c>
      <c r="M82" s="10" t="s">
        <v>455</v>
      </c>
    </row>
    <row r="83" spans="1:13" x14ac:dyDescent="0.3">
      <c r="A83" s="10" t="s">
        <v>18</v>
      </c>
      <c r="B83" s="10" t="s">
        <v>155</v>
      </c>
      <c r="C83" s="10" t="s">
        <v>156</v>
      </c>
      <c r="D83" s="10" t="s">
        <v>157</v>
      </c>
      <c r="E83" s="10" t="s">
        <v>456</v>
      </c>
      <c r="F83" s="10" t="s">
        <v>159</v>
      </c>
      <c r="G83" s="10" t="s">
        <v>437</v>
      </c>
      <c r="H83" s="10" t="s">
        <v>438</v>
      </c>
      <c r="I83" s="11">
        <v>3</v>
      </c>
      <c r="J83" s="10" t="s">
        <v>17</v>
      </c>
      <c r="K83" s="10" t="s">
        <v>457</v>
      </c>
      <c r="L83" s="10" t="s">
        <v>163</v>
      </c>
      <c r="M83" s="10" t="s">
        <v>440</v>
      </c>
    </row>
    <row r="84" spans="1:13" x14ac:dyDescent="0.3">
      <c r="A84" s="10" t="s">
        <v>18</v>
      </c>
      <c r="B84" s="10" t="s">
        <v>155</v>
      </c>
      <c r="C84" s="10" t="s">
        <v>156</v>
      </c>
      <c r="D84" s="10" t="s">
        <v>157</v>
      </c>
      <c r="E84" s="10" t="s">
        <v>456</v>
      </c>
      <c r="F84" s="10" t="s">
        <v>159</v>
      </c>
      <c r="G84" s="10" t="s">
        <v>441</v>
      </c>
      <c r="H84" s="10" t="s">
        <v>438</v>
      </c>
      <c r="I84" s="11">
        <v>3</v>
      </c>
      <c r="J84" s="10" t="s">
        <v>17</v>
      </c>
      <c r="K84" s="10" t="s">
        <v>457</v>
      </c>
      <c r="L84" s="10" t="s">
        <v>163</v>
      </c>
      <c r="M84" s="10" t="s">
        <v>440</v>
      </c>
    </row>
    <row r="85" spans="1:13" x14ac:dyDescent="0.3">
      <c r="A85" s="10" t="s">
        <v>18</v>
      </c>
      <c r="B85" s="10" t="s">
        <v>155</v>
      </c>
      <c r="C85" s="10" t="s">
        <v>156</v>
      </c>
      <c r="D85" s="10" t="s">
        <v>157</v>
      </c>
      <c r="E85" s="10" t="s">
        <v>458</v>
      </c>
      <c r="F85" s="10" t="s">
        <v>159</v>
      </c>
      <c r="G85" s="10" t="s">
        <v>459</v>
      </c>
      <c r="H85" s="10" t="s">
        <v>460</v>
      </c>
      <c r="I85" s="11">
        <v>1</v>
      </c>
      <c r="J85" s="10" t="s">
        <v>17</v>
      </c>
      <c r="K85" s="10" t="s">
        <v>461</v>
      </c>
      <c r="L85" s="10" t="s">
        <v>163</v>
      </c>
      <c r="M85" s="10" t="s">
        <v>202</v>
      </c>
    </row>
    <row r="86" spans="1:13" x14ac:dyDescent="0.3">
      <c r="A86" s="10" t="s">
        <v>18</v>
      </c>
      <c r="B86" s="10" t="s">
        <v>155</v>
      </c>
      <c r="C86" s="10" t="s">
        <v>156</v>
      </c>
      <c r="D86" s="10" t="s">
        <v>157</v>
      </c>
      <c r="E86" s="10" t="s">
        <v>462</v>
      </c>
      <c r="F86" s="10" t="s">
        <v>159</v>
      </c>
      <c r="G86" s="10" t="s">
        <v>442</v>
      </c>
      <c r="H86" s="10" t="s">
        <v>443</v>
      </c>
      <c r="I86" s="11">
        <v>1</v>
      </c>
      <c r="J86" s="10" t="s">
        <v>17</v>
      </c>
      <c r="K86" s="10" t="s">
        <v>405</v>
      </c>
      <c r="L86" s="10" t="s">
        <v>163</v>
      </c>
      <c r="M86" s="10" t="s">
        <v>444</v>
      </c>
    </row>
    <row r="87" spans="1:13" x14ac:dyDescent="0.3">
      <c r="A87" s="10" t="s">
        <v>18</v>
      </c>
      <c r="B87" s="10" t="s">
        <v>155</v>
      </c>
      <c r="C87" s="10" t="s">
        <v>156</v>
      </c>
      <c r="D87" s="10" t="s">
        <v>157</v>
      </c>
      <c r="E87" s="10" t="s">
        <v>463</v>
      </c>
      <c r="F87" s="10" t="s">
        <v>159</v>
      </c>
      <c r="G87" s="10" t="s">
        <v>459</v>
      </c>
      <c r="H87" s="10" t="s">
        <v>460</v>
      </c>
      <c r="I87" s="11">
        <v>3</v>
      </c>
      <c r="J87" s="10" t="s">
        <v>17</v>
      </c>
      <c r="K87" s="10" t="s">
        <v>405</v>
      </c>
      <c r="L87" s="10" t="s">
        <v>163</v>
      </c>
      <c r="M87" s="10" t="s">
        <v>202</v>
      </c>
    </row>
    <row r="88" spans="1:13" x14ac:dyDescent="0.3">
      <c r="A88" s="10" t="s">
        <v>18</v>
      </c>
      <c r="B88" s="10" t="s">
        <v>155</v>
      </c>
      <c r="C88" s="10" t="s">
        <v>156</v>
      </c>
      <c r="D88" s="10" t="s">
        <v>157</v>
      </c>
      <c r="E88" s="10" t="s">
        <v>464</v>
      </c>
      <c r="F88" s="10" t="s">
        <v>159</v>
      </c>
      <c r="G88" s="10" t="s">
        <v>445</v>
      </c>
      <c r="H88" s="10" t="s">
        <v>446</v>
      </c>
      <c r="I88" s="11">
        <v>1</v>
      </c>
      <c r="J88" s="10" t="s">
        <v>17</v>
      </c>
      <c r="K88" s="10" t="s">
        <v>312</v>
      </c>
      <c r="L88" s="10" t="s">
        <v>163</v>
      </c>
      <c r="M88" s="10" t="s">
        <v>447</v>
      </c>
    </row>
    <row r="89" spans="1:13" x14ac:dyDescent="0.3">
      <c r="A89" s="10" t="s">
        <v>18</v>
      </c>
      <c r="B89" s="10" t="s">
        <v>155</v>
      </c>
      <c r="C89" s="10" t="s">
        <v>156</v>
      </c>
      <c r="D89" s="10" t="s">
        <v>157</v>
      </c>
      <c r="E89" s="10" t="s">
        <v>464</v>
      </c>
      <c r="F89" s="10" t="s">
        <v>159</v>
      </c>
      <c r="G89" s="10" t="s">
        <v>369</v>
      </c>
      <c r="H89" s="10" t="s">
        <v>370</v>
      </c>
      <c r="I89" s="11">
        <v>1</v>
      </c>
      <c r="J89" s="10" t="s">
        <v>17</v>
      </c>
      <c r="K89" s="10" t="s">
        <v>312</v>
      </c>
      <c r="L89" s="10" t="s">
        <v>163</v>
      </c>
      <c r="M89" s="10" t="s">
        <v>371</v>
      </c>
    </row>
    <row r="90" spans="1:13" x14ac:dyDescent="0.3">
      <c r="A90" s="10" t="s">
        <v>18</v>
      </c>
      <c r="B90" s="10" t="s">
        <v>155</v>
      </c>
      <c r="C90" s="10" t="s">
        <v>156</v>
      </c>
      <c r="D90" s="10" t="s">
        <v>157</v>
      </c>
      <c r="E90" s="10" t="s">
        <v>465</v>
      </c>
      <c r="F90" s="10" t="s">
        <v>159</v>
      </c>
      <c r="G90" s="10" t="s">
        <v>466</v>
      </c>
      <c r="H90" s="10" t="s">
        <v>467</v>
      </c>
      <c r="I90" s="11">
        <v>1</v>
      </c>
      <c r="J90" s="10" t="s">
        <v>17</v>
      </c>
      <c r="K90" s="10" t="s">
        <v>244</v>
      </c>
      <c r="L90" s="10" t="s">
        <v>163</v>
      </c>
      <c r="M90" s="10" t="s">
        <v>468</v>
      </c>
    </row>
    <row r="91" spans="1:13" x14ac:dyDescent="0.3">
      <c r="A91" s="10" t="s">
        <v>18</v>
      </c>
      <c r="B91" s="10" t="s">
        <v>155</v>
      </c>
      <c r="C91" s="10" t="s">
        <v>156</v>
      </c>
      <c r="D91" s="10" t="s">
        <v>157</v>
      </c>
      <c r="E91" s="10" t="s">
        <v>469</v>
      </c>
      <c r="F91" s="10" t="s">
        <v>159</v>
      </c>
      <c r="G91" s="10" t="s">
        <v>369</v>
      </c>
      <c r="H91" s="10" t="s">
        <v>370</v>
      </c>
      <c r="I91" s="11">
        <v>1</v>
      </c>
      <c r="J91" s="10" t="s">
        <v>17</v>
      </c>
      <c r="K91" s="10" t="s">
        <v>326</v>
      </c>
      <c r="L91" s="10" t="s">
        <v>163</v>
      </c>
      <c r="M91" s="10" t="s">
        <v>371</v>
      </c>
    </row>
    <row r="92" spans="1:13" x14ac:dyDescent="0.3">
      <c r="A92" s="10" t="s">
        <v>68</v>
      </c>
      <c r="B92" s="10" t="s">
        <v>397</v>
      </c>
      <c r="C92" s="10" t="s">
        <v>156</v>
      </c>
      <c r="D92" s="10" t="s">
        <v>470</v>
      </c>
      <c r="E92" s="10" t="s">
        <v>471</v>
      </c>
      <c r="F92" s="10" t="s">
        <v>159</v>
      </c>
      <c r="G92" s="10" t="s">
        <v>472</v>
      </c>
      <c r="H92" s="10" t="s">
        <v>473</v>
      </c>
      <c r="I92" s="11">
        <v>1</v>
      </c>
      <c r="J92" s="10" t="s">
        <v>67</v>
      </c>
      <c r="K92" s="10" t="s">
        <v>474</v>
      </c>
      <c r="L92" s="10" t="s">
        <v>163</v>
      </c>
      <c r="M92" s="10" t="s">
        <v>475</v>
      </c>
    </row>
    <row r="93" spans="1:13" x14ac:dyDescent="0.3">
      <c r="A93" s="10" t="s">
        <v>52</v>
      </c>
      <c r="B93" s="10" t="s">
        <v>476</v>
      </c>
      <c r="C93" s="10" t="s">
        <v>156</v>
      </c>
      <c r="D93" s="10" t="s">
        <v>477</v>
      </c>
      <c r="E93" s="10" t="s">
        <v>478</v>
      </c>
      <c r="F93" s="10" t="s">
        <v>159</v>
      </c>
      <c r="G93" s="10" t="s">
        <v>206</v>
      </c>
      <c r="H93" s="10" t="s">
        <v>207</v>
      </c>
      <c r="I93" s="11">
        <v>1</v>
      </c>
      <c r="J93" s="10" t="s">
        <v>51</v>
      </c>
      <c r="K93" s="10" t="s">
        <v>402</v>
      </c>
      <c r="L93" s="10" t="s">
        <v>163</v>
      </c>
      <c r="M93" s="10" t="s">
        <v>184</v>
      </c>
    </row>
    <row r="94" spans="1:13" x14ac:dyDescent="0.3">
      <c r="A94" s="10" t="s">
        <v>52</v>
      </c>
      <c r="B94" s="10" t="s">
        <v>476</v>
      </c>
      <c r="C94" s="10" t="s">
        <v>156</v>
      </c>
      <c r="D94" s="10" t="s">
        <v>477</v>
      </c>
      <c r="E94" s="10" t="s">
        <v>479</v>
      </c>
      <c r="F94" s="10" t="s">
        <v>159</v>
      </c>
      <c r="G94" s="10" t="s">
        <v>209</v>
      </c>
      <c r="H94" s="10" t="s">
        <v>210</v>
      </c>
      <c r="I94" s="11">
        <v>1</v>
      </c>
      <c r="J94" s="10" t="s">
        <v>51</v>
      </c>
      <c r="K94" s="10" t="s">
        <v>380</v>
      </c>
      <c r="L94" s="10" t="s">
        <v>163</v>
      </c>
      <c r="M94" s="10" t="s">
        <v>211</v>
      </c>
    </row>
    <row r="95" spans="1:13" x14ac:dyDescent="0.3">
      <c r="A95" s="10" t="s">
        <v>52</v>
      </c>
      <c r="B95" s="10" t="s">
        <v>476</v>
      </c>
      <c r="C95" s="10" t="s">
        <v>156</v>
      </c>
      <c r="D95" s="10" t="s">
        <v>477</v>
      </c>
      <c r="E95" s="10" t="s">
        <v>480</v>
      </c>
      <c r="F95" s="10" t="s">
        <v>159</v>
      </c>
      <c r="G95" s="10" t="s">
        <v>196</v>
      </c>
      <c r="H95" s="10" t="s">
        <v>197</v>
      </c>
      <c r="I95" s="11">
        <v>1</v>
      </c>
      <c r="J95" s="10" t="s">
        <v>51</v>
      </c>
      <c r="K95" s="10" t="s">
        <v>293</v>
      </c>
      <c r="L95" s="10" t="s">
        <v>163</v>
      </c>
      <c r="M95" s="10" t="s">
        <v>164</v>
      </c>
    </row>
    <row r="96" spans="1:13" x14ac:dyDescent="0.3">
      <c r="A96" s="10" t="s">
        <v>16</v>
      </c>
      <c r="B96" s="10" t="s">
        <v>481</v>
      </c>
      <c r="C96" s="10" t="s">
        <v>156</v>
      </c>
      <c r="D96" s="10" t="s">
        <v>482</v>
      </c>
      <c r="E96" s="10" t="s">
        <v>483</v>
      </c>
      <c r="F96" s="10" t="s">
        <v>159</v>
      </c>
      <c r="G96" s="10" t="s">
        <v>484</v>
      </c>
      <c r="H96" s="10" t="s">
        <v>485</v>
      </c>
      <c r="I96" s="11">
        <v>1</v>
      </c>
      <c r="J96" s="10" t="s">
        <v>15</v>
      </c>
      <c r="K96" s="10" t="s">
        <v>380</v>
      </c>
      <c r="L96" s="10" t="s">
        <v>163</v>
      </c>
      <c r="M96" s="10" t="s">
        <v>486</v>
      </c>
    </row>
    <row r="97" spans="1:13" x14ac:dyDescent="0.3">
      <c r="A97" s="10" t="s">
        <v>16</v>
      </c>
      <c r="B97" s="10" t="s">
        <v>481</v>
      </c>
      <c r="C97" s="10" t="s">
        <v>156</v>
      </c>
      <c r="D97" s="10" t="s">
        <v>482</v>
      </c>
      <c r="E97" s="10" t="s">
        <v>487</v>
      </c>
      <c r="F97" s="10" t="s">
        <v>159</v>
      </c>
      <c r="G97" s="10" t="s">
        <v>488</v>
      </c>
      <c r="H97" s="10" t="s">
        <v>489</v>
      </c>
      <c r="I97" s="11">
        <v>1</v>
      </c>
      <c r="J97" s="10" t="s">
        <v>15</v>
      </c>
      <c r="K97" s="10" t="s">
        <v>302</v>
      </c>
      <c r="L97" s="10" t="s">
        <v>163</v>
      </c>
      <c r="M97" s="10" t="s">
        <v>490</v>
      </c>
    </row>
    <row r="98" spans="1:13" x14ac:dyDescent="0.3">
      <c r="A98" s="10" t="s">
        <v>16</v>
      </c>
      <c r="B98" s="10" t="s">
        <v>481</v>
      </c>
      <c r="C98" s="10" t="s">
        <v>156</v>
      </c>
      <c r="D98" s="10" t="s">
        <v>482</v>
      </c>
      <c r="E98" s="10" t="s">
        <v>487</v>
      </c>
      <c r="F98" s="10" t="s">
        <v>159</v>
      </c>
      <c r="G98" s="10" t="s">
        <v>199</v>
      </c>
      <c r="H98" s="10" t="s">
        <v>200</v>
      </c>
      <c r="I98" s="11">
        <v>1</v>
      </c>
      <c r="J98" s="10" t="s">
        <v>15</v>
      </c>
      <c r="K98" s="10" t="s">
        <v>302</v>
      </c>
      <c r="L98" s="10" t="s">
        <v>163</v>
      </c>
      <c r="M98" s="10" t="s">
        <v>202</v>
      </c>
    </row>
    <row r="99" spans="1:13" x14ac:dyDescent="0.3">
      <c r="A99" s="10" t="s">
        <v>16</v>
      </c>
      <c r="B99" s="10" t="s">
        <v>481</v>
      </c>
      <c r="C99" s="10" t="s">
        <v>156</v>
      </c>
      <c r="D99" s="10" t="s">
        <v>482</v>
      </c>
      <c r="E99" s="10" t="s">
        <v>491</v>
      </c>
      <c r="F99" s="10" t="s">
        <v>159</v>
      </c>
      <c r="G99" s="10" t="s">
        <v>492</v>
      </c>
      <c r="H99" s="10" t="s">
        <v>493</v>
      </c>
      <c r="I99" s="11">
        <v>5</v>
      </c>
      <c r="J99" s="10" t="s">
        <v>15</v>
      </c>
      <c r="K99" s="10" t="s">
        <v>260</v>
      </c>
      <c r="L99" s="10" t="s">
        <v>163</v>
      </c>
      <c r="M99" s="10" t="s">
        <v>170</v>
      </c>
    </row>
    <row r="100" spans="1:13" x14ac:dyDescent="0.3">
      <c r="A100" s="10" t="s">
        <v>16</v>
      </c>
      <c r="B100" s="10" t="s">
        <v>481</v>
      </c>
      <c r="C100" s="10" t="s">
        <v>156</v>
      </c>
      <c r="D100" s="10" t="s">
        <v>482</v>
      </c>
      <c r="E100" s="10" t="s">
        <v>494</v>
      </c>
      <c r="F100" s="10" t="s">
        <v>159</v>
      </c>
      <c r="G100" s="10" t="s">
        <v>492</v>
      </c>
      <c r="H100" s="10" t="s">
        <v>493</v>
      </c>
      <c r="I100" s="11">
        <v>1</v>
      </c>
      <c r="J100" s="10" t="s">
        <v>15</v>
      </c>
      <c r="K100" s="10" t="s">
        <v>249</v>
      </c>
      <c r="L100" s="10" t="s">
        <v>163</v>
      </c>
      <c r="M100" s="10" t="s">
        <v>170</v>
      </c>
    </row>
    <row r="101" spans="1:13" x14ac:dyDescent="0.3">
      <c r="A101" s="10" t="s">
        <v>96</v>
      </c>
      <c r="B101" s="10" t="s">
        <v>495</v>
      </c>
      <c r="C101" s="10" t="s">
        <v>156</v>
      </c>
      <c r="D101" s="10" t="s">
        <v>496</v>
      </c>
      <c r="E101" s="10" t="s">
        <v>497</v>
      </c>
      <c r="F101" s="10" t="s">
        <v>159</v>
      </c>
      <c r="G101" s="10" t="s">
        <v>498</v>
      </c>
      <c r="H101" s="10" t="s">
        <v>499</v>
      </c>
      <c r="I101" s="11">
        <v>1</v>
      </c>
      <c r="J101" s="10" t="s">
        <v>95</v>
      </c>
      <c r="K101" s="10" t="s">
        <v>402</v>
      </c>
      <c r="L101" s="10" t="s">
        <v>163</v>
      </c>
      <c r="M101" s="10" t="s">
        <v>294</v>
      </c>
    </row>
    <row r="102" spans="1:13" x14ac:dyDescent="0.3">
      <c r="A102" s="10" t="s">
        <v>30</v>
      </c>
      <c r="B102" s="10" t="s">
        <v>155</v>
      </c>
      <c r="C102" s="10" t="s">
        <v>156</v>
      </c>
      <c r="D102" s="10" t="s">
        <v>157</v>
      </c>
      <c r="E102" s="10" t="s">
        <v>500</v>
      </c>
      <c r="F102" s="10" t="s">
        <v>159</v>
      </c>
      <c r="G102" s="10" t="s">
        <v>501</v>
      </c>
      <c r="H102" s="10" t="s">
        <v>502</v>
      </c>
      <c r="I102" s="11">
        <v>1</v>
      </c>
      <c r="J102" s="10" t="s">
        <v>29</v>
      </c>
      <c r="K102" s="10" t="s">
        <v>503</v>
      </c>
      <c r="L102" s="10" t="s">
        <v>163</v>
      </c>
      <c r="M102" s="10" t="s">
        <v>504</v>
      </c>
    </row>
    <row r="103" spans="1:13" x14ac:dyDescent="0.3">
      <c r="A103" s="10" t="s">
        <v>30</v>
      </c>
      <c r="B103" s="10" t="s">
        <v>155</v>
      </c>
      <c r="C103" s="10" t="s">
        <v>156</v>
      </c>
      <c r="D103" s="10" t="s">
        <v>157</v>
      </c>
      <c r="E103" s="10" t="s">
        <v>500</v>
      </c>
      <c r="F103" s="10" t="s">
        <v>159</v>
      </c>
      <c r="G103" s="10" t="s">
        <v>505</v>
      </c>
      <c r="H103" s="10" t="s">
        <v>506</v>
      </c>
      <c r="I103" s="11">
        <v>1</v>
      </c>
      <c r="J103" s="10" t="s">
        <v>29</v>
      </c>
      <c r="K103" s="10" t="s">
        <v>503</v>
      </c>
      <c r="L103" s="10" t="s">
        <v>163</v>
      </c>
      <c r="M103" s="10" t="s">
        <v>507</v>
      </c>
    </row>
    <row r="104" spans="1:13" x14ac:dyDescent="0.3">
      <c r="A104" s="10" t="s">
        <v>30</v>
      </c>
      <c r="B104" s="10" t="s">
        <v>155</v>
      </c>
      <c r="C104" s="10" t="s">
        <v>156</v>
      </c>
      <c r="D104" s="10" t="s">
        <v>157</v>
      </c>
      <c r="E104" s="10" t="s">
        <v>500</v>
      </c>
      <c r="F104" s="10" t="s">
        <v>159</v>
      </c>
      <c r="G104" s="10" t="s">
        <v>369</v>
      </c>
      <c r="H104" s="10" t="s">
        <v>370</v>
      </c>
      <c r="I104" s="11">
        <v>1</v>
      </c>
      <c r="J104" s="10" t="s">
        <v>29</v>
      </c>
      <c r="K104" s="10" t="s">
        <v>503</v>
      </c>
      <c r="L104" s="10" t="s">
        <v>163</v>
      </c>
      <c r="M104" s="10" t="s">
        <v>371</v>
      </c>
    </row>
    <row r="105" spans="1:13" x14ac:dyDescent="0.3">
      <c r="A105" s="10" t="s">
        <v>30</v>
      </c>
      <c r="B105" s="10" t="s">
        <v>155</v>
      </c>
      <c r="C105" s="10" t="s">
        <v>156</v>
      </c>
      <c r="D105" s="10" t="s">
        <v>157</v>
      </c>
      <c r="E105" s="10" t="s">
        <v>508</v>
      </c>
      <c r="F105" s="10" t="s">
        <v>159</v>
      </c>
      <c r="G105" s="10" t="s">
        <v>509</v>
      </c>
      <c r="H105" s="10" t="s">
        <v>510</v>
      </c>
      <c r="I105" s="11">
        <v>1</v>
      </c>
      <c r="J105" s="10" t="s">
        <v>29</v>
      </c>
      <c r="K105" s="10" t="s">
        <v>511</v>
      </c>
      <c r="L105" s="10" t="s">
        <v>163</v>
      </c>
      <c r="M105" s="10" t="s">
        <v>512</v>
      </c>
    </row>
    <row r="106" spans="1:13" x14ac:dyDescent="0.3">
      <c r="A106" s="10" t="s">
        <v>90</v>
      </c>
      <c r="B106" s="10" t="s">
        <v>217</v>
      </c>
      <c r="C106" s="10" t="s">
        <v>156</v>
      </c>
      <c r="D106" s="10" t="s">
        <v>513</v>
      </c>
      <c r="E106" s="10" t="s">
        <v>514</v>
      </c>
      <c r="F106" s="10" t="s">
        <v>159</v>
      </c>
      <c r="G106" s="10" t="s">
        <v>515</v>
      </c>
      <c r="H106" s="10" t="s">
        <v>516</v>
      </c>
      <c r="I106" s="11">
        <v>1</v>
      </c>
      <c r="J106" s="10" t="s">
        <v>89</v>
      </c>
      <c r="K106" s="10" t="s">
        <v>402</v>
      </c>
      <c r="L106" s="10" t="s">
        <v>163</v>
      </c>
      <c r="M106" s="10" t="s">
        <v>517</v>
      </c>
    </row>
    <row r="107" spans="1:13" x14ac:dyDescent="0.3">
      <c r="A107" s="10" t="s">
        <v>90</v>
      </c>
      <c r="B107" s="10" t="s">
        <v>217</v>
      </c>
      <c r="C107" s="10" t="s">
        <v>156</v>
      </c>
      <c r="D107" s="10" t="s">
        <v>513</v>
      </c>
      <c r="E107" s="10" t="s">
        <v>518</v>
      </c>
      <c r="F107" s="10" t="s">
        <v>159</v>
      </c>
      <c r="G107" s="10" t="s">
        <v>515</v>
      </c>
      <c r="H107" s="10" t="s">
        <v>516</v>
      </c>
      <c r="I107" s="11">
        <v>2</v>
      </c>
      <c r="J107" s="10" t="s">
        <v>89</v>
      </c>
      <c r="K107" s="10" t="s">
        <v>519</v>
      </c>
      <c r="L107" s="10" t="s">
        <v>163</v>
      </c>
      <c r="M107" s="10" t="s">
        <v>517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9"/>
  <sheetViews>
    <sheetView workbookViewId="0"/>
  </sheetViews>
  <sheetFormatPr defaultRowHeight="14.4" x14ac:dyDescent="0.3"/>
  <sheetData>
    <row r="1" spans="1:13" x14ac:dyDescent="0.3">
      <c r="A1" s="32" t="s">
        <v>520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x14ac:dyDescent="0.3">
      <c r="A2" s="12" t="s">
        <v>142</v>
      </c>
      <c r="B2" s="12" t="s">
        <v>143</v>
      </c>
      <c r="C2" s="12" t="s">
        <v>144</v>
      </c>
      <c r="D2" s="12" t="s">
        <v>145</v>
      </c>
      <c r="E2" s="12" t="s">
        <v>146</v>
      </c>
      <c r="F2" s="12" t="s">
        <v>147</v>
      </c>
      <c r="G2" s="12" t="s">
        <v>148</v>
      </c>
      <c r="H2" s="12" t="s">
        <v>149</v>
      </c>
      <c r="I2" s="12" t="s">
        <v>150</v>
      </c>
      <c r="J2" s="12" t="s">
        <v>151</v>
      </c>
      <c r="K2" s="12" t="s">
        <v>152</v>
      </c>
      <c r="L2" s="12" t="s">
        <v>153</v>
      </c>
      <c r="M2" s="12" t="s">
        <v>154</v>
      </c>
    </row>
    <row r="3" spans="1:13" x14ac:dyDescent="0.3">
      <c r="A3" s="13" t="s">
        <v>114</v>
      </c>
      <c r="B3" s="13" t="s">
        <v>420</v>
      </c>
      <c r="C3" s="13" t="s">
        <v>156</v>
      </c>
      <c r="D3" s="13" t="s">
        <v>521</v>
      </c>
      <c r="E3" s="13" t="s">
        <v>522</v>
      </c>
      <c r="F3" s="13" t="s">
        <v>159</v>
      </c>
      <c r="G3" s="13" t="s">
        <v>523</v>
      </c>
      <c r="H3" s="13" t="s">
        <v>524</v>
      </c>
      <c r="I3" s="14">
        <v>1</v>
      </c>
      <c r="J3" s="13" t="s">
        <v>113</v>
      </c>
      <c r="K3" s="13" t="s">
        <v>525</v>
      </c>
      <c r="L3" s="13" t="s">
        <v>526</v>
      </c>
      <c r="M3" s="13" t="s">
        <v>527</v>
      </c>
    </row>
    <row r="4" spans="1:13" x14ac:dyDescent="0.3">
      <c r="A4" s="13" t="s">
        <v>104</v>
      </c>
      <c r="B4" s="13" t="s">
        <v>528</v>
      </c>
      <c r="C4" s="13" t="s">
        <v>156</v>
      </c>
      <c r="D4" s="13" t="s">
        <v>529</v>
      </c>
      <c r="E4" s="13" t="s">
        <v>530</v>
      </c>
      <c r="F4" s="13" t="s">
        <v>159</v>
      </c>
      <c r="G4" s="13" t="s">
        <v>531</v>
      </c>
      <c r="H4" s="13" t="s">
        <v>532</v>
      </c>
      <c r="I4" s="14">
        <v>4</v>
      </c>
      <c r="J4" s="13" t="s">
        <v>103</v>
      </c>
      <c r="K4" s="13" t="s">
        <v>533</v>
      </c>
      <c r="L4" s="13" t="s">
        <v>526</v>
      </c>
      <c r="M4" s="13" t="s">
        <v>534</v>
      </c>
    </row>
    <row r="5" spans="1:13" x14ac:dyDescent="0.3">
      <c r="A5" s="13" t="s">
        <v>86</v>
      </c>
      <c r="B5" s="13" t="s">
        <v>155</v>
      </c>
      <c r="C5" s="13" t="s">
        <v>156</v>
      </c>
      <c r="D5" s="13" t="s">
        <v>157</v>
      </c>
      <c r="E5" s="13" t="s">
        <v>535</v>
      </c>
      <c r="F5" s="13" t="s">
        <v>159</v>
      </c>
      <c r="G5" s="13" t="s">
        <v>536</v>
      </c>
      <c r="H5" s="13" t="s">
        <v>537</v>
      </c>
      <c r="I5" s="14">
        <v>1</v>
      </c>
      <c r="J5" s="13" t="s">
        <v>85</v>
      </c>
      <c r="K5" s="13" t="s">
        <v>538</v>
      </c>
      <c r="L5" s="13" t="s">
        <v>526</v>
      </c>
      <c r="M5" s="13" t="s">
        <v>332</v>
      </c>
    </row>
    <row r="6" spans="1:13" x14ac:dyDescent="0.3">
      <c r="A6" s="13" t="s">
        <v>86</v>
      </c>
      <c r="B6" s="13" t="s">
        <v>155</v>
      </c>
      <c r="C6" s="13" t="s">
        <v>156</v>
      </c>
      <c r="D6" s="13" t="s">
        <v>157</v>
      </c>
      <c r="E6" s="13" t="s">
        <v>539</v>
      </c>
      <c r="F6" s="13" t="s">
        <v>159</v>
      </c>
      <c r="G6" s="13" t="s">
        <v>540</v>
      </c>
      <c r="H6" s="13" t="s">
        <v>541</v>
      </c>
      <c r="I6" s="14">
        <v>1</v>
      </c>
      <c r="J6" s="13" t="s">
        <v>85</v>
      </c>
      <c r="K6" s="13" t="s">
        <v>346</v>
      </c>
      <c r="L6" s="13" t="s">
        <v>526</v>
      </c>
      <c r="M6" s="13" t="s">
        <v>184</v>
      </c>
    </row>
    <row r="7" spans="1:13" x14ac:dyDescent="0.3">
      <c r="A7" s="13" t="s">
        <v>86</v>
      </c>
      <c r="B7" s="13" t="s">
        <v>155</v>
      </c>
      <c r="C7" s="13" t="s">
        <v>156</v>
      </c>
      <c r="D7" s="13" t="s">
        <v>157</v>
      </c>
      <c r="E7" s="13" t="s">
        <v>542</v>
      </c>
      <c r="F7" s="13" t="s">
        <v>159</v>
      </c>
      <c r="G7" s="13" t="s">
        <v>540</v>
      </c>
      <c r="H7" s="13" t="s">
        <v>541</v>
      </c>
      <c r="I7" s="14">
        <v>1</v>
      </c>
      <c r="J7" s="13" t="s">
        <v>85</v>
      </c>
      <c r="K7" s="13" t="s">
        <v>346</v>
      </c>
      <c r="L7" s="13" t="s">
        <v>526</v>
      </c>
      <c r="M7" s="13" t="s">
        <v>184</v>
      </c>
    </row>
    <row r="8" spans="1:13" x14ac:dyDescent="0.3">
      <c r="A8" s="13" t="s">
        <v>24</v>
      </c>
      <c r="B8" s="13" t="s">
        <v>175</v>
      </c>
      <c r="C8" s="13" t="s">
        <v>156</v>
      </c>
      <c r="D8" s="13" t="s">
        <v>176</v>
      </c>
      <c r="E8" s="13" t="s">
        <v>543</v>
      </c>
      <c r="F8" s="13" t="s">
        <v>159</v>
      </c>
      <c r="G8" s="13" t="s">
        <v>544</v>
      </c>
      <c r="H8" s="13" t="s">
        <v>545</v>
      </c>
      <c r="I8" s="14">
        <v>1</v>
      </c>
      <c r="J8" s="13" t="s">
        <v>23</v>
      </c>
      <c r="K8" s="13" t="s">
        <v>387</v>
      </c>
      <c r="L8" s="13" t="s">
        <v>526</v>
      </c>
      <c r="M8" s="13" t="s">
        <v>546</v>
      </c>
    </row>
    <row r="9" spans="1:13" x14ac:dyDescent="0.3">
      <c r="A9" s="13" t="s">
        <v>24</v>
      </c>
      <c r="B9" s="13" t="s">
        <v>175</v>
      </c>
      <c r="C9" s="13" t="s">
        <v>156</v>
      </c>
      <c r="D9" s="13" t="s">
        <v>176</v>
      </c>
      <c r="E9" s="13" t="s">
        <v>177</v>
      </c>
      <c r="F9" s="13" t="s">
        <v>159</v>
      </c>
      <c r="G9" s="13" t="s">
        <v>547</v>
      </c>
      <c r="H9" s="13" t="s">
        <v>548</v>
      </c>
      <c r="I9" s="14">
        <v>1</v>
      </c>
      <c r="J9" s="13" t="s">
        <v>23</v>
      </c>
      <c r="K9" s="13" t="s">
        <v>180</v>
      </c>
      <c r="L9" s="13" t="s">
        <v>526</v>
      </c>
      <c r="M9" s="13" t="s">
        <v>181</v>
      </c>
    </row>
    <row r="10" spans="1:13" x14ac:dyDescent="0.3">
      <c r="A10" s="13" t="s">
        <v>24</v>
      </c>
      <c r="B10" s="13" t="s">
        <v>175</v>
      </c>
      <c r="C10" s="13" t="s">
        <v>156</v>
      </c>
      <c r="D10" s="13" t="s">
        <v>176</v>
      </c>
      <c r="E10" s="13" t="s">
        <v>177</v>
      </c>
      <c r="F10" s="13" t="s">
        <v>159</v>
      </c>
      <c r="G10" s="13" t="s">
        <v>549</v>
      </c>
      <c r="H10" s="13" t="s">
        <v>550</v>
      </c>
      <c r="I10" s="14">
        <v>1</v>
      </c>
      <c r="J10" s="13" t="s">
        <v>23</v>
      </c>
      <c r="K10" s="13" t="s">
        <v>180</v>
      </c>
      <c r="L10" s="13" t="s">
        <v>526</v>
      </c>
      <c r="M10" s="13" t="s">
        <v>181</v>
      </c>
    </row>
    <row r="11" spans="1:13" x14ac:dyDescent="0.3">
      <c r="A11" s="13" t="s">
        <v>24</v>
      </c>
      <c r="B11" s="13" t="s">
        <v>175</v>
      </c>
      <c r="C11" s="13" t="s">
        <v>156</v>
      </c>
      <c r="D11" s="13" t="s">
        <v>176</v>
      </c>
      <c r="E11" s="13" t="s">
        <v>177</v>
      </c>
      <c r="F11" s="13" t="s">
        <v>159</v>
      </c>
      <c r="G11" s="13" t="s">
        <v>551</v>
      </c>
      <c r="H11" s="13" t="s">
        <v>552</v>
      </c>
      <c r="I11" s="14">
        <v>1</v>
      </c>
      <c r="J11" s="13" t="s">
        <v>23</v>
      </c>
      <c r="K11" s="13" t="s">
        <v>180</v>
      </c>
      <c r="L11" s="13" t="s">
        <v>526</v>
      </c>
      <c r="M11" s="13" t="s">
        <v>181</v>
      </c>
    </row>
    <row r="12" spans="1:13" x14ac:dyDescent="0.3">
      <c r="A12" s="13" t="s">
        <v>24</v>
      </c>
      <c r="B12" s="13" t="s">
        <v>175</v>
      </c>
      <c r="C12" s="13" t="s">
        <v>156</v>
      </c>
      <c r="D12" s="13" t="s">
        <v>176</v>
      </c>
      <c r="E12" s="13" t="s">
        <v>177</v>
      </c>
      <c r="F12" s="13" t="s">
        <v>159</v>
      </c>
      <c r="G12" s="13" t="s">
        <v>553</v>
      </c>
      <c r="H12" s="13" t="s">
        <v>554</v>
      </c>
      <c r="I12" s="14">
        <v>1</v>
      </c>
      <c r="J12" s="13" t="s">
        <v>23</v>
      </c>
      <c r="K12" s="13" t="s">
        <v>180</v>
      </c>
      <c r="L12" s="13" t="s">
        <v>526</v>
      </c>
      <c r="M12" s="13" t="s">
        <v>555</v>
      </c>
    </row>
    <row r="13" spans="1:13" x14ac:dyDescent="0.3">
      <c r="A13" s="13" t="s">
        <v>24</v>
      </c>
      <c r="B13" s="13" t="s">
        <v>175</v>
      </c>
      <c r="C13" s="13" t="s">
        <v>156</v>
      </c>
      <c r="D13" s="13" t="s">
        <v>176</v>
      </c>
      <c r="E13" s="13" t="s">
        <v>177</v>
      </c>
      <c r="F13" s="13" t="s">
        <v>159</v>
      </c>
      <c r="G13" s="13" t="s">
        <v>556</v>
      </c>
      <c r="H13" s="13" t="s">
        <v>557</v>
      </c>
      <c r="I13" s="14">
        <v>1</v>
      </c>
      <c r="J13" s="13" t="s">
        <v>23</v>
      </c>
      <c r="K13" s="13" t="s">
        <v>180</v>
      </c>
      <c r="L13" s="13" t="s">
        <v>526</v>
      </c>
      <c r="M13" s="13" t="s">
        <v>546</v>
      </c>
    </row>
    <row r="14" spans="1:13" x14ac:dyDescent="0.3">
      <c r="A14" s="13" t="s">
        <v>24</v>
      </c>
      <c r="B14" s="13" t="s">
        <v>175</v>
      </c>
      <c r="C14" s="13" t="s">
        <v>156</v>
      </c>
      <c r="D14" s="13" t="s">
        <v>176</v>
      </c>
      <c r="E14" s="13" t="s">
        <v>177</v>
      </c>
      <c r="F14" s="13" t="s">
        <v>159</v>
      </c>
      <c r="G14" s="13" t="s">
        <v>558</v>
      </c>
      <c r="H14" s="13" t="s">
        <v>559</v>
      </c>
      <c r="I14" s="14">
        <v>1</v>
      </c>
      <c r="J14" s="13" t="s">
        <v>23</v>
      </c>
      <c r="K14" s="13" t="s">
        <v>180</v>
      </c>
      <c r="L14" s="13" t="s">
        <v>526</v>
      </c>
      <c r="M14" s="13" t="s">
        <v>560</v>
      </c>
    </row>
    <row r="15" spans="1:13" x14ac:dyDescent="0.3">
      <c r="A15" s="13" t="s">
        <v>24</v>
      </c>
      <c r="B15" s="13" t="s">
        <v>175</v>
      </c>
      <c r="C15" s="13" t="s">
        <v>156</v>
      </c>
      <c r="D15" s="13" t="s">
        <v>176</v>
      </c>
      <c r="E15" s="13" t="s">
        <v>177</v>
      </c>
      <c r="F15" s="13" t="s">
        <v>159</v>
      </c>
      <c r="G15" s="13" t="s">
        <v>561</v>
      </c>
      <c r="H15" s="13" t="s">
        <v>562</v>
      </c>
      <c r="I15" s="14">
        <v>2</v>
      </c>
      <c r="J15" s="13" t="s">
        <v>23</v>
      </c>
      <c r="K15" s="13" t="s">
        <v>180</v>
      </c>
      <c r="L15" s="13" t="s">
        <v>526</v>
      </c>
      <c r="M15" s="13" t="s">
        <v>181</v>
      </c>
    </row>
    <row r="16" spans="1:13" x14ac:dyDescent="0.3">
      <c r="A16" s="13" t="s">
        <v>24</v>
      </c>
      <c r="B16" s="13" t="s">
        <v>175</v>
      </c>
      <c r="C16" s="13" t="s">
        <v>156</v>
      </c>
      <c r="D16" s="13" t="s">
        <v>176</v>
      </c>
      <c r="E16" s="13" t="s">
        <v>177</v>
      </c>
      <c r="F16" s="13" t="s">
        <v>159</v>
      </c>
      <c r="G16" s="13" t="s">
        <v>563</v>
      </c>
      <c r="H16" s="13" t="s">
        <v>564</v>
      </c>
      <c r="I16" s="14">
        <v>1</v>
      </c>
      <c r="J16" s="13" t="s">
        <v>23</v>
      </c>
      <c r="K16" s="13" t="s">
        <v>180</v>
      </c>
      <c r="L16" s="13" t="s">
        <v>526</v>
      </c>
      <c r="M16" s="13" t="s">
        <v>565</v>
      </c>
    </row>
    <row r="17" spans="1:13" x14ac:dyDescent="0.3">
      <c r="A17" s="13" t="s">
        <v>24</v>
      </c>
      <c r="B17" s="13" t="s">
        <v>175</v>
      </c>
      <c r="C17" s="13" t="s">
        <v>156</v>
      </c>
      <c r="D17" s="13" t="s">
        <v>176</v>
      </c>
      <c r="E17" s="13" t="s">
        <v>177</v>
      </c>
      <c r="F17" s="13" t="s">
        <v>159</v>
      </c>
      <c r="G17" s="13" t="s">
        <v>566</v>
      </c>
      <c r="H17" s="13" t="s">
        <v>567</v>
      </c>
      <c r="I17" s="14">
        <v>1</v>
      </c>
      <c r="J17" s="13" t="s">
        <v>23</v>
      </c>
      <c r="K17" s="13" t="s">
        <v>180</v>
      </c>
      <c r="L17" s="13" t="s">
        <v>526</v>
      </c>
      <c r="M17" s="13" t="s">
        <v>568</v>
      </c>
    </row>
    <row r="18" spans="1:13" x14ac:dyDescent="0.3">
      <c r="A18" s="13" t="s">
        <v>24</v>
      </c>
      <c r="B18" s="13" t="s">
        <v>175</v>
      </c>
      <c r="C18" s="13" t="s">
        <v>156</v>
      </c>
      <c r="D18" s="13" t="s">
        <v>176</v>
      </c>
      <c r="E18" s="13" t="s">
        <v>177</v>
      </c>
      <c r="F18" s="13" t="s">
        <v>159</v>
      </c>
      <c r="G18" s="13" t="s">
        <v>569</v>
      </c>
      <c r="H18" s="13" t="s">
        <v>570</v>
      </c>
      <c r="I18" s="14">
        <v>1</v>
      </c>
      <c r="J18" s="13" t="s">
        <v>23</v>
      </c>
      <c r="K18" s="13" t="s">
        <v>180</v>
      </c>
      <c r="L18" s="13" t="s">
        <v>526</v>
      </c>
      <c r="M18" s="13" t="s">
        <v>571</v>
      </c>
    </row>
    <row r="19" spans="1:13" x14ac:dyDescent="0.3">
      <c r="A19" s="13" t="s">
        <v>24</v>
      </c>
      <c r="B19" s="13" t="s">
        <v>175</v>
      </c>
      <c r="C19" s="13" t="s">
        <v>156</v>
      </c>
      <c r="D19" s="13" t="s">
        <v>176</v>
      </c>
      <c r="E19" s="13" t="s">
        <v>177</v>
      </c>
      <c r="F19" s="13" t="s">
        <v>159</v>
      </c>
      <c r="G19" s="13" t="s">
        <v>572</v>
      </c>
      <c r="H19" s="13" t="s">
        <v>573</v>
      </c>
      <c r="I19" s="14">
        <v>1</v>
      </c>
      <c r="J19" s="13" t="s">
        <v>23</v>
      </c>
      <c r="K19" s="13" t="s">
        <v>180</v>
      </c>
      <c r="L19" s="13" t="s">
        <v>526</v>
      </c>
      <c r="M19" s="13" t="s">
        <v>574</v>
      </c>
    </row>
    <row r="20" spans="1:13" x14ac:dyDescent="0.3">
      <c r="A20" s="13" t="s">
        <v>24</v>
      </c>
      <c r="B20" s="13" t="s">
        <v>175</v>
      </c>
      <c r="C20" s="13" t="s">
        <v>156</v>
      </c>
      <c r="D20" s="13" t="s">
        <v>176</v>
      </c>
      <c r="E20" s="13" t="s">
        <v>177</v>
      </c>
      <c r="F20" s="13" t="s">
        <v>159</v>
      </c>
      <c r="G20" s="13" t="s">
        <v>540</v>
      </c>
      <c r="H20" s="13" t="s">
        <v>541</v>
      </c>
      <c r="I20" s="14">
        <v>2</v>
      </c>
      <c r="J20" s="13" t="s">
        <v>23</v>
      </c>
      <c r="K20" s="13" t="s">
        <v>180</v>
      </c>
      <c r="L20" s="13" t="s">
        <v>526</v>
      </c>
      <c r="M20" s="13" t="s">
        <v>184</v>
      </c>
    </row>
    <row r="21" spans="1:13" x14ac:dyDescent="0.3">
      <c r="A21" s="13" t="s">
        <v>24</v>
      </c>
      <c r="B21" s="13" t="s">
        <v>175</v>
      </c>
      <c r="C21" s="13" t="s">
        <v>156</v>
      </c>
      <c r="D21" s="13" t="s">
        <v>176</v>
      </c>
      <c r="E21" s="13" t="s">
        <v>198</v>
      </c>
      <c r="F21" s="13" t="s">
        <v>159</v>
      </c>
      <c r="G21" s="13" t="s">
        <v>575</v>
      </c>
      <c r="H21" s="13" t="s">
        <v>576</v>
      </c>
      <c r="I21" s="14">
        <v>1</v>
      </c>
      <c r="J21" s="13" t="s">
        <v>23</v>
      </c>
      <c r="K21" s="13" t="s">
        <v>201</v>
      </c>
      <c r="L21" s="13" t="s">
        <v>526</v>
      </c>
      <c r="M21" s="13" t="s">
        <v>577</v>
      </c>
    </row>
    <row r="22" spans="1:13" x14ac:dyDescent="0.3">
      <c r="A22" s="13" t="s">
        <v>24</v>
      </c>
      <c r="B22" s="13" t="s">
        <v>175</v>
      </c>
      <c r="C22" s="13" t="s">
        <v>156</v>
      </c>
      <c r="D22" s="13" t="s">
        <v>176</v>
      </c>
      <c r="E22" s="13" t="s">
        <v>198</v>
      </c>
      <c r="F22" s="13" t="s">
        <v>159</v>
      </c>
      <c r="G22" s="13" t="s">
        <v>578</v>
      </c>
      <c r="H22" s="13" t="s">
        <v>579</v>
      </c>
      <c r="I22" s="14">
        <v>1</v>
      </c>
      <c r="J22" s="13" t="s">
        <v>23</v>
      </c>
      <c r="K22" s="13" t="s">
        <v>201</v>
      </c>
      <c r="L22" s="13" t="s">
        <v>526</v>
      </c>
      <c r="M22" s="13" t="s">
        <v>580</v>
      </c>
    </row>
    <row r="23" spans="1:13" x14ac:dyDescent="0.3">
      <c r="A23" s="13" t="s">
        <v>24</v>
      </c>
      <c r="B23" s="13" t="s">
        <v>175</v>
      </c>
      <c r="C23" s="13" t="s">
        <v>156</v>
      </c>
      <c r="D23" s="13" t="s">
        <v>176</v>
      </c>
      <c r="E23" s="13" t="s">
        <v>198</v>
      </c>
      <c r="F23" s="13" t="s">
        <v>159</v>
      </c>
      <c r="G23" s="13" t="s">
        <v>581</v>
      </c>
      <c r="H23" s="13" t="s">
        <v>582</v>
      </c>
      <c r="I23" s="14">
        <v>1</v>
      </c>
      <c r="J23" s="13" t="s">
        <v>23</v>
      </c>
      <c r="K23" s="13" t="s">
        <v>201</v>
      </c>
      <c r="L23" s="13" t="s">
        <v>526</v>
      </c>
      <c r="M23" s="13" t="s">
        <v>577</v>
      </c>
    </row>
    <row r="24" spans="1:13" x14ac:dyDescent="0.3">
      <c r="A24" s="13" t="s">
        <v>24</v>
      </c>
      <c r="B24" s="13" t="s">
        <v>175</v>
      </c>
      <c r="C24" s="13" t="s">
        <v>156</v>
      </c>
      <c r="D24" s="13" t="s">
        <v>176</v>
      </c>
      <c r="E24" s="13" t="s">
        <v>198</v>
      </c>
      <c r="F24" s="13" t="s">
        <v>159</v>
      </c>
      <c r="G24" s="13" t="s">
        <v>583</v>
      </c>
      <c r="H24" s="13" t="s">
        <v>584</v>
      </c>
      <c r="I24" s="14">
        <v>1</v>
      </c>
      <c r="J24" s="13" t="s">
        <v>23</v>
      </c>
      <c r="K24" s="13" t="s">
        <v>201</v>
      </c>
      <c r="L24" s="13" t="s">
        <v>526</v>
      </c>
      <c r="M24" s="13" t="s">
        <v>577</v>
      </c>
    </row>
    <row r="25" spans="1:13" x14ac:dyDescent="0.3">
      <c r="A25" s="13" t="s">
        <v>24</v>
      </c>
      <c r="B25" s="13" t="s">
        <v>175</v>
      </c>
      <c r="C25" s="13" t="s">
        <v>156</v>
      </c>
      <c r="D25" s="13" t="s">
        <v>176</v>
      </c>
      <c r="E25" s="13" t="s">
        <v>198</v>
      </c>
      <c r="F25" s="13" t="s">
        <v>159</v>
      </c>
      <c r="G25" s="13" t="s">
        <v>585</v>
      </c>
      <c r="H25" s="13" t="s">
        <v>586</v>
      </c>
      <c r="I25" s="14">
        <v>2</v>
      </c>
      <c r="J25" s="13" t="s">
        <v>23</v>
      </c>
      <c r="K25" s="13" t="s">
        <v>201</v>
      </c>
      <c r="L25" s="13" t="s">
        <v>526</v>
      </c>
      <c r="M25" s="13" t="s">
        <v>577</v>
      </c>
    </row>
    <row r="26" spans="1:13" x14ac:dyDescent="0.3">
      <c r="A26" s="13" t="s">
        <v>24</v>
      </c>
      <c r="B26" s="13" t="s">
        <v>175</v>
      </c>
      <c r="C26" s="13" t="s">
        <v>156</v>
      </c>
      <c r="D26" s="13" t="s">
        <v>176</v>
      </c>
      <c r="E26" s="13" t="s">
        <v>198</v>
      </c>
      <c r="F26" s="13" t="s">
        <v>159</v>
      </c>
      <c r="G26" s="13" t="s">
        <v>587</v>
      </c>
      <c r="H26" s="13" t="s">
        <v>588</v>
      </c>
      <c r="I26" s="14">
        <v>1</v>
      </c>
      <c r="J26" s="13" t="s">
        <v>23</v>
      </c>
      <c r="K26" s="13" t="s">
        <v>201</v>
      </c>
      <c r="L26" s="13" t="s">
        <v>526</v>
      </c>
      <c r="M26" s="13" t="s">
        <v>577</v>
      </c>
    </row>
    <row r="27" spans="1:13" x14ac:dyDescent="0.3">
      <c r="A27" s="13" t="s">
        <v>24</v>
      </c>
      <c r="B27" s="13" t="s">
        <v>175</v>
      </c>
      <c r="C27" s="13" t="s">
        <v>156</v>
      </c>
      <c r="D27" s="13" t="s">
        <v>176</v>
      </c>
      <c r="E27" s="13" t="s">
        <v>589</v>
      </c>
      <c r="F27" s="13" t="s">
        <v>159</v>
      </c>
      <c r="G27" s="13" t="s">
        <v>523</v>
      </c>
      <c r="H27" s="13" t="s">
        <v>524</v>
      </c>
      <c r="I27" s="14">
        <v>1</v>
      </c>
      <c r="J27" s="13" t="s">
        <v>23</v>
      </c>
      <c r="K27" s="13" t="s">
        <v>201</v>
      </c>
      <c r="L27" s="13" t="s">
        <v>526</v>
      </c>
      <c r="M27" s="13" t="s">
        <v>527</v>
      </c>
    </row>
    <row r="28" spans="1:13" x14ac:dyDescent="0.3">
      <c r="A28" s="13" t="s">
        <v>24</v>
      </c>
      <c r="B28" s="13" t="s">
        <v>175</v>
      </c>
      <c r="C28" s="13" t="s">
        <v>156</v>
      </c>
      <c r="D28" s="13" t="s">
        <v>176</v>
      </c>
      <c r="E28" s="13" t="s">
        <v>590</v>
      </c>
      <c r="F28" s="13" t="s">
        <v>159</v>
      </c>
      <c r="G28" s="13" t="s">
        <v>591</v>
      </c>
      <c r="H28" s="13" t="s">
        <v>592</v>
      </c>
      <c r="I28" s="14">
        <v>1</v>
      </c>
      <c r="J28" s="13" t="s">
        <v>23</v>
      </c>
      <c r="K28" s="13" t="s">
        <v>302</v>
      </c>
      <c r="L28" s="13" t="s">
        <v>526</v>
      </c>
      <c r="M28" s="13" t="s">
        <v>593</v>
      </c>
    </row>
    <row r="29" spans="1:13" x14ac:dyDescent="0.3">
      <c r="A29" s="13" t="s">
        <v>24</v>
      </c>
      <c r="B29" s="13" t="s">
        <v>175</v>
      </c>
      <c r="C29" s="13" t="s">
        <v>156</v>
      </c>
      <c r="D29" s="13" t="s">
        <v>176</v>
      </c>
      <c r="E29" s="13" t="s">
        <v>594</v>
      </c>
      <c r="F29" s="13" t="s">
        <v>159</v>
      </c>
      <c r="G29" s="13" t="s">
        <v>595</v>
      </c>
      <c r="H29" s="13" t="s">
        <v>596</v>
      </c>
      <c r="I29" s="14">
        <v>2</v>
      </c>
      <c r="J29" s="13" t="s">
        <v>23</v>
      </c>
      <c r="K29" s="13" t="s">
        <v>326</v>
      </c>
      <c r="L29" s="13" t="s">
        <v>526</v>
      </c>
      <c r="M29" s="13" t="s">
        <v>597</v>
      </c>
    </row>
    <row r="30" spans="1:13" x14ac:dyDescent="0.3">
      <c r="A30" s="13" t="s">
        <v>24</v>
      </c>
      <c r="B30" s="13" t="s">
        <v>175</v>
      </c>
      <c r="C30" s="13" t="s">
        <v>156</v>
      </c>
      <c r="D30" s="13" t="s">
        <v>176</v>
      </c>
      <c r="E30" s="13" t="s">
        <v>594</v>
      </c>
      <c r="F30" s="13" t="s">
        <v>159</v>
      </c>
      <c r="G30" s="13" t="s">
        <v>598</v>
      </c>
      <c r="H30" s="13" t="s">
        <v>599</v>
      </c>
      <c r="I30" s="14">
        <v>1</v>
      </c>
      <c r="J30" s="13" t="s">
        <v>23</v>
      </c>
      <c r="K30" s="13" t="s">
        <v>326</v>
      </c>
      <c r="L30" s="13" t="s">
        <v>526</v>
      </c>
      <c r="M30" s="13" t="s">
        <v>184</v>
      </c>
    </row>
    <row r="31" spans="1:13" x14ac:dyDescent="0.3">
      <c r="A31" s="13" t="s">
        <v>24</v>
      </c>
      <c r="B31" s="13" t="s">
        <v>175</v>
      </c>
      <c r="C31" s="13" t="s">
        <v>156</v>
      </c>
      <c r="D31" s="13" t="s">
        <v>176</v>
      </c>
      <c r="E31" s="13" t="s">
        <v>600</v>
      </c>
      <c r="F31" s="13" t="s">
        <v>159</v>
      </c>
      <c r="G31" s="13" t="s">
        <v>601</v>
      </c>
      <c r="H31" s="13" t="s">
        <v>602</v>
      </c>
      <c r="I31" s="14">
        <v>2</v>
      </c>
      <c r="J31" s="13" t="s">
        <v>23</v>
      </c>
      <c r="K31" s="13" t="s">
        <v>331</v>
      </c>
      <c r="L31" s="13" t="s">
        <v>526</v>
      </c>
      <c r="M31" s="13" t="s">
        <v>571</v>
      </c>
    </row>
    <row r="32" spans="1:13" x14ac:dyDescent="0.3">
      <c r="A32" s="13" t="s">
        <v>54</v>
      </c>
      <c r="B32" s="13" t="s">
        <v>217</v>
      </c>
      <c r="C32" s="13" t="s">
        <v>156</v>
      </c>
      <c r="D32" s="13" t="s">
        <v>603</v>
      </c>
      <c r="E32" s="13" t="s">
        <v>604</v>
      </c>
      <c r="F32" s="13" t="s">
        <v>159</v>
      </c>
      <c r="G32" s="13" t="s">
        <v>605</v>
      </c>
      <c r="H32" s="13" t="s">
        <v>606</v>
      </c>
      <c r="I32" s="14">
        <v>1</v>
      </c>
      <c r="J32" s="13" t="s">
        <v>53</v>
      </c>
      <c r="K32" s="13" t="s">
        <v>302</v>
      </c>
      <c r="L32" s="13" t="s">
        <v>526</v>
      </c>
      <c r="M32" s="13" t="s">
        <v>607</v>
      </c>
    </row>
    <row r="33" spans="1:13" x14ac:dyDescent="0.3">
      <c r="A33" s="13" t="s">
        <v>118</v>
      </c>
      <c r="B33" s="13" t="s">
        <v>608</v>
      </c>
      <c r="C33" s="13" t="s">
        <v>156</v>
      </c>
      <c r="D33" s="13" t="s">
        <v>609</v>
      </c>
      <c r="E33" s="13" t="s">
        <v>610</v>
      </c>
      <c r="F33" s="13" t="s">
        <v>159</v>
      </c>
      <c r="G33" s="13" t="s">
        <v>611</v>
      </c>
      <c r="H33" s="13" t="s">
        <v>612</v>
      </c>
      <c r="I33" s="14">
        <v>1</v>
      </c>
      <c r="J33" s="13" t="s">
        <v>117</v>
      </c>
      <c r="K33" s="13" t="s">
        <v>613</v>
      </c>
      <c r="L33" s="13" t="s">
        <v>526</v>
      </c>
      <c r="M33" s="13" t="s">
        <v>614</v>
      </c>
    </row>
    <row r="34" spans="1:13" x14ac:dyDescent="0.3">
      <c r="A34" s="13" t="s">
        <v>66</v>
      </c>
      <c r="B34" s="13" t="s">
        <v>217</v>
      </c>
      <c r="C34" s="13" t="s">
        <v>156</v>
      </c>
      <c r="D34" s="13" t="s">
        <v>218</v>
      </c>
      <c r="E34" s="13" t="s">
        <v>615</v>
      </c>
      <c r="F34" s="13" t="s">
        <v>159</v>
      </c>
      <c r="G34" s="13" t="s">
        <v>616</v>
      </c>
      <c r="H34" s="13" t="s">
        <v>617</v>
      </c>
      <c r="I34" s="14">
        <v>1</v>
      </c>
      <c r="J34" s="13" t="s">
        <v>65</v>
      </c>
      <c r="K34" s="13" t="s">
        <v>618</v>
      </c>
      <c r="L34" s="13" t="s">
        <v>526</v>
      </c>
      <c r="M34" s="13" t="s">
        <v>534</v>
      </c>
    </row>
    <row r="35" spans="1:13" x14ac:dyDescent="0.3">
      <c r="A35" s="13" t="s">
        <v>22</v>
      </c>
      <c r="B35" s="13" t="s">
        <v>217</v>
      </c>
      <c r="C35" s="13" t="s">
        <v>156</v>
      </c>
      <c r="D35" s="13" t="s">
        <v>232</v>
      </c>
      <c r="E35" s="13" t="s">
        <v>619</v>
      </c>
      <c r="F35" s="13" t="s">
        <v>620</v>
      </c>
      <c r="G35" s="13" t="s">
        <v>621</v>
      </c>
      <c r="H35" s="13" t="s">
        <v>622</v>
      </c>
      <c r="I35" s="14">
        <v>1</v>
      </c>
      <c r="J35" s="13" t="s">
        <v>21</v>
      </c>
      <c r="K35" s="13" t="s">
        <v>387</v>
      </c>
      <c r="L35" s="13" t="s">
        <v>526</v>
      </c>
      <c r="M35" s="13" t="s">
        <v>339</v>
      </c>
    </row>
    <row r="36" spans="1:13" x14ac:dyDescent="0.3">
      <c r="A36" s="13" t="s">
        <v>22</v>
      </c>
      <c r="B36" s="13" t="s">
        <v>217</v>
      </c>
      <c r="C36" s="13" t="s">
        <v>156</v>
      </c>
      <c r="D36" s="13" t="s">
        <v>232</v>
      </c>
      <c r="E36" s="13" t="s">
        <v>619</v>
      </c>
      <c r="F36" s="13" t="s">
        <v>620</v>
      </c>
      <c r="G36" s="13" t="s">
        <v>623</v>
      </c>
      <c r="H36" s="13" t="s">
        <v>624</v>
      </c>
      <c r="I36" s="14">
        <v>1</v>
      </c>
      <c r="J36" s="13" t="s">
        <v>21</v>
      </c>
      <c r="K36" s="13" t="s">
        <v>387</v>
      </c>
      <c r="L36" s="13" t="s">
        <v>526</v>
      </c>
      <c r="M36" s="13" t="s">
        <v>339</v>
      </c>
    </row>
    <row r="37" spans="1:13" x14ac:dyDescent="0.3">
      <c r="A37" s="13" t="s">
        <v>22</v>
      </c>
      <c r="B37" s="13" t="s">
        <v>217</v>
      </c>
      <c r="C37" s="13" t="s">
        <v>156</v>
      </c>
      <c r="D37" s="13" t="s">
        <v>232</v>
      </c>
      <c r="E37" s="13" t="s">
        <v>625</v>
      </c>
      <c r="F37" s="13" t="s">
        <v>159</v>
      </c>
      <c r="G37" s="13" t="s">
        <v>595</v>
      </c>
      <c r="H37" s="13" t="s">
        <v>596</v>
      </c>
      <c r="I37" s="14">
        <v>8</v>
      </c>
      <c r="J37" s="13" t="s">
        <v>21</v>
      </c>
      <c r="K37" s="13" t="s">
        <v>162</v>
      </c>
      <c r="L37" s="13" t="s">
        <v>526</v>
      </c>
      <c r="M37" s="13" t="s">
        <v>597</v>
      </c>
    </row>
    <row r="38" spans="1:13" x14ac:dyDescent="0.3">
      <c r="A38" s="13" t="s">
        <v>22</v>
      </c>
      <c r="B38" s="13" t="s">
        <v>217</v>
      </c>
      <c r="C38" s="13" t="s">
        <v>156</v>
      </c>
      <c r="D38" s="13" t="s">
        <v>232</v>
      </c>
      <c r="E38" s="13" t="s">
        <v>626</v>
      </c>
      <c r="F38" s="13" t="s">
        <v>159</v>
      </c>
      <c r="G38" s="13" t="s">
        <v>627</v>
      </c>
      <c r="H38" s="13" t="s">
        <v>628</v>
      </c>
      <c r="I38" s="14">
        <v>1</v>
      </c>
      <c r="J38" s="13" t="s">
        <v>21</v>
      </c>
      <c r="K38" s="13" t="s">
        <v>629</v>
      </c>
      <c r="L38" s="13" t="s">
        <v>526</v>
      </c>
      <c r="M38" s="13" t="s">
        <v>630</v>
      </c>
    </row>
    <row r="39" spans="1:13" x14ac:dyDescent="0.3">
      <c r="A39" s="13" t="s">
        <v>22</v>
      </c>
      <c r="B39" s="13" t="s">
        <v>217</v>
      </c>
      <c r="C39" s="13" t="s">
        <v>156</v>
      </c>
      <c r="D39" s="13" t="s">
        <v>232</v>
      </c>
      <c r="E39" s="13" t="s">
        <v>631</v>
      </c>
      <c r="F39" s="13" t="s">
        <v>620</v>
      </c>
      <c r="G39" s="13" t="s">
        <v>621</v>
      </c>
      <c r="H39" s="13" t="s">
        <v>622</v>
      </c>
      <c r="I39" s="14">
        <v>1</v>
      </c>
      <c r="J39" s="13" t="s">
        <v>21</v>
      </c>
      <c r="K39" s="13" t="s">
        <v>260</v>
      </c>
      <c r="L39" s="13" t="s">
        <v>526</v>
      </c>
      <c r="M39" s="13" t="s">
        <v>339</v>
      </c>
    </row>
    <row r="40" spans="1:13" x14ac:dyDescent="0.3">
      <c r="A40" s="13" t="s">
        <v>22</v>
      </c>
      <c r="B40" s="13" t="s">
        <v>217</v>
      </c>
      <c r="C40" s="13" t="s">
        <v>156</v>
      </c>
      <c r="D40" s="13" t="s">
        <v>232</v>
      </c>
      <c r="E40" s="13" t="s">
        <v>631</v>
      </c>
      <c r="F40" s="13" t="s">
        <v>620</v>
      </c>
      <c r="G40" s="13" t="s">
        <v>623</v>
      </c>
      <c r="H40" s="13" t="s">
        <v>624</v>
      </c>
      <c r="I40" s="14">
        <v>1</v>
      </c>
      <c r="J40" s="13" t="s">
        <v>21</v>
      </c>
      <c r="K40" s="13" t="s">
        <v>260</v>
      </c>
      <c r="L40" s="13" t="s">
        <v>526</v>
      </c>
      <c r="M40" s="13" t="s">
        <v>339</v>
      </c>
    </row>
    <row r="41" spans="1:13" x14ac:dyDescent="0.3">
      <c r="A41" s="13" t="s">
        <v>36</v>
      </c>
      <c r="B41" s="13" t="s">
        <v>217</v>
      </c>
      <c r="C41" s="13" t="s">
        <v>156</v>
      </c>
      <c r="D41" s="13" t="s">
        <v>240</v>
      </c>
      <c r="E41" s="13" t="s">
        <v>632</v>
      </c>
      <c r="F41" s="13" t="s">
        <v>159</v>
      </c>
      <c r="G41" s="13" t="s">
        <v>633</v>
      </c>
      <c r="H41" s="13" t="s">
        <v>634</v>
      </c>
      <c r="I41" s="14">
        <v>2</v>
      </c>
      <c r="J41" s="13" t="s">
        <v>35</v>
      </c>
      <c r="K41" s="13" t="s">
        <v>454</v>
      </c>
      <c r="L41" s="13" t="s">
        <v>526</v>
      </c>
      <c r="M41" s="13" t="s">
        <v>444</v>
      </c>
    </row>
    <row r="42" spans="1:13" x14ac:dyDescent="0.3">
      <c r="A42" s="13" t="s">
        <v>36</v>
      </c>
      <c r="B42" s="13" t="s">
        <v>217</v>
      </c>
      <c r="C42" s="13" t="s">
        <v>156</v>
      </c>
      <c r="D42" s="13" t="s">
        <v>240</v>
      </c>
      <c r="E42" s="13" t="s">
        <v>635</v>
      </c>
      <c r="F42" s="13" t="s">
        <v>159</v>
      </c>
      <c r="G42" s="13" t="s">
        <v>636</v>
      </c>
      <c r="H42" s="13" t="s">
        <v>637</v>
      </c>
      <c r="I42" s="14">
        <v>2</v>
      </c>
      <c r="J42" s="13" t="s">
        <v>35</v>
      </c>
      <c r="K42" s="13" t="s">
        <v>457</v>
      </c>
      <c r="L42" s="13" t="s">
        <v>526</v>
      </c>
      <c r="M42" s="13" t="s">
        <v>216</v>
      </c>
    </row>
    <row r="43" spans="1:13" x14ac:dyDescent="0.3">
      <c r="A43" s="13" t="s">
        <v>36</v>
      </c>
      <c r="B43" s="13" t="s">
        <v>217</v>
      </c>
      <c r="C43" s="13" t="s">
        <v>156</v>
      </c>
      <c r="D43" s="13" t="s">
        <v>240</v>
      </c>
      <c r="E43" s="13" t="s">
        <v>638</v>
      </c>
      <c r="F43" s="13" t="s">
        <v>159</v>
      </c>
      <c r="G43" s="13" t="s">
        <v>639</v>
      </c>
      <c r="H43" s="13" t="s">
        <v>640</v>
      </c>
      <c r="I43" s="14">
        <v>1</v>
      </c>
      <c r="J43" s="13" t="s">
        <v>35</v>
      </c>
      <c r="K43" s="13" t="s">
        <v>326</v>
      </c>
      <c r="L43" s="13" t="s">
        <v>526</v>
      </c>
      <c r="M43" s="13" t="s">
        <v>294</v>
      </c>
    </row>
    <row r="44" spans="1:13" x14ac:dyDescent="0.3">
      <c r="A44" s="13" t="s">
        <v>36</v>
      </c>
      <c r="B44" s="13" t="s">
        <v>217</v>
      </c>
      <c r="C44" s="13" t="s">
        <v>156</v>
      </c>
      <c r="D44" s="13" t="s">
        <v>240</v>
      </c>
      <c r="E44" s="13" t="s">
        <v>638</v>
      </c>
      <c r="F44" s="13" t="s">
        <v>159</v>
      </c>
      <c r="G44" s="13" t="s">
        <v>636</v>
      </c>
      <c r="H44" s="13" t="s">
        <v>637</v>
      </c>
      <c r="I44" s="14">
        <v>1</v>
      </c>
      <c r="J44" s="13" t="s">
        <v>35</v>
      </c>
      <c r="K44" s="13" t="s">
        <v>326</v>
      </c>
      <c r="L44" s="13" t="s">
        <v>526</v>
      </c>
      <c r="M44" s="13" t="s">
        <v>216</v>
      </c>
    </row>
    <row r="45" spans="1:13" x14ac:dyDescent="0.3">
      <c r="A45" s="13" t="s">
        <v>36</v>
      </c>
      <c r="B45" s="13" t="s">
        <v>217</v>
      </c>
      <c r="C45" s="13" t="s">
        <v>156</v>
      </c>
      <c r="D45" s="13" t="s">
        <v>240</v>
      </c>
      <c r="E45" s="13" t="s">
        <v>246</v>
      </c>
      <c r="F45" s="13" t="s">
        <v>159</v>
      </c>
      <c r="G45" s="13" t="s">
        <v>639</v>
      </c>
      <c r="H45" s="13" t="s">
        <v>640</v>
      </c>
      <c r="I45" s="14">
        <v>1</v>
      </c>
      <c r="J45" s="13" t="s">
        <v>35</v>
      </c>
      <c r="K45" s="13" t="s">
        <v>249</v>
      </c>
      <c r="L45" s="13" t="s">
        <v>526</v>
      </c>
      <c r="M45" s="13" t="s">
        <v>294</v>
      </c>
    </row>
    <row r="46" spans="1:13" x14ac:dyDescent="0.3">
      <c r="A46" s="13" t="s">
        <v>100</v>
      </c>
      <c r="B46" s="13" t="s">
        <v>476</v>
      </c>
      <c r="C46" s="13" t="s">
        <v>156</v>
      </c>
      <c r="D46" s="13" t="s">
        <v>477</v>
      </c>
      <c r="E46" s="13" t="s">
        <v>641</v>
      </c>
      <c r="F46" s="13" t="s">
        <v>159</v>
      </c>
      <c r="G46" s="13" t="s">
        <v>642</v>
      </c>
      <c r="H46" s="13" t="s">
        <v>643</v>
      </c>
      <c r="I46" s="14">
        <v>2</v>
      </c>
      <c r="J46" s="13" t="s">
        <v>99</v>
      </c>
      <c r="K46" s="13" t="s">
        <v>439</v>
      </c>
      <c r="L46" s="13" t="s">
        <v>526</v>
      </c>
      <c r="M46" s="13" t="s">
        <v>644</v>
      </c>
    </row>
    <row r="47" spans="1:13" x14ac:dyDescent="0.3">
      <c r="A47" s="13" t="s">
        <v>42</v>
      </c>
      <c r="B47" s="13" t="s">
        <v>375</v>
      </c>
      <c r="C47" s="13" t="s">
        <v>156</v>
      </c>
      <c r="D47" s="13" t="s">
        <v>376</v>
      </c>
      <c r="E47" s="13" t="s">
        <v>645</v>
      </c>
      <c r="F47" s="13" t="s">
        <v>620</v>
      </c>
      <c r="G47" s="13" t="s">
        <v>621</v>
      </c>
      <c r="H47" s="13" t="s">
        <v>622</v>
      </c>
      <c r="I47" s="14">
        <v>1</v>
      </c>
      <c r="J47" s="13" t="s">
        <v>127</v>
      </c>
      <c r="K47" s="13" t="s">
        <v>461</v>
      </c>
      <c r="L47" s="13" t="s">
        <v>526</v>
      </c>
      <c r="M47" s="13" t="s">
        <v>339</v>
      </c>
    </row>
    <row r="48" spans="1:13" x14ac:dyDescent="0.3">
      <c r="A48" s="13" t="s">
        <v>42</v>
      </c>
      <c r="B48" s="13" t="s">
        <v>375</v>
      </c>
      <c r="C48" s="13" t="s">
        <v>156</v>
      </c>
      <c r="D48" s="13" t="s">
        <v>376</v>
      </c>
      <c r="E48" s="13" t="s">
        <v>645</v>
      </c>
      <c r="F48" s="13" t="s">
        <v>620</v>
      </c>
      <c r="G48" s="13" t="s">
        <v>623</v>
      </c>
      <c r="H48" s="13" t="s">
        <v>624</v>
      </c>
      <c r="I48" s="14">
        <v>1</v>
      </c>
      <c r="J48" s="13" t="s">
        <v>127</v>
      </c>
      <c r="K48" s="13" t="s">
        <v>461</v>
      </c>
      <c r="L48" s="13" t="s">
        <v>526</v>
      </c>
      <c r="M48" s="13" t="s">
        <v>339</v>
      </c>
    </row>
    <row r="49" spans="1:13" x14ac:dyDescent="0.3">
      <c r="A49" s="13" t="s">
        <v>42</v>
      </c>
      <c r="B49" s="13" t="s">
        <v>375</v>
      </c>
      <c r="C49" s="13" t="s">
        <v>156</v>
      </c>
      <c r="D49" s="13" t="s">
        <v>376</v>
      </c>
      <c r="E49" s="13" t="s">
        <v>646</v>
      </c>
      <c r="F49" s="13" t="s">
        <v>159</v>
      </c>
      <c r="G49" s="13" t="s">
        <v>647</v>
      </c>
      <c r="H49" s="13" t="s">
        <v>648</v>
      </c>
      <c r="I49" s="14">
        <v>1</v>
      </c>
      <c r="J49" s="13" t="s">
        <v>127</v>
      </c>
      <c r="K49" s="13" t="s">
        <v>334</v>
      </c>
      <c r="L49" s="13" t="s">
        <v>526</v>
      </c>
      <c r="M49" s="13" t="s">
        <v>649</v>
      </c>
    </row>
    <row r="50" spans="1:13" x14ac:dyDescent="0.3">
      <c r="A50" s="13" t="s">
        <v>92</v>
      </c>
      <c r="B50" s="13" t="s">
        <v>217</v>
      </c>
      <c r="C50" s="13" t="s">
        <v>156</v>
      </c>
      <c r="D50" s="13" t="s">
        <v>251</v>
      </c>
      <c r="E50" s="13" t="s">
        <v>650</v>
      </c>
      <c r="F50" s="13" t="s">
        <v>159</v>
      </c>
      <c r="G50" s="13" t="s">
        <v>651</v>
      </c>
      <c r="H50" s="13" t="s">
        <v>652</v>
      </c>
      <c r="I50" s="14">
        <v>2</v>
      </c>
      <c r="J50" s="13" t="s">
        <v>91</v>
      </c>
      <c r="K50" s="13" t="s">
        <v>162</v>
      </c>
      <c r="L50" s="13" t="s">
        <v>526</v>
      </c>
      <c r="M50" s="13" t="s">
        <v>607</v>
      </c>
    </row>
    <row r="51" spans="1:13" x14ac:dyDescent="0.3">
      <c r="A51" s="13" t="s">
        <v>92</v>
      </c>
      <c r="B51" s="13" t="s">
        <v>217</v>
      </c>
      <c r="C51" s="13" t="s">
        <v>156</v>
      </c>
      <c r="D51" s="13" t="s">
        <v>251</v>
      </c>
      <c r="E51" s="13" t="s">
        <v>653</v>
      </c>
      <c r="F51" s="13" t="s">
        <v>159</v>
      </c>
      <c r="G51" s="13" t="s">
        <v>651</v>
      </c>
      <c r="H51" s="13" t="s">
        <v>652</v>
      </c>
      <c r="I51" s="14">
        <v>2</v>
      </c>
      <c r="J51" s="13" t="s">
        <v>91</v>
      </c>
      <c r="K51" s="13" t="s">
        <v>326</v>
      </c>
      <c r="L51" s="13" t="s">
        <v>526</v>
      </c>
      <c r="M51" s="13" t="s">
        <v>607</v>
      </c>
    </row>
    <row r="52" spans="1:13" x14ac:dyDescent="0.3">
      <c r="A52" s="13" t="s">
        <v>20</v>
      </c>
      <c r="B52" s="13" t="s">
        <v>217</v>
      </c>
      <c r="C52" s="13" t="s">
        <v>156</v>
      </c>
      <c r="D52" s="13" t="s">
        <v>406</v>
      </c>
      <c r="E52" s="13" t="s">
        <v>654</v>
      </c>
      <c r="F52" s="13" t="s">
        <v>620</v>
      </c>
      <c r="G52" s="13" t="s">
        <v>621</v>
      </c>
      <c r="H52" s="13" t="s">
        <v>622</v>
      </c>
      <c r="I52" s="14">
        <v>1</v>
      </c>
      <c r="J52" s="13" t="s">
        <v>132</v>
      </c>
      <c r="K52" s="13" t="s">
        <v>461</v>
      </c>
      <c r="L52" s="13" t="s">
        <v>526</v>
      </c>
      <c r="M52" s="13" t="s">
        <v>339</v>
      </c>
    </row>
    <row r="53" spans="1:13" x14ac:dyDescent="0.3">
      <c r="A53" s="13" t="s">
        <v>20</v>
      </c>
      <c r="B53" s="13" t="s">
        <v>217</v>
      </c>
      <c r="C53" s="13" t="s">
        <v>156</v>
      </c>
      <c r="D53" s="13" t="s">
        <v>406</v>
      </c>
      <c r="E53" s="13" t="s">
        <v>654</v>
      </c>
      <c r="F53" s="13" t="s">
        <v>620</v>
      </c>
      <c r="G53" s="13" t="s">
        <v>623</v>
      </c>
      <c r="H53" s="13" t="s">
        <v>624</v>
      </c>
      <c r="I53" s="14">
        <v>1</v>
      </c>
      <c r="J53" s="13" t="s">
        <v>132</v>
      </c>
      <c r="K53" s="13" t="s">
        <v>461</v>
      </c>
      <c r="L53" s="13" t="s">
        <v>526</v>
      </c>
      <c r="M53" s="13" t="s">
        <v>339</v>
      </c>
    </row>
    <row r="54" spans="1:13" x14ac:dyDescent="0.3">
      <c r="A54" s="13" t="s">
        <v>24</v>
      </c>
      <c r="B54" s="13" t="s">
        <v>175</v>
      </c>
      <c r="C54" s="13" t="s">
        <v>156</v>
      </c>
      <c r="D54" s="13" t="s">
        <v>176</v>
      </c>
      <c r="E54" s="13" t="s">
        <v>655</v>
      </c>
      <c r="F54" s="13" t="s">
        <v>620</v>
      </c>
      <c r="G54" s="13" t="s">
        <v>656</v>
      </c>
      <c r="H54" s="13" t="s">
        <v>657</v>
      </c>
      <c r="I54" s="14">
        <v>1</v>
      </c>
      <c r="J54" s="13" t="s">
        <v>120</v>
      </c>
      <c r="K54" s="13" t="s">
        <v>390</v>
      </c>
      <c r="L54" s="13" t="s">
        <v>526</v>
      </c>
      <c r="M54" s="13" t="s">
        <v>339</v>
      </c>
    </row>
    <row r="55" spans="1:13" x14ac:dyDescent="0.3">
      <c r="A55" s="13" t="s">
        <v>24</v>
      </c>
      <c r="B55" s="13" t="s">
        <v>175</v>
      </c>
      <c r="C55" s="13" t="s">
        <v>156</v>
      </c>
      <c r="D55" s="13" t="s">
        <v>176</v>
      </c>
      <c r="E55" s="13" t="s">
        <v>658</v>
      </c>
      <c r="F55" s="13" t="s">
        <v>620</v>
      </c>
      <c r="G55" s="13" t="s">
        <v>656</v>
      </c>
      <c r="H55" s="13" t="s">
        <v>657</v>
      </c>
      <c r="I55" s="14">
        <v>1</v>
      </c>
      <c r="J55" s="13" t="s">
        <v>120</v>
      </c>
      <c r="K55" s="13" t="s">
        <v>405</v>
      </c>
      <c r="L55" s="13" t="s">
        <v>526</v>
      </c>
      <c r="M55" s="13" t="s">
        <v>339</v>
      </c>
    </row>
    <row r="56" spans="1:13" x14ac:dyDescent="0.3">
      <c r="A56" s="13" t="s">
        <v>24</v>
      </c>
      <c r="B56" s="13" t="s">
        <v>175</v>
      </c>
      <c r="C56" s="13" t="s">
        <v>156</v>
      </c>
      <c r="D56" s="13" t="s">
        <v>176</v>
      </c>
      <c r="E56" s="13" t="s">
        <v>659</v>
      </c>
      <c r="F56" s="13" t="s">
        <v>620</v>
      </c>
      <c r="G56" s="13" t="s">
        <v>656</v>
      </c>
      <c r="H56" s="13" t="s">
        <v>657</v>
      </c>
      <c r="I56" s="14">
        <v>1</v>
      </c>
      <c r="J56" s="13" t="s">
        <v>120</v>
      </c>
      <c r="K56" s="13" t="s">
        <v>439</v>
      </c>
      <c r="L56" s="13" t="s">
        <v>526</v>
      </c>
      <c r="M56" s="13" t="s">
        <v>339</v>
      </c>
    </row>
    <row r="57" spans="1:13" x14ac:dyDescent="0.3">
      <c r="A57" s="13" t="s">
        <v>56</v>
      </c>
      <c r="B57" s="13" t="s">
        <v>155</v>
      </c>
      <c r="C57" s="13" t="s">
        <v>156</v>
      </c>
      <c r="D57" s="13" t="s">
        <v>157</v>
      </c>
      <c r="E57" s="13" t="s">
        <v>257</v>
      </c>
      <c r="F57" s="13" t="s">
        <v>159</v>
      </c>
      <c r="G57" s="13" t="s">
        <v>660</v>
      </c>
      <c r="H57" s="13" t="s">
        <v>661</v>
      </c>
      <c r="I57" s="14">
        <v>5</v>
      </c>
      <c r="J57" s="13" t="s">
        <v>55</v>
      </c>
      <c r="K57" s="13" t="s">
        <v>260</v>
      </c>
      <c r="L57" s="13" t="s">
        <v>526</v>
      </c>
      <c r="M57" s="13" t="s">
        <v>265</v>
      </c>
    </row>
    <row r="58" spans="1:13" x14ac:dyDescent="0.3">
      <c r="A58" s="13" t="s">
        <v>56</v>
      </c>
      <c r="B58" s="13" t="s">
        <v>155</v>
      </c>
      <c r="C58" s="13" t="s">
        <v>156</v>
      </c>
      <c r="D58" s="13" t="s">
        <v>157</v>
      </c>
      <c r="E58" s="13" t="s">
        <v>257</v>
      </c>
      <c r="F58" s="13" t="s">
        <v>159</v>
      </c>
      <c r="G58" s="13" t="s">
        <v>662</v>
      </c>
      <c r="H58" s="13" t="s">
        <v>663</v>
      </c>
      <c r="I58" s="14">
        <v>5</v>
      </c>
      <c r="J58" s="13" t="s">
        <v>55</v>
      </c>
      <c r="K58" s="13" t="s">
        <v>260</v>
      </c>
      <c r="L58" s="13" t="s">
        <v>526</v>
      </c>
      <c r="M58" s="13" t="s">
        <v>294</v>
      </c>
    </row>
    <row r="59" spans="1:13" x14ac:dyDescent="0.3">
      <c r="A59" s="13" t="s">
        <v>56</v>
      </c>
      <c r="B59" s="13" t="s">
        <v>155</v>
      </c>
      <c r="C59" s="13" t="s">
        <v>156</v>
      </c>
      <c r="D59" s="13" t="s">
        <v>157</v>
      </c>
      <c r="E59" s="13" t="s">
        <v>257</v>
      </c>
      <c r="F59" s="13" t="s">
        <v>159</v>
      </c>
      <c r="G59" s="13" t="s">
        <v>664</v>
      </c>
      <c r="H59" s="13" t="s">
        <v>665</v>
      </c>
      <c r="I59" s="14">
        <v>4</v>
      </c>
      <c r="J59" s="13" t="s">
        <v>55</v>
      </c>
      <c r="K59" s="13" t="s">
        <v>260</v>
      </c>
      <c r="L59" s="13" t="s">
        <v>526</v>
      </c>
      <c r="M59" s="13" t="s">
        <v>294</v>
      </c>
    </row>
    <row r="60" spans="1:13" x14ac:dyDescent="0.3">
      <c r="A60" s="13" t="s">
        <v>56</v>
      </c>
      <c r="B60" s="13" t="s">
        <v>155</v>
      </c>
      <c r="C60" s="13" t="s">
        <v>156</v>
      </c>
      <c r="D60" s="13" t="s">
        <v>157</v>
      </c>
      <c r="E60" s="13" t="s">
        <v>257</v>
      </c>
      <c r="F60" s="13" t="s">
        <v>159</v>
      </c>
      <c r="G60" s="13" t="s">
        <v>666</v>
      </c>
      <c r="H60" s="13" t="s">
        <v>667</v>
      </c>
      <c r="I60" s="14">
        <v>1</v>
      </c>
      <c r="J60" s="13" t="s">
        <v>55</v>
      </c>
      <c r="K60" s="13" t="s">
        <v>260</v>
      </c>
      <c r="L60" s="13" t="s">
        <v>526</v>
      </c>
      <c r="M60" s="13" t="s">
        <v>265</v>
      </c>
    </row>
    <row r="61" spans="1:13" x14ac:dyDescent="0.3">
      <c r="A61" s="13" t="s">
        <v>56</v>
      </c>
      <c r="B61" s="13" t="s">
        <v>155</v>
      </c>
      <c r="C61" s="13" t="s">
        <v>156</v>
      </c>
      <c r="D61" s="13" t="s">
        <v>157</v>
      </c>
      <c r="E61" s="13" t="s">
        <v>257</v>
      </c>
      <c r="F61" s="13" t="s">
        <v>159</v>
      </c>
      <c r="G61" s="13" t="s">
        <v>668</v>
      </c>
      <c r="H61" s="13" t="s">
        <v>669</v>
      </c>
      <c r="I61" s="14">
        <v>2</v>
      </c>
      <c r="J61" s="13" t="s">
        <v>55</v>
      </c>
      <c r="K61" s="13" t="s">
        <v>260</v>
      </c>
      <c r="L61" s="13" t="s">
        <v>526</v>
      </c>
      <c r="M61" s="13" t="s">
        <v>265</v>
      </c>
    </row>
    <row r="62" spans="1:13" x14ac:dyDescent="0.3">
      <c r="A62" s="13" t="s">
        <v>56</v>
      </c>
      <c r="B62" s="13" t="s">
        <v>155</v>
      </c>
      <c r="C62" s="13" t="s">
        <v>156</v>
      </c>
      <c r="D62" s="13" t="s">
        <v>157</v>
      </c>
      <c r="E62" s="13" t="s">
        <v>257</v>
      </c>
      <c r="F62" s="13" t="s">
        <v>159</v>
      </c>
      <c r="G62" s="13" t="s">
        <v>670</v>
      </c>
      <c r="H62" s="13" t="s">
        <v>671</v>
      </c>
      <c r="I62" s="14">
        <v>1</v>
      </c>
      <c r="J62" s="13" t="s">
        <v>55</v>
      </c>
      <c r="K62" s="13" t="s">
        <v>260</v>
      </c>
      <c r="L62" s="13" t="s">
        <v>526</v>
      </c>
      <c r="M62" s="13" t="s">
        <v>265</v>
      </c>
    </row>
    <row r="63" spans="1:13" x14ac:dyDescent="0.3">
      <c r="A63" s="13" t="s">
        <v>56</v>
      </c>
      <c r="B63" s="13" t="s">
        <v>155</v>
      </c>
      <c r="C63" s="13" t="s">
        <v>156</v>
      </c>
      <c r="D63" s="13" t="s">
        <v>157</v>
      </c>
      <c r="E63" s="13" t="s">
        <v>262</v>
      </c>
      <c r="F63" s="13" t="s">
        <v>159</v>
      </c>
      <c r="G63" s="13" t="s">
        <v>672</v>
      </c>
      <c r="H63" s="13" t="s">
        <v>673</v>
      </c>
      <c r="I63" s="14">
        <v>1</v>
      </c>
      <c r="J63" s="13" t="s">
        <v>55</v>
      </c>
      <c r="K63" s="13" t="s">
        <v>260</v>
      </c>
      <c r="L63" s="13" t="s">
        <v>526</v>
      </c>
      <c r="M63" s="13" t="s">
        <v>294</v>
      </c>
    </row>
    <row r="64" spans="1:13" x14ac:dyDescent="0.3">
      <c r="A64" s="13" t="s">
        <v>56</v>
      </c>
      <c r="B64" s="13" t="s">
        <v>155</v>
      </c>
      <c r="C64" s="13" t="s">
        <v>156</v>
      </c>
      <c r="D64" s="13" t="s">
        <v>157</v>
      </c>
      <c r="E64" s="13" t="s">
        <v>262</v>
      </c>
      <c r="F64" s="13" t="s">
        <v>159</v>
      </c>
      <c r="G64" s="13" t="s">
        <v>674</v>
      </c>
      <c r="H64" s="13" t="s">
        <v>675</v>
      </c>
      <c r="I64" s="14">
        <v>1</v>
      </c>
      <c r="J64" s="13" t="s">
        <v>55</v>
      </c>
      <c r="K64" s="13" t="s">
        <v>260</v>
      </c>
      <c r="L64" s="13" t="s">
        <v>526</v>
      </c>
      <c r="M64" s="13" t="s">
        <v>265</v>
      </c>
    </row>
    <row r="65" spans="1:13" x14ac:dyDescent="0.3">
      <c r="A65" s="13" t="s">
        <v>56</v>
      </c>
      <c r="B65" s="13" t="s">
        <v>155</v>
      </c>
      <c r="C65" s="13" t="s">
        <v>156</v>
      </c>
      <c r="D65" s="13" t="s">
        <v>157</v>
      </c>
      <c r="E65" s="13" t="s">
        <v>262</v>
      </c>
      <c r="F65" s="13" t="s">
        <v>159</v>
      </c>
      <c r="G65" s="13" t="s">
        <v>676</v>
      </c>
      <c r="H65" s="13" t="s">
        <v>677</v>
      </c>
      <c r="I65" s="14">
        <v>1</v>
      </c>
      <c r="J65" s="13" t="s">
        <v>55</v>
      </c>
      <c r="K65" s="13" t="s">
        <v>260</v>
      </c>
      <c r="L65" s="13" t="s">
        <v>526</v>
      </c>
      <c r="M65" s="13" t="s">
        <v>265</v>
      </c>
    </row>
    <row r="66" spans="1:13" x14ac:dyDescent="0.3">
      <c r="A66" s="13" t="s">
        <v>56</v>
      </c>
      <c r="B66" s="13" t="s">
        <v>155</v>
      </c>
      <c r="C66" s="13" t="s">
        <v>156</v>
      </c>
      <c r="D66" s="13" t="s">
        <v>157</v>
      </c>
      <c r="E66" s="13" t="s">
        <v>262</v>
      </c>
      <c r="F66" s="13" t="s">
        <v>159</v>
      </c>
      <c r="G66" s="13" t="s">
        <v>678</v>
      </c>
      <c r="H66" s="13" t="s">
        <v>679</v>
      </c>
      <c r="I66" s="14">
        <v>1</v>
      </c>
      <c r="J66" s="13" t="s">
        <v>55</v>
      </c>
      <c r="K66" s="13" t="s">
        <v>260</v>
      </c>
      <c r="L66" s="13" t="s">
        <v>526</v>
      </c>
      <c r="M66" s="13" t="s">
        <v>265</v>
      </c>
    </row>
    <row r="67" spans="1:13" x14ac:dyDescent="0.3">
      <c r="A67" s="13" t="s">
        <v>56</v>
      </c>
      <c r="B67" s="13" t="s">
        <v>155</v>
      </c>
      <c r="C67" s="13" t="s">
        <v>156</v>
      </c>
      <c r="D67" s="13" t="s">
        <v>157</v>
      </c>
      <c r="E67" s="13" t="s">
        <v>262</v>
      </c>
      <c r="F67" s="13" t="s">
        <v>159</v>
      </c>
      <c r="G67" s="13" t="s">
        <v>680</v>
      </c>
      <c r="H67" s="13" t="s">
        <v>681</v>
      </c>
      <c r="I67" s="14">
        <v>1</v>
      </c>
      <c r="J67" s="13" t="s">
        <v>55</v>
      </c>
      <c r="K67" s="13" t="s">
        <v>260</v>
      </c>
      <c r="L67" s="13" t="s">
        <v>526</v>
      </c>
      <c r="M67" s="13" t="s">
        <v>265</v>
      </c>
    </row>
    <row r="68" spans="1:13" x14ac:dyDescent="0.3">
      <c r="A68" s="13" t="s">
        <v>56</v>
      </c>
      <c r="B68" s="13" t="s">
        <v>155</v>
      </c>
      <c r="C68" s="13" t="s">
        <v>156</v>
      </c>
      <c r="D68" s="13" t="s">
        <v>157</v>
      </c>
      <c r="E68" s="13" t="s">
        <v>262</v>
      </c>
      <c r="F68" s="13" t="s">
        <v>159</v>
      </c>
      <c r="G68" s="13" t="s">
        <v>682</v>
      </c>
      <c r="H68" s="13" t="s">
        <v>683</v>
      </c>
      <c r="I68" s="14">
        <v>1</v>
      </c>
      <c r="J68" s="13" t="s">
        <v>55</v>
      </c>
      <c r="K68" s="13" t="s">
        <v>260</v>
      </c>
      <c r="L68" s="13" t="s">
        <v>526</v>
      </c>
      <c r="M68" s="13" t="s">
        <v>644</v>
      </c>
    </row>
    <row r="69" spans="1:13" x14ac:dyDescent="0.3">
      <c r="A69" s="13" t="s">
        <v>56</v>
      </c>
      <c r="B69" s="13" t="s">
        <v>155</v>
      </c>
      <c r="C69" s="13" t="s">
        <v>156</v>
      </c>
      <c r="D69" s="13" t="s">
        <v>157</v>
      </c>
      <c r="E69" s="13" t="s">
        <v>262</v>
      </c>
      <c r="F69" s="13" t="s">
        <v>159</v>
      </c>
      <c r="G69" s="13" t="s">
        <v>684</v>
      </c>
      <c r="H69" s="13" t="s">
        <v>685</v>
      </c>
      <c r="I69" s="14">
        <v>1</v>
      </c>
      <c r="J69" s="13" t="s">
        <v>55</v>
      </c>
      <c r="K69" s="13" t="s">
        <v>260</v>
      </c>
      <c r="L69" s="13" t="s">
        <v>526</v>
      </c>
      <c r="M69" s="13" t="s">
        <v>644</v>
      </c>
    </row>
    <row r="70" spans="1:13" x14ac:dyDescent="0.3">
      <c r="A70" s="13" t="s">
        <v>56</v>
      </c>
      <c r="B70" s="13" t="s">
        <v>155</v>
      </c>
      <c r="C70" s="13" t="s">
        <v>156</v>
      </c>
      <c r="D70" s="13" t="s">
        <v>157</v>
      </c>
      <c r="E70" s="13" t="s">
        <v>266</v>
      </c>
      <c r="F70" s="13" t="s">
        <v>159</v>
      </c>
      <c r="G70" s="13" t="s">
        <v>686</v>
      </c>
      <c r="H70" s="13" t="s">
        <v>687</v>
      </c>
      <c r="I70" s="14">
        <v>1</v>
      </c>
      <c r="J70" s="13" t="s">
        <v>55</v>
      </c>
      <c r="K70" s="13" t="s">
        <v>260</v>
      </c>
      <c r="L70" s="13" t="s">
        <v>526</v>
      </c>
      <c r="M70" s="13" t="s">
        <v>184</v>
      </c>
    </row>
    <row r="71" spans="1:13" x14ac:dyDescent="0.3">
      <c r="A71" s="13" t="s">
        <v>56</v>
      </c>
      <c r="B71" s="13" t="s">
        <v>155</v>
      </c>
      <c r="C71" s="13" t="s">
        <v>156</v>
      </c>
      <c r="D71" s="13" t="s">
        <v>157</v>
      </c>
      <c r="E71" s="13" t="s">
        <v>266</v>
      </c>
      <c r="F71" s="13" t="s">
        <v>159</v>
      </c>
      <c r="G71" s="13" t="s">
        <v>688</v>
      </c>
      <c r="H71" s="13" t="s">
        <v>689</v>
      </c>
      <c r="I71" s="14">
        <v>5</v>
      </c>
      <c r="J71" s="13" t="s">
        <v>55</v>
      </c>
      <c r="K71" s="13" t="s">
        <v>260</v>
      </c>
      <c r="L71" s="13" t="s">
        <v>526</v>
      </c>
      <c r="M71" s="13" t="s">
        <v>294</v>
      </c>
    </row>
    <row r="72" spans="1:13" x14ac:dyDescent="0.3">
      <c r="A72" s="13" t="s">
        <v>56</v>
      </c>
      <c r="B72" s="13" t="s">
        <v>155</v>
      </c>
      <c r="C72" s="13" t="s">
        <v>156</v>
      </c>
      <c r="D72" s="13" t="s">
        <v>157</v>
      </c>
      <c r="E72" s="13" t="s">
        <v>266</v>
      </c>
      <c r="F72" s="13" t="s">
        <v>159</v>
      </c>
      <c r="G72" s="13" t="s">
        <v>690</v>
      </c>
      <c r="H72" s="13" t="s">
        <v>691</v>
      </c>
      <c r="I72" s="14">
        <v>5</v>
      </c>
      <c r="J72" s="13" t="s">
        <v>55</v>
      </c>
      <c r="K72" s="13" t="s">
        <v>260</v>
      </c>
      <c r="L72" s="13" t="s">
        <v>526</v>
      </c>
      <c r="M72" s="13" t="s">
        <v>644</v>
      </c>
    </row>
    <row r="73" spans="1:13" x14ac:dyDescent="0.3">
      <c r="A73" s="13" t="s">
        <v>56</v>
      </c>
      <c r="B73" s="13" t="s">
        <v>155</v>
      </c>
      <c r="C73" s="13" t="s">
        <v>156</v>
      </c>
      <c r="D73" s="13" t="s">
        <v>157</v>
      </c>
      <c r="E73" s="13" t="s">
        <v>266</v>
      </c>
      <c r="F73" s="13" t="s">
        <v>159</v>
      </c>
      <c r="G73" s="13" t="s">
        <v>692</v>
      </c>
      <c r="H73" s="13" t="s">
        <v>693</v>
      </c>
      <c r="I73" s="14">
        <v>6</v>
      </c>
      <c r="J73" s="13" t="s">
        <v>55</v>
      </c>
      <c r="K73" s="13" t="s">
        <v>260</v>
      </c>
      <c r="L73" s="13" t="s">
        <v>526</v>
      </c>
      <c r="M73" s="13" t="s">
        <v>644</v>
      </c>
    </row>
    <row r="74" spans="1:13" x14ac:dyDescent="0.3">
      <c r="A74" s="13" t="s">
        <v>56</v>
      </c>
      <c r="B74" s="13" t="s">
        <v>155</v>
      </c>
      <c r="C74" s="13" t="s">
        <v>156</v>
      </c>
      <c r="D74" s="13" t="s">
        <v>157</v>
      </c>
      <c r="E74" s="13" t="s">
        <v>266</v>
      </c>
      <c r="F74" s="13" t="s">
        <v>159</v>
      </c>
      <c r="G74" s="13" t="s">
        <v>694</v>
      </c>
      <c r="H74" s="13" t="s">
        <v>695</v>
      </c>
      <c r="I74" s="14">
        <v>1</v>
      </c>
      <c r="J74" s="13" t="s">
        <v>55</v>
      </c>
      <c r="K74" s="13" t="s">
        <v>260</v>
      </c>
      <c r="L74" s="13" t="s">
        <v>526</v>
      </c>
      <c r="M74" s="13" t="s">
        <v>644</v>
      </c>
    </row>
    <row r="75" spans="1:13" x14ac:dyDescent="0.3">
      <c r="A75" s="13" t="s">
        <v>56</v>
      </c>
      <c r="B75" s="13" t="s">
        <v>155</v>
      </c>
      <c r="C75" s="13" t="s">
        <v>156</v>
      </c>
      <c r="D75" s="13" t="s">
        <v>157</v>
      </c>
      <c r="E75" s="13" t="s">
        <v>696</v>
      </c>
      <c r="F75" s="13" t="s">
        <v>159</v>
      </c>
      <c r="G75" s="13" t="s">
        <v>697</v>
      </c>
      <c r="H75" s="13" t="s">
        <v>698</v>
      </c>
      <c r="I75" s="14">
        <v>1</v>
      </c>
      <c r="J75" s="13" t="s">
        <v>55</v>
      </c>
      <c r="K75" s="13" t="s">
        <v>249</v>
      </c>
      <c r="L75" s="13" t="s">
        <v>526</v>
      </c>
      <c r="M75" s="13" t="s">
        <v>699</v>
      </c>
    </row>
    <row r="76" spans="1:13" x14ac:dyDescent="0.3">
      <c r="A76" s="13" t="s">
        <v>56</v>
      </c>
      <c r="B76" s="13" t="s">
        <v>155</v>
      </c>
      <c r="C76" s="13" t="s">
        <v>156</v>
      </c>
      <c r="D76" s="13" t="s">
        <v>157</v>
      </c>
      <c r="E76" s="13" t="s">
        <v>696</v>
      </c>
      <c r="F76" s="13" t="s">
        <v>159</v>
      </c>
      <c r="G76" s="13" t="s">
        <v>700</v>
      </c>
      <c r="H76" s="13" t="s">
        <v>701</v>
      </c>
      <c r="I76" s="14">
        <v>1</v>
      </c>
      <c r="J76" s="13" t="s">
        <v>55</v>
      </c>
      <c r="K76" s="13" t="s">
        <v>249</v>
      </c>
      <c r="L76" s="13" t="s">
        <v>526</v>
      </c>
      <c r="M76" s="13" t="s">
        <v>265</v>
      </c>
    </row>
    <row r="77" spans="1:13" x14ac:dyDescent="0.3">
      <c r="A77" s="13" t="s">
        <v>56</v>
      </c>
      <c r="B77" s="13" t="s">
        <v>155</v>
      </c>
      <c r="C77" s="13" t="s">
        <v>156</v>
      </c>
      <c r="D77" s="13" t="s">
        <v>157</v>
      </c>
      <c r="E77" s="13" t="s">
        <v>696</v>
      </c>
      <c r="F77" s="13" t="s">
        <v>159</v>
      </c>
      <c r="G77" s="13" t="s">
        <v>694</v>
      </c>
      <c r="H77" s="13" t="s">
        <v>695</v>
      </c>
      <c r="I77" s="14">
        <v>1</v>
      </c>
      <c r="J77" s="13" t="s">
        <v>55</v>
      </c>
      <c r="K77" s="13" t="s">
        <v>249</v>
      </c>
      <c r="L77" s="13" t="s">
        <v>526</v>
      </c>
      <c r="M77" s="13" t="s">
        <v>644</v>
      </c>
    </row>
    <row r="78" spans="1:13" x14ac:dyDescent="0.3">
      <c r="A78" s="13" t="s">
        <v>82</v>
      </c>
      <c r="B78" s="13" t="s">
        <v>217</v>
      </c>
      <c r="C78" s="13" t="s">
        <v>156</v>
      </c>
      <c r="D78" s="13" t="s">
        <v>702</v>
      </c>
      <c r="E78" s="13" t="s">
        <v>703</v>
      </c>
      <c r="F78" s="13" t="s">
        <v>159</v>
      </c>
      <c r="G78" s="13" t="s">
        <v>704</v>
      </c>
      <c r="H78" s="13" t="s">
        <v>705</v>
      </c>
      <c r="I78" s="14">
        <v>1</v>
      </c>
      <c r="J78" s="13" t="s">
        <v>119</v>
      </c>
      <c r="K78" s="13" t="s">
        <v>706</v>
      </c>
      <c r="L78" s="13" t="s">
        <v>526</v>
      </c>
      <c r="M78" s="13" t="s">
        <v>245</v>
      </c>
    </row>
    <row r="79" spans="1:13" x14ac:dyDescent="0.3">
      <c r="A79" s="13" t="s">
        <v>82</v>
      </c>
      <c r="B79" s="13" t="s">
        <v>217</v>
      </c>
      <c r="C79" s="13" t="s">
        <v>156</v>
      </c>
      <c r="D79" s="13" t="s">
        <v>702</v>
      </c>
      <c r="E79" s="13" t="s">
        <v>703</v>
      </c>
      <c r="F79" s="13" t="s">
        <v>159</v>
      </c>
      <c r="G79" s="13" t="s">
        <v>707</v>
      </c>
      <c r="H79" s="13" t="s">
        <v>708</v>
      </c>
      <c r="I79" s="14">
        <v>1</v>
      </c>
      <c r="J79" s="13" t="s">
        <v>119</v>
      </c>
      <c r="K79" s="13" t="s">
        <v>706</v>
      </c>
      <c r="L79" s="13" t="s">
        <v>526</v>
      </c>
      <c r="M79" s="13" t="s">
        <v>245</v>
      </c>
    </row>
    <row r="80" spans="1:13" x14ac:dyDescent="0.3">
      <c r="A80" s="13" t="s">
        <v>82</v>
      </c>
      <c r="B80" s="13" t="s">
        <v>217</v>
      </c>
      <c r="C80" s="13" t="s">
        <v>156</v>
      </c>
      <c r="D80" s="13" t="s">
        <v>702</v>
      </c>
      <c r="E80" s="13" t="s">
        <v>709</v>
      </c>
      <c r="F80" s="13" t="s">
        <v>159</v>
      </c>
      <c r="G80" s="13" t="s">
        <v>704</v>
      </c>
      <c r="H80" s="13" t="s">
        <v>705</v>
      </c>
      <c r="I80" s="14">
        <v>1</v>
      </c>
      <c r="J80" s="13" t="s">
        <v>119</v>
      </c>
      <c r="K80" s="13" t="s">
        <v>706</v>
      </c>
      <c r="L80" s="13" t="s">
        <v>526</v>
      </c>
      <c r="M80" s="13" t="s">
        <v>245</v>
      </c>
    </row>
    <row r="81" spans="1:13" x14ac:dyDescent="0.3">
      <c r="A81" s="13" t="s">
        <v>82</v>
      </c>
      <c r="B81" s="13" t="s">
        <v>217</v>
      </c>
      <c r="C81" s="13" t="s">
        <v>156</v>
      </c>
      <c r="D81" s="13" t="s">
        <v>702</v>
      </c>
      <c r="E81" s="13" t="s">
        <v>709</v>
      </c>
      <c r="F81" s="13" t="s">
        <v>159</v>
      </c>
      <c r="G81" s="13" t="s">
        <v>707</v>
      </c>
      <c r="H81" s="13" t="s">
        <v>708</v>
      </c>
      <c r="I81" s="14">
        <v>1</v>
      </c>
      <c r="J81" s="13" t="s">
        <v>119</v>
      </c>
      <c r="K81" s="13" t="s">
        <v>706</v>
      </c>
      <c r="L81" s="13" t="s">
        <v>526</v>
      </c>
      <c r="M81" s="13" t="s">
        <v>245</v>
      </c>
    </row>
    <row r="82" spans="1:13" x14ac:dyDescent="0.3">
      <c r="A82" s="13" t="s">
        <v>82</v>
      </c>
      <c r="B82" s="13" t="s">
        <v>217</v>
      </c>
      <c r="C82" s="13" t="s">
        <v>156</v>
      </c>
      <c r="D82" s="13" t="s">
        <v>702</v>
      </c>
      <c r="E82" s="13" t="s">
        <v>710</v>
      </c>
      <c r="F82" s="13" t="s">
        <v>159</v>
      </c>
      <c r="G82" s="13" t="s">
        <v>704</v>
      </c>
      <c r="H82" s="13" t="s">
        <v>705</v>
      </c>
      <c r="I82" s="14">
        <v>1</v>
      </c>
      <c r="J82" s="13" t="s">
        <v>119</v>
      </c>
      <c r="K82" s="13" t="s">
        <v>706</v>
      </c>
      <c r="L82" s="13" t="s">
        <v>526</v>
      </c>
      <c r="M82" s="13" t="s">
        <v>245</v>
      </c>
    </row>
    <row r="83" spans="1:13" x14ac:dyDescent="0.3">
      <c r="A83" s="13" t="s">
        <v>82</v>
      </c>
      <c r="B83" s="13" t="s">
        <v>217</v>
      </c>
      <c r="C83" s="13" t="s">
        <v>156</v>
      </c>
      <c r="D83" s="13" t="s">
        <v>702</v>
      </c>
      <c r="E83" s="13" t="s">
        <v>710</v>
      </c>
      <c r="F83" s="13" t="s">
        <v>159</v>
      </c>
      <c r="G83" s="13" t="s">
        <v>707</v>
      </c>
      <c r="H83" s="13" t="s">
        <v>708</v>
      </c>
      <c r="I83" s="14">
        <v>1</v>
      </c>
      <c r="J83" s="13" t="s">
        <v>119</v>
      </c>
      <c r="K83" s="13" t="s">
        <v>706</v>
      </c>
      <c r="L83" s="13" t="s">
        <v>526</v>
      </c>
      <c r="M83" s="13" t="s">
        <v>245</v>
      </c>
    </row>
    <row r="84" spans="1:13" x14ac:dyDescent="0.3">
      <c r="A84" s="13" t="s">
        <v>82</v>
      </c>
      <c r="B84" s="13" t="s">
        <v>217</v>
      </c>
      <c r="C84" s="13" t="s">
        <v>156</v>
      </c>
      <c r="D84" s="13" t="s">
        <v>702</v>
      </c>
      <c r="E84" s="13" t="s">
        <v>711</v>
      </c>
      <c r="F84" s="13" t="s">
        <v>159</v>
      </c>
      <c r="G84" s="13" t="s">
        <v>704</v>
      </c>
      <c r="H84" s="13" t="s">
        <v>705</v>
      </c>
      <c r="I84" s="14">
        <v>2</v>
      </c>
      <c r="J84" s="13" t="s">
        <v>119</v>
      </c>
      <c r="K84" s="13" t="s">
        <v>390</v>
      </c>
      <c r="L84" s="13" t="s">
        <v>526</v>
      </c>
      <c r="M84" s="13" t="s">
        <v>245</v>
      </c>
    </row>
    <row r="85" spans="1:13" x14ac:dyDescent="0.3">
      <c r="A85" s="13" t="s">
        <v>82</v>
      </c>
      <c r="B85" s="13" t="s">
        <v>217</v>
      </c>
      <c r="C85" s="13" t="s">
        <v>156</v>
      </c>
      <c r="D85" s="13" t="s">
        <v>702</v>
      </c>
      <c r="E85" s="13" t="s">
        <v>711</v>
      </c>
      <c r="F85" s="13" t="s">
        <v>159</v>
      </c>
      <c r="G85" s="13" t="s">
        <v>707</v>
      </c>
      <c r="H85" s="13" t="s">
        <v>708</v>
      </c>
      <c r="I85" s="14">
        <v>2</v>
      </c>
      <c r="J85" s="13" t="s">
        <v>119</v>
      </c>
      <c r="K85" s="13" t="s">
        <v>390</v>
      </c>
      <c r="L85" s="13" t="s">
        <v>526</v>
      </c>
      <c r="M85" s="13" t="s">
        <v>245</v>
      </c>
    </row>
    <row r="86" spans="1:13" x14ac:dyDescent="0.3">
      <c r="A86" s="13" t="s">
        <v>14</v>
      </c>
      <c r="B86" s="13" t="s">
        <v>270</v>
      </c>
      <c r="C86" s="13" t="s">
        <v>271</v>
      </c>
      <c r="D86" s="13" t="s">
        <v>272</v>
      </c>
      <c r="E86" s="13" t="s">
        <v>712</v>
      </c>
      <c r="F86" s="13" t="s">
        <v>159</v>
      </c>
      <c r="G86" s="13" t="s">
        <v>713</v>
      </c>
      <c r="H86" s="13" t="s">
        <v>714</v>
      </c>
      <c r="I86" s="14">
        <v>1</v>
      </c>
      <c r="J86" s="13" t="s">
        <v>13</v>
      </c>
      <c r="K86" s="13" t="s">
        <v>402</v>
      </c>
      <c r="L86" s="13" t="s">
        <v>526</v>
      </c>
      <c r="M86" s="13" t="s">
        <v>715</v>
      </c>
    </row>
    <row r="87" spans="1:13" x14ac:dyDescent="0.3">
      <c r="A87" s="13" t="s">
        <v>14</v>
      </c>
      <c r="B87" s="13" t="s">
        <v>270</v>
      </c>
      <c r="C87" s="13" t="s">
        <v>271</v>
      </c>
      <c r="D87" s="13" t="s">
        <v>272</v>
      </c>
      <c r="E87" s="13" t="s">
        <v>716</v>
      </c>
      <c r="F87" s="13" t="s">
        <v>159</v>
      </c>
      <c r="G87" s="13" t="s">
        <v>717</v>
      </c>
      <c r="H87" s="13" t="s">
        <v>718</v>
      </c>
      <c r="I87" s="14">
        <v>2</v>
      </c>
      <c r="J87" s="13" t="s">
        <v>13</v>
      </c>
      <c r="K87" s="13" t="s">
        <v>408</v>
      </c>
      <c r="L87" s="13" t="s">
        <v>526</v>
      </c>
      <c r="M87" s="13" t="s">
        <v>719</v>
      </c>
    </row>
    <row r="88" spans="1:13" x14ac:dyDescent="0.3">
      <c r="A88" s="13" t="s">
        <v>14</v>
      </c>
      <c r="B88" s="13" t="s">
        <v>270</v>
      </c>
      <c r="C88" s="13" t="s">
        <v>271</v>
      </c>
      <c r="D88" s="13" t="s">
        <v>272</v>
      </c>
      <c r="E88" s="13" t="s">
        <v>716</v>
      </c>
      <c r="F88" s="13" t="s">
        <v>159</v>
      </c>
      <c r="G88" s="13" t="s">
        <v>720</v>
      </c>
      <c r="H88" s="13" t="s">
        <v>721</v>
      </c>
      <c r="I88" s="14">
        <v>2</v>
      </c>
      <c r="J88" s="13" t="s">
        <v>13</v>
      </c>
      <c r="K88" s="13" t="s">
        <v>408</v>
      </c>
      <c r="L88" s="13" t="s">
        <v>526</v>
      </c>
      <c r="M88" s="13" t="s">
        <v>719</v>
      </c>
    </row>
    <row r="89" spans="1:13" x14ac:dyDescent="0.3">
      <c r="A89" s="13" t="s">
        <v>14</v>
      </c>
      <c r="B89" s="13" t="s">
        <v>270</v>
      </c>
      <c r="C89" s="13" t="s">
        <v>271</v>
      </c>
      <c r="D89" s="13" t="s">
        <v>272</v>
      </c>
      <c r="E89" s="13" t="s">
        <v>722</v>
      </c>
      <c r="F89" s="13" t="s">
        <v>159</v>
      </c>
      <c r="G89" s="13" t="s">
        <v>717</v>
      </c>
      <c r="H89" s="13" t="s">
        <v>718</v>
      </c>
      <c r="I89" s="14">
        <v>1</v>
      </c>
      <c r="J89" s="13" t="s">
        <v>13</v>
      </c>
      <c r="K89" s="13" t="s">
        <v>618</v>
      </c>
      <c r="L89" s="13" t="s">
        <v>526</v>
      </c>
      <c r="M89" s="13" t="s">
        <v>719</v>
      </c>
    </row>
    <row r="90" spans="1:13" x14ac:dyDescent="0.3">
      <c r="A90" s="13" t="s">
        <v>14</v>
      </c>
      <c r="B90" s="13" t="s">
        <v>270</v>
      </c>
      <c r="C90" s="13" t="s">
        <v>271</v>
      </c>
      <c r="D90" s="13" t="s">
        <v>272</v>
      </c>
      <c r="E90" s="13" t="s">
        <v>722</v>
      </c>
      <c r="F90" s="13" t="s">
        <v>159</v>
      </c>
      <c r="G90" s="13" t="s">
        <v>720</v>
      </c>
      <c r="H90" s="13" t="s">
        <v>721</v>
      </c>
      <c r="I90" s="14">
        <v>1</v>
      </c>
      <c r="J90" s="13" t="s">
        <v>13</v>
      </c>
      <c r="K90" s="13" t="s">
        <v>618</v>
      </c>
      <c r="L90" s="13" t="s">
        <v>526</v>
      </c>
      <c r="M90" s="13" t="s">
        <v>719</v>
      </c>
    </row>
    <row r="91" spans="1:13" x14ac:dyDescent="0.3">
      <c r="A91" s="13" t="s">
        <v>14</v>
      </c>
      <c r="B91" s="13" t="s">
        <v>270</v>
      </c>
      <c r="C91" s="13" t="s">
        <v>271</v>
      </c>
      <c r="D91" s="13" t="s">
        <v>272</v>
      </c>
      <c r="E91" s="13" t="s">
        <v>723</v>
      </c>
      <c r="F91" s="13" t="s">
        <v>159</v>
      </c>
      <c r="G91" s="13" t="s">
        <v>724</v>
      </c>
      <c r="H91" s="13" t="s">
        <v>725</v>
      </c>
      <c r="I91" s="14">
        <v>3</v>
      </c>
      <c r="J91" s="13" t="s">
        <v>13</v>
      </c>
      <c r="K91" s="13" t="s">
        <v>396</v>
      </c>
      <c r="L91" s="13" t="s">
        <v>526</v>
      </c>
      <c r="M91" s="13" t="s">
        <v>726</v>
      </c>
    </row>
    <row r="92" spans="1:13" x14ac:dyDescent="0.3">
      <c r="A92" s="13" t="s">
        <v>14</v>
      </c>
      <c r="B92" s="13" t="s">
        <v>270</v>
      </c>
      <c r="C92" s="13" t="s">
        <v>271</v>
      </c>
      <c r="D92" s="13" t="s">
        <v>272</v>
      </c>
      <c r="E92" s="13" t="s">
        <v>727</v>
      </c>
      <c r="F92" s="13" t="s">
        <v>159</v>
      </c>
      <c r="G92" s="13" t="s">
        <v>728</v>
      </c>
      <c r="H92" s="13" t="s">
        <v>729</v>
      </c>
      <c r="I92" s="14">
        <v>1</v>
      </c>
      <c r="J92" s="13" t="s">
        <v>13</v>
      </c>
      <c r="K92" s="13" t="s">
        <v>293</v>
      </c>
      <c r="L92" s="13" t="s">
        <v>526</v>
      </c>
      <c r="M92" s="13" t="s">
        <v>730</v>
      </c>
    </row>
    <row r="93" spans="1:13" x14ac:dyDescent="0.3">
      <c r="A93" s="13" t="s">
        <v>14</v>
      </c>
      <c r="B93" s="13" t="s">
        <v>270</v>
      </c>
      <c r="C93" s="13" t="s">
        <v>271</v>
      </c>
      <c r="D93" s="13" t="s">
        <v>272</v>
      </c>
      <c r="E93" s="13" t="s">
        <v>731</v>
      </c>
      <c r="F93" s="13" t="s">
        <v>159</v>
      </c>
      <c r="G93" s="13" t="s">
        <v>732</v>
      </c>
      <c r="H93" s="13" t="s">
        <v>733</v>
      </c>
      <c r="I93" s="14">
        <v>1</v>
      </c>
      <c r="J93" s="13" t="s">
        <v>13</v>
      </c>
      <c r="K93" s="13" t="s">
        <v>222</v>
      </c>
      <c r="L93" s="13" t="s">
        <v>526</v>
      </c>
      <c r="M93" s="13" t="s">
        <v>734</v>
      </c>
    </row>
    <row r="94" spans="1:13" x14ac:dyDescent="0.3">
      <c r="A94" s="13" t="s">
        <v>14</v>
      </c>
      <c r="B94" s="13" t="s">
        <v>270</v>
      </c>
      <c r="C94" s="13" t="s">
        <v>271</v>
      </c>
      <c r="D94" s="13" t="s">
        <v>272</v>
      </c>
      <c r="E94" s="13" t="s">
        <v>299</v>
      </c>
      <c r="F94" s="13" t="s">
        <v>159</v>
      </c>
      <c r="G94" s="13" t="s">
        <v>735</v>
      </c>
      <c r="H94" s="13" t="s">
        <v>736</v>
      </c>
      <c r="I94" s="14">
        <v>2</v>
      </c>
      <c r="J94" s="13" t="s">
        <v>13</v>
      </c>
      <c r="K94" s="13" t="s">
        <v>302</v>
      </c>
      <c r="L94" s="13" t="s">
        <v>526</v>
      </c>
      <c r="M94" s="13" t="s">
        <v>737</v>
      </c>
    </row>
    <row r="95" spans="1:13" x14ac:dyDescent="0.3">
      <c r="A95" s="13" t="s">
        <v>14</v>
      </c>
      <c r="B95" s="13" t="s">
        <v>270</v>
      </c>
      <c r="C95" s="13" t="s">
        <v>271</v>
      </c>
      <c r="D95" s="13" t="s">
        <v>272</v>
      </c>
      <c r="E95" s="13" t="s">
        <v>299</v>
      </c>
      <c r="F95" s="13" t="s">
        <v>159</v>
      </c>
      <c r="G95" s="13" t="s">
        <v>738</v>
      </c>
      <c r="H95" s="13" t="s">
        <v>739</v>
      </c>
      <c r="I95" s="14">
        <v>1</v>
      </c>
      <c r="J95" s="13" t="s">
        <v>13</v>
      </c>
      <c r="K95" s="13" t="s">
        <v>302</v>
      </c>
      <c r="L95" s="13" t="s">
        <v>526</v>
      </c>
      <c r="M95" s="13" t="s">
        <v>740</v>
      </c>
    </row>
    <row r="96" spans="1:13" x14ac:dyDescent="0.3">
      <c r="A96" s="13" t="s">
        <v>14</v>
      </c>
      <c r="B96" s="13" t="s">
        <v>270</v>
      </c>
      <c r="C96" s="13" t="s">
        <v>271</v>
      </c>
      <c r="D96" s="13" t="s">
        <v>272</v>
      </c>
      <c r="E96" s="13" t="s">
        <v>299</v>
      </c>
      <c r="F96" s="13" t="s">
        <v>159</v>
      </c>
      <c r="G96" s="13" t="s">
        <v>741</v>
      </c>
      <c r="H96" s="13" t="s">
        <v>742</v>
      </c>
      <c r="I96" s="14">
        <v>1</v>
      </c>
      <c r="J96" s="13" t="s">
        <v>13</v>
      </c>
      <c r="K96" s="13" t="s">
        <v>302</v>
      </c>
      <c r="L96" s="13" t="s">
        <v>526</v>
      </c>
      <c r="M96" s="13" t="s">
        <v>740</v>
      </c>
    </row>
    <row r="97" spans="1:13" x14ac:dyDescent="0.3">
      <c r="A97" s="13" t="s">
        <v>14</v>
      </c>
      <c r="B97" s="13" t="s">
        <v>270</v>
      </c>
      <c r="C97" s="13" t="s">
        <v>271</v>
      </c>
      <c r="D97" s="13" t="s">
        <v>272</v>
      </c>
      <c r="E97" s="13" t="s">
        <v>299</v>
      </c>
      <c r="F97" s="13" t="s">
        <v>159</v>
      </c>
      <c r="G97" s="13" t="s">
        <v>743</v>
      </c>
      <c r="H97" s="13" t="s">
        <v>744</v>
      </c>
      <c r="I97" s="14">
        <v>1</v>
      </c>
      <c r="J97" s="13" t="s">
        <v>13</v>
      </c>
      <c r="K97" s="13" t="s">
        <v>302</v>
      </c>
      <c r="L97" s="13" t="s">
        <v>526</v>
      </c>
      <c r="M97" s="13" t="s">
        <v>740</v>
      </c>
    </row>
    <row r="98" spans="1:13" x14ac:dyDescent="0.3">
      <c r="A98" s="13" t="s">
        <v>14</v>
      </c>
      <c r="B98" s="13" t="s">
        <v>270</v>
      </c>
      <c r="C98" s="13" t="s">
        <v>271</v>
      </c>
      <c r="D98" s="13" t="s">
        <v>272</v>
      </c>
      <c r="E98" s="13" t="s">
        <v>299</v>
      </c>
      <c r="F98" s="13" t="s">
        <v>159</v>
      </c>
      <c r="G98" s="13" t="s">
        <v>745</v>
      </c>
      <c r="H98" s="13" t="s">
        <v>746</v>
      </c>
      <c r="I98" s="14">
        <v>1</v>
      </c>
      <c r="J98" s="13" t="s">
        <v>13</v>
      </c>
      <c r="K98" s="13" t="s">
        <v>302</v>
      </c>
      <c r="L98" s="13" t="s">
        <v>526</v>
      </c>
      <c r="M98" s="13" t="s">
        <v>740</v>
      </c>
    </row>
    <row r="99" spans="1:13" x14ac:dyDescent="0.3">
      <c r="A99" s="13" t="s">
        <v>14</v>
      </c>
      <c r="B99" s="13" t="s">
        <v>270</v>
      </c>
      <c r="C99" s="13" t="s">
        <v>271</v>
      </c>
      <c r="D99" s="13" t="s">
        <v>272</v>
      </c>
      <c r="E99" s="13" t="s">
        <v>747</v>
      </c>
      <c r="F99" s="13" t="s">
        <v>159</v>
      </c>
      <c r="G99" s="13" t="s">
        <v>748</v>
      </c>
      <c r="H99" s="13" t="s">
        <v>749</v>
      </c>
      <c r="I99" s="14">
        <v>1</v>
      </c>
      <c r="J99" s="13" t="s">
        <v>13</v>
      </c>
      <c r="K99" s="13" t="s">
        <v>461</v>
      </c>
      <c r="L99" s="13" t="s">
        <v>526</v>
      </c>
      <c r="M99" s="13" t="s">
        <v>571</v>
      </c>
    </row>
    <row r="100" spans="1:13" x14ac:dyDescent="0.3">
      <c r="A100" s="13" t="s">
        <v>14</v>
      </c>
      <c r="B100" s="13" t="s">
        <v>270</v>
      </c>
      <c r="C100" s="13" t="s">
        <v>271</v>
      </c>
      <c r="D100" s="13" t="s">
        <v>272</v>
      </c>
      <c r="E100" s="13" t="s">
        <v>750</v>
      </c>
      <c r="F100" s="13" t="s">
        <v>159</v>
      </c>
      <c r="G100" s="13" t="s">
        <v>751</v>
      </c>
      <c r="H100" s="13" t="s">
        <v>752</v>
      </c>
      <c r="I100" s="14">
        <v>4</v>
      </c>
      <c r="J100" s="13" t="s">
        <v>13</v>
      </c>
      <c r="K100" s="13" t="s">
        <v>208</v>
      </c>
      <c r="L100" s="13" t="s">
        <v>526</v>
      </c>
      <c r="M100" s="13" t="s">
        <v>753</v>
      </c>
    </row>
    <row r="101" spans="1:13" x14ac:dyDescent="0.3">
      <c r="A101" s="13" t="s">
        <v>14</v>
      </c>
      <c r="B101" s="13" t="s">
        <v>270</v>
      </c>
      <c r="C101" s="13" t="s">
        <v>271</v>
      </c>
      <c r="D101" s="13" t="s">
        <v>272</v>
      </c>
      <c r="E101" s="13" t="s">
        <v>754</v>
      </c>
      <c r="F101" s="13" t="s">
        <v>159</v>
      </c>
      <c r="G101" s="13" t="s">
        <v>755</v>
      </c>
      <c r="H101" s="13" t="s">
        <v>756</v>
      </c>
      <c r="I101" s="14">
        <v>1</v>
      </c>
      <c r="J101" s="13" t="s">
        <v>13</v>
      </c>
      <c r="K101" s="13" t="s">
        <v>519</v>
      </c>
      <c r="L101" s="13" t="s">
        <v>526</v>
      </c>
      <c r="M101" s="13" t="s">
        <v>757</v>
      </c>
    </row>
    <row r="102" spans="1:13" x14ac:dyDescent="0.3">
      <c r="A102" s="13" t="s">
        <v>14</v>
      </c>
      <c r="B102" s="13" t="s">
        <v>270</v>
      </c>
      <c r="C102" s="13" t="s">
        <v>271</v>
      </c>
      <c r="D102" s="13" t="s">
        <v>272</v>
      </c>
      <c r="E102" s="13" t="s">
        <v>758</v>
      </c>
      <c r="F102" s="13" t="s">
        <v>620</v>
      </c>
      <c r="G102" s="13" t="s">
        <v>759</v>
      </c>
      <c r="H102" s="13" t="s">
        <v>760</v>
      </c>
      <c r="I102" s="14">
        <v>2</v>
      </c>
      <c r="J102" s="13" t="s">
        <v>13</v>
      </c>
      <c r="K102" s="13" t="s">
        <v>418</v>
      </c>
      <c r="L102" s="13" t="s">
        <v>526</v>
      </c>
      <c r="M102" s="13" t="s">
        <v>761</v>
      </c>
    </row>
    <row r="103" spans="1:13" x14ac:dyDescent="0.3">
      <c r="A103" s="13" t="s">
        <v>14</v>
      </c>
      <c r="B103" s="13" t="s">
        <v>270</v>
      </c>
      <c r="C103" s="13" t="s">
        <v>271</v>
      </c>
      <c r="D103" s="13" t="s">
        <v>272</v>
      </c>
      <c r="E103" s="13" t="s">
        <v>762</v>
      </c>
      <c r="F103" s="13" t="s">
        <v>620</v>
      </c>
      <c r="G103" s="13" t="s">
        <v>314</v>
      </c>
      <c r="H103" s="13" t="s">
        <v>315</v>
      </c>
      <c r="I103" s="14">
        <v>4</v>
      </c>
      <c r="J103" s="13" t="s">
        <v>13</v>
      </c>
      <c r="K103" s="13" t="s">
        <v>418</v>
      </c>
      <c r="L103" s="13" t="s">
        <v>526</v>
      </c>
      <c r="M103" s="13" t="s">
        <v>317</v>
      </c>
    </row>
    <row r="104" spans="1:13" x14ac:dyDescent="0.3">
      <c r="A104" s="13" t="s">
        <v>14</v>
      </c>
      <c r="B104" s="13" t="s">
        <v>270</v>
      </c>
      <c r="C104" s="13" t="s">
        <v>271</v>
      </c>
      <c r="D104" s="13" t="s">
        <v>272</v>
      </c>
      <c r="E104" s="13" t="s">
        <v>763</v>
      </c>
      <c r="F104" s="13" t="s">
        <v>159</v>
      </c>
      <c r="G104" s="13" t="s">
        <v>764</v>
      </c>
      <c r="H104" s="13" t="s">
        <v>765</v>
      </c>
      <c r="I104" s="14">
        <v>2</v>
      </c>
      <c r="J104" s="13" t="s">
        <v>13</v>
      </c>
      <c r="K104" s="13" t="s">
        <v>326</v>
      </c>
      <c r="L104" s="13" t="s">
        <v>526</v>
      </c>
      <c r="M104" s="13" t="s">
        <v>766</v>
      </c>
    </row>
    <row r="105" spans="1:13" x14ac:dyDescent="0.3">
      <c r="A105" s="13" t="s">
        <v>14</v>
      </c>
      <c r="B105" s="13" t="s">
        <v>270</v>
      </c>
      <c r="C105" s="13" t="s">
        <v>271</v>
      </c>
      <c r="D105" s="13" t="s">
        <v>272</v>
      </c>
      <c r="E105" s="13" t="s">
        <v>767</v>
      </c>
      <c r="F105" s="13" t="s">
        <v>159</v>
      </c>
      <c r="G105" s="13" t="s">
        <v>768</v>
      </c>
      <c r="H105" s="13" t="s">
        <v>769</v>
      </c>
      <c r="I105" s="14">
        <v>10</v>
      </c>
      <c r="J105" s="13" t="s">
        <v>13</v>
      </c>
      <c r="K105" s="13" t="s">
        <v>331</v>
      </c>
      <c r="L105" s="13" t="s">
        <v>526</v>
      </c>
      <c r="M105" s="13" t="s">
        <v>294</v>
      </c>
    </row>
    <row r="106" spans="1:13" x14ac:dyDescent="0.3">
      <c r="A106" s="13" t="s">
        <v>14</v>
      </c>
      <c r="B106" s="13" t="s">
        <v>270</v>
      </c>
      <c r="C106" s="13" t="s">
        <v>271</v>
      </c>
      <c r="D106" s="13" t="s">
        <v>272</v>
      </c>
      <c r="E106" s="13" t="s">
        <v>770</v>
      </c>
      <c r="F106" s="13" t="s">
        <v>159</v>
      </c>
      <c r="G106" s="13" t="s">
        <v>751</v>
      </c>
      <c r="H106" s="13" t="s">
        <v>752</v>
      </c>
      <c r="I106" s="14">
        <v>1</v>
      </c>
      <c r="J106" s="13" t="s">
        <v>13</v>
      </c>
      <c r="K106" s="13" t="s">
        <v>331</v>
      </c>
      <c r="L106" s="13" t="s">
        <v>526</v>
      </c>
      <c r="M106" s="13" t="s">
        <v>753</v>
      </c>
    </row>
    <row r="107" spans="1:13" x14ac:dyDescent="0.3">
      <c r="A107" s="13" t="s">
        <v>14</v>
      </c>
      <c r="B107" s="13" t="s">
        <v>270</v>
      </c>
      <c r="C107" s="13" t="s">
        <v>271</v>
      </c>
      <c r="D107" s="13" t="s">
        <v>272</v>
      </c>
      <c r="E107" s="13" t="s">
        <v>771</v>
      </c>
      <c r="F107" s="13" t="s">
        <v>620</v>
      </c>
      <c r="G107" s="13" t="s">
        <v>772</v>
      </c>
      <c r="H107" s="13" t="s">
        <v>773</v>
      </c>
      <c r="I107" s="14">
        <v>1</v>
      </c>
      <c r="J107" s="13" t="s">
        <v>13</v>
      </c>
      <c r="K107" s="13" t="s">
        <v>334</v>
      </c>
      <c r="L107" s="13" t="s">
        <v>526</v>
      </c>
      <c r="M107" s="13" t="s">
        <v>571</v>
      </c>
    </row>
    <row r="108" spans="1:13" x14ac:dyDescent="0.3">
      <c r="A108" s="13" t="s">
        <v>14</v>
      </c>
      <c r="B108" s="13" t="s">
        <v>270</v>
      </c>
      <c r="C108" s="13" t="s">
        <v>271</v>
      </c>
      <c r="D108" s="13" t="s">
        <v>272</v>
      </c>
      <c r="E108" s="13" t="s">
        <v>774</v>
      </c>
      <c r="F108" s="13" t="s">
        <v>159</v>
      </c>
      <c r="G108" s="13" t="s">
        <v>735</v>
      </c>
      <c r="H108" s="13" t="s">
        <v>736</v>
      </c>
      <c r="I108" s="14">
        <v>2</v>
      </c>
      <c r="J108" s="13" t="s">
        <v>13</v>
      </c>
      <c r="K108" s="13" t="s">
        <v>629</v>
      </c>
      <c r="L108" s="13" t="s">
        <v>526</v>
      </c>
      <c r="M108" s="13" t="s">
        <v>737</v>
      </c>
    </row>
    <row r="109" spans="1:13" x14ac:dyDescent="0.3">
      <c r="A109" s="13" t="s">
        <v>14</v>
      </c>
      <c r="B109" s="13" t="s">
        <v>270</v>
      </c>
      <c r="C109" s="13" t="s">
        <v>271</v>
      </c>
      <c r="D109" s="13" t="s">
        <v>272</v>
      </c>
      <c r="E109" s="13" t="s">
        <v>775</v>
      </c>
      <c r="F109" s="13" t="s">
        <v>159</v>
      </c>
      <c r="G109" s="13" t="s">
        <v>713</v>
      </c>
      <c r="H109" s="13" t="s">
        <v>714</v>
      </c>
      <c r="I109" s="14">
        <v>1</v>
      </c>
      <c r="J109" s="13" t="s">
        <v>13</v>
      </c>
      <c r="K109" s="13" t="s">
        <v>343</v>
      </c>
      <c r="L109" s="13" t="s">
        <v>526</v>
      </c>
      <c r="M109" s="13" t="s">
        <v>715</v>
      </c>
    </row>
    <row r="110" spans="1:13" x14ac:dyDescent="0.3">
      <c r="A110" s="13" t="s">
        <v>14</v>
      </c>
      <c r="B110" s="13" t="s">
        <v>270</v>
      </c>
      <c r="C110" s="13" t="s">
        <v>271</v>
      </c>
      <c r="D110" s="13" t="s">
        <v>272</v>
      </c>
      <c r="E110" s="13" t="s">
        <v>776</v>
      </c>
      <c r="F110" s="13" t="s">
        <v>159</v>
      </c>
      <c r="G110" s="13" t="s">
        <v>777</v>
      </c>
      <c r="H110" s="13" t="s">
        <v>778</v>
      </c>
      <c r="I110" s="14">
        <v>1</v>
      </c>
      <c r="J110" s="13" t="s">
        <v>13</v>
      </c>
      <c r="K110" s="13" t="s">
        <v>346</v>
      </c>
      <c r="L110" s="13" t="s">
        <v>526</v>
      </c>
      <c r="M110" s="13" t="s">
        <v>779</v>
      </c>
    </row>
    <row r="111" spans="1:13" x14ac:dyDescent="0.3">
      <c r="A111" s="13" t="s">
        <v>14</v>
      </c>
      <c r="B111" s="13" t="s">
        <v>270</v>
      </c>
      <c r="C111" s="13" t="s">
        <v>271</v>
      </c>
      <c r="D111" s="13" t="s">
        <v>272</v>
      </c>
      <c r="E111" s="13" t="s">
        <v>780</v>
      </c>
      <c r="F111" s="13" t="s">
        <v>620</v>
      </c>
      <c r="G111" s="13" t="s">
        <v>759</v>
      </c>
      <c r="H111" s="13" t="s">
        <v>760</v>
      </c>
      <c r="I111" s="14">
        <v>2</v>
      </c>
      <c r="J111" s="13" t="s">
        <v>13</v>
      </c>
      <c r="K111" s="13" t="s">
        <v>781</v>
      </c>
      <c r="L111" s="13" t="s">
        <v>526</v>
      </c>
      <c r="M111" s="13" t="s">
        <v>761</v>
      </c>
    </row>
    <row r="112" spans="1:13" x14ac:dyDescent="0.3">
      <c r="A112" s="13" t="s">
        <v>14</v>
      </c>
      <c r="B112" s="13" t="s">
        <v>270</v>
      </c>
      <c r="C112" s="13" t="s">
        <v>271</v>
      </c>
      <c r="D112" s="13" t="s">
        <v>272</v>
      </c>
      <c r="E112" s="13" t="s">
        <v>782</v>
      </c>
      <c r="F112" s="13" t="s">
        <v>620</v>
      </c>
      <c r="G112" s="13" t="s">
        <v>783</v>
      </c>
      <c r="H112" s="13" t="s">
        <v>784</v>
      </c>
      <c r="I112" s="14">
        <v>3</v>
      </c>
      <c r="J112" s="13" t="s">
        <v>13</v>
      </c>
      <c r="K112" s="13" t="s">
        <v>781</v>
      </c>
      <c r="L112" s="13" t="s">
        <v>526</v>
      </c>
      <c r="M112" s="13" t="s">
        <v>571</v>
      </c>
    </row>
    <row r="113" spans="1:13" x14ac:dyDescent="0.3">
      <c r="A113" s="13" t="s">
        <v>14</v>
      </c>
      <c r="B113" s="13" t="s">
        <v>270</v>
      </c>
      <c r="C113" s="13" t="s">
        <v>271</v>
      </c>
      <c r="D113" s="13" t="s">
        <v>272</v>
      </c>
      <c r="E113" s="13" t="s">
        <v>347</v>
      </c>
      <c r="F113" s="13" t="s">
        <v>159</v>
      </c>
      <c r="G113" s="13" t="s">
        <v>785</v>
      </c>
      <c r="H113" s="13" t="s">
        <v>786</v>
      </c>
      <c r="I113" s="14">
        <v>6</v>
      </c>
      <c r="J113" s="13" t="s">
        <v>13</v>
      </c>
      <c r="K113" s="13" t="s">
        <v>239</v>
      </c>
      <c r="L113" s="13" t="s">
        <v>526</v>
      </c>
      <c r="M113" s="13" t="s">
        <v>787</v>
      </c>
    </row>
    <row r="114" spans="1:13" x14ac:dyDescent="0.3">
      <c r="A114" s="13" t="s">
        <v>14</v>
      </c>
      <c r="B114" s="13" t="s">
        <v>270</v>
      </c>
      <c r="C114" s="13" t="s">
        <v>271</v>
      </c>
      <c r="D114" s="13" t="s">
        <v>272</v>
      </c>
      <c r="E114" s="13" t="s">
        <v>347</v>
      </c>
      <c r="F114" s="13" t="s">
        <v>159</v>
      </c>
      <c r="G114" s="13" t="s">
        <v>788</v>
      </c>
      <c r="H114" s="13" t="s">
        <v>789</v>
      </c>
      <c r="I114" s="14">
        <v>6</v>
      </c>
      <c r="J114" s="13" t="s">
        <v>13</v>
      </c>
      <c r="K114" s="13" t="s">
        <v>239</v>
      </c>
      <c r="L114" s="13" t="s">
        <v>526</v>
      </c>
      <c r="M114" s="13" t="s">
        <v>787</v>
      </c>
    </row>
    <row r="115" spans="1:13" x14ac:dyDescent="0.3">
      <c r="A115" s="13" t="s">
        <v>14</v>
      </c>
      <c r="B115" s="13" t="s">
        <v>270</v>
      </c>
      <c r="C115" s="13" t="s">
        <v>271</v>
      </c>
      <c r="D115" s="13" t="s">
        <v>272</v>
      </c>
      <c r="E115" s="13" t="s">
        <v>347</v>
      </c>
      <c r="F115" s="13" t="s">
        <v>159</v>
      </c>
      <c r="G115" s="13" t="s">
        <v>790</v>
      </c>
      <c r="H115" s="13" t="s">
        <v>791</v>
      </c>
      <c r="I115" s="14">
        <v>6</v>
      </c>
      <c r="J115" s="13" t="s">
        <v>13</v>
      </c>
      <c r="K115" s="13" t="s">
        <v>239</v>
      </c>
      <c r="L115" s="13" t="s">
        <v>526</v>
      </c>
      <c r="M115" s="13" t="s">
        <v>787</v>
      </c>
    </row>
    <row r="116" spans="1:13" x14ac:dyDescent="0.3">
      <c r="A116" s="13" t="s">
        <v>14</v>
      </c>
      <c r="B116" s="13" t="s">
        <v>270</v>
      </c>
      <c r="C116" s="13" t="s">
        <v>271</v>
      </c>
      <c r="D116" s="13" t="s">
        <v>272</v>
      </c>
      <c r="E116" s="13" t="s">
        <v>347</v>
      </c>
      <c r="F116" s="13" t="s">
        <v>159</v>
      </c>
      <c r="G116" s="13" t="s">
        <v>792</v>
      </c>
      <c r="H116" s="13" t="s">
        <v>793</v>
      </c>
      <c r="I116" s="14">
        <v>6</v>
      </c>
      <c r="J116" s="13" t="s">
        <v>13</v>
      </c>
      <c r="K116" s="13" t="s">
        <v>239</v>
      </c>
      <c r="L116" s="13" t="s">
        <v>526</v>
      </c>
      <c r="M116" s="13" t="s">
        <v>787</v>
      </c>
    </row>
    <row r="117" spans="1:13" x14ac:dyDescent="0.3">
      <c r="A117" s="13" t="s">
        <v>14</v>
      </c>
      <c r="B117" s="13" t="s">
        <v>270</v>
      </c>
      <c r="C117" s="13" t="s">
        <v>271</v>
      </c>
      <c r="D117" s="13" t="s">
        <v>272</v>
      </c>
      <c r="E117" s="13" t="s">
        <v>359</v>
      </c>
      <c r="F117" s="13" t="s">
        <v>159</v>
      </c>
      <c r="G117" s="13" t="s">
        <v>794</v>
      </c>
      <c r="H117" s="13" t="s">
        <v>795</v>
      </c>
      <c r="I117" s="14">
        <v>1</v>
      </c>
      <c r="J117" s="13" t="s">
        <v>13</v>
      </c>
      <c r="K117" s="13" t="s">
        <v>239</v>
      </c>
      <c r="L117" s="13" t="s">
        <v>526</v>
      </c>
      <c r="M117" s="13" t="s">
        <v>294</v>
      </c>
    </row>
    <row r="118" spans="1:13" x14ac:dyDescent="0.3">
      <c r="A118" s="13" t="s">
        <v>14</v>
      </c>
      <c r="B118" s="13" t="s">
        <v>270</v>
      </c>
      <c r="C118" s="13" t="s">
        <v>271</v>
      </c>
      <c r="D118" s="13" t="s">
        <v>272</v>
      </c>
      <c r="E118" s="13" t="s">
        <v>359</v>
      </c>
      <c r="F118" s="13" t="s">
        <v>159</v>
      </c>
      <c r="G118" s="13" t="s">
        <v>796</v>
      </c>
      <c r="H118" s="13" t="s">
        <v>797</v>
      </c>
      <c r="I118" s="14">
        <v>2</v>
      </c>
      <c r="J118" s="13" t="s">
        <v>13</v>
      </c>
      <c r="K118" s="13" t="s">
        <v>239</v>
      </c>
      <c r="L118" s="13" t="s">
        <v>526</v>
      </c>
      <c r="M118" s="13" t="s">
        <v>294</v>
      </c>
    </row>
    <row r="119" spans="1:13" x14ac:dyDescent="0.3">
      <c r="A119" s="13" t="s">
        <v>14</v>
      </c>
      <c r="B119" s="13" t="s">
        <v>270</v>
      </c>
      <c r="C119" s="13" t="s">
        <v>271</v>
      </c>
      <c r="D119" s="13" t="s">
        <v>272</v>
      </c>
      <c r="E119" s="13" t="s">
        <v>359</v>
      </c>
      <c r="F119" s="13" t="s">
        <v>159</v>
      </c>
      <c r="G119" s="13" t="s">
        <v>798</v>
      </c>
      <c r="H119" s="13" t="s">
        <v>799</v>
      </c>
      <c r="I119" s="14">
        <v>2</v>
      </c>
      <c r="J119" s="13" t="s">
        <v>13</v>
      </c>
      <c r="K119" s="13" t="s">
        <v>239</v>
      </c>
      <c r="L119" s="13" t="s">
        <v>526</v>
      </c>
      <c r="M119" s="13" t="s">
        <v>294</v>
      </c>
    </row>
    <row r="120" spans="1:13" x14ac:dyDescent="0.3">
      <c r="A120" s="13" t="s">
        <v>14</v>
      </c>
      <c r="B120" s="13" t="s">
        <v>270</v>
      </c>
      <c r="C120" s="13" t="s">
        <v>271</v>
      </c>
      <c r="D120" s="13" t="s">
        <v>272</v>
      </c>
      <c r="E120" s="13" t="s">
        <v>800</v>
      </c>
      <c r="F120" s="13" t="s">
        <v>159</v>
      </c>
      <c r="G120" s="13" t="s">
        <v>801</v>
      </c>
      <c r="H120" s="13" t="s">
        <v>802</v>
      </c>
      <c r="I120" s="14">
        <v>1</v>
      </c>
      <c r="J120" s="13" t="s">
        <v>13</v>
      </c>
      <c r="K120" s="13" t="s">
        <v>803</v>
      </c>
      <c r="L120" s="13" t="s">
        <v>526</v>
      </c>
      <c r="M120" s="13" t="s">
        <v>804</v>
      </c>
    </row>
    <row r="121" spans="1:13" x14ac:dyDescent="0.3">
      <c r="A121" s="13" t="s">
        <v>76</v>
      </c>
      <c r="B121" s="13" t="s">
        <v>420</v>
      </c>
      <c r="C121" s="13" t="s">
        <v>156</v>
      </c>
      <c r="D121" s="13" t="s">
        <v>805</v>
      </c>
      <c r="E121" s="13" t="s">
        <v>806</v>
      </c>
      <c r="F121" s="13" t="s">
        <v>159</v>
      </c>
      <c r="G121" s="13" t="s">
        <v>807</v>
      </c>
      <c r="H121" s="13" t="s">
        <v>808</v>
      </c>
      <c r="I121" s="14">
        <v>1</v>
      </c>
      <c r="J121" s="13" t="s">
        <v>75</v>
      </c>
      <c r="K121" s="13" t="s">
        <v>222</v>
      </c>
      <c r="L121" s="13" t="s">
        <v>526</v>
      </c>
      <c r="M121" s="13" t="s">
        <v>809</v>
      </c>
    </row>
    <row r="122" spans="1:13" x14ac:dyDescent="0.3">
      <c r="A122" s="13" t="s">
        <v>76</v>
      </c>
      <c r="B122" s="13" t="s">
        <v>420</v>
      </c>
      <c r="C122" s="13" t="s">
        <v>156</v>
      </c>
      <c r="D122" s="13" t="s">
        <v>805</v>
      </c>
      <c r="E122" s="13" t="s">
        <v>806</v>
      </c>
      <c r="F122" s="13" t="s">
        <v>159</v>
      </c>
      <c r="G122" s="13" t="s">
        <v>810</v>
      </c>
      <c r="H122" s="13" t="s">
        <v>811</v>
      </c>
      <c r="I122" s="14">
        <v>2</v>
      </c>
      <c r="J122" s="13" t="s">
        <v>75</v>
      </c>
      <c r="K122" s="13" t="s">
        <v>222</v>
      </c>
      <c r="L122" s="13" t="s">
        <v>526</v>
      </c>
      <c r="M122" s="13" t="s">
        <v>812</v>
      </c>
    </row>
    <row r="123" spans="1:13" x14ac:dyDescent="0.3">
      <c r="A123" s="13" t="s">
        <v>42</v>
      </c>
      <c r="B123" s="13" t="s">
        <v>375</v>
      </c>
      <c r="C123" s="13" t="s">
        <v>156</v>
      </c>
      <c r="D123" s="13" t="s">
        <v>376</v>
      </c>
      <c r="E123" s="13" t="s">
        <v>813</v>
      </c>
      <c r="F123" s="13" t="s">
        <v>159</v>
      </c>
      <c r="G123" s="13" t="s">
        <v>566</v>
      </c>
      <c r="H123" s="13" t="s">
        <v>567</v>
      </c>
      <c r="I123" s="14">
        <v>1</v>
      </c>
      <c r="J123" s="13" t="s">
        <v>41</v>
      </c>
      <c r="K123" s="13" t="s">
        <v>474</v>
      </c>
      <c r="L123" s="13" t="s">
        <v>526</v>
      </c>
      <c r="M123" s="13" t="s">
        <v>568</v>
      </c>
    </row>
    <row r="124" spans="1:13" x14ac:dyDescent="0.3">
      <c r="A124" s="13" t="s">
        <v>38</v>
      </c>
      <c r="B124" s="13" t="s">
        <v>397</v>
      </c>
      <c r="C124" s="13" t="s">
        <v>156</v>
      </c>
      <c r="D124" s="13" t="s">
        <v>398</v>
      </c>
      <c r="E124" s="13" t="s">
        <v>399</v>
      </c>
      <c r="F124" s="13" t="s">
        <v>159</v>
      </c>
      <c r="G124" s="13" t="s">
        <v>814</v>
      </c>
      <c r="H124" s="13" t="s">
        <v>815</v>
      </c>
      <c r="I124" s="14">
        <v>1</v>
      </c>
      <c r="J124" s="13" t="s">
        <v>37</v>
      </c>
      <c r="K124" s="13" t="s">
        <v>402</v>
      </c>
      <c r="L124" s="13" t="s">
        <v>526</v>
      </c>
      <c r="M124" s="13" t="s">
        <v>403</v>
      </c>
    </row>
    <row r="125" spans="1:13" x14ac:dyDescent="0.3">
      <c r="A125" s="13" t="s">
        <v>38</v>
      </c>
      <c r="B125" s="13" t="s">
        <v>397</v>
      </c>
      <c r="C125" s="13" t="s">
        <v>156</v>
      </c>
      <c r="D125" s="13" t="s">
        <v>398</v>
      </c>
      <c r="E125" s="13" t="s">
        <v>816</v>
      </c>
      <c r="F125" s="13" t="s">
        <v>159</v>
      </c>
      <c r="G125" s="13" t="s">
        <v>817</v>
      </c>
      <c r="H125" s="13" t="s">
        <v>818</v>
      </c>
      <c r="I125" s="14">
        <v>1</v>
      </c>
      <c r="J125" s="13" t="s">
        <v>37</v>
      </c>
      <c r="K125" s="13" t="s">
        <v>302</v>
      </c>
      <c r="L125" s="13" t="s">
        <v>526</v>
      </c>
      <c r="M125" s="13" t="s">
        <v>819</v>
      </c>
    </row>
    <row r="126" spans="1:13" x14ac:dyDescent="0.3">
      <c r="A126" s="13" t="s">
        <v>38</v>
      </c>
      <c r="B126" s="13" t="s">
        <v>397</v>
      </c>
      <c r="C126" s="13" t="s">
        <v>156</v>
      </c>
      <c r="D126" s="13" t="s">
        <v>398</v>
      </c>
      <c r="E126" s="13" t="s">
        <v>816</v>
      </c>
      <c r="F126" s="13" t="s">
        <v>159</v>
      </c>
      <c r="G126" s="13" t="s">
        <v>820</v>
      </c>
      <c r="H126" s="13" t="s">
        <v>818</v>
      </c>
      <c r="I126" s="14">
        <v>1</v>
      </c>
      <c r="J126" s="13" t="s">
        <v>37</v>
      </c>
      <c r="K126" s="13" t="s">
        <v>302</v>
      </c>
      <c r="L126" s="13" t="s">
        <v>526</v>
      </c>
      <c r="M126" s="13" t="s">
        <v>819</v>
      </c>
    </row>
    <row r="127" spans="1:13" x14ac:dyDescent="0.3">
      <c r="A127" s="13" t="s">
        <v>38</v>
      </c>
      <c r="B127" s="13" t="s">
        <v>397</v>
      </c>
      <c r="C127" s="13" t="s">
        <v>156</v>
      </c>
      <c r="D127" s="13" t="s">
        <v>398</v>
      </c>
      <c r="E127" s="13" t="s">
        <v>404</v>
      </c>
      <c r="F127" s="13" t="s">
        <v>159</v>
      </c>
      <c r="G127" s="13" t="s">
        <v>814</v>
      </c>
      <c r="H127" s="13" t="s">
        <v>815</v>
      </c>
      <c r="I127" s="14">
        <v>1</v>
      </c>
      <c r="J127" s="13" t="s">
        <v>37</v>
      </c>
      <c r="K127" s="13" t="s">
        <v>405</v>
      </c>
      <c r="L127" s="13" t="s">
        <v>526</v>
      </c>
      <c r="M127" s="13" t="s">
        <v>403</v>
      </c>
    </row>
    <row r="128" spans="1:13" x14ac:dyDescent="0.3">
      <c r="A128" s="13" t="s">
        <v>38</v>
      </c>
      <c r="B128" s="13" t="s">
        <v>397</v>
      </c>
      <c r="C128" s="13" t="s">
        <v>156</v>
      </c>
      <c r="D128" s="13" t="s">
        <v>398</v>
      </c>
      <c r="E128" s="13" t="s">
        <v>821</v>
      </c>
      <c r="F128" s="13" t="s">
        <v>159</v>
      </c>
      <c r="G128" s="13" t="s">
        <v>820</v>
      </c>
      <c r="H128" s="13" t="s">
        <v>818</v>
      </c>
      <c r="I128" s="14">
        <v>1</v>
      </c>
      <c r="J128" s="13" t="s">
        <v>37</v>
      </c>
      <c r="K128" s="13" t="s">
        <v>346</v>
      </c>
      <c r="L128" s="13" t="s">
        <v>526</v>
      </c>
      <c r="M128" s="13" t="s">
        <v>819</v>
      </c>
    </row>
    <row r="129" spans="1:13" x14ac:dyDescent="0.3">
      <c r="A129" s="13" t="s">
        <v>38</v>
      </c>
      <c r="B129" s="13" t="s">
        <v>397</v>
      </c>
      <c r="C129" s="13" t="s">
        <v>156</v>
      </c>
      <c r="D129" s="13" t="s">
        <v>398</v>
      </c>
      <c r="E129" s="13" t="s">
        <v>822</v>
      </c>
      <c r="F129" s="13" t="s">
        <v>159</v>
      </c>
      <c r="G129" s="13" t="s">
        <v>823</v>
      </c>
      <c r="H129" s="13" t="s">
        <v>818</v>
      </c>
      <c r="I129" s="14">
        <v>1</v>
      </c>
      <c r="J129" s="13" t="s">
        <v>37</v>
      </c>
      <c r="K129" s="13" t="s">
        <v>239</v>
      </c>
      <c r="L129" s="13" t="s">
        <v>526</v>
      </c>
      <c r="M129" s="13" t="s">
        <v>819</v>
      </c>
    </row>
    <row r="130" spans="1:13" x14ac:dyDescent="0.3">
      <c r="A130" s="13" t="s">
        <v>38</v>
      </c>
      <c r="B130" s="13" t="s">
        <v>397</v>
      </c>
      <c r="C130" s="13" t="s">
        <v>156</v>
      </c>
      <c r="D130" s="13" t="s">
        <v>398</v>
      </c>
      <c r="E130" s="13" t="s">
        <v>822</v>
      </c>
      <c r="F130" s="13" t="s">
        <v>159</v>
      </c>
      <c r="G130" s="13" t="s">
        <v>824</v>
      </c>
      <c r="H130" s="13" t="s">
        <v>818</v>
      </c>
      <c r="I130" s="14">
        <v>1</v>
      </c>
      <c r="J130" s="13" t="s">
        <v>37</v>
      </c>
      <c r="K130" s="13" t="s">
        <v>239</v>
      </c>
      <c r="L130" s="13" t="s">
        <v>526</v>
      </c>
      <c r="M130" s="13" t="s">
        <v>819</v>
      </c>
    </row>
    <row r="131" spans="1:13" x14ac:dyDescent="0.3">
      <c r="A131" s="13" t="s">
        <v>38</v>
      </c>
      <c r="B131" s="13" t="s">
        <v>397</v>
      </c>
      <c r="C131" s="13" t="s">
        <v>156</v>
      </c>
      <c r="D131" s="13" t="s">
        <v>398</v>
      </c>
      <c r="E131" s="13" t="s">
        <v>822</v>
      </c>
      <c r="F131" s="13" t="s">
        <v>159</v>
      </c>
      <c r="G131" s="13" t="s">
        <v>825</v>
      </c>
      <c r="H131" s="13" t="s">
        <v>818</v>
      </c>
      <c r="I131" s="14">
        <v>1</v>
      </c>
      <c r="J131" s="13" t="s">
        <v>37</v>
      </c>
      <c r="K131" s="13" t="s">
        <v>239</v>
      </c>
      <c r="L131" s="13" t="s">
        <v>526</v>
      </c>
      <c r="M131" s="13" t="s">
        <v>819</v>
      </c>
    </row>
    <row r="132" spans="1:13" x14ac:dyDescent="0.3">
      <c r="A132" s="13" t="s">
        <v>38</v>
      </c>
      <c r="B132" s="13" t="s">
        <v>397</v>
      </c>
      <c r="C132" s="13" t="s">
        <v>156</v>
      </c>
      <c r="D132" s="13" t="s">
        <v>398</v>
      </c>
      <c r="E132" s="13" t="s">
        <v>826</v>
      </c>
      <c r="F132" s="13" t="s">
        <v>159</v>
      </c>
      <c r="G132" s="13" t="s">
        <v>827</v>
      </c>
      <c r="H132" s="13" t="s">
        <v>818</v>
      </c>
      <c r="I132" s="14">
        <v>1</v>
      </c>
      <c r="J132" s="13" t="s">
        <v>37</v>
      </c>
      <c r="K132" s="13" t="s">
        <v>511</v>
      </c>
      <c r="L132" s="13" t="s">
        <v>526</v>
      </c>
      <c r="M132" s="13" t="s">
        <v>819</v>
      </c>
    </row>
    <row r="133" spans="1:13" x14ac:dyDescent="0.3">
      <c r="A133" s="13" t="s">
        <v>20</v>
      </c>
      <c r="B133" s="13" t="s">
        <v>217</v>
      </c>
      <c r="C133" s="13" t="s">
        <v>156</v>
      </c>
      <c r="D133" s="13" t="s">
        <v>406</v>
      </c>
      <c r="E133" s="13" t="s">
        <v>828</v>
      </c>
      <c r="F133" s="13" t="s">
        <v>159</v>
      </c>
      <c r="G133" s="13" t="s">
        <v>605</v>
      </c>
      <c r="H133" s="13" t="s">
        <v>606</v>
      </c>
      <c r="I133" s="14">
        <v>1</v>
      </c>
      <c r="J133" s="13" t="s">
        <v>19</v>
      </c>
      <c r="K133" s="13" t="s">
        <v>613</v>
      </c>
      <c r="L133" s="13" t="s">
        <v>526</v>
      </c>
      <c r="M133" s="13" t="s">
        <v>607</v>
      </c>
    </row>
    <row r="134" spans="1:13" x14ac:dyDescent="0.3">
      <c r="A134" s="13" t="s">
        <v>20</v>
      </c>
      <c r="B134" s="13" t="s">
        <v>217</v>
      </c>
      <c r="C134" s="13" t="s">
        <v>156</v>
      </c>
      <c r="D134" s="13" t="s">
        <v>406</v>
      </c>
      <c r="E134" s="13" t="s">
        <v>829</v>
      </c>
      <c r="F134" s="13" t="s">
        <v>159</v>
      </c>
      <c r="G134" s="13" t="s">
        <v>830</v>
      </c>
      <c r="H134" s="13" t="s">
        <v>831</v>
      </c>
      <c r="I134" s="14">
        <v>2</v>
      </c>
      <c r="J134" s="13" t="s">
        <v>19</v>
      </c>
      <c r="K134" s="13" t="s">
        <v>408</v>
      </c>
      <c r="L134" s="13" t="s">
        <v>526</v>
      </c>
      <c r="M134" s="13" t="s">
        <v>832</v>
      </c>
    </row>
    <row r="135" spans="1:13" x14ac:dyDescent="0.3">
      <c r="A135" s="13" t="s">
        <v>20</v>
      </c>
      <c r="B135" s="13" t="s">
        <v>217</v>
      </c>
      <c r="C135" s="13" t="s">
        <v>156</v>
      </c>
      <c r="D135" s="13" t="s">
        <v>406</v>
      </c>
      <c r="E135" s="13" t="s">
        <v>833</v>
      </c>
      <c r="F135" s="13" t="s">
        <v>159</v>
      </c>
      <c r="G135" s="13" t="s">
        <v>834</v>
      </c>
      <c r="H135" s="13" t="s">
        <v>835</v>
      </c>
      <c r="I135" s="14">
        <v>6</v>
      </c>
      <c r="J135" s="13" t="s">
        <v>19</v>
      </c>
      <c r="K135" s="13" t="s">
        <v>236</v>
      </c>
      <c r="L135" s="13" t="s">
        <v>526</v>
      </c>
      <c r="M135" s="13" t="s">
        <v>804</v>
      </c>
    </row>
    <row r="136" spans="1:13" x14ac:dyDescent="0.3">
      <c r="A136" s="13" t="s">
        <v>20</v>
      </c>
      <c r="B136" s="13" t="s">
        <v>217</v>
      </c>
      <c r="C136" s="13" t="s">
        <v>156</v>
      </c>
      <c r="D136" s="13" t="s">
        <v>406</v>
      </c>
      <c r="E136" s="13" t="s">
        <v>833</v>
      </c>
      <c r="F136" s="13" t="s">
        <v>159</v>
      </c>
      <c r="G136" s="13" t="s">
        <v>836</v>
      </c>
      <c r="H136" s="13" t="s">
        <v>837</v>
      </c>
      <c r="I136" s="14">
        <v>4</v>
      </c>
      <c r="J136" s="13" t="s">
        <v>19</v>
      </c>
      <c r="K136" s="13" t="s">
        <v>236</v>
      </c>
      <c r="L136" s="13" t="s">
        <v>526</v>
      </c>
      <c r="M136" s="13" t="s">
        <v>804</v>
      </c>
    </row>
    <row r="137" spans="1:13" x14ac:dyDescent="0.3">
      <c r="A137" s="13" t="s">
        <v>20</v>
      </c>
      <c r="B137" s="13" t="s">
        <v>217</v>
      </c>
      <c r="C137" s="13" t="s">
        <v>156</v>
      </c>
      <c r="D137" s="13" t="s">
        <v>406</v>
      </c>
      <c r="E137" s="13" t="s">
        <v>833</v>
      </c>
      <c r="F137" s="13" t="s">
        <v>159</v>
      </c>
      <c r="G137" s="13" t="s">
        <v>838</v>
      </c>
      <c r="H137" s="13" t="s">
        <v>839</v>
      </c>
      <c r="I137" s="14">
        <v>6</v>
      </c>
      <c r="J137" s="13" t="s">
        <v>19</v>
      </c>
      <c r="K137" s="13" t="s">
        <v>236</v>
      </c>
      <c r="L137" s="13" t="s">
        <v>526</v>
      </c>
      <c r="M137" s="13" t="s">
        <v>804</v>
      </c>
    </row>
    <row r="138" spans="1:13" x14ac:dyDescent="0.3">
      <c r="A138" s="13" t="s">
        <v>20</v>
      </c>
      <c r="B138" s="13" t="s">
        <v>217</v>
      </c>
      <c r="C138" s="13" t="s">
        <v>156</v>
      </c>
      <c r="D138" s="13" t="s">
        <v>406</v>
      </c>
      <c r="E138" s="13" t="s">
        <v>833</v>
      </c>
      <c r="F138" s="13" t="s">
        <v>159</v>
      </c>
      <c r="G138" s="13" t="s">
        <v>840</v>
      </c>
      <c r="H138" s="13" t="s">
        <v>841</v>
      </c>
      <c r="I138" s="14">
        <v>5</v>
      </c>
      <c r="J138" s="13" t="s">
        <v>19</v>
      </c>
      <c r="K138" s="13" t="s">
        <v>236</v>
      </c>
      <c r="L138" s="13" t="s">
        <v>526</v>
      </c>
      <c r="M138" s="13" t="s">
        <v>804</v>
      </c>
    </row>
    <row r="139" spans="1:13" x14ac:dyDescent="0.3">
      <c r="A139" s="13" t="s">
        <v>20</v>
      </c>
      <c r="B139" s="13" t="s">
        <v>217</v>
      </c>
      <c r="C139" s="13" t="s">
        <v>156</v>
      </c>
      <c r="D139" s="13" t="s">
        <v>406</v>
      </c>
      <c r="E139" s="13" t="s">
        <v>833</v>
      </c>
      <c r="F139" s="13" t="s">
        <v>159</v>
      </c>
      <c r="G139" s="13" t="s">
        <v>842</v>
      </c>
      <c r="H139" s="13" t="s">
        <v>843</v>
      </c>
      <c r="I139" s="14">
        <v>7</v>
      </c>
      <c r="J139" s="13" t="s">
        <v>19</v>
      </c>
      <c r="K139" s="13" t="s">
        <v>236</v>
      </c>
      <c r="L139" s="13" t="s">
        <v>526</v>
      </c>
      <c r="M139" s="13" t="s">
        <v>804</v>
      </c>
    </row>
    <row r="140" spans="1:13" x14ac:dyDescent="0.3">
      <c r="A140" s="13" t="s">
        <v>20</v>
      </c>
      <c r="B140" s="13" t="s">
        <v>217</v>
      </c>
      <c r="C140" s="13" t="s">
        <v>156</v>
      </c>
      <c r="D140" s="13" t="s">
        <v>406</v>
      </c>
      <c r="E140" s="13" t="s">
        <v>844</v>
      </c>
      <c r="F140" s="13" t="s">
        <v>159</v>
      </c>
      <c r="G140" s="13" t="s">
        <v>845</v>
      </c>
      <c r="H140" s="13" t="s">
        <v>846</v>
      </c>
      <c r="I140" s="14">
        <v>2</v>
      </c>
      <c r="J140" s="13" t="s">
        <v>19</v>
      </c>
      <c r="K140" s="13" t="s">
        <v>236</v>
      </c>
      <c r="L140" s="13" t="s">
        <v>526</v>
      </c>
      <c r="M140" s="13" t="s">
        <v>412</v>
      </c>
    </row>
    <row r="141" spans="1:13" x14ac:dyDescent="0.3">
      <c r="A141" s="13" t="s">
        <v>20</v>
      </c>
      <c r="B141" s="13" t="s">
        <v>217</v>
      </c>
      <c r="C141" s="13" t="s">
        <v>156</v>
      </c>
      <c r="D141" s="13" t="s">
        <v>406</v>
      </c>
      <c r="E141" s="13" t="s">
        <v>847</v>
      </c>
      <c r="F141" s="13" t="s">
        <v>159</v>
      </c>
      <c r="G141" s="13" t="s">
        <v>848</v>
      </c>
      <c r="H141" s="13" t="s">
        <v>849</v>
      </c>
      <c r="I141" s="14">
        <v>4</v>
      </c>
      <c r="J141" s="13" t="s">
        <v>19</v>
      </c>
      <c r="K141" s="13" t="s">
        <v>236</v>
      </c>
      <c r="L141" s="13" t="s">
        <v>526</v>
      </c>
      <c r="M141" s="13" t="s">
        <v>804</v>
      </c>
    </row>
    <row r="142" spans="1:13" x14ac:dyDescent="0.3">
      <c r="A142" s="13" t="s">
        <v>20</v>
      </c>
      <c r="B142" s="13" t="s">
        <v>217</v>
      </c>
      <c r="C142" s="13" t="s">
        <v>156</v>
      </c>
      <c r="D142" s="13" t="s">
        <v>406</v>
      </c>
      <c r="E142" s="13" t="s">
        <v>847</v>
      </c>
      <c r="F142" s="13" t="s">
        <v>159</v>
      </c>
      <c r="G142" s="13" t="s">
        <v>850</v>
      </c>
      <c r="H142" s="13" t="s">
        <v>851</v>
      </c>
      <c r="I142" s="14">
        <v>7</v>
      </c>
      <c r="J142" s="13" t="s">
        <v>19</v>
      </c>
      <c r="K142" s="13" t="s">
        <v>236</v>
      </c>
      <c r="L142" s="13" t="s">
        <v>526</v>
      </c>
      <c r="M142" s="13" t="s">
        <v>804</v>
      </c>
    </row>
    <row r="143" spans="1:13" x14ac:dyDescent="0.3">
      <c r="A143" s="13" t="s">
        <v>20</v>
      </c>
      <c r="B143" s="13" t="s">
        <v>217</v>
      </c>
      <c r="C143" s="13" t="s">
        <v>156</v>
      </c>
      <c r="D143" s="13" t="s">
        <v>406</v>
      </c>
      <c r="E143" s="13" t="s">
        <v>847</v>
      </c>
      <c r="F143" s="13" t="s">
        <v>159</v>
      </c>
      <c r="G143" s="13" t="s">
        <v>852</v>
      </c>
      <c r="H143" s="13" t="s">
        <v>853</v>
      </c>
      <c r="I143" s="14">
        <v>5</v>
      </c>
      <c r="J143" s="13" t="s">
        <v>19</v>
      </c>
      <c r="K143" s="13" t="s">
        <v>236</v>
      </c>
      <c r="L143" s="13" t="s">
        <v>526</v>
      </c>
      <c r="M143" s="13" t="s">
        <v>804</v>
      </c>
    </row>
    <row r="144" spans="1:13" x14ac:dyDescent="0.3">
      <c r="A144" s="13" t="s">
        <v>20</v>
      </c>
      <c r="B144" s="13" t="s">
        <v>217</v>
      </c>
      <c r="C144" s="13" t="s">
        <v>156</v>
      </c>
      <c r="D144" s="13" t="s">
        <v>406</v>
      </c>
      <c r="E144" s="13" t="s">
        <v>847</v>
      </c>
      <c r="F144" s="13" t="s">
        <v>159</v>
      </c>
      <c r="G144" s="13" t="s">
        <v>854</v>
      </c>
      <c r="H144" s="13" t="s">
        <v>855</v>
      </c>
      <c r="I144" s="14">
        <v>6</v>
      </c>
      <c r="J144" s="13" t="s">
        <v>19</v>
      </c>
      <c r="K144" s="13" t="s">
        <v>236</v>
      </c>
      <c r="L144" s="13" t="s">
        <v>526</v>
      </c>
      <c r="M144" s="13" t="s">
        <v>804</v>
      </c>
    </row>
    <row r="145" spans="1:13" x14ac:dyDescent="0.3">
      <c r="A145" s="13" t="s">
        <v>20</v>
      </c>
      <c r="B145" s="13" t="s">
        <v>217</v>
      </c>
      <c r="C145" s="13" t="s">
        <v>156</v>
      </c>
      <c r="D145" s="13" t="s">
        <v>406</v>
      </c>
      <c r="E145" s="13" t="s">
        <v>847</v>
      </c>
      <c r="F145" s="13" t="s">
        <v>159</v>
      </c>
      <c r="G145" s="13" t="s">
        <v>856</v>
      </c>
      <c r="H145" s="13" t="s">
        <v>857</v>
      </c>
      <c r="I145" s="14">
        <v>1</v>
      </c>
      <c r="J145" s="13" t="s">
        <v>19</v>
      </c>
      <c r="K145" s="13" t="s">
        <v>236</v>
      </c>
      <c r="L145" s="13" t="s">
        <v>526</v>
      </c>
      <c r="M145" s="13" t="s">
        <v>804</v>
      </c>
    </row>
    <row r="146" spans="1:13" x14ac:dyDescent="0.3">
      <c r="A146" s="13" t="s">
        <v>20</v>
      </c>
      <c r="B146" s="13" t="s">
        <v>217</v>
      </c>
      <c r="C146" s="13" t="s">
        <v>156</v>
      </c>
      <c r="D146" s="13" t="s">
        <v>406</v>
      </c>
      <c r="E146" s="13" t="s">
        <v>413</v>
      </c>
      <c r="F146" s="13" t="s">
        <v>159</v>
      </c>
      <c r="G146" s="13" t="s">
        <v>858</v>
      </c>
      <c r="H146" s="13" t="s">
        <v>859</v>
      </c>
      <c r="I146" s="14">
        <v>4</v>
      </c>
      <c r="J146" s="13" t="s">
        <v>19</v>
      </c>
      <c r="K146" s="13" t="s">
        <v>416</v>
      </c>
      <c r="L146" s="13" t="s">
        <v>526</v>
      </c>
      <c r="M146" s="13" t="s">
        <v>256</v>
      </c>
    </row>
    <row r="147" spans="1:13" x14ac:dyDescent="0.3">
      <c r="A147" s="13" t="s">
        <v>20</v>
      </c>
      <c r="B147" s="13" t="s">
        <v>217</v>
      </c>
      <c r="C147" s="13" t="s">
        <v>156</v>
      </c>
      <c r="D147" s="13" t="s">
        <v>406</v>
      </c>
      <c r="E147" s="13" t="s">
        <v>860</v>
      </c>
      <c r="F147" s="13" t="s">
        <v>159</v>
      </c>
      <c r="G147" s="13" t="s">
        <v>598</v>
      </c>
      <c r="H147" s="13" t="s">
        <v>599</v>
      </c>
      <c r="I147" s="14">
        <v>1</v>
      </c>
      <c r="J147" s="13" t="s">
        <v>19</v>
      </c>
      <c r="K147" s="13" t="s">
        <v>454</v>
      </c>
      <c r="L147" s="13" t="s">
        <v>526</v>
      </c>
      <c r="M147" s="13" t="s">
        <v>184</v>
      </c>
    </row>
    <row r="148" spans="1:13" x14ac:dyDescent="0.3">
      <c r="A148" s="13" t="s">
        <v>20</v>
      </c>
      <c r="B148" s="13" t="s">
        <v>217</v>
      </c>
      <c r="C148" s="13" t="s">
        <v>156</v>
      </c>
      <c r="D148" s="13" t="s">
        <v>406</v>
      </c>
      <c r="E148" s="13" t="s">
        <v>861</v>
      </c>
      <c r="F148" s="13" t="s">
        <v>159</v>
      </c>
      <c r="G148" s="13" t="s">
        <v>616</v>
      </c>
      <c r="H148" s="13" t="s">
        <v>617</v>
      </c>
      <c r="I148" s="14">
        <v>1</v>
      </c>
      <c r="J148" s="13" t="s">
        <v>19</v>
      </c>
      <c r="K148" s="13" t="s">
        <v>862</v>
      </c>
      <c r="L148" s="13" t="s">
        <v>526</v>
      </c>
      <c r="M148" s="13" t="s">
        <v>534</v>
      </c>
    </row>
    <row r="149" spans="1:13" x14ac:dyDescent="0.3">
      <c r="A149" s="13" t="s">
        <v>20</v>
      </c>
      <c r="B149" s="13" t="s">
        <v>217</v>
      </c>
      <c r="C149" s="13" t="s">
        <v>156</v>
      </c>
      <c r="D149" s="13" t="s">
        <v>406</v>
      </c>
      <c r="E149" s="13" t="s">
        <v>863</v>
      </c>
      <c r="F149" s="13" t="s">
        <v>159</v>
      </c>
      <c r="G149" s="13" t="s">
        <v>864</v>
      </c>
      <c r="H149" s="13" t="s">
        <v>865</v>
      </c>
      <c r="I149" s="14">
        <v>6</v>
      </c>
      <c r="J149" s="13" t="s">
        <v>19</v>
      </c>
      <c r="K149" s="13" t="s">
        <v>418</v>
      </c>
      <c r="L149" s="13" t="s">
        <v>526</v>
      </c>
      <c r="M149" s="13" t="s">
        <v>804</v>
      </c>
    </row>
    <row r="150" spans="1:13" x14ac:dyDescent="0.3">
      <c r="A150" s="13" t="s">
        <v>20</v>
      </c>
      <c r="B150" s="13" t="s">
        <v>217</v>
      </c>
      <c r="C150" s="13" t="s">
        <v>156</v>
      </c>
      <c r="D150" s="13" t="s">
        <v>406</v>
      </c>
      <c r="E150" s="13" t="s">
        <v>863</v>
      </c>
      <c r="F150" s="13" t="s">
        <v>159</v>
      </c>
      <c r="G150" s="13" t="s">
        <v>866</v>
      </c>
      <c r="H150" s="13" t="s">
        <v>867</v>
      </c>
      <c r="I150" s="14">
        <v>4</v>
      </c>
      <c r="J150" s="13" t="s">
        <v>19</v>
      </c>
      <c r="K150" s="13" t="s">
        <v>418</v>
      </c>
      <c r="L150" s="13" t="s">
        <v>526</v>
      </c>
      <c r="M150" s="13" t="s">
        <v>804</v>
      </c>
    </row>
    <row r="151" spans="1:13" x14ac:dyDescent="0.3">
      <c r="A151" s="13" t="s">
        <v>20</v>
      </c>
      <c r="B151" s="13" t="s">
        <v>217</v>
      </c>
      <c r="C151" s="13" t="s">
        <v>156</v>
      </c>
      <c r="D151" s="13" t="s">
        <v>406</v>
      </c>
      <c r="E151" s="13" t="s">
        <v>868</v>
      </c>
      <c r="F151" s="13" t="s">
        <v>159</v>
      </c>
      <c r="G151" s="13" t="s">
        <v>869</v>
      </c>
      <c r="H151" s="13" t="s">
        <v>870</v>
      </c>
      <c r="I151" s="14">
        <v>4</v>
      </c>
      <c r="J151" s="13" t="s">
        <v>19</v>
      </c>
      <c r="K151" s="13" t="s">
        <v>418</v>
      </c>
      <c r="L151" s="13" t="s">
        <v>526</v>
      </c>
      <c r="M151" s="13" t="s">
        <v>804</v>
      </c>
    </row>
    <row r="152" spans="1:13" x14ac:dyDescent="0.3">
      <c r="A152" s="13" t="s">
        <v>20</v>
      </c>
      <c r="B152" s="13" t="s">
        <v>217</v>
      </c>
      <c r="C152" s="13" t="s">
        <v>156</v>
      </c>
      <c r="D152" s="13" t="s">
        <v>406</v>
      </c>
      <c r="E152" s="13" t="s">
        <v>868</v>
      </c>
      <c r="F152" s="13" t="s">
        <v>159</v>
      </c>
      <c r="G152" s="13" t="s">
        <v>871</v>
      </c>
      <c r="H152" s="13" t="s">
        <v>872</v>
      </c>
      <c r="I152" s="14">
        <v>5</v>
      </c>
      <c r="J152" s="13" t="s">
        <v>19</v>
      </c>
      <c r="K152" s="13" t="s">
        <v>418</v>
      </c>
      <c r="L152" s="13" t="s">
        <v>526</v>
      </c>
      <c r="M152" s="13" t="s">
        <v>804</v>
      </c>
    </row>
    <row r="153" spans="1:13" x14ac:dyDescent="0.3">
      <c r="A153" s="13" t="s">
        <v>20</v>
      </c>
      <c r="B153" s="13" t="s">
        <v>217</v>
      </c>
      <c r="C153" s="13" t="s">
        <v>156</v>
      </c>
      <c r="D153" s="13" t="s">
        <v>406</v>
      </c>
      <c r="E153" s="13" t="s">
        <v>873</v>
      </c>
      <c r="F153" s="13" t="s">
        <v>159</v>
      </c>
      <c r="G153" s="13" t="s">
        <v>874</v>
      </c>
      <c r="H153" s="13" t="s">
        <v>875</v>
      </c>
      <c r="I153" s="14">
        <v>7</v>
      </c>
      <c r="J153" s="13" t="s">
        <v>19</v>
      </c>
      <c r="K153" s="13" t="s">
        <v>418</v>
      </c>
      <c r="L153" s="13" t="s">
        <v>526</v>
      </c>
      <c r="M153" s="13" t="s">
        <v>804</v>
      </c>
    </row>
    <row r="154" spans="1:13" x14ac:dyDescent="0.3">
      <c r="A154" s="13" t="s">
        <v>20</v>
      </c>
      <c r="B154" s="13" t="s">
        <v>217</v>
      </c>
      <c r="C154" s="13" t="s">
        <v>156</v>
      </c>
      <c r="D154" s="13" t="s">
        <v>406</v>
      </c>
      <c r="E154" s="13" t="s">
        <v>873</v>
      </c>
      <c r="F154" s="13" t="s">
        <v>159</v>
      </c>
      <c r="G154" s="13" t="s">
        <v>876</v>
      </c>
      <c r="H154" s="13" t="s">
        <v>877</v>
      </c>
      <c r="I154" s="14">
        <v>7</v>
      </c>
      <c r="J154" s="13" t="s">
        <v>19</v>
      </c>
      <c r="K154" s="13" t="s">
        <v>418</v>
      </c>
      <c r="L154" s="13" t="s">
        <v>526</v>
      </c>
      <c r="M154" s="13" t="s">
        <v>804</v>
      </c>
    </row>
    <row r="155" spans="1:13" x14ac:dyDescent="0.3">
      <c r="A155" s="13" t="s">
        <v>20</v>
      </c>
      <c r="B155" s="13" t="s">
        <v>217</v>
      </c>
      <c r="C155" s="13" t="s">
        <v>156</v>
      </c>
      <c r="D155" s="13" t="s">
        <v>406</v>
      </c>
      <c r="E155" s="13" t="s">
        <v>873</v>
      </c>
      <c r="F155" s="13" t="s">
        <v>159</v>
      </c>
      <c r="G155" s="13" t="s">
        <v>878</v>
      </c>
      <c r="H155" s="13" t="s">
        <v>879</v>
      </c>
      <c r="I155" s="14">
        <v>7</v>
      </c>
      <c r="J155" s="13" t="s">
        <v>19</v>
      </c>
      <c r="K155" s="13" t="s">
        <v>418</v>
      </c>
      <c r="L155" s="13" t="s">
        <v>526</v>
      </c>
      <c r="M155" s="13" t="s">
        <v>804</v>
      </c>
    </row>
    <row r="156" spans="1:13" x14ac:dyDescent="0.3">
      <c r="A156" s="13" t="s">
        <v>20</v>
      </c>
      <c r="B156" s="13" t="s">
        <v>217</v>
      </c>
      <c r="C156" s="13" t="s">
        <v>156</v>
      </c>
      <c r="D156" s="13" t="s">
        <v>406</v>
      </c>
      <c r="E156" s="13" t="s">
        <v>417</v>
      </c>
      <c r="F156" s="13" t="s">
        <v>159</v>
      </c>
      <c r="G156" s="13" t="s">
        <v>880</v>
      </c>
      <c r="H156" s="13" t="s">
        <v>881</v>
      </c>
      <c r="I156" s="14">
        <v>1</v>
      </c>
      <c r="J156" s="13" t="s">
        <v>19</v>
      </c>
      <c r="K156" s="13" t="s">
        <v>418</v>
      </c>
      <c r="L156" s="13" t="s">
        <v>526</v>
      </c>
      <c r="M156" s="13" t="s">
        <v>181</v>
      </c>
    </row>
    <row r="157" spans="1:13" x14ac:dyDescent="0.3">
      <c r="A157" s="13" t="s">
        <v>20</v>
      </c>
      <c r="B157" s="13" t="s">
        <v>217</v>
      </c>
      <c r="C157" s="13" t="s">
        <v>156</v>
      </c>
      <c r="D157" s="13" t="s">
        <v>406</v>
      </c>
      <c r="E157" s="13" t="s">
        <v>882</v>
      </c>
      <c r="F157" s="13" t="s">
        <v>159</v>
      </c>
      <c r="G157" s="13" t="s">
        <v>616</v>
      </c>
      <c r="H157" s="13" t="s">
        <v>617</v>
      </c>
      <c r="I157" s="14">
        <v>2</v>
      </c>
      <c r="J157" s="13" t="s">
        <v>19</v>
      </c>
      <c r="K157" s="13" t="s">
        <v>326</v>
      </c>
      <c r="L157" s="13" t="s">
        <v>526</v>
      </c>
      <c r="M157" s="13" t="s">
        <v>534</v>
      </c>
    </row>
    <row r="158" spans="1:13" x14ac:dyDescent="0.3">
      <c r="A158" s="13" t="s">
        <v>20</v>
      </c>
      <c r="B158" s="13" t="s">
        <v>217</v>
      </c>
      <c r="C158" s="13" t="s">
        <v>156</v>
      </c>
      <c r="D158" s="13" t="s">
        <v>406</v>
      </c>
      <c r="E158" s="13" t="s">
        <v>883</v>
      </c>
      <c r="F158" s="13" t="s">
        <v>159</v>
      </c>
      <c r="G158" s="13" t="s">
        <v>884</v>
      </c>
      <c r="H158" s="13" t="s">
        <v>885</v>
      </c>
      <c r="I158" s="14">
        <v>1</v>
      </c>
      <c r="J158" s="13" t="s">
        <v>19</v>
      </c>
      <c r="K158" s="13" t="s">
        <v>326</v>
      </c>
      <c r="L158" s="13" t="s">
        <v>526</v>
      </c>
      <c r="M158" s="13" t="s">
        <v>886</v>
      </c>
    </row>
    <row r="159" spans="1:13" x14ac:dyDescent="0.3">
      <c r="A159" s="13" t="s">
        <v>20</v>
      </c>
      <c r="B159" s="13" t="s">
        <v>217</v>
      </c>
      <c r="C159" s="13" t="s">
        <v>156</v>
      </c>
      <c r="D159" s="13" t="s">
        <v>406</v>
      </c>
      <c r="E159" s="13" t="s">
        <v>887</v>
      </c>
      <c r="F159" s="13" t="s">
        <v>159</v>
      </c>
      <c r="G159" s="13" t="s">
        <v>888</v>
      </c>
      <c r="H159" s="13" t="s">
        <v>889</v>
      </c>
      <c r="I159" s="14">
        <v>7</v>
      </c>
      <c r="J159" s="13" t="s">
        <v>19</v>
      </c>
      <c r="K159" s="13" t="s">
        <v>334</v>
      </c>
      <c r="L159" s="13" t="s">
        <v>526</v>
      </c>
      <c r="M159" s="13" t="s">
        <v>804</v>
      </c>
    </row>
    <row r="160" spans="1:13" x14ac:dyDescent="0.3">
      <c r="A160" s="13" t="s">
        <v>20</v>
      </c>
      <c r="B160" s="13" t="s">
        <v>217</v>
      </c>
      <c r="C160" s="13" t="s">
        <v>156</v>
      </c>
      <c r="D160" s="13" t="s">
        <v>406</v>
      </c>
      <c r="E160" s="13" t="s">
        <v>887</v>
      </c>
      <c r="F160" s="13" t="s">
        <v>159</v>
      </c>
      <c r="G160" s="13" t="s">
        <v>845</v>
      </c>
      <c r="H160" s="13" t="s">
        <v>846</v>
      </c>
      <c r="I160" s="14">
        <v>1</v>
      </c>
      <c r="J160" s="13" t="s">
        <v>19</v>
      </c>
      <c r="K160" s="13" t="s">
        <v>334</v>
      </c>
      <c r="L160" s="13" t="s">
        <v>526</v>
      </c>
      <c r="M160" s="13" t="s">
        <v>412</v>
      </c>
    </row>
    <row r="161" spans="1:13" x14ac:dyDescent="0.3">
      <c r="A161" s="13" t="s">
        <v>20</v>
      </c>
      <c r="B161" s="13" t="s">
        <v>217</v>
      </c>
      <c r="C161" s="13" t="s">
        <v>156</v>
      </c>
      <c r="D161" s="13" t="s">
        <v>406</v>
      </c>
      <c r="E161" s="13" t="s">
        <v>419</v>
      </c>
      <c r="F161" s="13" t="s">
        <v>159</v>
      </c>
      <c r="G161" s="13" t="s">
        <v>566</v>
      </c>
      <c r="H161" s="13" t="s">
        <v>567</v>
      </c>
      <c r="I161" s="14">
        <v>1</v>
      </c>
      <c r="J161" s="13" t="s">
        <v>19</v>
      </c>
      <c r="K161" s="13" t="s">
        <v>334</v>
      </c>
      <c r="L161" s="13" t="s">
        <v>526</v>
      </c>
      <c r="M161" s="13" t="s">
        <v>568</v>
      </c>
    </row>
    <row r="162" spans="1:13" x14ac:dyDescent="0.3">
      <c r="A162" s="13" t="s">
        <v>20</v>
      </c>
      <c r="B162" s="13" t="s">
        <v>217</v>
      </c>
      <c r="C162" s="13" t="s">
        <v>156</v>
      </c>
      <c r="D162" s="13" t="s">
        <v>406</v>
      </c>
      <c r="E162" s="13" t="s">
        <v>419</v>
      </c>
      <c r="F162" s="13" t="s">
        <v>159</v>
      </c>
      <c r="G162" s="13" t="s">
        <v>845</v>
      </c>
      <c r="H162" s="13" t="s">
        <v>846</v>
      </c>
      <c r="I162" s="14">
        <v>1</v>
      </c>
      <c r="J162" s="13" t="s">
        <v>19</v>
      </c>
      <c r="K162" s="13" t="s">
        <v>334</v>
      </c>
      <c r="L162" s="13" t="s">
        <v>526</v>
      </c>
      <c r="M162" s="13" t="s">
        <v>412</v>
      </c>
    </row>
    <row r="163" spans="1:13" x14ac:dyDescent="0.3">
      <c r="A163" s="13" t="s">
        <v>20</v>
      </c>
      <c r="B163" s="13" t="s">
        <v>217</v>
      </c>
      <c r="C163" s="13" t="s">
        <v>156</v>
      </c>
      <c r="D163" s="13" t="s">
        <v>406</v>
      </c>
      <c r="E163" s="13" t="s">
        <v>890</v>
      </c>
      <c r="F163" s="13" t="s">
        <v>159</v>
      </c>
      <c r="G163" s="13" t="s">
        <v>647</v>
      </c>
      <c r="H163" s="13" t="s">
        <v>648</v>
      </c>
      <c r="I163" s="14">
        <v>1</v>
      </c>
      <c r="J163" s="13" t="s">
        <v>19</v>
      </c>
      <c r="K163" s="13" t="s">
        <v>891</v>
      </c>
      <c r="L163" s="13" t="s">
        <v>526</v>
      </c>
      <c r="M163" s="13" t="s">
        <v>649</v>
      </c>
    </row>
    <row r="164" spans="1:13" x14ac:dyDescent="0.3">
      <c r="A164" s="13" t="s">
        <v>20</v>
      </c>
      <c r="B164" s="13" t="s">
        <v>217</v>
      </c>
      <c r="C164" s="13" t="s">
        <v>156</v>
      </c>
      <c r="D164" s="13" t="s">
        <v>406</v>
      </c>
      <c r="E164" s="13" t="s">
        <v>892</v>
      </c>
      <c r="F164" s="13" t="s">
        <v>159</v>
      </c>
      <c r="G164" s="13" t="s">
        <v>830</v>
      </c>
      <c r="H164" s="13" t="s">
        <v>831</v>
      </c>
      <c r="I164" s="14">
        <v>2</v>
      </c>
      <c r="J164" s="13" t="s">
        <v>19</v>
      </c>
      <c r="K164" s="13" t="s">
        <v>439</v>
      </c>
      <c r="L164" s="13" t="s">
        <v>526</v>
      </c>
      <c r="M164" s="13" t="s">
        <v>832</v>
      </c>
    </row>
    <row r="165" spans="1:13" x14ac:dyDescent="0.3">
      <c r="A165" s="13" t="s">
        <v>80</v>
      </c>
      <c r="B165" s="13" t="s">
        <v>528</v>
      </c>
      <c r="C165" s="13" t="s">
        <v>156</v>
      </c>
      <c r="D165" s="13" t="s">
        <v>893</v>
      </c>
      <c r="E165" s="13" t="s">
        <v>894</v>
      </c>
      <c r="F165" s="13" t="s">
        <v>159</v>
      </c>
      <c r="G165" s="13" t="s">
        <v>895</v>
      </c>
      <c r="H165" s="13" t="s">
        <v>896</v>
      </c>
      <c r="I165" s="14">
        <v>1</v>
      </c>
      <c r="J165" s="13" t="s">
        <v>79</v>
      </c>
      <c r="K165" s="13" t="s">
        <v>897</v>
      </c>
      <c r="L165" s="13" t="s">
        <v>526</v>
      </c>
      <c r="M165" s="13" t="s">
        <v>898</v>
      </c>
    </row>
    <row r="166" spans="1:13" x14ac:dyDescent="0.3">
      <c r="A166" s="13" t="s">
        <v>80</v>
      </c>
      <c r="B166" s="13" t="s">
        <v>528</v>
      </c>
      <c r="C166" s="13" t="s">
        <v>156</v>
      </c>
      <c r="D166" s="13" t="s">
        <v>893</v>
      </c>
      <c r="E166" s="13" t="s">
        <v>899</v>
      </c>
      <c r="F166" s="13" t="s">
        <v>159</v>
      </c>
      <c r="G166" s="13" t="s">
        <v>900</v>
      </c>
      <c r="H166" s="13" t="s">
        <v>901</v>
      </c>
      <c r="I166" s="14">
        <v>1</v>
      </c>
      <c r="J166" s="13" t="s">
        <v>79</v>
      </c>
      <c r="K166" s="13" t="s">
        <v>416</v>
      </c>
      <c r="L166" s="13" t="s">
        <v>526</v>
      </c>
      <c r="M166" s="13" t="s">
        <v>607</v>
      </c>
    </row>
    <row r="167" spans="1:13" x14ac:dyDescent="0.3">
      <c r="A167" s="13" t="s">
        <v>80</v>
      </c>
      <c r="B167" s="13" t="s">
        <v>528</v>
      </c>
      <c r="C167" s="13" t="s">
        <v>156</v>
      </c>
      <c r="D167" s="13" t="s">
        <v>893</v>
      </c>
      <c r="E167" s="13" t="s">
        <v>902</v>
      </c>
      <c r="F167" s="13" t="s">
        <v>159</v>
      </c>
      <c r="G167" s="13" t="s">
        <v>900</v>
      </c>
      <c r="H167" s="13" t="s">
        <v>901</v>
      </c>
      <c r="I167" s="14">
        <v>1</v>
      </c>
      <c r="J167" s="13" t="s">
        <v>79</v>
      </c>
      <c r="K167" s="13" t="s">
        <v>312</v>
      </c>
      <c r="L167" s="13" t="s">
        <v>526</v>
      </c>
      <c r="M167" s="13" t="s">
        <v>607</v>
      </c>
    </row>
    <row r="168" spans="1:13" x14ac:dyDescent="0.3">
      <c r="A168" s="13" t="s">
        <v>80</v>
      </c>
      <c r="B168" s="13" t="s">
        <v>528</v>
      </c>
      <c r="C168" s="13" t="s">
        <v>156</v>
      </c>
      <c r="D168" s="13" t="s">
        <v>893</v>
      </c>
      <c r="E168" s="13" t="s">
        <v>902</v>
      </c>
      <c r="F168" s="13" t="s">
        <v>159</v>
      </c>
      <c r="G168" s="13" t="s">
        <v>605</v>
      </c>
      <c r="H168" s="13" t="s">
        <v>606</v>
      </c>
      <c r="I168" s="14">
        <v>1</v>
      </c>
      <c r="J168" s="13" t="s">
        <v>79</v>
      </c>
      <c r="K168" s="13" t="s">
        <v>312</v>
      </c>
      <c r="L168" s="13" t="s">
        <v>526</v>
      </c>
      <c r="M168" s="13" t="s">
        <v>607</v>
      </c>
    </row>
    <row r="169" spans="1:13" x14ac:dyDescent="0.3">
      <c r="A169" s="13" t="s">
        <v>80</v>
      </c>
      <c r="B169" s="13" t="s">
        <v>528</v>
      </c>
      <c r="C169" s="13" t="s">
        <v>156</v>
      </c>
      <c r="D169" s="13" t="s">
        <v>893</v>
      </c>
      <c r="E169" s="13" t="s">
        <v>903</v>
      </c>
      <c r="F169" s="13" t="s">
        <v>159</v>
      </c>
      <c r="G169" s="13" t="s">
        <v>900</v>
      </c>
      <c r="H169" s="13" t="s">
        <v>901</v>
      </c>
      <c r="I169" s="14">
        <v>2</v>
      </c>
      <c r="J169" s="13" t="s">
        <v>79</v>
      </c>
      <c r="K169" s="13" t="s">
        <v>803</v>
      </c>
      <c r="L169" s="13" t="s">
        <v>526</v>
      </c>
      <c r="M169" s="13" t="s">
        <v>607</v>
      </c>
    </row>
    <row r="170" spans="1:13" x14ac:dyDescent="0.3">
      <c r="A170" s="13" t="s">
        <v>80</v>
      </c>
      <c r="B170" s="13" t="s">
        <v>528</v>
      </c>
      <c r="C170" s="13" t="s">
        <v>156</v>
      </c>
      <c r="D170" s="13" t="s">
        <v>893</v>
      </c>
      <c r="E170" s="13" t="s">
        <v>903</v>
      </c>
      <c r="F170" s="13" t="s">
        <v>159</v>
      </c>
      <c r="G170" s="13" t="s">
        <v>605</v>
      </c>
      <c r="H170" s="13" t="s">
        <v>606</v>
      </c>
      <c r="I170" s="14">
        <v>1</v>
      </c>
      <c r="J170" s="13" t="s">
        <v>79</v>
      </c>
      <c r="K170" s="13" t="s">
        <v>803</v>
      </c>
      <c r="L170" s="13" t="s">
        <v>526</v>
      </c>
      <c r="M170" s="13" t="s">
        <v>607</v>
      </c>
    </row>
    <row r="171" spans="1:13" x14ac:dyDescent="0.3">
      <c r="A171" s="13" t="s">
        <v>32</v>
      </c>
      <c r="B171" s="13" t="s">
        <v>481</v>
      </c>
      <c r="C171" s="13" t="s">
        <v>156</v>
      </c>
      <c r="D171" s="13" t="s">
        <v>904</v>
      </c>
      <c r="E171" s="13" t="s">
        <v>905</v>
      </c>
      <c r="F171" s="13" t="s">
        <v>159</v>
      </c>
      <c r="G171" s="13" t="s">
        <v>906</v>
      </c>
      <c r="H171" s="13" t="s">
        <v>907</v>
      </c>
      <c r="I171" s="14">
        <v>1</v>
      </c>
      <c r="J171" s="13" t="s">
        <v>31</v>
      </c>
      <c r="K171" s="13" t="s">
        <v>706</v>
      </c>
      <c r="L171" s="13" t="s">
        <v>526</v>
      </c>
      <c r="M171" s="13" t="s">
        <v>908</v>
      </c>
    </row>
    <row r="172" spans="1:13" x14ac:dyDescent="0.3">
      <c r="A172" s="13" t="s">
        <v>32</v>
      </c>
      <c r="B172" s="13" t="s">
        <v>481</v>
      </c>
      <c r="C172" s="13" t="s">
        <v>156</v>
      </c>
      <c r="D172" s="13" t="s">
        <v>904</v>
      </c>
      <c r="E172" s="13" t="s">
        <v>909</v>
      </c>
      <c r="F172" s="13" t="s">
        <v>159</v>
      </c>
      <c r="G172" s="13" t="s">
        <v>704</v>
      </c>
      <c r="H172" s="13" t="s">
        <v>705</v>
      </c>
      <c r="I172" s="14">
        <v>1</v>
      </c>
      <c r="J172" s="13" t="s">
        <v>31</v>
      </c>
      <c r="K172" s="13" t="s">
        <v>706</v>
      </c>
      <c r="L172" s="13" t="s">
        <v>526</v>
      </c>
      <c r="M172" s="13" t="s">
        <v>245</v>
      </c>
    </row>
    <row r="173" spans="1:13" x14ac:dyDescent="0.3">
      <c r="A173" s="13" t="s">
        <v>32</v>
      </c>
      <c r="B173" s="13" t="s">
        <v>481</v>
      </c>
      <c r="C173" s="13" t="s">
        <v>156</v>
      </c>
      <c r="D173" s="13" t="s">
        <v>904</v>
      </c>
      <c r="E173" s="13" t="s">
        <v>909</v>
      </c>
      <c r="F173" s="13" t="s">
        <v>159</v>
      </c>
      <c r="G173" s="13" t="s">
        <v>707</v>
      </c>
      <c r="H173" s="13" t="s">
        <v>708</v>
      </c>
      <c r="I173" s="14">
        <v>1</v>
      </c>
      <c r="J173" s="13" t="s">
        <v>31</v>
      </c>
      <c r="K173" s="13" t="s">
        <v>706</v>
      </c>
      <c r="L173" s="13" t="s">
        <v>526</v>
      </c>
      <c r="M173" s="13" t="s">
        <v>245</v>
      </c>
    </row>
    <row r="174" spans="1:13" x14ac:dyDescent="0.3">
      <c r="A174" s="13" t="s">
        <v>32</v>
      </c>
      <c r="B174" s="13" t="s">
        <v>481</v>
      </c>
      <c r="C174" s="13" t="s">
        <v>156</v>
      </c>
      <c r="D174" s="13" t="s">
        <v>904</v>
      </c>
      <c r="E174" s="13" t="s">
        <v>910</v>
      </c>
      <c r="F174" s="13" t="s">
        <v>159</v>
      </c>
      <c r="G174" s="13" t="s">
        <v>605</v>
      </c>
      <c r="H174" s="13" t="s">
        <v>606</v>
      </c>
      <c r="I174" s="14">
        <v>1</v>
      </c>
      <c r="J174" s="13" t="s">
        <v>31</v>
      </c>
      <c r="K174" s="13" t="s">
        <v>405</v>
      </c>
      <c r="L174" s="13" t="s">
        <v>526</v>
      </c>
      <c r="M174" s="13" t="s">
        <v>607</v>
      </c>
    </row>
    <row r="175" spans="1:13" x14ac:dyDescent="0.3">
      <c r="A175" s="13" t="s">
        <v>32</v>
      </c>
      <c r="B175" s="13" t="s">
        <v>481</v>
      </c>
      <c r="C175" s="13" t="s">
        <v>156</v>
      </c>
      <c r="D175" s="13" t="s">
        <v>904</v>
      </c>
      <c r="E175" s="13" t="s">
        <v>911</v>
      </c>
      <c r="F175" s="13" t="s">
        <v>159</v>
      </c>
      <c r="G175" s="13" t="s">
        <v>906</v>
      </c>
      <c r="H175" s="13" t="s">
        <v>907</v>
      </c>
      <c r="I175" s="14">
        <v>2</v>
      </c>
      <c r="J175" s="13" t="s">
        <v>31</v>
      </c>
      <c r="K175" s="13" t="s">
        <v>316</v>
      </c>
      <c r="L175" s="13" t="s">
        <v>526</v>
      </c>
      <c r="M175" s="13" t="s">
        <v>908</v>
      </c>
    </row>
    <row r="176" spans="1:13" x14ac:dyDescent="0.3">
      <c r="A176" s="13" t="s">
        <v>32</v>
      </c>
      <c r="B176" s="13" t="s">
        <v>481</v>
      </c>
      <c r="C176" s="13" t="s">
        <v>156</v>
      </c>
      <c r="D176" s="13" t="s">
        <v>904</v>
      </c>
      <c r="E176" s="13" t="s">
        <v>912</v>
      </c>
      <c r="F176" s="13" t="s">
        <v>159</v>
      </c>
      <c r="G176" s="13" t="s">
        <v>913</v>
      </c>
      <c r="H176" s="13" t="s">
        <v>914</v>
      </c>
      <c r="I176" s="14">
        <v>1</v>
      </c>
      <c r="J176" s="13" t="s">
        <v>31</v>
      </c>
      <c r="K176" s="13" t="s">
        <v>239</v>
      </c>
      <c r="L176" s="13" t="s">
        <v>526</v>
      </c>
      <c r="M176" s="13" t="s">
        <v>915</v>
      </c>
    </row>
    <row r="177" spans="1:13" x14ac:dyDescent="0.3">
      <c r="A177" s="13" t="s">
        <v>48</v>
      </c>
      <c r="B177" s="13" t="s">
        <v>481</v>
      </c>
      <c r="C177" s="13" t="s">
        <v>156</v>
      </c>
      <c r="D177" s="13" t="s">
        <v>893</v>
      </c>
      <c r="E177" s="13" t="s">
        <v>916</v>
      </c>
      <c r="F177" s="13" t="s">
        <v>159</v>
      </c>
      <c r="G177" s="13" t="s">
        <v>917</v>
      </c>
      <c r="H177" s="13" t="s">
        <v>918</v>
      </c>
      <c r="I177" s="14">
        <v>15</v>
      </c>
      <c r="J177" s="13" t="s">
        <v>47</v>
      </c>
      <c r="K177" s="13" t="s">
        <v>387</v>
      </c>
      <c r="L177" s="13" t="s">
        <v>526</v>
      </c>
      <c r="M177" s="13" t="s">
        <v>919</v>
      </c>
    </row>
    <row r="178" spans="1:13" x14ac:dyDescent="0.3">
      <c r="A178" s="13" t="s">
        <v>48</v>
      </c>
      <c r="B178" s="13" t="s">
        <v>481</v>
      </c>
      <c r="C178" s="13" t="s">
        <v>156</v>
      </c>
      <c r="D178" s="13" t="s">
        <v>893</v>
      </c>
      <c r="E178" s="13" t="s">
        <v>920</v>
      </c>
      <c r="F178" s="13" t="s">
        <v>159</v>
      </c>
      <c r="G178" s="13" t="s">
        <v>917</v>
      </c>
      <c r="H178" s="13" t="s">
        <v>918</v>
      </c>
      <c r="I178" s="14">
        <v>15</v>
      </c>
      <c r="J178" s="13" t="s">
        <v>47</v>
      </c>
      <c r="K178" s="13" t="s">
        <v>921</v>
      </c>
      <c r="L178" s="13" t="s">
        <v>526</v>
      </c>
      <c r="M178" s="13" t="s">
        <v>919</v>
      </c>
    </row>
    <row r="179" spans="1:13" x14ac:dyDescent="0.3">
      <c r="A179" s="13" t="s">
        <v>48</v>
      </c>
      <c r="B179" s="13" t="s">
        <v>481</v>
      </c>
      <c r="C179" s="13" t="s">
        <v>156</v>
      </c>
      <c r="D179" s="13" t="s">
        <v>893</v>
      </c>
      <c r="E179" s="13" t="s">
        <v>922</v>
      </c>
      <c r="F179" s="13" t="s">
        <v>159</v>
      </c>
      <c r="G179" s="13" t="s">
        <v>917</v>
      </c>
      <c r="H179" s="13" t="s">
        <v>918</v>
      </c>
      <c r="I179" s="14">
        <v>15</v>
      </c>
      <c r="J179" s="13" t="s">
        <v>47</v>
      </c>
      <c r="K179" s="13" t="s">
        <v>312</v>
      </c>
      <c r="L179" s="13" t="s">
        <v>526</v>
      </c>
      <c r="M179" s="13" t="s">
        <v>919</v>
      </c>
    </row>
    <row r="180" spans="1:13" x14ac:dyDescent="0.3">
      <c r="A180" s="13" t="s">
        <v>48</v>
      </c>
      <c r="B180" s="13" t="s">
        <v>481</v>
      </c>
      <c r="C180" s="13" t="s">
        <v>156</v>
      </c>
      <c r="D180" s="13" t="s">
        <v>893</v>
      </c>
      <c r="E180" s="13" t="s">
        <v>923</v>
      </c>
      <c r="F180" s="13" t="s">
        <v>159</v>
      </c>
      <c r="G180" s="13" t="s">
        <v>924</v>
      </c>
      <c r="H180" s="13" t="s">
        <v>925</v>
      </c>
      <c r="I180" s="14">
        <v>4</v>
      </c>
      <c r="J180" s="13" t="s">
        <v>47</v>
      </c>
      <c r="K180" s="13" t="s">
        <v>418</v>
      </c>
      <c r="L180" s="13" t="s">
        <v>526</v>
      </c>
      <c r="M180" s="13" t="s">
        <v>926</v>
      </c>
    </row>
    <row r="181" spans="1:13" x14ac:dyDescent="0.3">
      <c r="A181" s="13" t="s">
        <v>48</v>
      </c>
      <c r="B181" s="13" t="s">
        <v>481</v>
      </c>
      <c r="C181" s="13" t="s">
        <v>156</v>
      </c>
      <c r="D181" s="13" t="s">
        <v>893</v>
      </c>
      <c r="E181" s="13" t="s">
        <v>923</v>
      </c>
      <c r="F181" s="13" t="s">
        <v>159</v>
      </c>
      <c r="G181" s="13" t="s">
        <v>927</v>
      </c>
      <c r="H181" s="13" t="s">
        <v>928</v>
      </c>
      <c r="I181" s="14">
        <v>2</v>
      </c>
      <c r="J181" s="13" t="s">
        <v>47</v>
      </c>
      <c r="K181" s="13" t="s">
        <v>418</v>
      </c>
      <c r="L181" s="13" t="s">
        <v>526</v>
      </c>
      <c r="M181" s="13" t="s">
        <v>310</v>
      </c>
    </row>
    <row r="182" spans="1:13" x14ac:dyDescent="0.3">
      <c r="A182" s="13" t="s">
        <v>48</v>
      </c>
      <c r="B182" s="13" t="s">
        <v>481</v>
      </c>
      <c r="C182" s="13" t="s">
        <v>156</v>
      </c>
      <c r="D182" s="13" t="s">
        <v>893</v>
      </c>
      <c r="E182" s="13" t="s">
        <v>929</v>
      </c>
      <c r="F182" s="13" t="s">
        <v>159</v>
      </c>
      <c r="G182" s="13" t="s">
        <v>917</v>
      </c>
      <c r="H182" s="13" t="s">
        <v>918</v>
      </c>
      <c r="I182" s="14">
        <v>20</v>
      </c>
      <c r="J182" s="13" t="s">
        <v>47</v>
      </c>
      <c r="K182" s="13" t="s">
        <v>331</v>
      </c>
      <c r="L182" s="13" t="s">
        <v>526</v>
      </c>
      <c r="M182" s="13" t="s">
        <v>919</v>
      </c>
    </row>
    <row r="183" spans="1:13" x14ac:dyDescent="0.3">
      <c r="A183" s="13" t="s">
        <v>48</v>
      </c>
      <c r="B183" s="13" t="s">
        <v>481</v>
      </c>
      <c r="C183" s="13" t="s">
        <v>156</v>
      </c>
      <c r="D183" s="13" t="s">
        <v>893</v>
      </c>
      <c r="E183" s="13" t="s">
        <v>930</v>
      </c>
      <c r="F183" s="13" t="s">
        <v>159</v>
      </c>
      <c r="G183" s="13" t="s">
        <v>917</v>
      </c>
      <c r="H183" s="13" t="s">
        <v>918</v>
      </c>
      <c r="I183" s="14">
        <v>20</v>
      </c>
      <c r="J183" s="13" t="s">
        <v>47</v>
      </c>
      <c r="K183" s="13" t="s">
        <v>803</v>
      </c>
      <c r="L183" s="13" t="s">
        <v>526</v>
      </c>
      <c r="M183" s="13" t="s">
        <v>919</v>
      </c>
    </row>
    <row r="184" spans="1:13" x14ac:dyDescent="0.3">
      <c r="A184" s="13" t="s">
        <v>48</v>
      </c>
      <c r="B184" s="13" t="s">
        <v>481</v>
      </c>
      <c r="C184" s="13" t="s">
        <v>156</v>
      </c>
      <c r="D184" s="13" t="s">
        <v>893</v>
      </c>
      <c r="E184" s="13" t="s">
        <v>930</v>
      </c>
      <c r="F184" s="13" t="s">
        <v>159</v>
      </c>
      <c r="G184" s="13" t="s">
        <v>605</v>
      </c>
      <c r="H184" s="13" t="s">
        <v>606</v>
      </c>
      <c r="I184" s="14">
        <v>1</v>
      </c>
      <c r="J184" s="13" t="s">
        <v>47</v>
      </c>
      <c r="K184" s="13" t="s">
        <v>803</v>
      </c>
      <c r="L184" s="13" t="s">
        <v>526</v>
      </c>
      <c r="M184" s="13" t="s">
        <v>607</v>
      </c>
    </row>
    <row r="185" spans="1:13" x14ac:dyDescent="0.3">
      <c r="A185" s="13" t="s">
        <v>48</v>
      </c>
      <c r="B185" s="13" t="s">
        <v>481</v>
      </c>
      <c r="C185" s="13" t="s">
        <v>156</v>
      </c>
      <c r="D185" s="13" t="s">
        <v>893</v>
      </c>
      <c r="E185" s="13" t="s">
        <v>930</v>
      </c>
      <c r="F185" s="13" t="s">
        <v>159</v>
      </c>
      <c r="G185" s="13" t="s">
        <v>900</v>
      </c>
      <c r="H185" s="13" t="s">
        <v>901</v>
      </c>
      <c r="I185" s="14">
        <v>1</v>
      </c>
      <c r="J185" s="13" t="s">
        <v>47</v>
      </c>
      <c r="K185" s="13" t="s">
        <v>803</v>
      </c>
      <c r="L185" s="13" t="s">
        <v>526</v>
      </c>
      <c r="M185" s="13" t="s">
        <v>607</v>
      </c>
    </row>
    <row r="186" spans="1:13" x14ac:dyDescent="0.3">
      <c r="A186" s="13" t="s">
        <v>58</v>
      </c>
      <c r="B186" s="13" t="s">
        <v>420</v>
      </c>
      <c r="C186" s="13" t="s">
        <v>156</v>
      </c>
      <c r="D186" s="13" t="s">
        <v>421</v>
      </c>
      <c r="E186" s="13" t="s">
        <v>931</v>
      </c>
      <c r="F186" s="13" t="s">
        <v>159</v>
      </c>
      <c r="G186" s="13" t="s">
        <v>932</v>
      </c>
      <c r="H186" s="13" t="s">
        <v>933</v>
      </c>
      <c r="I186" s="14">
        <v>1</v>
      </c>
      <c r="J186" s="13" t="s">
        <v>57</v>
      </c>
      <c r="K186" s="13" t="s">
        <v>934</v>
      </c>
      <c r="L186" s="13" t="s">
        <v>526</v>
      </c>
      <c r="M186" s="13" t="s">
        <v>245</v>
      </c>
    </row>
    <row r="187" spans="1:13" x14ac:dyDescent="0.3">
      <c r="A187" s="13" t="s">
        <v>58</v>
      </c>
      <c r="B187" s="13" t="s">
        <v>420</v>
      </c>
      <c r="C187" s="13" t="s">
        <v>156</v>
      </c>
      <c r="D187" s="13" t="s">
        <v>421</v>
      </c>
      <c r="E187" s="13" t="s">
        <v>935</v>
      </c>
      <c r="F187" s="13" t="s">
        <v>159</v>
      </c>
      <c r="G187" s="13" t="s">
        <v>936</v>
      </c>
      <c r="H187" s="13" t="s">
        <v>918</v>
      </c>
      <c r="I187" s="14">
        <v>8</v>
      </c>
      <c r="J187" s="13" t="s">
        <v>57</v>
      </c>
      <c r="K187" s="13" t="s">
        <v>618</v>
      </c>
      <c r="L187" s="13" t="s">
        <v>526</v>
      </c>
      <c r="M187" s="13" t="s">
        <v>919</v>
      </c>
    </row>
    <row r="188" spans="1:13" x14ac:dyDescent="0.3">
      <c r="A188" s="13" t="s">
        <v>58</v>
      </c>
      <c r="B188" s="13" t="s">
        <v>420</v>
      </c>
      <c r="C188" s="13" t="s">
        <v>156</v>
      </c>
      <c r="D188" s="13" t="s">
        <v>421</v>
      </c>
      <c r="E188" s="13" t="s">
        <v>937</v>
      </c>
      <c r="F188" s="13" t="s">
        <v>159</v>
      </c>
      <c r="G188" s="13" t="s">
        <v>917</v>
      </c>
      <c r="H188" s="13" t="s">
        <v>918</v>
      </c>
      <c r="I188" s="14">
        <v>5</v>
      </c>
      <c r="J188" s="13" t="s">
        <v>57</v>
      </c>
      <c r="K188" s="13" t="s">
        <v>618</v>
      </c>
      <c r="L188" s="13" t="s">
        <v>526</v>
      </c>
      <c r="M188" s="13" t="s">
        <v>919</v>
      </c>
    </row>
    <row r="189" spans="1:13" x14ac:dyDescent="0.3">
      <c r="A189" s="13" t="s">
        <v>58</v>
      </c>
      <c r="B189" s="13" t="s">
        <v>420</v>
      </c>
      <c r="C189" s="13" t="s">
        <v>156</v>
      </c>
      <c r="D189" s="13" t="s">
        <v>421</v>
      </c>
      <c r="E189" s="13" t="s">
        <v>938</v>
      </c>
      <c r="F189" s="13" t="s">
        <v>159</v>
      </c>
      <c r="G189" s="13" t="s">
        <v>936</v>
      </c>
      <c r="H189" s="13" t="s">
        <v>918</v>
      </c>
      <c r="I189" s="14">
        <v>5</v>
      </c>
      <c r="J189" s="13" t="s">
        <v>57</v>
      </c>
      <c r="K189" s="13" t="s">
        <v>222</v>
      </c>
      <c r="L189" s="13" t="s">
        <v>526</v>
      </c>
      <c r="M189" s="13" t="s">
        <v>919</v>
      </c>
    </row>
    <row r="190" spans="1:13" x14ac:dyDescent="0.3">
      <c r="A190" s="13" t="s">
        <v>58</v>
      </c>
      <c r="B190" s="13" t="s">
        <v>420</v>
      </c>
      <c r="C190" s="13" t="s">
        <v>156</v>
      </c>
      <c r="D190" s="13" t="s">
        <v>421</v>
      </c>
      <c r="E190" s="13" t="s">
        <v>938</v>
      </c>
      <c r="F190" s="13" t="s">
        <v>159</v>
      </c>
      <c r="G190" s="13" t="s">
        <v>917</v>
      </c>
      <c r="H190" s="13" t="s">
        <v>918</v>
      </c>
      <c r="I190" s="14">
        <v>5</v>
      </c>
      <c r="J190" s="13" t="s">
        <v>57</v>
      </c>
      <c r="K190" s="13" t="s">
        <v>222</v>
      </c>
      <c r="L190" s="13" t="s">
        <v>526</v>
      </c>
      <c r="M190" s="13" t="s">
        <v>919</v>
      </c>
    </row>
    <row r="191" spans="1:13" x14ac:dyDescent="0.3">
      <c r="A191" s="13" t="s">
        <v>58</v>
      </c>
      <c r="B191" s="13" t="s">
        <v>420</v>
      </c>
      <c r="C191" s="13" t="s">
        <v>156</v>
      </c>
      <c r="D191" s="13" t="s">
        <v>421</v>
      </c>
      <c r="E191" s="13" t="s">
        <v>939</v>
      </c>
      <c r="F191" s="13" t="s">
        <v>159</v>
      </c>
      <c r="G191" s="13" t="s">
        <v>936</v>
      </c>
      <c r="H191" s="13" t="s">
        <v>918</v>
      </c>
      <c r="I191" s="14">
        <v>5</v>
      </c>
      <c r="J191" s="13" t="s">
        <v>57</v>
      </c>
      <c r="K191" s="13" t="s">
        <v>162</v>
      </c>
      <c r="L191" s="13" t="s">
        <v>526</v>
      </c>
      <c r="M191" s="13" t="s">
        <v>919</v>
      </c>
    </row>
    <row r="192" spans="1:13" x14ac:dyDescent="0.3">
      <c r="A192" s="13" t="s">
        <v>58</v>
      </c>
      <c r="B192" s="13" t="s">
        <v>420</v>
      </c>
      <c r="C192" s="13" t="s">
        <v>156</v>
      </c>
      <c r="D192" s="13" t="s">
        <v>421</v>
      </c>
      <c r="E192" s="13" t="s">
        <v>939</v>
      </c>
      <c r="F192" s="13" t="s">
        <v>159</v>
      </c>
      <c r="G192" s="13" t="s">
        <v>917</v>
      </c>
      <c r="H192" s="13" t="s">
        <v>918</v>
      </c>
      <c r="I192" s="14">
        <v>5</v>
      </c>
      <c r="J192" s="13" t="s">
        <v>57</v>
      </c>
      <c r="K192" s="13" t="s">
        <v>162</v>
      </c>
      <c r="L192" s="13" t="s">
        <v>526</v>
      </c>
      <c r="M192" s="13" t="s">
        <v>919</v>
      </c>
    </row>
    <row r="193" spans="1:13" x14ac:dyDescent="0.3">
      <c r="A193" s="13" t="s">
        <v>58</v>
      </c>
      <c r="B193" s="13" t="s">
        <v>420</v>
      </c>
      <c r="C193" s="13" t="s">
        <v>156</v>
      </c>
      <c r="D193" s="13" t="s">
        <v>421</v>
      </c>
      <c r="E193" s="13" t="s">
        <v>940</v>
      </c>
      <c r="F193" s="13" t="s">
        <v>159</v>
      </c>
      <c r="G193" s="13" t="s">
        <v>936</v>
      </c>
      <c r="H193" s="13" t="s">
        <v>918</v>
      </c>
      <c r="I193" s="14">
        <v>5</v>
      </c>
      <c r="J193" s="13" t="s">
        <v>57</v>
      </c>
      <c r="K193" s="13" t="s">
        <v>162</v>
      </c>
      <c r="L193" s="13" t="s">
        <v>526</v>
      </c>
      <c r="M193" s="13" t="s">
        <v>919</v>
      </c>
    </row>
    <row r="194" spans="1:13" x14ac:dyDescent="0.3">
      <c r="A194" s="13" t="s">
        <v>58</v>
      </c>
      <c r="B194" s="13" t="s">
        <v>420</v>
      </c>
      <c r="C194" s="13" t="s">
        <v>156</v>
      </c>
      <c r="D194" s="13" t="s">
        <v>421</v>
      </c>
      <c r="E194" s="13" t="s">
        <v>941</v>
      </c>
      <c r="F194" s="13" t="s">
        <v>159</v>
      </c>
      <c r="G194" s="13" t="s">
        <v>917</v>
      </c>
      <c r="H194" s="13" t="s">
        <v>918</v>
      </c>
      <c r="I194" s="14">
        <v>5</v>
      </c>
      <c r="J194" s="13" t="s">
        <v>57</v>
      </c>
      <c r="K194" s="13" t="s">
        <v>781</v>
      </c>
      <c r="L194" s="13" t="s">
        <v>526</v>
      </c>
      <c r="M194" s="13" t="s">
        <v>919</v>
      </c>
    </row>
    <row r="195" spans="1:13" x14ac:dyDescent="0.3">
      <c r="A195" s="13" t="s">
        <v>58</v>
      </c>
      <c r="B195" s="13" t="s">
        <v>420</v>
      </c>
      <c r="C195" s="13" t="s">
        <v>156</v>
      </c>
      <c r="D195" s="13" t="s">
        <v>421</v>
      </c>
      <c r="E195" s="13" t="s">
        <v>941</v>
      </c>
      <c r="F195" s="13" t="s">
        <v>159</v>
      </c>
      <c r="G195" s="13" t="s">
        <v>936</v>
      </c>
      <c r="H195" s="13" t="s">
        <v>918</v>
      </c>
      <c r="I195" s="14">
        <v>5</v>
      </c>
      <c r="J195" s="13" t="s">
        <v>57</v>
      </c>
      <c r="K195" s="13" t="s">
        <v>781</v>
      </c>
      <c r="L195" s="13" t="s">
        <v>526</v>
      </c>
      <c r="M195" s="13" t="s">
        <v>919</v>
      </c>
    </row>
    <row r="196" spans="1:13" x14ac:dyDescent="0.3">
      <c r="A196" s="13" t="s">
        <v>72</v>
      </c>
      <c r="B196" s="13" t="s">
        <v>420</v>
      </c>
      <c r="C196" s="13" t="s">
        <v>156</v>
      </c>
      <c r="D196" s="13" t="s">
        <v>942</v>
      </c>
      <c r="E196" s="13" t="s">
        <v>943</v>
      </c>
      <c r="F196" s="13" t="s">
        <v>159</v>
      </c>
      <c r="G196" s="13" t="s">
        <v>944</v>
      </c>
      <c r="H196" s="13" t="s">
        <v>945</v>
      </c>
      <c r="I196" s="14">
        <v>1</v>
      </c>
      <c r="J196" s="13" t="s">
        <v>71</v>
      </c>
      <c r="K196" s="13" t="s">
        <v>180</v>
      </c>
      <c r="L196" s="13" t="s">
        <v>526</v>
      </c>
      <c r="M196" s="13" t="s">
        <v>740</v>
      </c>
    </row>
    <row r="197" spans="1:13" x14ac:dyDescent="0.3">
      <c r="A197" s="13" t="s">
        <v>62</v>
      </c>
      <c r="B197" s="13" t="s">
        <v>420</v>
      </c>
      <c r="C197" s="13" t="s">
        <v>156</v>
      </c>
      <c r="D197" s="13" t="s">
        <v>946</v>
      </c>
      <c r="E197" s="13" t="s">
        <v>947</v>
      </c>
      <c r="F197" s="13" t="s">
        <v>159</v>
      </c>
      <c r="G197" s="13" t="s">
        <v>900</v>
      </c>
      <c r="H197" s="13" t="s">
        <v>901</v>
      </c>
      <c r="I197" s="14">
        <v>2</v>
      </c>
      <c r="J197" s="13" t="s">
        <v>61</v>
      </c>
      <c r="K197" s="13" t="s">
        <v>390</v>
      </c>
      <c r="L197" s="13" t="s">
        <v>526</v>
      </c>
      <c r="M197" s="13" t="s">
        <v>607</v>
      </c>
    </row>
    <row r="198" spans="1:13" x14ac:dyDescent="0.3">
      <c r="A198" s="13" t="s">
        <v>62</v>
      </c>
      <c r="B198" s="13" t="s">
        <v>420</v>
      </c>
      <c r="C198" s="13" t="s">
        <v>156</v>
      </c>
      <c r="D198" s="13" t="s">
        <v>946</v>
      </c>
      <c r="E198" s="13" t="s">
        <v>948</v>
      </c>
      <c r="F198" s="13" t="s">
        <v>159</v>
      </c>
      <c r="G198" s="13" t="s">
        <v>605</v>
      </c>
      <c r="H198" s="13" t="s">
        <v>606</v>
      </c>
      <c r="I198" s="14">
        <v>2</v>
      </c>
      <c r="J198" s="13" t="s">
        <v>61</v>
      </c>
      <c r="K198" s="13" t="s">
        <v>343</v>
      </c>
      <c r="L198" s="13" t="s">
        <v>526</v>
      </c>
      <c r="M198" s="13" t="s">
        <v>607</v>
      </c>
    </row>
    <row r="199" spans="1:13" x14ac:dyDescent="0.3">
      <c r="A199" s="13" t="s">
        <v>34</v>
      </c>
      <c r="B199" s="13" t="s">
        <v>420</v>
      </c>
      <c r="C199" s="13" t="s">
        <v>156</v>
      </c>
      <c r="D199" s="13" t="s">
        <v>949</v>
      </c>
      <c r="E199" s="13" t="s">
        <v>950</v>
      </c>
      <c r="F199" s="13" t="s">
        <v>159</v>
      </c>
      <c r="G199" s="13" t="s">
        <v>951</v>
      </c>
      <c r="H199" s="13" t="s">
        <v>952</v>
      </c>
      <c r="I199" s="14">
        <v>4</v>
      </c>
      <c r="J199" s="13" t="s">
        <v>33</v>
      </c>
      <c r="K199" s="13" t="s">
        <v>390</v>
      </c>
      <c r="L199" s="13" t="s">
        <v>526</v>
      </c>
      <c r="M199" s="13" t="s">
        <v>534</v>
      </c>
    </row>
    <row r="200" spans="1:13" x14ac:dyDescent="0.3">
      <c r="A200" s="13" t="s">
        <v>34</v>
      </c>
      <c r="B200" s="13" t="s">
        <v>420</v>
      </c>
      <c r="C200" s="13" t="s">
        <v>156</v>
      </c>
      <c r="D200" s="13" t="s">
        <v>949</v>
      </c>
      <c r="E200" s="13" t="s">
        <v>953</v>
      </c>
      <c r="F200" s="13" t="s">
        <v>159</v>
      </c>
      <c r="G200" s="13" t="s">
        <v>605</v>
      </c>
      <c r="H200" s="13" t="s">
        <v>606</v>
      </c>
      <c r="I200" s="14">
        <v>1</v>
      </c>
      <c r="J200" s="13" t="s">
        <v>33</v>
      </c>
      <c r="K200" s="13" t="s">
        <v>222</v>
      </c>
      <c r="L200" s="13" t="s">
        <v>526</v>
      </c>
      <c r="M200" s="13" t="s">
        <v>607</v>
      </c>
    </row>
    <row r="201" spans="1:13" x14ac:dyDescent="0.3">
      <c r="A201" s="13" t="s">
        <v>34</v>
      </c>
      <c r="B201" s="13" t="s">
        <v>420</v>
      </c>
      <c r="C201" s="13" t="s">
        <v>156</v>
      </c>
      <c r="D201" s="13" t="s">
        <v>949</v>
      </c>
      <c r="E201" s="13" t="s">
        <v>954</v>
      </c>
      <c r="F201" s="13" t="s">
        <v>159</v>
      </c>
      <c r="G201" s="13" t="s">
        <v>951</v>
      </c>
      <c r="H201" s="13" t="s">
        <v>952</v>
      </c>
      <c r="I201" s="14">
        <v>4</v>
      </c>
      <c r="J201" s="13" t="s">
        <v>33</v>
      </c>
      <c r="K201" s="13" t="s">
        <v>326</v>
      </c>
      <c r="L201" s="13" t="s">
        <v>526</v>
      </c>
      <c r="M201" s="13" t="s">
        <v>534</v>
      </c>
    </row>
    <row r="202" spans="1:13" x14ac:dyDescent="0.3">
      <c r="A202" s="13" t="s">
        <v>34</v>
      </c>
      <c r="B202" s="13" t="s">
        <v>420</v>
      </c>
      <c r="C202" s="13" t="s">
        <v>156</v>
      </c>
      <c r="D202" s="13" t="s">
        <v>949</v>
      </c>
      <c r="E202" s="13" t="s">
        <v>955</v>
      </c>
      <c r="F202" s="13" t="s">
        <v>159</v>
      </c>
      <c r="G202" s="13" t="s">
        <v>605</v>
      </c>
      <c r="H202" s="13" t="s">
        <v>606</v>
      </c>
      <c r="I202" s="14">
        <v>1</v>
      </c>
      <c r="J202" s="13" t="s">
        <v>33</v>
      </c>
      <c r="K202" s="13" t="s">
        <v>334</v>
      </c>
      <c r="L202" s="13" t="s">
        <v>526</v>
      </c>
      <c r="M202" s="13" t="s">
        <v>607</v>
      </c>
    </row>
    <row r="203" spans="1:13" x14ac:dyDescent="0.3">
      <c r="A203" s="13" t="s">
        <v>26</v>
      </c>
      <c r="B203" s="13" t="s">
        <v>217</v>
      </c>
      <c r="C203" s="13" t="s">
        <v>156</v>
      </c>
      <c r="D203" s="13" t="s">
        <v>406</v>
      </c>
      <c r="E203" s="13" t="s">
        <v>956</v>
      </c>
      <c r="F203" s="13" t="s">
        <v>159</v>
      </c>
      <c r="G203" s="13" t="s">
        <v>957</v>
      </c>
      <c r="H203" s="13" t="s">
        <v>958</v>
      </c>
      <c r="I203" s="14">
        <v>3</v>
      </c>
      <c r="J203" s="13" t="s">
        <v>25</v>
      </c>
      <c r="K203" s="13" t="s">
        <v>439</v>
      </c>
      <c r="L203" s="13" t="s">
        <v>526</v>
      </c>
      <c r="M203" s="13" t="s">
        <v>819</v>
      </c>
    </row>
    <row r="204" spans="1:13" x14ac:dyDescent="0.3">
      <c r="A204" s="13" t="s">
        <v>26</v>
      </c>
      <c r="B204" s="13" t="s">
        <v>217</v>
      </c>
      <c r="C204" s="13" t="s">
        <v>156</v>
      </c>
      <c r="D204" s="13" t="s">
        <v>406</v>
      </c>
      <c r="E204" s="13" t="s">
        <v>959</v>
      </c>
      <c r="F204" s="13" t="s">
        <v>159</v>
      </c>
      <c r="G204" s="13" t="s">
        <v>960</v>
      </c>
      <c r="H204" s="13" t="s">
        <v>961</v>
      </c>
      <c r="I204" s="14">
        <v>1</v>
      </c>
      <c r="J204" s="13" t="s">
        <v>25</v>
      </c>
      <c r="K204" s="13" t="s">
        <v>525</v>
      </c>
      <c r="L204" s="13" t="s">
        <v>526</v>
      </c>
      <c r="M204" s="13" t="s">
        <v>962</v>
      </c>
    </row>
    <row r="205" spans="1:13" x14ac:dyDescent="0.3">
      <c r="A205" s="13" t="s">
        <v>60</v>
      </c>
      <c r="B205" s="13" t="s">
        <v>963</v>
      </c>
      <c r="C205" s="13" t="s">
        <v>156</v>
      </c>
      <c r="D205" s="13" t="s">
        <v>964</v>
      </c>
      <c r="E205" s="13" t="s">
        <v>965</v>
      </c>
      <c r="F205" s="13" t="s">
        <v>159</v>
      </c>
      <c r="G205" s="13" t="s">
        <v>900</v>
      </c>
      <c r="H205" s="13" t="s">
        <v>901</v>
      </c>
      <c r="I205" s="14">
        <v>1</v>
      </c>
      <c r="J205" s="13" t="s">
        <v>59</v>
      </c>
      <c r="K205" s="13" t="s">
        <v>255</v>
      </c>
      <c r="L205" s="13" t="s">
        <v>526</v>
      </c>
      <c r="M205" s="13" t="s">
        <v>607</v>
      </c>
    </row>
    <row r="206" spans="1:13" x14ac:dyDescent="0.3">
      <c r="A206" s="13" t="s">
        <v>60</v>
      </c>
      <c r="B206" s="13" t="s">
        <v>963</v>
      </c>
      <c r="C206" s="13" t="s">
        <v>156</v>
      </c>
      <c r="D206" s="13" t="s">
        <v>964</v>
      </c>
      <c r="E206" s="13" t="s">
        <v>965</v>
      </c>
      <c r="F206" s="13" t="s">
        <v>159</v>
      </c>
      <c r="G206" s="13" t="s">
        <v>605</v>
      </c>
      <c r="H206" s="13" t="s">
        <v>606</v>
      </c>
      <c r="I206" s="14">
        <v>1</v>
      </c>
      <c r="J206" s="13" t="s">
        <v>59</v>
      </c>
      <c r="K206" s="13" t="s">
        <v>255</v>
      </c>
      <c r="L206" s="13" t="s">
        <v>526</v>
      </c>
      <c r="M206" s="13" t="s">
        <v>607</v>
      </c>
    </row>
    <row r="207" spans="1:13" x14ac:dyDescent="0.3">
      <c r="A207" s="13" t="s">
        <v>18</v>
      </c>
      <c r="B207" s="13" t="s">
        <v>155</v>
      </c>
      <c r="C207" s="13" t="s">
        <v>156</v>
      </c>
      <c r="D207" s="13" t="s">
        <v>157</v>
      </c>
      <c r="E207" s="13" t="s">
        <v>451</v>
      </c>
      <c r="F207" s="13" t="s">
        <v>159</v>
      </c>
      <c r="G207" s="13" t="s">
        <v>966</v>
      </c>
      <c r="H207" s="13" t="s">
        <v>967</v>
      </c>
      <c r="I207" s="14">
        <v>1</v>
      </c>
      <c r="J207" s="13" t="s">
        <v>17</v>
      </c>
      <c r="K207" s="13" t="s">
        <v>454</v>
      </c>
      <c r="L207" s="13" t="s">
        <v>526</v>
      </c>
      <c r="M207" s="13" t="s">
        <v>968</v>
      </c>
    </row>
    <row r="208" spans="1:13" x14ac:dyDescent="0.3">
      <c r="A208" s="13" t="s">
        <v>18</v>
      </c>
      <c r="B208" s="13" t="s">
        <v>155</v>
      </c>
      <c r="C208" s="13" t="s">
        <v>156</v>
      </c>
      <c r="D208" s="13" t="s">
        <v>157</v>
      </c>
      <c r="E208" s="13" t="s">
        <v>451</v>
      </c>
      <c r="F208" s="13" t="s">
        <v>159</v>
      </c>
      <c r="G208" s="13" t="s">
        <v>969</v>
      </c>
      <c r="H208" s="13" t="s">
        <v>970</v>
      </c>
      <c r="I208" s="14">
        <v>1</v>
      </c>
      <c r="J208" s="13" t="s">
        <v>17</v>
      </c>
      <c r="K208" s="13" t="s">
        <v>454</v>
      </c>
      <c r="L208" s="13" t="s">
        <v>526</v>
      </c>
      <c r="M208" s="13" t="s">
        <v>504</v>
      </c>
    </row>
    <row r="209" spans="1:13" x14ac:dyDescent="0.3">
      <c r="A209" s="13" t="s">
        <v>18</v>
      </c>
      <c r="B209" s="13" t="s">
        <v>155</v>
      </c>
      <c r="C209" s="13" t="s">
        <v>156</v>
      </c>
      <c r="D209" s="13" t="s">
        <v>157</v>
      </c>
      <c r="E209" s="13" t="s">
        <v>456</v>
      </c>
      <c r="F209" s="13" t="s">
        <v>159</v>
      </c>
      <c r="G209" s="13" t="s">
        <v>971</v>
      </c>
      <c r="H209" s="13" t="s">
        <v>972</v>
      </c>
      <c r="I209" s="14">
        <v>5</v>
      </c>
      <c r="J209" s="13" t="s">
        <v>17</v>
      </c>
      <c r="K209" s="13" t="s">
        <v>457</v>
      </c>
      <c r="L209" s="13" t="s">
        <v>526</v>
      </c>
      <c r="M209" s="13" t="s">
        <v>926</v>
      </c>
    </row>
    <row r="210" spans="1:13" x14ac:dyDescent="0.3">
      <c r="A210" s="13" t="s">
        <v>18</v>
      </c>
      <c r="B210" s="13" t="s">
        <v>155</v>
      </c>
      <c r="C210" s="13" t="s">
        <v>156</v>
      </c>
      <c r="D210" s="13" t="s">
        <v>157</v>
      </c>
      <c r="E210" s="13" t="s">
        <v>456</v>
      </c>
      <c r="F210" s="13" t="s">
        <v>159</v>
      </c>
      <c r="G210" s="13" t="s">
        <v>973</v>
      </c>
      <c r="H210" s="13" t="s">
        <v>974</v>
      </c>
      <c r="I210" s="14">
        <v>2</v>
      </c>
      <c r="J210" s="13" t="s">
        <v>17</v>
      </c>
      <c r="K210" s="13" t="s">
        <v>457</v>
      </c>
      <c r="L210" s="13" t="s">
        <v>526</v>
      </c>
      <c r="M210" s="13" t="s">
        <v>444</v>
      </c>
    </row>
    <row r="211" spans="1:13" x14ac:dyDescent="0.3">
      <c r="A211" s="13" t="s">
        <v>18</v>
      </c>
      <c r="B211" s="13" t="s">
        <v>155</v>
      </c>
      <c r="C211" s="13" t="s">
        <v>156</v>
      </c>
      <c r="D211" s="13" t="s">
        <v>157</v>
      </c>
      <c r="E211" s="13" t="s">
        <v>458</v>
      </c>
      <c r="F211" s="13" t="s">
        <v>159</v>
      </c>
      <c r="G211" s="13" t="s">
        <v>975</v>
      </c>
      <c r="H211" s="13" t="s">
        <v>976</v>
      </c>
      <c r="I211" s="14">
        <v>1</v>
      </c>
      <c r="J211" s="13" t="s">
        <v>17</v>
      </c>
      <c r="K211" s="13" t="s">
        <v>461</v>
      </c>
      <c r="L211" s="13" t="s">
        <v>526</v>
      </c>
      <c r="M211" s="13" t="s">
        <v>649</v>
      </c>
    </row>
    <row r="212" spans="1:13" x14ac:dyDescent="0.3">
      <c r="A212" s="13" t="s">
        <v>18</v>
      </c>
      <c r="B212" s="13" t="s">
        <v>155</v>
      </c>
      <c r="C212" s="13" t="s">
        <v>156</v>
      </c>
      <c r="D212" s="13" t="s">
        <v>157</v>
      </c>
      <c r="E212" s="13" t="s">
        <v>458</v>
      </c>
      <c r="F212" s="13" t="s">
        <v>159</v>
      </c>
      <c r="G212" s="13" t="s">
        <v>569</v>
      </c>
      <c r="H212" s="13" t="s">
        <v>570</v>
      </c>
      <c r="I212" s="14">
        <v>1</v>
      </c>
      <c r="J212" s="13" t="s">
        <v>17</v>
      </c>
      <c r="K212" s="13" t="s">
        <v>461</v>
      </c>
      <c r="L212" s="13" t="s">
        <v>526</v>
      </c>
      <c r="M212" s="13" t="s">
        <v>571</v>
      </c>
    </row>
    <row r="213" spans="1:13" x14ac:dyDescent="0.3">
      <c r="A213" s="13" t="s">
        <v>18</v>
      </c>
      <c r="B213" s="13" t="s">
        <v>155</v>
      </c>
      <c r="C213" s="13" t="s">
        <v>156</v>
      </c>
      <c r="D213" s="13" t="s">
        <v>157</v>
      </c>
      <c r="E213" s="13" t="s">
        <v>462</v>
      </c>
      <c r="F213" s="13" t="s">
        <v>159</v>
      </c>
      <c r="G213" s="13" t="s">
        <v>611</v>
      </c>
      <c r="H213" s="13" t="s">
        <v>612</v>
      </c>
      <c r="I213" s="14">
        <v>1</v>
      </c>
      <c r="J213" s="13" t="s">
        <v>17</v>
      </c>
      <c r="K213" s="13" t="s">
        <v>405</v>
      </c>
      <c r="L213" s="13" t="s">
        <v>526</v>
      </c>
      <c r="M213" s="13" t="s">
        <v>614</v>
      </c>
    </row>
    <row r="214" spans="1:13" x14ac:dyDescent="0.3">
      <c r="A214" s="13" t="s">
        <v>18</v>
      </c>
      <c r="B214" s="13" t="s">
        <v>155</v>
      </c>
      <c r="C214" s="13" t="s">
        <v>156</v>
      </c>
      <c r="D214" s="13" t="s">
        <v>157</v>
      </c>
      <c r="E214" s="13" t="s">
        <v>977</v>
      </c>
      <c r="F214" s="13" t="s">
        <v>159</v>
      </c>
      <c r="G214" s="13" t="s">
        <v>978</v>
      </c>
      <c r="H214" s="13" t="s">
        <v>979</v>
      </c>
      <c r="I214" s="14">
        <v>1</v>
      </c>
      <c r="J214" s="13" t="s">
        <v>17</v>
      </c>
      <c r="K214" s="13" t="s">
        <v>418</v>
      </c>
      <c r="L214" s="13" t="s">
        <v>526</v>
      </c>
      <c r="M214" s="13" t="s">
        <v>980</v>
      </c>
    </row>
    <row r="215" spans="1:13" x14ac:dyDescent="0.3">
      <c r="A215" s="13" t="s">
        <v>18</v>
      </c>
      <c r="B215" s="13" t="s">
        <v>155</v>
      </c>
      <c r="C215" s="13" t="s">
        <v>156</v>
      </c>
      <c r="D215" s="13" t="s">
        <v>157</v>
      </c>
      <c r="E215" s="13" t="s">
        <v>977</v>
      </c>
      <c r="F215" s="13" t="s">
        <v>159</v>
      </c>
      <c r="G215" s="13" t="s">
        <v>981</v>
      </c>
      <c r="H215" s="13" t="s">
        <v>982</v>
      </c>
      <c r="I215" s="14">
        <v>1</v>
      </c>
      <c r="J215" s="13" t="s">
        <v>17</v>
      </c>
      <c r="K215" s="13" t="s">
        <v>418</v>
      </c>
      <c r="L215" s="13" t="s">
        <v>526</v>
      </c>
      <c r="M215" s="13" t="s">
        <v>983</v>
      </c>
    </row>
    <row r="216" spans="1:13" x14ac:dyDescent="0.3">
      <c r="A216" s="13" t="s">
        <v>18</v>
      </c>
      <c r="B216" s="13" t="s">
        <v>155</v>
      </c>
      <c r="C216" s="13" t="s">
        <v>156</v>
      </c>
      <c r="D216" s="13" t="s">
        <v>157</v>
      </c>
      <c r="E216" s="13" t="s">
        <v>977</v>
      </c>
      <c r="F216" s="13" t="s">
        <v>159</v>
      </c>
      <c r="G216" s="13" t="s">
        <v>984</v>
      </c>
      <c r="H216" s="13" t="s">
        <v>985</v>
      </c>
      <c r="I216" s="14">
        <v>1</v>
      </c>
      <c r="J216" s="13" t="s">
        <v>17</v>
      </c>
      <c r="K216" s="13" t="s">
        <v>418</v>
      </c>
      <c r="L216" s="13" t="s">
        <v>526</v>
      </c>
      <c r="M216" s="13" t="s">
        <v>986</v>
      </c>
    </row>
    <row r="217" spans="1:13" x14ac:dyDescent="0.3">
      <c r="A217" s="13" t="s">
        <v>18</v>
      </c>
      <c r="B217" s="13" t="s">
        <v>155</v>
      </c>
      <c r="C217" s="13" t="s">
        <v>156</v>
      </c>
      <c r="D217" s="13" t="s">
        <v>157</v>
      </c>
      <c r="E217" s="13" t="s">
        <v>987</v>
      </c>
      <c r="F217" s="13" t="s">
        <v>159</v>
      </c>
      <c r="G217" s="13" t="s">
        <v>523</v>
      </c>
      <c r="H217" s="13" t="s">
        <v>524</v>
      </c>
      <c r="I217" s="14">
        <v>1</v>
      </c>
      <c r="J217" s="13" t="s">
        <v>17</v>
      </c>
      <c r="K217" s="13" t="s">
        <v>474</v>
      </c>
      <c r="L217" s="13" t="s">
        <v>526</v>
      </c>
      <c r="M217" s="13" t="s">
        <v>527</v>
      </c>
    </row>
    <row r="218" spans="1:13" x14ac:dyDescent="0.3">
      <c r="A218" s="13" t="s">
        <v>18</v>
      </c>
      <c r="B218" s="13" t="s">
        <v>155</v>
      </c>
      <c r="C218" s="13" t="s">
        <v>156</v>
      </c>
      <c r="D218" s="13" t="s">
        <v>157</v>
      </c>
      <c r="E218" s="13" t="s">
        <v>988</v>
      </c>
      <c r="F218" s="13" t="s">
        <v>159</v>
      </c>
      <c r="G218" s="13" t="s">
        <v>989</v>
      </c>
      <c r="H218" s="13" t="s">
        <v>990</v>
      </c>
      <c r="I218" s="14">
        <v>1</v>
      </c>
      <c r="J218" s="13" t="s">
        <v>17</v>
      </c>
      <c r="K218" s="13" t="s">
        <v>891</v>
      </c>
      <c r="L218" s="13" t="s">
        <v>526</v>
      </c>
      <c r="M218" s="13" t="s">
        <v>991</v>
      </c>
    </row>
    <row r="219" spans="1:13" x14ac:dyDescent="0.3">
      <c r="A219" s="13" t="s">
        <v>18</v>
      </c>
      <c r="B219" s="13" t="s">
        <v>155</v>
      </c>
      <c r="C219" s="13" t="s">
        <v>156</v>
      </c>
      <c r="D219" s="13" t="s">
        <v>157</v>
      </c>
      <c r="E219" s="13" t="s">
        <v>988</v>
      </c>
      <c r="F219" s="13" t="s">
        <v>159</v>
      </c>
      <c r="G219" s="13" t="s">
        <v>981</v>
      </c>
      <c r="H219" s="13" t="s">
        <v>982</v>
      </c>
      <c r="I219" s="14">
        <v>1</v>
      </c>
      <c r="J219" s="13" t="s">
        <v>17</v>
      </c>
      <c r="K219" s="13" t="s">
        <v>891</v>
      </c>
      <c r="L219" s="13" t="s">
        <v>526</v>
      </c>
      <c r="M219" s="13" t="s">
        <v>983</v>
      </c>
    </row>
    <row r="220" spans="1:13" x14ac:dyDescent="0.3">
      <c r="A220" s="13" t="s">
        <v>18</v>
      </c>
      <c r="B220" s="13" t="s">
        <v>155</v>
      </c>
      <c r="C220" s="13" t="s">
        <v>156</v>
      </c>
      <c r="D220" s="13" t="s">
        <v>157</v>
      </c>
      <c r="E220" s="13" t="s">
        <v>988</v>
      </c>
      <c r="F220" s="13" t="s">
        <v>159</v>
      </c>
      <c r="G220" s="13" t="s">
        <v>978</v>
      </c>
      <c r="H220" s="13" t="s">
        <v>979</v>
      </c>
      <c r="I220" s="14">
        <v>1</v>
      </c>
      <c r="J220" s="13" t="s">
        <v>17</v>
      </c>
      <c r="K220" s="13" t="s">
        <v>891</v>
      </c>
      <c r="L220" s="13" t="s">
        <v>526</v>
      </c>
      <c r="M220" s="13" t="s">
        <v>980</v>
      </c>
    </row>
    <row r="221" spans="1:13" x14ac:dyDescent="0.3">
      <c r="A221" s="13" t="s">
        <v>18</v>
      </c>
      <c r="B221" s="13" t="s">
        <v>155</v>
      </c>
      <c r="C221" s="13" t="s">
        <v>156</v>
      </c>
      <c r="D221" s="13" t="s">
        <v>157</v>
      </c>
      <c r="E221" s="13" t="s">
        <v>992</v>
      </c>
      <c r="F221" s="13" t="s">
        <v>159</v>
      </c>
      <c r="G221" s="13" t="s">
        <v>993</v>
      </c>
      <c r="H221" s="13" t="s">
        <v>994</v>
      </c>
      <c r="I221" s="14">
        <v>1</v>
      </c>
      <c r="J221" s="13" t="s">
        <v>17</v>
      </c>
      <c r="K221" s="13" t="s">
        <v>343</v>
      </c>
      <c r="L221" s="13" t="s">
        <v>526</v>
      </c>
      <c r="M221" s="13" t="s">
        <v>995</v>
      </c>
    </row>
    <row r="222" spans="1:13" x14ac:dyDescent="0.3">
      <c r="A222" s="13" t="s">
        <v>40</v>
      </c>
      <c r="B222" s="13" t="s">
        <v>996</v>
      </c>
      <c r="C222" s="13" t="s">
        <v>156</v>
      </c>
      <c r="D222" s="13" t="s">
        <v>997</v>
      </c>
      <c r="E222" s="13" t="s">
        <v>998</v>
      </c>
      <c r="F222" s="13" t="s">
        <v>159</v>
      </c>
      <c r="G222" s="13" t="s">
        <v>605</v>
      </c>
      <c r="H222" s="13" t="s">
        <v>606</v>
      </c>
      <c r="I222" s="14">
        <v>1</v>
      </c>
      <c r="J222" s="13" t="s">
        <v>39</v>
      </c>
      <c r="K222" s="13" t="s">
        <v>999</v>
      </c>
      <c r="L222" s="13" t="s">
        <v>526</v>
      </c>
      <c r="M222" s="13" t="s">
        <v>607</v>
      </c>
    </row>
    <row r="223" spans="1:13" x14ac:dyDescent="0.3">
      <c r="A223" s="13" t="s">
        <v>70</v>
      </c>
      <c r="B223" s="13" t="s">
        <v>217</v>
      </c>
      <c r="C223" s="13" t="s">
        <v>156</v>
      </c>
      <c r="D223" s="13" t="s">
        <v>1000</v>
      </c>
      <c r="E223" s="13" t="s">
        <v>1001</v>
      </c>
      <c r="F223" s="13" t="s">
        <v>159</v>
      </c>
      <c r="G223" s="13" t="s">
        <v>1002</v>
      </c>
      <c r="H223" s="13" t="s">
        <v>1003</v>
      </c>
      <c r="I223" s="14">
        <v>2</v>
      </c>
      <c r="J223" s="13" t="s">
        <v>69</v>
      </c>
      <c r="K223" s="13" t="s">
        <v>260</v>
      </c>
      <c r="L223" s="13" t="s">
        <v>526</v>
      </c>
      <c r="M223" s="13" t="s">
        <v>1004</v>
      </c>
    </row>
    <row r="224" spans="1:13" x14ac:dyDescent="0.3">
      <c r="A224" s="13" t="s">
        <v>68</v>
      </c>
      <c r="B224" s="13" t="s">
        <v>397</v>
      </c>
      <c r="C224" s="13" t="s">
        <v>156</v>
      </c>
      <c r="D224" s="13" t="s">
        <v>470</v>
      </c>
      <c r="E224" s="13" t="s">
        <v>1005</v>
      </c>
      <c r="F224" s="13" t="s">
        <v>159</v>
      </c>
      <c r="G224" s="13" t="s">
        <v>1006</v>
      </c>
      <c r="H224" s="13" t="s">
        <v>1007</v>
      </c>
      <c r="I224" s="14">
        <v>2</v>
      </c>
      <c r="J224" s="13" t="s">
        <v>67</v>
      </c>
      <c r="K224" s="13" t="s">
        <v>249</v>
      </c>
      <c r="L224" s="13" t="s">
        <v>526</v>
      </c>
      <c r="M224" s="13" t="s">
        <v>265</v>
      </c>
    </row>
    <row r="225" spans="1:13" x14ac:dyDescent="0.3">
      <c r="A225" s="13" t="s">
        <v>68</v>
      </c>
      <c r="B225" s="13" t="s">
        <v>397</v>
      </c>
      <c r="C225" s="13" t="s">
        <v>156</v>
      </c>
      <c r="D225" s="13" t="s">
        <v>470</v>
      </c>
      <c r="E225" s="13" t="s">
        <v>1005</v>
      </c>
      <c r="F225" s="13" t="s">
        <v>159</v>
      </c>
      <c r="G225" s="13" t="s">
        <v>1008</v>
      </c>
      <c r="H225" s="13" t="s">
        <v>1009</v>
      </c>
      <c r="I225" s="14">
        <v>2</v>
      </c>
      <c r="J225" s="13" t="s">
        <v>67</v>
      </c>
      <c r="K225" s="13" t="s">
        <v>249</v>
      </c>
      <c r="L225" s="13" t="s">
        <v>526</v>
      </c>
      <c r="M225" s="13" t="s">
        <v>644</v>
      </c>
    </row>
    <row r="226" spans="1:13" x14ac:dyDescent="0.3">
      <c r="A226" s="13" t="s">
        <v>52</v>
      </c>
      <c r="B226" s="13" t="s">
        <v>476</v>
      </c>
      <c r="C226" s="13" t="s">
        <v>156</v>
      </c>
      <c r="D226" s="13" t="s">
        <v>477</v>
      </c>
      <c r="E226" s="13" t="s">
        <v>478</v>
      </c>
      <c r="F226" s="13" t="s">
        <v>159</v>
      </c>
      <c r="G226" s="13" t="s">
        <v>572</v>
      </c>
      <c r="H226" s="13" t="s">
        <v>573</v>
      </c>
      <c r="I226" s="14">
        <v>1</v>
      </c>
      <c r="J226" s="13" t="s">
        <v>51</v>
      </c>
      <c r="K226" s="13" t="s">
        <v>402</v>
      </c>
      <c r="L226" s="13" t="s">
        <v>526</v>
      </c>
      <c r="M226" s="13" t="s">
        <v>574</v>
      </c>
    </row>
    <row r="227" spans="1:13" x14ac:dyDescent="0.3">
      <c r="A227" s="13" t="s">
        <v>52</v>
      </c>
      <c r="B227" s="13" t="s">
        <v>476</v>
      </c>
      <c r="C227" s="13" t="s">
        <v>156</v>
      </c>
      <c r="D227" s="13" t="s">
        <v>477</v>
      </c>
      <c r="E227" s="13" t="s">
        <v>480</v>
      </c>
      <c r="F227" s="13" t="s">
        <v>159</v>
      </c>
      <c r="G227" s="13" t="s">
        <v>981</v>
      </c>
      <c r="H227" s="13" t="s">
        <v>982</v>
      </c>
      <c r="I227" s="14">
        <v>1</v>
      </c>
      <c r="J227" s="13" t="s">
        <v>51</v>
      </c>
      <c r="K227" s="13" t="s">
        <v>293</v>
      </c>
      <c r="L227" s="13" t="s">
        <v>526</v>
      </c>
      <c r="M227" s="13" t="s">
        <v>983</v>
      </c>
    </row>
    <row r="228" spans="1:13" x14ac:dyDescent="0.3">
      <c r="A228" s="13" t="s">
        <v>52</v>
      </c>
      <c r="B228" s="13" t="s">
        <v>476</v>
      </c>
      <c r="C228" s="13" t="s">
        <v>156</v>
      </c>
      <c r="D228" s="13" t="s">
        <v>477</v>
      </c>
      <c r="E228" s="13" t="s">
        <v>1010</v>
      </c>
      <c r="F228" s="13" t="s">
        <v>159</v>
      </c>
      <c r="G228" s="13" t="s">
        <v>544</v>
      </c>
      <c r="H228" s="13" t="s">
        <v>545</v>
      </c>
      <c r="I228" s="14">
        <v>1</v>
      </c>
      <c r="J228" s="13" t="s">
        <v>51</v>
      </c>
      <c r="K228" s="13" t="s">
        <v>331</v>
      </c>
      <c r="L228" s="13" t="s">
        <v>526</v>
      </c>
      <c r="M228" s="13" t="s">
        <v>546</v>
      </c>
    </row>
    <row r="229" spans="1:13" x14ac:dyDescent="0.3">
      <c r="A229" s="13" t="s">
        <v>52</v>
      </c>
      <c r="B229" s="13" t="s">
        <v>476</v>
      </c>
      <c r="C229" s="13" t="s">
        <v>156</v>
      </c>
      <c r="D229" s="13" t="s">
        <v>477</v>
      </c>
      <c r="E229" s="13" t="s">
        <v>1010</v>
      </c>
      <c r="F229" s="13" t="s">
        <v>159</v>
      </c>
      <c r="G229" s="13" t="s">
        <v>572</v>
      </c>
      <c r="H229" s="13" t="s">
        <v>573</v>
      </c>
      <c r="I229" s="14">
        <v>1</v>
      </c>
      <c r="J229" s="13" t="s">
        <v>51</v>
      </c>
      <c r="K229" s="13" t="s">
        <v>331</v>
      </c>
      <c r="L229" s="13" t="s">
        <v>526</v>
      </c>
      <c r="M229" s="13" t="s">
        <v>574</v>
      </c>
    </row>
    <row r="230" spans="1:13" x14ac:dyDescent="0.3">
      <c r="A230" s="13" t="s">
        <v>16</v>
      </c>
      <c r="B230" s="13" t="s">
        <v>481</v>
      </c>
      <c r="C230" s="13" t="s">
        <v>156</v>
      </c>
      <c r="D230" s="13" t="s">
        <v>482</v>
      </c>
      <c r="E230" s="13" t="s">
        <v>1011</v>
      </c>
      <c r="F230" s="13" t="s">
        <v>159</v>
      </c>
      <c r="G230" s="13" t="s">
        <v>1012</v>
      </c>
      <c r="H230" s="13" t="s">
        <v>1013</v>
      </c>
      <c r="I230" s="14">
        <v>3</v>
      </c>
      <c r="J230" s="13" t="s">
        <v>15</v>
      </c>
      <c r="K230" s="13" t="s">
        <v>934</v>
      </c>
      <c r="L230" s="13" t="s">
        <v>526</v>
      </c>
      <c r="M230" s="13" t="s">
        <v>968</v>
      </c>
    </row>
    <row r="231" spans="1:13" x14ac:dyDescent="0.3">
      <c r="A231" s="13" t="s">
        <v>16</v>
      </c>
      <c r="B231" s="13" t="s">
        <v>481</v>
      </c>
      <c r="C231" s="13" t="s">
        <v>156</v>
      </c>
      <c r="D231" s="13" t="s">
        <v>482</v>
      </c>
      <c r="E231" s="13" t="s">
        <v>1011</v>
      </c>
      <c r="F231" s="13" t="s">
        <v>159</v>
      </c>
      <c r="G231" s="13" t="s">
        <v>1014</v>
      </c>
      <c r="H231" s="13" t="s">
        <v>1015</v>
      </c>
      <c r="I231" s="14">
        <v>2</v>
      </c>
      <c r="J231" s="13" t="s">
        <v>15</v>
      </c>
      <c r="K231" s="13" t="s">
        <v>934</v>
      </c>
      <c r="L231" s="13" t="s">
        <v>526</v>
      </c>
      <c r="M231" s="13" t="s">
        <v>908</v>
      </c>
    </row>
    <row r="232" spans="1:13" x14ac:dyDescent="0.3">
      <c r="A232" s="13" t="s">
        <v>16</v>
      </c>
      <c r="B232" s="13" t="s">
        <v>481</v>
      </c>
      <c r="C232" s="13" t="s">
        <v>156</v>
      </c>
      <c r="D232" s="13" t="s">
        <v>482</v>
      </c>
      <c r="E232" s="13" t="s">
        <v>1011</v>
      </c>
      <c r="F232" s="13" t="s">
        <v>159</v>
      </c>
      <c r="G232" s="13" t="s">
        <v>1016</v>
      </c>
      <c r="H232" s="13" t="s">
        <v>1017</v>
      </c>
      <c r="I232" s="14">
        <v>8</v>
      </c>
      <c r="J232" s="13" t="s">
        <v>15</v>
      </c>
      <c r="K232" s="13" t="s">
        <v>934</v>
      </c>
      <c r="L232" s="13" t="s">
        <v>526</v>
      </c>
      <c r="M232" s="13" t="s">
        <v>787</v>
      </c>
    </row>
    <row r="233" spans="1:13" x14ac:dyDescent="0.3">
      <c r="A233" s="13" t="s">
        <v>16</v>
      </c>
      <c r="B233" s="13" t="s">
        <v>481</v>
      </c>
      <c r="C233" s="13" t="s">
        <v>156</v>
      </c>
      <c r="D233" s="13" t="s">
        <v>482</v>
      </c>
      <c r="E233" s="13" t="s">
        <v>483</v>
      </c>
      <c r="F233" s="13" t="s">
        <v>159</v>
      </c>
      <c r="G233" s="13" t="s">
        <v>1018</v>
      </c>
      <c r="H233" s="13" t="s">
        <v>1019</v>
      </c>
      <c r="I233" s="14">
        <v>1</v>
      </c>
      <c r="J233" s="13" t="s">
        <v>15</v>
      </c>
      <c r="K233" s="13" t="s">
        <v>380</v>
      </c>
      <c r="L233" s="13" t="s">
        <v>526</v>
      </c>
      <c r="M233" s="13" t="s">
        <v>1020</v>
      </c>
    </row>
    <row r="234" spans="1:13" x14ac:dyDescent="0.3">
      <c r="A234" s="13" t="s">
        <v>16</v>
      </c>
      <c r="B234" s="13" t="s">
        <v>481</v>
      </c>
      <c r="C234" s="13" t="s">
        <v>156</v>
      </c>
      <c r="D234" s="13" t="s">
        <v>482</v>
      </c>
      <c r="E234" s="13" t="s">
        <v>483</v>
      </c>
      <c r="F234" s="13" t="s">
        <v>159</v>
      </c>
      <c r="G234" s="13" t="s">
        <v>1021</v>
      </c>
      <c r="H234" s="13" t="s">
        <v>1022</v>
      </c>
      <c r="I234" s="14">
        <v>1</v>
      </c>
      <c r="J234" s="13" t="s">
        <v>15</v>
      </c>
      <c r="K234" s="13" t="s">
        <v>380</v>
      </c>
      <c r="L234" s="13" t="s">
        <v>526</v>
      </c>
      <c r="M234" s="13" t="s">
        <v>1023</v>
      </c>
    </row>
    <row r="235" spans="1:13" x14ac:dyDescent="0.3">
      <c r="A235" s="13" t="s">
        <v>16</v>
      </c>
      <c r="B235" s="13" t="s">
        <v>481</v>
      </c>
      <c r="C235" s="13" t="s">
        <v>156</v>
      </c>
      <c r="D235" s="13" t="s">
        <v>482</v>
      </c>
      <c r="E235" s="13" t="s">
        <v>1024</v>
      </c>
      <c r="F235" s="13" t="s">
        <v>159</v>
      </c>
      <c r="G235" s="13" t="s">
        <v>1025</v>
      </c>
      <c r="H235" s="13" t="s">
        <v>1026</v>
      </c>
      <c r="I235" s="14">
        <v>1</v>
      </c>
      <c r="J235" s="13" t="s">
        <v>15</v>
      </c>
      <c r="K235" s="13" t="s">
        <v>201</v>
      </c>
      <c r="L235" s="13" t="s">
        <v>526</v>
      </c>
      <c r="M235" s="13" t="s">
        <v>1020</v>
      </c>
    </row>
    <row r="236" spans="1:13" x14ac:dyDescent="0.3">
      <c r="A236" s="13" t="s">
        <v>16</v>
      </c>
      <c r="B236" s="13" t="s">
        <v>481</v>
      </c>
      <c r="C236" s="13" t="s">
        <v>156</v>
      </c>
      <c r="D236" s="13" t="s">
        <v>482</v>
      </c>
      <c r="E236" s="13" t="s">
        <v>1024</v>
      </c>
      <c r="F236" s="13" t="s">
        <v>159</v>
      </c>
      <c r="G236" s="13" t="s">
        <v>1027</v>
      </c>
      <c r="H236" s="13" t="s">
        <v>1028</v>
      </c>
      <c r="I236" s="14">
        <v>1</v>
      </c>
      <c r="J236" s="13" t="s">
        <v>15</v>
      </c>
      <c r="K236" s="13" t="s">
        <v>201</v>
      </c>
      <c r="L236" s="13" t="s">
        <v>526</v>
      </c>
      <c r="M236" s="13" t="s">
        <v>1020</v>
      </c>
    </row>
    <row r="237" spans="1:13" x14ac:dyDescent="0.3">
      <c r="A237" s="13" t="s">
        <v>16</v>
      </c>
      <c r="B237" s="13" t="s">
        <v>481</v>
      </c>
      <c r="C237" s="13" t="s">
        <v>156</v>
      </c>
      <c r="D237" s="13" t="s">
        <v>482</v>
      </c>
      <c r="E237" s="13" t="s">
        <v>487</v>
      </c>
      <c r="F237" s="13" t="s">
        <v>159</v>
      </c>
      <c r="G237" s="13" t="s">
        <v>575</v>
      </c>
      <c r="H237" s="13" t="s">
        <v>576</v>
      </c>
      <c r="I237" s="14">
        <v>1</v>
      </c>
      <c r="J237" s="13" t="s">
        <v>15</v>
      </c>
      <c r="K237" s="13" t="s">
        <v>302</v>
      </c>
      <c r="L237" s="13" t="s">
        <v>526</v>
      </c>
      <c r="M237" s="13" t="s">
        <v>577</v>
      </c>
    </row>
    <row r="238" spans="1:13" x14ac:dyDescent="0.3">
      <c r="A238" s="13" t="s">
        <v>16</v>
      </c>
      <c r="B238" s="13" t="s">
        <v>481</v>
      </c>
      <c r="C238" s="13" t="s">
        <v>156</v>
      </c>
      <c r="D238" s="13" t="s">
        <v>482</v>
      </c>
      <c r="E238" s="13" t="s">
        <v>487</v>
      </c>
      <c r="F238" s="13" t="s">
        <v>159</v>
      </c>
      <c r="G238" s="13" t="s">
        <v>1029</v>
      </c>
      <c r="H238" s="13" t="s">
        <v>1030</v>
      </c>
      <c r="I238" s="14">
        <v>1</v>
      </c>
      <c r="J238" s="13" t="s">
        <v>15</v>
      </c>
      <c r="K238" s="13" t="s">
        <v>302</v>
      </c>
      <c r="L238" s="13" t="s">
        <v>526</v>
      </c>
      <c r="M238" s="13" t="s">
        <v>1031</v>
      </c>
    </row>
    <row r="239" spans="1:13" x14ac:dyDescent="0.3">
      <c r="A239" s="13" t="s">
        <v>16</v>
      </c>
      <c r="B239" s="13" t="s">
        <v>481</v>
      </c>
      <c r="C239" s="13" t="s">
        <v>156</v>
      </c>
      <c r="D239" s="13" t="s">
        <v>482</v>
      </c>
      <c r="E239" s="13" t="s">
        <v>1032</v>
      </c>
      <c r="F239" s="13" t="s">
        <v>159</v>
      </c>
      <c r="G239" s="13" t="s">
        <v>917</v>
      </c>
      <c r="H239" s="13" t="s">
        <v>918</v>
      </c>
      <c r="I239" s="14">
        <v>1</v>
      </c>
      <c r="J239" s="13" t="s">
        <v>15</v>
      </c>
      <c r="K239" s="13" t="s">
        <v>244</v>
      </c>
      <c r="L239" s="13" t="s">
        <v>526</v>
      </c>
      <c r="M239" s="13" t="s">
        <v>919</v>
      </c>
    </row>
    <row r="240" spans="1:13" x14ac:dyDescent="0.3">
      <c r="A240" s="13" t="s">
        <v>16</v>
      </c>
      <c r="B240" s="13" t="s">
        <v>481</v>
      </c>
      <c r="C240" s="13" t="s">
        <v>156</v>
      </c>
      <c r="D240" s="13" t="s">
        <v>482</v>
      </c>
      <c r="E240" s="13" t="s">
        <v>491</v>
      </c>
      <c r="F240" s="13" t="s">
        <v>159</v>
      </c>
      <c r="G240" s="13" t="s">
        <v>917</v>
      </c>
      <c r="H240" s="13" t="s">
        <v>918</v>
      </c>
      <c r="I240" s="14">
        <v>1</v>
      </c>
      <c r="J240" s="13" t="s">
        <v>15</v>
      </c>
      <c r="K240" s="13" t="s">
        <v>260</v>
      </c>
      <c r="L240" s="13" t="s">
        <v>526</v>
      </c>
      <c r="M240" s="13" t="s">
        <v>919</v>
      </c>
    </row>
    <row r="241" spans="1:13" x14ac:dyDescent="0.3">
      <c r="A241" s="13" t="s">
        <v>16</v>
      </c>
      <c r="B241" s="13" t="s">
        <v>481</v>
      </c>
      <c r="C241" s="13" t="s">
        <v>156</v>
      </c>
      <c r="D241" s="13" t="s">
        <v>482</v>
      </c>
      <c r="E241" s="13" t="s">
        <v>494</v>
      </c>
      <c r="F241" s="13" t="s">
        <v>159</v>
      </c>
      <c r="G241" s="13" t="s">
        <v>1033</v>
      </c>
      <c r="H241" s="13" t="s">
        <v>1034</v>
      </c>
      <c r="I241" s="14">
        <v>1</v>
      </c>
      <c r="J241" s="13" t="s">
        <v>15</v>
      </c>
      <c r="K241" s="13" t="s">
        <v>249</v>
      </c>
      <c r="L241" s="13" t="s">
        <v>526</v>
      </c>
      <c r="M241" s="13" t="s">
        <v>1020</v>
      </c>
    </row>
    <row r="242" spans="1:13" x14ac:dyDescent="0.3">
      <c r="A242" s="13" t="s">
        <v>16</v>
      </c>
      <c r="B242" s="13" t="s">
        <v>481</v>
      </c>
      <c r="C242" s="13" t="s">
        <v>156</v>
      </c>
      <c r="D242" s="13" t="s">
        <v>482</v>
      </c>
      <c r="E242" s="13" t="s">
        <v>494</v>
      </c>
      <c r="F242" s="13" t="s">
        <v>159</v>
      </c>
      <c r="G242" s="13" t="s">
        <v>1035</v>
      </c>
      <c r="H242" s="13" t="s">
        <v>1036</v>
      </c>
      <c r="I242" s="14">
        <v>1</v>
      </c>
      <c r="J242" s="13" t="s">
        <v>15</v>
      </c>
      <c r="K242" s="13" t="s">
        <v>249</v>
      </c>
      <c r="L242" s="13" t="s">
        <v>526</v>
      </c>
      <c r="M242" s="13" t="s">
        <v>332</v>
      </c>
    </row>
    <row r="243" spans="1:13" x14ac:dyDescent="0.3">
      <c r="A243" s="13" t="s">
        <v>84</v>
      </c>
      <c r="B243" s="13" t="s">
        <v>420</v>
      </c>
      <c r="C243" s="13" t="s">
        <v>156</v>
      </c>
      <c r="D243" s="13" t="s">
        <v>805</v>
      </c>
      <c r="E243" s="13" t="s">
        <v>1037</v>
      </c>
      <c r="F243" s="13" t="s">
        <v>159</v>
      </c>
      <c r="G243" s="13" t="s">
        <v>884</v>
      </c>
      <c r="H243" s="13" t="s">
        <v>885</v>
      </c>
      <c r="I243" s="14">
        <v>1</v>
      </c>
      <c r="J243" s="13" t="s">
        <v>83</v>
      </c>
      <c r="K243" s="13" t="s">
        <v>312</v>
      </c>
      <c r="L243" s="13" t="s">
        <v>526</v>
      </c>
      <c r="M243" s="13" t="s">
        <v>886</v>
      </c>
    </row>
    <row r="244" spans="1:13" x14ac:dyDescent="0.3">
      <c r="A244" s="13" t="s">
        <v>50</v>
      </c>
      <c r="B244" s="13" t="s">
        <v>420</v>
      </c>
      <c r="C244" s="13" t="s">
        <v>156</v>
      </c>
      <c r="D244" s="13" t="s">
        <v>521</v>
      </c>
      <c r="E244" s="13" t="s">
        <v>1038</v>
      </c>
      <c r="F244" s="13" t="s">
        <v>159</v>
      </c>
      <c r="G244" s="13" t="s">
        <v>1039</v>
      </c>
      <c r="H244" s="13" t="s">
        <v>1040</v>
      </c>
      <c r="I244" s="14">
        <v>1</v>
      </c>
      <c r="J244" s="13" t="s">
        <v>49</v>
      </c>
      <c r="K244" s="13" t="s">
        <v>236</v>
      </c>
      <c r="L244" s="13" t="s">
        <v>526</v>
      </c>
      <c r="M244" s="13" t="s">
        <v>983</v>
      </c>
    </row>
    <row r="245" spans="1:13" x14ac:dyDescent="0.3">
      <c r="A245" s="13" t="s">
        <v>50</v>
      </c>
      <c r="B245" s="13" t="s">
        <v>420</v>
      </c>
      <c r="C245" s="13" t="s">
        <v>156</v>
      </c>
      <c r="D245" s="13" t="s">
        <v>521</v>
      </c>
      <c r="E245" s="13" t="s">
        <v>1041</v>
      </c>
      <c r="F245" s="13" t="s">
        <v>159</v>
      </c>
      <c r="G245" s="13" t="s">
        <v>981</v>
      </c>
      <c r="H245" s="13" t="s">
        <v>982</v>
      </c>
      <c r="I245" s="14">
        <v>5</v>
      </c>
      <c r="J245" s="13" t="s">
        <v>49</v>
      </c>
      <c r="K245" s="13" t="s">
        <v>222</v>
      </c>
      <c r="L245" s="13" t="s">
        <v>526</v>
      </c>
      <c r="M245" s="13" t="s">
        <v>983</v>
      </c>
    </row>
    <row r="246" spans="1:13" x14ac:dyDescent="0.3">
      <c r="A246" s="13" t="s">
        <v>50</v>
      </c>
      <c r="B246" s="13" t="s">
        <v>420</v>
      </c>
      <c r="C246" s="13" t="s">
        <v>156</v>
      </c>
      <c r="D246" s="13" t="s">
        <v>521</v>
      </c>
      <c r="E246" s="13" t="s">
        <v>1042</v>
      </c>
      <c r="F246" s="13" t="s">
        <v>159</v>
      </c>
      <c r="G246" s="13" t="s">
        <v>981</v>
      </c>
      <c r="H246" s="13" t="s">
        <v>982</v>
      </c>
      <c r="I246" s="14">
        <v>5</v>
      </c>
      <c r="J246" s="13" t="s">
        <v>49</v>
      </c>
      <c r="K246" s="13" t="s">
        <v>244</v>
      </c>
      <c r="L246" s="13" t="s">
        <v>526</v>
      </c>
      <c r="M246" s="13" t="s">
        <v>983</v>
      </c>
    </row>
    <row r="247" spans="1:13" x14ac:dyDescent="0.3">
      <c r="A247" s="13" t="s">
        <v>50</v>
      </c>
      <c r="B247" s="13" t="s">
        <v>420</v>
      </c>
      <c r="C247" s="13" t="s">
        <v>156</v>
      </c>
      <c r="D247" s="13" t="s">
        <v>521</v>
      </c>
      <c r="E247" s="13" t="s">
        <v>1043</v>
      </c>
      <c r="F247" s="13" t="s">
        <v>159</v>
      </c>
      <c r="G247" s="13" t="s">
        <v>981</v>
      </c>
      <c r="H247" s="13" t="s">
        <v>982</v>
      </c>
      <c r="I247" s="14">
        <v>5</v>
      </c>
      <c r="J247" s="13" t="s">
        <v>49</v>
      </c>
      <c r="K247" s="13" t="s">
        <v>418</v>
      </c>
      <c r="L247" s="13" t="s">
        <v>526</v>
      </c>
      <c r="M247" s="13" t="s">
        <v>983</v>
      </c>
    </row>
    <row r="248" spans="1:13" x14ac:dyDescent="0.3">
      <c r="A248" s="13" t="s">
        <v>74</v>
      </c>
      <c r="B248" s="13" t="s">
        <v>1044</v>
      </c>
      <c r="C248" s="13" t="s">
        <v>156</v>
      </c>
      <c r="D248" s="13" t="s">
        <v>1045</v>
      </c>
      <c r="E248" s="13" t="s">
        <v>1046</v>
      </c>
      <c r="F248" s="13" t="s">
        <v>159</v>
      </c>
      <c r="G248" s="13" t="s">
        <v>1047</v>
      </c>
      <c r="H248" s="13" t="s">
        <v>1048</v>
      </c>
      <c r="I248" s="14">
        <v>1</v>
      </c>
      <c r="J248" s="13" t="s">
        <v>73</v>
      </c>
      <c r="K248" s="13" t="s">
        <v>405</v>
      </c>
      <c r="L248" s="13" t="s">
        <v>526</v>
      </c>
      <c r="M248" s="13" t="s">
        <v>1049</v>
      </c>
    </row>
    <row r="249" spans="1:13" x14ac:dyDescent="0.3">
      <c r="A249" s="13" t="s">
        <v>74</v>
      </c>
      <c r="B249" s="13" t="s">
        <v>1044</v>
      </c>
      <c r="C249" s="13" t="s">
        <v>156</v>
      </c>
      <c r="D249" s="13" t="s">
        <v>1045</v>
      </c>
      <c r="E249" s="13" t="s">
        <v>1050</v>
      </c>
      <c r="F249" s="13" t="s">
        <v>159</v>
      </c>
      <c r="G249" s="13" t="s">
        <v>900</v>
      </c>
      <c r="H249" s="13" t="s">
        <v>901</v>
      </c>
      <c r="I249" s="14">
        <v>1</v>
      </c>
      <c r="J249" s="13" t="s">
        <v>73</v>
      </c>
      <c r="K249" s="13" t="s">
        <v>999</v>
      </c>
      <c r="L249" s="13" t="s">
        <v>526</v>
      </c>
      <c r="M249" s="13" t="s">
        <v>607</v>
      </c>
    </row>
    <row r="250" spans="1:13" x14ac:dyDescent="0.3">
      <c r="A250" s="13" t="s">
        <v>64</v>
      </c>
      <c r="B250" s="13" t="s">
        <v>1051</v>
      </c>
      <c r="C250" s="13" t="s">
        <v>156</v>
      </c>
      <c r="D250" s="13" t="s">
        <v>1052</v>
      </c>
      <c r="E250" s="13" t="s">
        <v>1053</v>
      </c>
      <c r="F250" s="13" t="s">
        <v>159</v>
      </c>
      <c r="G250" s="13" t="s">
        <v>1054</v>
      </c>
      <c r="H250" s="13" t="s">
        <v>1055</v>
      </c>
      <c r="I250" s="14">
        <v>1</v>
      </c>
      <c r="J250" s="13" t="s">
        <v>63</v>
      </c>
      <c r="K250" s="13" t="s">
        <v>921</v>
      </c>
      <c r="L250" s="13" t="s">
        <v>526</v>
      </c>
      <c r="M250" s="13" t="s">
        <v>983</v>
      </c>
    </row>
    <row r="251" spans="1:13" x14ac:dyDescent="0.3">
      <c r="A251" s="13" t="s">
        <v>64</v>
      </c>
      <c r="B251" s="13" t="s">
        <v>1051</v>
      </c>
      <c r="C251" s="13" t="s">
        <v>156</v>
      </c>
      <c r="D251" s="13" t="s">
        <v>1052</v>
      </c>
      <c r="E251" s="13" t="s">
        <v>1056</v>
      </c>
      <c r="F251" s="13" t="s">
        <v>159</v>
      </c>
      <c r="G251" s="13" t="s">
        <v>981</v>
      </c>
      <c r="H251" s="13" t="s">
        <v>982</v>
      </c>
      <c r="I251" s="14">
        <v>1</v>
      </c>
      <c r="J251" s="13" t="s">
        <v>63</v>
      </c>
      <c r="K251" s="13" t="s">
        <v>208</v>
      </c>
      <c r="L251" s="13" t="s">
        <v>526</v>
      </c>
      <c r="M251" s="13" t="s">
        <v>983</v>
      </c>
    </row>
    <row r="252" spans="1:13" x14ac:dyDescent="0.3">
      <c r="A252" s="13" t="s">
        <v>64</v>
      </c>
      <c r="B252" s="13" t="s">
        <v>1051</v>
      </c>
      <c r="C252" s="13" t="s">
        <v>156</v>
      </c>
      <c r="D252" s="13" t="s">
        <v>1052</v>
      </c>
      <c r="E252" s="13" t="s">
        <v>1057</v>
      </c>
      <c r="F252" s="13" t="s">
        <v>159</v>
      </c>
      <c r="G252" s="13" t="s">
        <v>1058</v>
      </c>
      <c r="H252" s="13" t="s">
        <v>1059</v>
      </c>
      <c r="I252" s="14">
        <v>2</v>
      </c>
      <c r="J252" s="13" t="s">
        <v>63</v>
      </c>
      <c r="K252" s="13" t="s">
        <v>629</v>
      </c>
      <c r="L252" s="13" t="s">
        <v>526</v>
      </c>
      <c r="M252" s="13" t="s">
        <v>256</v>
      </c>
    </row>
    <row r="253" spans="1:13" x14ac:dyDescent="0.3">
      <c r="A253" s="13" t="s">
        <v>64</v>
      </c>
      <c r="B253" s="13" t="s">
        <v>1051</v>
      </c>
      <c r="C253" s="13" t="s">
        <v>156</v>
      </c>
      <c r="D253" s="13" t="s">
        <v>1052</v>
      </c>
      <c r="E253" s="13" t="s">
        <v>1060</v>
      </c>
      <c r="F253" s="13" t="s">
        <v>159</v>
      </c>
      <c r="G253" s="13" t="s">
        <v>1058</v>
      </c>
      <c r="H253" s="13" t="s">
        <v>1059</v>
      </c>
      <c r="I253" s="14">
        <v>4</v>
      </c>
      <c r="J253" s="13" t="s">
        <v>63</v>
      </c>
      <c r="K253" s="13" t="s">
        <v>239</v>
      </c>
      <c r="L253" s="13" t="s">
        <v>526</v>
      </c>
      <c r="M253" s="13" t="s">
        <v>256</v>
      </c>
    </row>
    <row r="254" spans="1:13" x14ac:dyDescent="0.3">
      <c r="A254" s="13" t="s">
        <v>44</v>
      </c>
      <c r="B254" s="13" t="s">
        <v>1061</v>
      </c>
      <c r="C254" s="13" t="s">
        <v>156</v>
      </c>
      <c r="D254" s="13" t="s">
        <v>1062</v>
      </c>
      <c r="E254" s="13" t="s">
        <v>1063</v>
      </c>
      <c r="F254" s="13" t="s">
        <v>159</v>
      </c>
      <c r="G254" s="13" t="s">
        <v>569</v>
      </c>
      <c r="H254" s="13" t="s">
        <v>570</v>
      </c>
      <c r="I254" s="14">
        <v>1</v>
      </c>
      <c r="J254" s="13" t="s">
        <v>43</v>
      </c>
      <c r="K254" s="13" t="s">
        <v>803</v>
      </c>
      <c r="L254" s="13" t="s">
        <v>526</v>
      </c>
      <c r="M254" s="13" t="s">
        <v>571</v>
      </c>
    </row>
    <row r="255" spans="1:13" x14ac:dyDescent="0.3">
      <c r="A255" s="13" t="s">
        <v>30</v>
      </c>
      <c r="B255" s="13" t="s">
        <v>155</v>
      </c>
      <c r="C255" s="13" t="s">
        <v>156</v>
      </c>
      <c r="D255" s="13" t="s">
        <v>157</v>
      </c>
      <c r="E255" s="13" t="s">
        <v>1064</v>
      </c>
      <c r="F255" s="13" t="s">
        <v>159</v>
      </c>
      <c r="G255" s="13" t="s">
        <v>1065</v>
      </c>
      <c r="H255" s="13" t="s">
        <v>1066</v>
      </c>
      <c r="I255" s="14">
        <v>1</v>
      </c>
      <c r="J255" s="13" t="s">
        <v>29</v>
      </c>
      <c r="K255" s="13" t="s">
        <v>408</v>
      </c>
      <c r="L255" s="13" t="s">
        <v>526</v>
      </c>
      <c r="M255" s="13" t="s">
        <v>1067</v>
      </c>
    </row>
    <row r="256" spans="1:13" x14ac:dyDescent="0.3">
      <c r="A256" s="13" t="s">
        <v>30</v>
      </c>
      <c r="B256" s="13" t="s">
        <v>155</v>
      </c>
      <c r="C256" s="13" t="s">
        <v>156</v>
      </c>
      <c r="D256" s="13" t="s">
        <v>157</v>
      </c>
      <c r="E256" s="13" t="s">
        <v>1064</v>
      </c>
      <c r="F256" s="13" t="s">
        <v>159</v>
      </c>
      <c r="G256" s="13" t="s">
        <v>563</v>
      </c>
      <c r="H256" s="13" t="s">
        <v>564</v>
      </c>
      <c r="I256" s="14">
        <v>1</v>
      </c>
      <c r="J256" s="13" t="s">
        <v>29</v>
      </c>
      <c r="K256" s="13" t="s">
        <v>408</v>
      </c>
      <c r="L256" s="13" t="s">
        <v>526</v>
      </c>
      <c r="M256" s="13" t="s">
        <v>565</v>
      </c>
    </row>
    <row r="257" spans="1:13" x14ac:dyDescent="0.3">
      <c r="A257" s="13" t="s">
        <v>30</v>
      </c>
      <c r="B257" s="13" t="s">
        <v>155</v>
      </c>
      <c r="C257" s="13" t="s">
        <v>156</v>
      </c>
      <c r="D257" s="13" t="s">
        <v>157</v>
      </c>
      <c r="E257" s="13" t="s">
        <v>1068</v>
      </c>
      <c r="F257" s="13" t="s">
        <v>159</v>
      </c>
      <c r="G257" s="13" t="s">
        <v>544</v>
      </c>
      <c r="H257" s="13" t="s">
        <v>545</v>
      </c>
      <c r="I257" s="14">
        <v>1</v>
      </c>
      <c r="J257" s="13" t="s">
        <v>29</v>
      </c>
      <c r="K257" s="13" t="s">
        <v>255</v>
      </c>
      <c r="L257" s="13" t="s">
        <v>526</v>
      </c>
      <c r="M257" s="13" t="s">
        <v>546</v>
      </c>
    </row>
    <row r="258" spans="1:13" x14ac:dyDescent="0.3">
      <c r="A258" s="13" t="s">
        <v>28</v>
      </c>
      <c r="B258" s="13" t="s">
        <v>1069</v>
      </c>
      <c r="C258" s="13" t="s">
        <v>156</v>
      </c>
      <c r="D258" s="13" t="s">
        <v>1070</v>
      </c>
      <c r="E258" s="13" t="s">
        <v>1071</v>
      </c>
      <c r="F258" s="13" t="s">
        <v>159</v>
      </c>
      <c r="G258" s="13" t="s">
        <v>1072</v>
      </c>
      <c r="H258" s="13" t="s">
        <v>1073</v>
      </c>
      <c r="I258" s="14">
        <v>2</v>
      </c>
      <c r="J258" s="13" t="s">
        <v>27</v>
      </c>
      <c r="K258" s="13" t="s">
        <v>1074</v>
      </c>
      <c r="L258" s="13" t="s">
        <v>526</v>
      </c>
      <c r="M258" s="13" t="s">
        <v>265</v>
      </c>
    </row>
    <row r="259" spans="1:13" x14ac:dyDescent="0.3">
      <c r="A259" s="13" t="s">
        <v>28</v>
      </c>
      <c r="B259" s="13" t="s">
        <v>1069</v>
      </c>
      <c r="C259" s="13" t="s">
        <v>156</v>
      </c>
      <c r="D259" s="13" t="s">
        <v>1070</v>
      </c>
      <c r="E259" s="13" t="s">
        <v>1071</v>
      </c>
      <c r="F259" s="13" t="s">
        <v>159</v>
      </c>
      <c r="G259" s="13" t="s">
        <v>1075</v>
      </c>
      <c r="H259" s="13" t="s">
        <v>1076</v>
      </c>
      <c r="I259" s="14">
        <v>2</v>
      </c>
      <c r="J259" s="13" t="s">
        <v>27</v>
      </c>
      <c r="K259" s="13" t="s">
        <v>1074</v>
      </c>
      <c r="L259" s="13" t="s">
        <v>526</v>
      </c>
      <c r="M259" s="13" t="s">
        <v>294</v>
      </c>
    </row>
    <row r="260" spans="1:13" x14ac:dyDescent="0.3">
      <c r="A260" s="13" t="s">
        <v>28</v>
      </c>
      <c r="B260" s="13" t="s">
        <v>1069</v>
      </c>
      <c r="C260" s="13" t="s">
        <v>156</v>
      </c>
      <c r="D260" s="13" t="s">
        <v>1070</v>
      </c>
      <c r="E260" s="13" t="s">
        <v>1077</v>
      </c>
      <c r="F260" s="13" t="s">
        <v>159</v>
      </c>
      <c r="G260" s="13" t="s">
        <v>569</v>
      </c>
      <c r="H260" s="13" t="s">
        <v>570</v>
      </c>
      <c r="I260" s="14">
        <v>1</v>
      </c>
      <c r="J260" s="13" t="s">
        <v>27</v>
      </c>
      <c r="K260" s="13" t="s">
        <v>162</v>
      </c>
      <c r="L260" s="13" t="s">
        <v>526</v>
      </c>
      <c r="M260" s="13" t="s">
        <v>571</v>
      </c>
    </row>
    <row r="261" spans="1:13" x14ac:dyDescent="0.3">
      <c r="A261" s="13" t="s">
        <v>28</v>
      </c>
      <c r="B261" s="13" t="s">
        <v>1069</v>
      </c>
      <c r="C261" s="13" t="s">
        <v>156</v>
      </c>
      <c r="D261" s="13" t="s">
        <v>1070</v>
      </c>
      <c r="E261" s="13" t="s">
        <v>1078</v>
      </c>
      <c r="F261" s="13" t="s">
        <v>159</v>
      </c>
      <c r="G261" s="13" t="s">
        <v>569</v>
      </c>
      <c r="H261" s="13" t="s">
        <v>570</v>
      </c>
      <c r="I261" s="14">
        <v>1</v>
      </c>
      <c r="J261" s="13" t="s">
        <v>27</v>
      </c>
      <c r="K261" s="13" t="s">
        <v>429</v>
      </c>
      <c r="L261" s="13" t="s">
        <v>526</v>
      </c>
      <c r="M261" s="13" t="s">
        <v>571</v>
      </c>
    </row>
    <row r="262" spans="1:13" x14ac:dyDescent="0.3">
      <c r="A262" s="13" t="s">
        <v>28</v>
      </c>
      <c r="B262" s="13" t="s">
        <v>1069</v>
      </c>
      <c r="C262" s="13" t="s">
        <v>156</v>
      </c>
      <c r="D262" s="13" t="s">
        <v>1070</v>
      </c>
      <c r="E262" s="13" t="s">
        <v>1079</v>
      </c>
      <c r="F262" s="13" t="s">
        <v>159</v>
      </c>
      <c r="G262" s="13" t="s">
        <v>944</v>
      </c>
      <c r="H262" s="13" t="s">
        <v>945</v>
      </c>
      <c r="I262" s="14">
        <v>1</v>
      </c>
      <c r="J262" s="13" t="s">
        <v>27</v>
      </c>
      <c r="K262" s="13" t="s">
        <v>326</v>
      </c>
      <c r="L262" s="13" t="s">
        <v>526</v>
      </c>
      <c r="M262" s="13" t="s">
        <v>740</v>
      </c>
    </row>
    <row r="263" spans="1:13" x14ac:dyDescent="0.3">
      <c r="A263" s="13" t="s">
        <v>28</v>
      </c>
      <c r="B263" s="13" t="s">
        <v>1069</v>
      </c>
      <c r="C263" s="13" t="s">
        <v>156</v>
      </c>
      <c r="D263" s="13" t="s">
        <v>1070</v>
      </c>
      <c r="E263" s="13" t="s">
        <v>1080</v>
      </c>
      <c r="F263" s="13" t="s">
        <v>159</v>
      </c>
      <c r="G263" s="13" t="s">
        <v>810</v>
      </c>
      <c r="H263" s="13" t="s">
        <v>811</v>
      </c>
      <c r="I263" s="14">
        <v>2</v>
      </c>
      <c r="J263" s="13" t="s">
        <v>27</v>
      </c>
      <c r="K263" s="13" t="s">
        <v>260</v>
      </c>
      <c r="L263" s="13" t="s">
        <v>526</v>
      </c>
      <c r="M263" s="13" t="s">
        <v>812</v>
      </c>
    </row>
    <row r="264" spans="1:13" x14ac:dyDescent="0.3">
      <c r="A264" s="13" t="s">
        <v>28</v>
      </c>
      <c r="B264" s="13" t="s">
        <v>1069</v>
      </c>
      <c r="C264" s="13" t="s">
        <v>156</v>
      </c>
      <c r="D264" s="13" t="s">
        <v>1070</v>
      </c>
      <c r="E264" s="13" t="s">
        <v>1080</v>
      </c>
      <c r="F264" s="13" t="s">
        <v>159</v>
      </c>
      <c r="G264" s="13" t="s">
        <v>1081</v>
      </c>
      <c r="H264" s="13" t="s">
        <v>1082</v>
      </c>
      <c r="I264" s="14">
        <v>1</v>
      </c>
      <c r="J264" s="13" t="s">
        <v>27</v>
      </c>
      <c r="K264" s="13" t="s">
        <v>260</v>
      </c>
      <c r="L264" s="13" t="s">
        <v>526</v>
      </c>
      <c r="M264" s="13" t="s">
        <v>649</v>
      </c>
    </row>
    <row r="265" spans="1:13" x14ac:dyDescent="0.3">
      <c r="A265" s="13" t="s">
        <v>28</v>
      </c>
      <c r="B265" s="13" t="s">
        <v>1069</v>
      </c>
      <c r="C265" s="13" t="s">
        <v>156</v>
      </c>
      <c r="D265" s="13" t="s">
        <v>1070</v>
      </c>
      <c r="E265" s="13" t="s">
        <v>1083</v>
      </c>
      <c r="F265" s="13" t="s">
        <v>159</v>
      </c>
      <c r="G265" s="13" t="s">
        <v>647</v>
      </c>
      <c r="H265" s="13" t="s">
        <v>648</v>
      </c>
      <c r="I265" s="14">
        <v>1</v>
      </c>
      <c r="J265" s="13" t="s">
        <v>27</v>
      </c>
      <c r="K265" s="13" t="s">
        <v>439</v>
      </c>
      <c r="L265" s="13" t="s">
        <v>526</v>
      </c>
      <c r="M265" s="13" t="s">
        <v>649</v>
      </c>
    </row>
    <row r="266" spans="1:13" x14ac:dyDescent="0.3">
      <c r="A266" s="13" t="s">
        <v>90</v>
      </c>
      <c r="B266" s="13" t="s">
        <v>217</v>
      </c>
      <c r="C266" s="13" t="s">
        <v>156</v>
      </c>
      <c r="D266" s="13" t="s">
        <v>513</v>
      </c>
      <c r="E266" s="13" t="s">
        <v>1084</v>
      </c>
      <c r="F266" s="13" t="s">
        <v>159</v>
      </c>
      <c r="G266" s="13" t="s">
        <v>936</v>
      </c>
      <c r="H266" s="13" t="s">
        <v>918</v>
      </c>
      <c r="I266" s="14">
        <v>8</v>
      </c>
      <c r="J266" s="13" t="s">
        <v>89</v>
      </c>
      <c r="K266" s="13" t="s">
        <v>934</v>
      </c>
      <c r="L266" s="13" t="s">
        <v>526</v>
      </c>
      <c r="M266" s="13" t="s">
        <v>919</v>
      </c>
    </row>
    <row r="267" spans="1:13" x14ac:dyDescent="0.3">
      <c r="A267" s="13" t="s">
        <v>90</v>
      </c>
      <c r="B267" s="13" t="s">
        <v>217</v>
      </c>
      <c r="C267" s="13" t="s">
        <v>156</v>
      </c>
      <c r="D267" s="13" t="s">
        <v>513</v>
      </c>
      <c r="E267" s="13" t="s">
        <v>1084</v>
      </c>
      <c r="F267" s="13" t="s">
        <v>159</v>
      </c>
      <c r="G267" s="13" t="s">
        <v>917</v>
      </c>
      <c r="H267" s="13" t="s">
        <v>918</v>
      </c>
      <c r="I267" s="14">
        <v>6</v>
      </c>
      <c r="J267" s="13" t="s">
        <v>89</v>
      </c>
      <c r="K267" s="13" t="s">
        <v>934</v>
      </c>
      <c r="L267" s="13" t="s">
        <v>526</v>
      </c>
      <c r="M267" s="13" t="s">
        <v>919</v>
      </c>
    </row>
    <row r="268" spans="1:13" x14ac:dyDescent="0.3">
      <c r="A268" s="13" t="s">
        <v>90</v>
      </c>
      <c r="B268" s="13" t="s">
        <v>217</v>
      </c>
      <c r="C268" s="13" t="s">
        <v>156</v>
      </c>
      <c r="D268" s="13" t="s">
        <v>513</v>
      </c>
      <c r="E268" s="13" t="s">
        <v>1085</v>
      </c>
      <c r="F268" s="13" t="s">
        <v>159</v>
      </c>
      <c r="G268" s="13" t="s">
        <v>917</v>
      </c>
      <c r="H268" s="13" t="s">
        <v>918</v>
      </c>
      <c r="I268" s="14">
        <v>2</v>
      </c>
      <c r="J268" s="13" t="s">
        <v>89</v>
      </c>
      <c r="K268" s="13" t="s">
        <v>706</v>
      </c>
      <c r="L268" s="13" t="s">
        <v>526</v>
      </c>
      <c r="M268" s="13" t="s">
        <v>919</v>
      </c>
    </row>
    <row r="269" spans="1:13" x14ac:dyDescent="0.3">
      <c r="A269" s="13" t="s">
        <v>90</v>
      </c>
      <c r="B269" s="13" t="s">
        <v>217</v>
      </c>
      <c r="C269" s="13" t="s">
        <v>156</v>
      </c>
      <c r="D269" s="13" t="s">
        <v>513</v>
      </c>
      <c r="E269" s="13" t="s">
        <v>1085</v>
      </c>
      <c r="F269" s="13" t="s">
        <v>159</v>
      </c>
      <c r="G269" s="13" t="s">
        <v>936</v>
      </c>
      <c r="H269" s="13" t="s">
        <v>918</v>
      </c>
      <c r="I269" s="14">
        <v>7</v>
      </c>
      <c r="J269" s="13" t="s">
        <v>89</v>
      </c>
      <c r="K269" s="13" t="s">
        <v>706</v>
      </c>
      <c r="L269" s="13" t="s">
        <v>526</v>
      </c>
      <c r="M269" s="13" t="s">
        <v>919</v>
      </c>
    </row>
    <row r="270" spans="1:13" x14ac:dyDescent="0.3">
      <c r="A270" s="13" t="s">
        <v>90</v>
      </c>
      <c r="B270" s="13" t="s">
        <v>217</v>
      </c>
      <c r="C270" s="13" t="s">
        <v>156</v>
      </c>
      <c r="D270" s="13" t="s">
        <v>513</v>
      </c>
      <c r="E270" s="13" t="s">
        <v>1086</v>
      </c>
      <c r="F270" s="13" t="s">
        <v>159</v>
      </c>
      <c r="G270" s="13" t="s">
        <v>936</v>
      </c>
      <c r="H270" s="13" t="s">
        <v>918</v>
      </c>
      <c r="I270" s="14">
        <v>2</v>
      </c>
      <c r="J270" s="13" t="s">
        <v>89</v>
      </c>
      <c r="K270" s="13" t="s">
        <v>180</v>
      </c>
      <c r="L270" s="13" t="s">
        <v>526</v>
      </c>
      <c r="M270" s="13" t="s">
        <v>919</v>
      </c>
    </row>
    <row r="271" spans="1:13" x14ac:dyDescent="0.3">
      <c r="A271" s="13" t="s">
        <v>90</v>
      </c>
      <c r="B271" s="13" t="s">
        <v>217</v>
      </c>
      <c r="C271" s="13" t="s">
        <v>156</v>
      </c>
      <c r="D271" s="13" t="s">
        <v>513</v>
      </c>
      <c r="E271" s="13" t="s">
        <v>1086</v>
      </c>
      <c r="F271" s="13" t="s">
        <v>159</v>
      </c>
      <c r="G271" s="13" t="s">
        <v>917</v>
      </c>
      <c r="H271" s="13" t="s">
        <v>918</v>
      </c>
      <c r="I271" s="14">
        <v>10</v>
      </c>
      <c r="J271" s="13" t="s">
        <v>89</v>
      </c>
      <c r="K271" s="13" t="s">
        <v>180</v>
      </c>
      <c r="L271" s="13" t="s">
        <v>526</v>
      </c>
      <c r="M271" s="13" t="s">
        <v>919</v>
      </c>
    </row>
    <row r="272" spans="1:13" x14ac:dyDescent="0.3">
      <c r="A272" s="13" t="s">
        <v>90</v>
      </c>
      <c r="B272" s="13" t="s">
        <v>217</v>
      </c>
      <c r="C272" s="13" t="s">
        <v>156</v>
      </c>
      <c r="D272" s="13" t="s">
        <v>513</v>
      </c>
      <c r="E272" s="13" t="s">
        <v>1087</v>
      </c>
      <c r="F272" s="13" t="s">
        <v>159</v>
      </c>
      <c r="G272" s="13" t="s">
        <v>936</v>
      </c>
      <c r="H272" s="13" t="s">
        <v>918</v>
      </c>
      <c r="I272" s="14">
        <v>3</v>
      </c>
      <c r="J272" s="13" t="s">
        <v>89</v>
      </c>
      <c r="K272" s="13" t="s">
        <v>222</v>
      </c>
      <c r="L272" s="13" t="s">
        <v>526</v>
      </c>
      <c r="M272" s="13" t="s">
        <v>919</v>
      </c>
    </row>
    <row r="273" spans="1:13" x14ac:dyDescent="0.3">
      <c r="A273" s="13" t="s">
        <v>90</v>
      </c>
      <c r="B273" s="13" t="s">
        <v>217</v>
      </c>
      <c r="C273" s="13" t="s">
        <v>156</v>
      </c>
      <c r="D273" s="13" t="s">
        <v>513</v>
      </c>
      <c r="E273" s="13" t="s">
        <v>1087</v>
      </c>
      <c r="F273" s="13" t="s">
        <v>159</v>
      </c>
      <c r="G273" s="13" t="s">
        <v>917</v>
      </c>
      <c r="H273" s="13" t="s">
        <v>918</v>
      </c>
      <c r="I273" s="14">
        <v>10</v>
      </c>
      <c r="J273" s="13" t="s">
        <v>89</v>
      </c>
      <c r="K273" s="13" t="s">
        <v>222</v>
      </c>
      <c r="L273" s="13" t="s">
        <v>526</v>
      </c>
      <c r="M273" s="13" t="s">
        <v>919</v>
      </c>
    </row>
    <row r="274" spans="1:13" x14ac:dyDescent="0.3">
      <c r="A274" s="13" t="s">
        <v>90</v>
      </c>
      <c r="B274" s="13" t="s">
        <v>217</v>
      </c>
      <c r="C274" s="13" t="s">
        <v>156</v>
      </c>
      <c r="D274" s="13" t="s">
        <v>513</v>
      </c>
      <c r="E274" s="13" t="s">
        <v>1088</v>
      </c>
      <c r="F274" s="13" t="s">
        <v>159</v>
      </c>
      <c r="G274" s="13" t="s">
        <v>936</v>
      </c>
      <c r="H274" s="13" t="s">
        <v>918</v>
      </c>
      <c r="I274" s="14">
        <v>4</v>
      </c>
      <c r="J274" s="13" t="s">
        <v>89</v>
      </c>
      <c r="K274" s="13" t="s">
        <v>215</v>
      </c>
      <c r="L274" s="13" t="s">
        <v>526</v>
      </c>
      <c r="M274" s="13" t="s">
        <v>919</v>
      </c>
    </row>
    <row r="275" spans="1:13" x14ac:dyDescent="0.3">
      <c r="A275" s="13" t="s">
        <v>90</v>
      </c>
      <c r="B275" s="13" t="s">
        <v>217</v>
      </c>
      <c r="C275" s="13" t="s">
        <v>156</v>
      </c>
      <c r="D275" s="13" t="s">
        <v>513</v>
      </c>
      <c r="E275" s="13" t="s">
        <v>1088</v>
      </c>
      <c r="F275" s="13" t="s">
        <v>159</v>
      </c>
      <c r="G275" s="13" t="s">
        <v>917</v>
      </c>
      <c r="H275" s="13" t="s">
        <v>918</v>
      </c>
      <c r="I275" s="14">
        <v>8</v>
      </c>
      <c r="J275" s="13" t="s">
        <v>89</v>
      </c>
      <c r="K275" s="13" t="s">
        <v>215</v>
      </c>
      <c r="L275" s="13" t="s">
        <v>526</v>
      </c>
      <c r="M275" s="13" t="s">
        <v>919</v>
      </c>
    </row>
    <row r="276" spans="1:13" x14ac:dyDescent="0.3">
      <c r="A276" s="13" t="s">
        <v>90</v>
      </c>
      <c r="B276" s="13" t="s">
        <v>217</v>
      </c>
      <c r="C276" s="13" t="s">
        <v>156</v>
      </c>
      <c r="D276" s="13" t="s">
        <v>513</v>
      </c>
      <c r="E276" s="13" t="s">
        <v>1089</v>
      </c>
      <c r="F276" s="13" t="s">
        <v>159</v>
      </c>
      <c r="G276" s="13" t="s">
        <v>917</v>
      </c>
      <c r="H276" s="13" t="s">
        <v>918</v>
      </c>
      <c r="I276" s="14">
        <v>10</v>
      </c>
      <c r="J276" s="13" t="s">
        <v>89</v>
      </c>
      <c r="K276" s="13" t="s">
        <v>260</v>
      </c>
      <c r="L276" s="13" t="s">
        <v>526</v>
      </c>
      <c r="M276" s="13" t="s">
        <v>919</v>
      </c>
    </row>
    <row r="277" spans="1:13" x14ac:dyDescent="0.3">
      <c r="A277" s="13" t="s">
        <v>90</v>
      </c>
      <c r="B277" s="13" t="s">
        <v>217</v>
      </c>
      <c r="C277" s="13" t="s">
        <v>156</v>
      </c>
      <c r="D277" s="13" t="s">
        <v>513</v>
      </c>
      <c r="E277" s="13" t="s">
        <v>1089</v>
      </c>
      <c r="F277" s="13" t="s">
        <v>159</v>
      </c>
      <c r="G277" s="13" t="s">
        <v>936</v>
      </c>
      <c r="H277" s="13" t="s">
        <v>918</v>
      </c>
      <c r="I277" s="14">
        <v>6</v>
      </c>
      <c r="J277" s="13" t="s">
        <v>89</v>
      </c>
      <c r="K277" s="13" t="s">
        <v>260</v>
      </c>
      <c r="L277" s="13" t="s">
        <v>526</v>
      </c>
      <c r="M277" s="13" t="s">
        <v>919</v>
      </c>
    </row>
    <row r="278" spans="1:13" x14ac:dyDescent="0.3">
      <c r="A278" s="13" t="s">
        <v>90</v>
      </c>
      <c r="B278" s="13" t="s">
        <v>217</v>
      </c>
      <c r="C278" s="13" t="s">
        <v>156</v>
      </c>
      <c r="D278" s="13" t="s">
        <v>513</v>
      </c>
      <c r="E278" s="13" t="s">
        <v>1090</v>
      </c>
      <c r="F278" s="13" t="s">
        <v>159</v>
      </c>
      <c r="G278" s="13" t="s">
        <v>936</v>
      </c>
      <c r="H278" s="13" t="s">
        <v>918</v>
      </c>
      <c r="I278" s="14">
        <v>8</v>
      </c>
      <c r="J278" s="13" t="s">
        <v>89</v>
      </c>
      <c r="K278" s="13" t="s">
        <v>525</v>
      </c>
      <c r="L278" s="13" t="s">
        <v>526</v>
      </c>
      <c r="M278" s="13" t="s">
        <v>919</v>
      </c>
    </row>
    <row r="279" spans="1:13" x14ac:dyDescent="0.3">
      <c r="A279" s="13" t="s">
        <v>90</v>
      </c>
      <c r="B279" s="13" t="s">
        <v>217</v>
      </c>
      <c r="C279" s="13" t="s">
        <v>156</v>
      </c>
      <c r="D279" s="13" t="s">
        <v>513</v>
      </c>
      <c r="E279" s="13" t="s">
        <v>1090</v>
      </c>
      <c r="F279" s="13" t="s">
        <v>159</v>
      </c>
      <c r="G279" s="13" t="s">
        <v>917</v>
      </c>
      <c r="H279" s="13" t="s">
        <v>918</v>
      </c>
      <c r="I279" s="14">
        <v>4</v>
      </c>
      <c r="J279" s="13" t="s">
        <v>89</v>
      </c>
      <c r="K279" s="13" t="s">
        <v>525</v>
      </c>
      <c r="L279" s="13" t="s">
        <v>526</v>
      </c>
      <c r="M279" s="13" t="s">
        <v>919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49"/>
  <sheetViews>
    <sheetView topLeftCell="A2" workbookViewId="0">
      <selection activeCell="M10" sqref="M10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33" t="s">
        <v>1091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4" ht="27.45" customHeight="1" x14ac:dyDescent="0.3">
      <c r="A2" s="15" t="s">
        <v>148</v>
      </c>
      <c r="B2" s="15" t="s">
        <v>1092</v>
      </c>
      <c r="C2" s="15" t="s">
        <v>1093</v>
      </c>
      <c r="D2" s="15" t="s">
        <v>1094</v>
      </c>
      <c r="E2" s="15" t="s">
        <v>154</v>
      </c>
      <c r="F2" s="15" t="s">
        <v>1095</v>
      </c>
      <c r="G2" s="16" t="s">
        <v>1096</v>
      </c>
      <c r="H2" s="16" t="s">
        <v>150</v>
      </c>
      <c r="I2" s="16" t="s">
        <v>1097</v>
      </c>
      <c r="J2" s="16" t="s">
        <v>1098</v>
      </c>
      <c r="K2" s="16" t="s">
        <v>1099</v>
      </c>
      <c r="L2" s="16" t="s">
        <v>1100</v>
      </c>
      <c r="M2" s="37" t="s">
        <v>2650</v>
      </c>
      <c r="N2" s="37" t="s">
        <v>2651</v>
      </c>
    </row>
    <row r="3" spans="1:14" x14ac:dyDescent="0.3">
      <c r="A3" s="17" t="s">
        <v>1101</v>
      </c>
      <c r="B3" s="17" t="s">
        <v>1102</v>
      </c>
      <c r="C3" s="17" t="s">
        <v>1103</v>
      </c>
      <c r="D3" s="17" t="s">
        <v>1104</v>
      </c>
      <c r="E3" s="17" t="s">
        <v>1105</v>
      </c>
      <c r="F3" s="17" t="s">
        <v>1106</v>
      </c>
      <c r="G3" s="18">
        <v>46</v>
      </c>
      <c r="H3" s="18">
        <v>47</v>
      </c>
      <c r="I3" s="19">
        <v>0</v>
      </c>
      <c r="J3" s="20">
        <v>1</v>
      </c>
      <c r="K3" s="21">
        <v>0</v>
      </c>
      <c r="L3" s="22">
        <v>0</v>
      </c>
      <c r="M3" s="38" t="s">
        <v>2644</v>
      </c>
      <c r="N3" s="38"/>
    </row>
    <row r="4" spans="1:14" x14ac:dyDescent="0.3">
      <c r="A4" s="17" t="s">
        <v>1107</v>
      </c>
      <c r="B4" s="17" t="s">
        <v>1108</v>
      </c>
      <c r="C4" s="17" t="s">
        <v>1109</v>
      </c>
      <c r="D4" s="17" t="s">
        <v>1110</v>
      </c>
      <c r="E4" s="17" t="s">
        <v>1111</v>
      </c>
      <c r="F4" s="17" t="s">
        <v>1112</v>
      </c>
      <c r="G4" s="18">
        <v>35</v>
      </c>
      <c r="H4" s="18">
        <v>35</v>
      </c>
      <c r="I4" s="19">
        <v>0.91428571428571426</v>
      </c>
      <c r="J4" s="20">
        <v>8.5714285714285715E-2</v>
      </c>
      <c r="K4" s="21">
        <v>0</v>
      </c>
      <c r="L4" s="22">
        <v>0</v>
      </c>
      <c r="M4" s="38" t="s">
        <v>2644</v>
      </c>
      <c r="N4" s="38"/>
    </row>
    <row r="5" spans="1:14" x14ac:dyDescent="0.3">
      <c r="A5" s="17" t="s">
        <v>917</v>
      </c>
      <c r="B5" s="17" t="s">
        <v>1113</v>
      </c>
      <c r="C5" s="17" t="s">
        <v>1114</v>
      </c>
      <c r="D5" s="17" t="s">
        <v>1115</v>
      </c>
      <c r="E5" s="17" t="s">
        <v>919</v>
      </c>
      <c r="F5" s="17" t="s">
        <v>1116</v>
      </c>
      <c r="G5" s="18">
        <v>18</v>
      </c>
      <c r="H5" s="18">
        <v>157</v>
      </c>
      <c r="I5" s="19">
        <v>0</v>
      </c>
      <c r="J5" s="20">
        <v>0</v>
      </c>
      <c r="K5" s="21">
        <v>0</v>
      </c>
      <c r="L5" s="22">
        <v>1</v>
      </c>
      <c r="M5" s="38" t="s">
        <v>2642</v>
      </c>
      <c r="N5" s="38"/>
    </row>
    <row r="6" spans="1:14" x14ac:dyDescent="0.3">
      <c r="A6" s="17" t="s">
        <v>936</v>
      </c>
      <c r="B6" s="17" t="s">
        <v>1113</v>
      </c>
      <c r="C6" s="17" t="s">
        <v>1114</v>
      </c>
      <c r="D6" s="17" t="s">
        <v>1117</v>
      </c>
      <c r="E6" s="17" t="s">
        <v>919</v>
      </c>
      <c r="F6" s="17" t="s">
        <v>1118</v>
      </c>
      <c r="G6" s="18">
        <v>12</v>
      </c>
      <c r="H6" s="18">
        <v>66</v>
      </c>
      <c r="I6" s="19">
        <v>0</v>
      </c>
      <c r="J6" s="20">
        <v>0</v>
      </c>
      <c r="K6" s="21">
        <v>0</v>
      </c>
      <c r="L6" s="22">
        <v>1</v>
      </c>
      <c r="M6" s="38" t="s">
        <v>2642</v>
      </c>
      <c r="N6" s="38"/>
    </row>
    <row r="7" spans="1:14" x14ac:dyDescent="0.3">
      <c r="A7" s="17" t="s">
        <v>605</v>
      </c>
      <c r="B7" s="17" t="s">
        <v>1119</v>
      </c>
      <c r="C7" s="17" t="s">
        <v>1120</v>
      </c>
      <c r="D7" s="17" t="s">
        <v>1121</v>
      </c>
      <c r="E7" s="17" t="s">
        <v>607</v>
      </c>
      <c r="F7" s="17" t="s">
        <v>1122</v>
      </c>
      <c r="G7" s="18">
        <v>11</v>
      </c>
      <c r="H7" s="18">
        <v>12</v>
      </c>
      <c r="I7" s="19">
        <v>0</v>
      </c>
      <c r="J7" s="20">
        <v>0</v>
      </c>
      <c r="K7" s="21">
        <v>0</v>
      </c>
      <c r="L7" s="22">
        <v>1</v>
      </c>
      <c r="M7" s="38" t="s">
        <v>2642</v>
      </c>
      <c r="N7" s="38"/>
    </row>
    <row r="8" spans="1:14" x14ac:dyDescent="0.3">
      <c r="A8" s="17" t="s">
        <v>1123</v>
      </c>
      <c r="B8" s="17" t="s">
        <v>1124</v>
      </c>
      <c r="C8" s="17" t="s">
        <v>1125</v>
      </c>
      <c r="D8" s="17" t="s">
        <v>1126</v>
      </c>
      <c r="E8" s="17" t="s">
        <v>1127</v>
      </c>
      <c r="F8" s="17" t="s">
        <v>1128</v>
      </c>
      <c r="G8" s="18">
        <v>10</v>
      </c>
      <c r="H8" s="18">
        <v>16</v>
      </c>
      <c r="I8" s="19">
        <v>0.7</v>
      </c>
      <c r="J8" s="20">
        <v>0.3</v>
      </c>
      <c r="K8" s="21">
        <v>0</v>
      </c>
      <c r="L8" s="22">
        <v>0</v>
      </c>
      <c r="M8" s="38" t="s">
        <v>2644</v>
      </c>
      <c r="N8" s="38"/>
    </row>
    <row r="9" spans="1:14" x14ac:dyDescent="0.3">
      <c r="A9" s="17" t="s">
        <v>1129</v>
      </c>
      <c r="B9" s="17" t="s">
        <v>1108</v>
      </c>
      <c r="C9" s="17" t="s">
        <v>1109</v>
      </c>
      <c r="D9" s="17" t="s">
        <v>1104</v>
      </c>
      <c r="E9" s="17" t="s">
        <v>1130</v>
      </c>
      <c r="F9" s="17" t="s">
        <v>1131</v>
      </c>
      <c r="G9" s="18">
        <v>7</v>
      </c>
      <c r="H9" s="18">
        <v>10</v>
      </c>
      <c r="I9" s="19">
        <v>1</v>
      </c>
      <c r="J9" s="20">
        <v>0</v>
      </c>
      <c r="K9" s="21">
        <v>0</v>
      </c>
      <c r="L9" s="22">
        <v>0</v>
      </c>
      <c r="M9" s="38" t="s">
        <v>2644</v>
      </c>
      <c r="N9" s="38"/>
    </row>
    <row r="10" spans="1:14" x14ac:dyDescent="0.3">
      <c r="A10" s="17" t="s">
        <v>981</v>
      </c>
      <c r="B10" s="17" t="s">
        <v>1132</v>
      </c>
      <c r="C10" s="17" t="s">
        <v>1133</v>
      </c>
      <c r="D10" s="17" t="s">
        <v>1126</v>
      </c>
      <c r="E10" s="17" t="s">
        <v>983</v>
      </c>
      <c r="F10" s="17" t="s">
        <v>1134</v>
      </c>
      <c r="G10" s="18">
        <v>7</v>
      </c>
      <c r="H10" s="18">
        <v>19</v>
      </c>
      <c r="I10" s="19">
        <v>0</v>
      </c>
      <c r="J10" s="20">
        <v>0</v>
      </c>
      <c r="K10" s="21">
        <v>0</v>
      </c>
      <c r="L10" s="22">
        <v>1</v>
      </c>
      <c r="M10" s="38" t="s">
        <v>2643</v>
      </c>
      <c r="N10" s="38"/>
    </row>
    <row r="11" spans="1:14" x14ac:dyDescent="0.3">
      <c r="A11" s="17" t="s">
        <v>900</v>
      </c>
      <c r="B11" s="17" t="s">
        <v>901</v>
      </c>
      <c r="C11" s="17" t="s">
        <v>1135</v>
      </c>
      <c r="D11" s="17" t="s">
        <v>1121</v>
      </c>
      <c r="E11" s="17" t="s">
        <v>607</v>
      </c>
      <c r="F11" s="17" t="s">
        <v>1136</v>
      </c>
      <c r="G11" s="18">
        <v>7</v>
      </c>
      <c r="H11" s="18">
        <v>9</v>
      </c>
      <c r="I11" s="19">
        <v>0</v>
      </c>
      <c r="J11" s="20">
        <v>0</v>
      </c>
      <c r="K11" s="21">
        <v>0</v>
      </c>
      <c r="L11" s="22">
        <v>1</v>
      </c>
      <c r="M11" s="38" t="s">
        <v>2642</v>
      </c>
      <c r="N11" s="38"/>
    </row>
    <row r="12" spans="1:14" x14ac:dyDescent="0.3">
      <c r="A12" s="17" t="s">
        <v>1137</v>
      </c>
      <c r="B12" s="17" t="s">
        <v>1138</v>
      </c>
      <c r="C12" s="17" t="s">
        <v>1139</v>
      </c>
      <c r="D12" s="17" t="s">
        <v>1104</v>
      </c>
      <c r="E12" s="17" t="s">
        <v>1130</v>
      </c>
      <c r="F12" s="17" t="s">
        <v>1140</v>
      </c>
      <c r="G12" s="18">
        <v>6</v>
      </c>
      <c r="H12" s="18">
        <v>6</v>
      </c>
      <c r="I12" s="19">
        <v>1</v>
      </c>
      <c r="J12" s="20">
        <v>0</v>
      </c>
      <c r="K12" s="21">
        <v>0</v>
      </c>
      <c r="L12" s="22">
        <v>0</v>
      </c>
      <c r="M12" s="38" t="s">
        <v>2644</v>
      </c>
      <c r="N12" s="38"/>
    </row>
    <row r="13" spans="1:14" x14ac:dyDescent="0.3">
      <c r="A13" s="17" t="s">
        <v>1141</v>
      </c>
      <c r="B13" s="17" t="s">
        <v>1142</v>
      </c>
      <c r="C13" s="17" t="s">
        <v>1143</v>
      </c>
      <c r="D13" s="17" t="s">
        <v>1144</v>
      </c>
      <c r="E13" s="17" t="s">
        <v>1145</v>
      </c>
      <c r="F13" s="17" t="s">
        <v>1146</v>
      </c>
      <c r="G13" s="18">
        <v>6</v>
      </c>
      <c r="H13" s="18">
        <v>20</v>
      </c>
      <c r="I13" s="19">
        <v>0.83333333333333326</v>
      </c>
      <c r="J13" s="20">
        <v>0.16666666666666669</v>
      </c>
      <c r="K13" s="21">
        <v>0</v>
      </c>
      <c r="L13" s="22">
        <v>0</v>
      </c>
      <c r="M13" s="38" t="s">
        <v>2644</v>
      </c>
      <c r="N13" s="38"/>
    </row>
    <row r="14" spans="1:14" x14ac:dyDescent="0.3">
      <c r="A14" s="17" t="s">
        <v>569</v>
      </c>
      <c r="B14" s="17" t="s">
        <v>1147</v>
      </c>
      <c r="C14" s="17" t="s">
        <v>1114</v>
      </c>
      <c r="D14" s="17" t="s">
        <v>1148</v>
      </c>
      <c r="E14" s="17" t="s">
        <v>571</v>
      </c>
      <c r="F14" s="17" t="s">
        <v>1149</v>
      </c>
      <c r="G14" s="18">
        <v>5</v>
      </c>
      <c r="H14" s="18">
        <v>5</v>
      </c>
      <c r="I14" s="19">
        <v>0</v>
      </c>
      <c r="J14" s="20">
        <v>0</v>
      </c>
      <c r="K14" s="21">
        <v>0</v>
      </c>
      <c r="L14" s="22">
        <v>1</v>
      </c>
      <c r="M14" s="38" t="s">
        <v>2643</v>
      </c>
      <c r="N14" s="38"/>
    </row>
    <row r="15" spans="1:14" x14ac:dyDescent="0.3">
      <c r="A15" s="17" t="s">
        <v>707</v>
      </c>
      <c r="B15" s="17" t="s">
        <v>708</v>
      </c>
      <c r="C15" s="17" t="s">
        <v>1150</v>
      </c>
      <c r="D15" s="17" t="s">
        <v>1148</v>
      </c>
      <c r="E15" s="17" t="s">
        <v>245</v>
      </c>
      <c r="F15" s="17" t="s">
        <v>1151</v>
      </c>
      <c r="G15" s="18">
        <v>5</v>
      </c>
      <c r="H15" s="18">
        <v>6</v>
      </c>
      <c r="I15" s="19">
        <v>0</v>
      </c>
      <c r="J15" s="20">
        <v>0</v>
      </c>
      <c r="K15" s="21">
        <v>0</v>
      </c>
      <c r="L15" s="22">
        <v>1</v>
      </c>
      <c r="M15" s="38" t="s">
        <v>2643</v>
      </c>
      <c r="N15" s="38"/>
    </row>
    <row r="16" spans="1:14" x14ac:dyDescent="0.3">
      <c r="A16" s="17" t="s">
        <v>704</v>
      </c>
      <c r="B16" s="17" t="s">
        <v>1152</v>
      </c>
      <c r="C16" s="17" t="s">
        <v>1153</v>
      </c>
      <c r="D16" s="17" t="s">
        <v>1148</v>
      </c>
      <c r="E16" s="17" t="s">
        <v>245</v>
      </c>
      <c r="F16" s="17" t="s">
        <v>1154</v>
      </c>
      <c r="G16" s="18">
        <v>5</v>
      </c>
      <c r="H16" s="18">
        <v>6</v>
      </c>
      <c r="I16" s="19">
        <v>0</v>
      </c>
      <c r="J16" s="20">
        <v>0</v>
      </c>
      <c r="K16" s="21">
        <v>0</v>
      </c>
      <c r="L16" s="22">
        <v>1</v>
      </c>
      <c r="M16" s="38" t="s">
        <v>2643</v>
      </c>
      <c r="N16" s="38"/>
    </row>
    <row r="17" spans="1:14" x14ac:dyDescent="0.3">
      <c r="A17" s="17" t="s">
        <v>291</v>
      </c>
      <c r="B17" s="17" t="s">
        <v>292</v>
      </c>
      <c r="C17" s="17" t="s">
        <v>1155</v>
      </c>
      <c r="D17" s="17" t="s">
        <v>1144</v>
      </c>
      <c r="E17" s="17" t="s">
        <v>294</v>
      </c>
      <c r="F17" s="17" t="s">
        <v>1156</v>
      </c>
      <c r="G17" s="18">
        <v>5</v>
      </c>
      <c r="H17" s="18">
        <v>10</v>
      </c>
      <c r="I17" s="19">
        <v>0</v>
      </c>
      <c r="J17" s="20">
        <v>0</v>
      </c>
      <c r="K17" s="21">
        <v>1</v>
      </c>
      <c r="L17" s="22">
        <v>0</v>
      </c>
      <c r="M17" s="38" t="s">
        <v>2643</v>
      </c>
      <c r="N17" s="38"/>
    </row>
    <row r="18" spans="1:14" x14ac:dyDescent="0.3">
      <c r="A18" s="17" t="s">
        <v>369</v>
      </c>
      <c r="B18" s="17" t="s">
        <v>1157</v>
      </c>
      <c r="C18" s="17" t="s">
        <v>1158</v>
      </c>
      <c r="D18" s="17" t="s">
        <v>1159</v>
      </c>
      <c r="E18" s="17" t="s">
        <v>371</v>
      </c>
      <c r="F18" s="17" t="s">
        <v>1160</v>
      </c>
      <c r="G18" s="18">
        <v>4</v>
      </c>
      <c r="H18" s="18">
        <v>4</v>
      </c>
      <c r="I18" s="19">
        <v>0</v>
      </c>
      <c r="J18" s="20">
        <v>0</v>
      </c>
      <c r="K18" s="21">
        <v>1</v>
      </c>
      <c r="L18" s="22">
        <v>0</v>
      </c>
      <c r="M18" s="38" t="s">
        <v>2643</v>
      </c>
      <c r="N18" s="38"/>
    </row>
    <row r="19" spans="1:14" x14ac:dyDescent="0.3">
      <c r="A19" s="17" t="s">
        <v>623</v>
      </c>
      <c r="B19" s="17" t="s">
        <v>1161</v>
      </c>
      <c r="C19" s="17" t="s">
        <v>1162</v>
      </c>
      <c r="D19" s="17" t="s">
        <v>1163</v>
      </c>
      <c r="E19" s="17" t="s">
        <v>339</v>
      </c>
      <c r="F19" s="17" t="s">
        <v>1164</v>
      </c>
      <c r="G19" s="18">
        <v>4</v>
      </c>
      <c r="H19" s="18">
        <v>4</v>
      </c>
      <c r="I19" s="19">
        <v>0</v>
      </c>
      <c r="J19" s="20">
        <v>0</v>
      </c>
      <c r="K19" s="21">
        <v>0</v>
      </c>
      <c r="L19" s="22">
        <v>1</v>
      </c>
      <c r="M19" s="38" t="s">
        <v>2643</v>
      </c>
      <c r="N19" s="38"/>
    </row>
    <row r="20" spans="1:14" x14ac:dyDescent="0.3">
      <c r="A20" s="17" t="s">
        <v>1165</v>
      </c>
      <c r="B20" s="17" t="s">
        <v>1166</v>
      </c>
      <c r="C20" s="17" t="s">
        <v>1167</v>
      </c>
      <c r="D20" s="17" t="s">
        <v>1126</v>
      </c>
      <c r="E20" s="17" t="s">
        <v>1168</v>
      </c>
      <c r="F20" s="17" t="s">
        <v>1169</v>
      </c>
      <c r="G20" s="18">
        <v>4</v>
      </c>
      <c r="H20" s="18">
        <v>4</v>
      </c>
      <c r="I20" s="19">
        <v>1</v>
      </c>
      <c r="J20" s="20">
        <v>0</v>
      </c>
      <c r="K20" s="21">
        <v>0</v>
      </c>
      <c r="L20" s="22">
        <v>0</v>
      </c>
      <c r="M20" s="38" t="s">
        <v>2644</v>
      </c>
      <c r="N20" s="38"/>
    </row>
    <row r="21" spans="1:14" x14ac:dyDescent="0.3">
      <c r="A21" s="17" t="s">
        <v>621</v>
      </c>
      <c r="B21" s="17" t="s">
        <v>1170</v>
      </c>
      <c r="C21" s="17" t="s">
        <v>1171</v>
      </c>
      <c r="D21" s="17" t="s">
        <v>1163</v>
      </c>
      <c r="E21" s="17" t="s">
        <v>339</v>
      </c>
      <c r="F21" s="17" t="s">
        <v>1172</v>
      </c>
      <c r="G21" s="18">
        <v>4</v>
      </c>
      <c r="H21" s="18">
        <v>4</v>
      </c>
      <c r="I21" s="19">
        <v>0</v>
      </c>
      <c r="J21" s="20">
        <v>0</v>
      </c>
      <c r="K21" s="21">
        <v>0</v>
      </c>
      <c r="L21" s="22">
        <v>1</v>
      </c>
      <c r="M21" s="38" t="s">
        <v>2643</v>
      </c>
      <c r="N21" s="38"/>
    </row>
    <row r="22" spans="1:14" x14ac:dyDescent="0.3">
      <c r="A22" s="17" t="s">
        <v>1173</v>
      </c>
      <c r="B22" s="17" t="s">
        <v>1174</v>
      </c>
      <c r="C22" s="17" t="s">
        <v>1114</v>
      </c>
      <c r="D22" s="17" t="s">
        <v>1175</v>
      </c>
      <c r="E22" s="17" t="s">
        <v>1176</v>
      </c>
      <c r="F22" s="17" t="s">
        <v>1177</v>
      </c>
      <c r="G22" s="18">
        <v>4</v>
      </c>
      <c r="H22" s="18">
        <v>4</v>
      </c>
      <c r="I22" s="19">
        <v>0.5</v>
      </c>
      <c r="J22" s="20">
        <v>0.5</v>
      </c>
      <c r="K22" s="21">
        <v>0</v>
      </c>
      <c r="L22" s="22">
        <v>0</v>
      </c>
      <c r="M22" s="38" t="s">
        <v>2645</v>
      </c>
      <c r="N22" s="38"/>
    </row>
    <row r="23" spans="1:14" x14ac:dyDescent="0.3">
      <c r="A23" s="17" t="s">
        <v>656</v>
      </c>
      <c r="B23" s="17" t="s">
        <v>1178</v>
      </c>
      <c r="C23" s="17" t="s">
        <v>1179</v>
      </c>
      <c r="D23" s="17" t="s">
        <v>1148</v>
      </c>
      <c r="E23" s="17" t="s">
        <v>339</v>
      </c>
      <c r="F23" s="17" t="s">
        <v>1180</v>
      </c>
      <c r="G23" s="18">
        <v>3</v>
      </c>
      <c r="H23" s="18">
        <v>3</v>
      </c>
      <c r="I23" s="19">
        <v>0</v>
      </c>
      <c r="J23" s="20">
        <v>0</v>
      </c>
      <c r="K23" s="21">
        <v>0</v>
      </c>
      <c r="L23" s="22">
        <v>1</v>
      </c>
      <c r="M23" s="38" t="s">
        <v>2643</v>
      </c>
      <c r="N23" s="38"/>
    </row>
    <row r="24" spans="1:14" x14ac:dyDescent="0.3">
      <c r="A24" s="17" t="s">
        <v>1181</v>
      </c>
      <c r="B24" s="17" t="s">
        <v>1182</v>
      </c>
      <c r="C24" s="17" t="s">
        <v>1183</v>
      </c>
      <c r="D24" s="17" t="s">
        <v>1184</v>
      </c>
      <c r="E24" s="17" t="s">
        <v>1145</v>
      </c>
      <c r="F24" s="17" t="s">
        <v>1185</v>
      </c>
      <c r="G24" s="18">
        <v>3</v>
      </c>
      <c r="H24" s="18">
        <v>22</v>
      </c>
      <c r="I24" s="19">
        <v>1</v>
      </c>
      <c r="J24" s="20">
        <v>0</v>
      </c>
      <c r="K24" s="21">
        <v>0</v>
      </c>
      <c r="L24" s="22">
        <v>0</v>
      </c>
      <c r="M24" s="38" t="s">
        <v>2645</v>
      </c>
      <c r="N24" s="38"/>
    </row>
    <row r="25" spans="1:14" x14ac:dyDescent="0.3">
      <c r="A25" s="17" t="s">
        <v>1186</v>
      </c>
      <c r="B25" s="17" t="s">
        <v>1187</v>
      </c>
      <c r="C25" s="17" t="s">
        <v>1139</v>
      </c>
      <c r="D25" s="17" t="s">
        <v>1104</v>
      </c>
      <c r="E25" s="17" t="s">
        <v>1111</v>
      </c>
      <c r="F25" s="17" t="s">
        <v>1188</v>
      </c>
      <c r="G25" s="18">
        <v>3</v>
      </c>
      <c r="H25" s="18">
        <v>58</v>
      </c>
      <c r="I25" s="19">
        <v>1</v>
      </c>
      <c r="J25" s="20">
        <v>0</v>
      </c>
      <c r="K25" s="21">
        <v>0</v>
      </c>
      <c r="L25" s="22">
        <v>0</v>
      </c>
      <c r="M25" s="38" t="s">
        <v>2645</v>
      </c>
      <c r="N25" s="38"/>
    </row>
    <row r="26" spans="1:14" x14ac:dyDescent="0.3">
      <c r="A26" s="17" t="s">
        <v>540</v>
      </c>
      <c r="B26" s="17" t="s">
        <v>1189</v>
      </c>
      <c r="C26" s="17" t="s">
        <v>1190</v>
      </c>
      <c r="D26" s="17" t="s">
        <v>1148</v>
      </c>
      <c r="E26" s="17" t="s">
        <v>184</v>
      </c>
      <c r="F26" s="17" t="s">
        <v>1191</v>
      </c>
      <c r="G26" s="18">
        <v>3</v>
      </c>
      <c r="H26" s="18">
        <v>4</v>
      </c>
      <c r="I26" s="19">
        <v>0</v>
      </c>
      <c r="J26" s="20">
        <v>0</v>
      </c>
      <c r="K26" s="21">
        <v>0</v>
      </c>
      <c r="L26" s="22">
        <v>1</v>
      </c>
      <c r="M26" s="38" t="s">
        <v>2643</v>
      </c>
      <c r="N26" s="38"/>
    </row>
    <row r="27" spans="1:14" x14ac:dyDescent="0.3">
      <c r="A27" s="17" t="s">
        <v>572</v>
      </c>
      <c r="B27" s="17" t="s">
        <v>1192</v>
      </c>
      <c r="C27" s="17" t="s">
        <v>1193</v>
      </c>
      <c r="D27" s="17" t="s">
        <v>1148</v>
      </c>
      <c r="E27" s="17" t="s">
        <v>574</v>
      </c>
      <c r="F27" s="17" t="s">
        <v>1194</v>
      </c>
      <c r="G27" s="18">
        <v>3</v>
      </c>
      <c r="H27" s="18">
        <v>3</v>
      </c>
      <c r="I27" s="19">
        <v>0</v>
      </c>
      <c r="J27" s="20">
        <v>0</v>
      </c>
      <c r="K27" s="21">
        <v>0</v>
      </c>
      <c r="L27" s="22">
        <v>1</v>
      </c>
      <c r="M27" s="38" t="s">
        <v>2643</v>
      </c>
      <c r="N27" s="38"/>
    </row>
    <row r="28" spans="1:14" x14ac:dyDescent="0.3">
      <c r="A28" s="17" t="s">
        <v>845</v>
      </c>
      <c r="B28" s="17" t="s">
        <v>1195</v>
      </c>
      <c r="C28" s="17" t="s">
        <v>1196</v>
      </c>
      <c r="D28" s="17" t="s">
        <v>1197</v>
      </c>
      <c r="E28" s="17" t="s">
        <v>412</v>
      </c>
      <c r="F28" s="17" t="s">
        <v>1198</v>
      </c>
      <c r="G28" s="18">
        <v>3</v>
      </c>
      <c r="H28" s="18">
        <v>4</v>
      </c>
      <c r="I28" s="19">
        <v>0</v>
      </c>
      <c r="J28" s="20">
        <v>0</v>
      </c>
      <c r="K28" s="21">
        <v>0</v>
      </c>
      <c r="L28" s="22">
        <v>1</v>
      </c>
      <c r="M28" s="38" t="s">
        <v>2643</v>
      </c>
      <c r="N28" s="38"/>
    </row>
    <row r="29" spans="1:14" x14ac:dyDescent="0.3">
      <c r="A29" s="17" t="s">
        <v>1199</v>
      </c>
      <c r="B29" s="17" t="s">
        <v>1200</v>
      </c>
      <c r="C29" s="17" t="s">
        <v>1201</v>
      </c>
      <c r="D29" s="17" t="s">
        <v>1202</v>
      </c>
      <c r="E29" s="17" t="s">
        <v>1203</v>
      </c>
      <c r="F29" s="17" t="s">
        <v>1204</v>
      </c>
      <c r="G29" s="18">
        <v>3</v>
      </c>
      <c r="H29" s="18">
        <v>20</v>
      </c>
      <c r="I29" s="19">
        <v>1</v>
      </c>
      <c r="J29" s="20">
        <v>0</v>
      </c>
      <c r="K29" s="21">
        <v>0</v>
      </c>
      <c r="L29" s="22">
        <v>0</v>
      </c>
      <c r="M29" s="38" t="s">
        <v>2644</v>
      </c>
      <c r="N29" s="38"/>
    </row>
    <row r="30" spans="1:14" x14ac:dyDescent="0.3">
      <c r="A30" s="17" t="s">
        <v>1205</v>
      </c>
      <c r="B30" s="17" t="s">
        <v>1206</v>
      </c>
      <c r="C30" s="17" t="s">
        <v>1207</v>
      </c>
      <c r="D30" s="17" t="s">
        <v>1148</v>
      </c>
      <c r="E30" s="17" t="s">
        <v>435</v>
      </c>
      <c r="F30" s="17" t="s">
        <v>1208</v>
      </c>
      <c r="G30" s="18">
        <v>3</v>
      </c>
      <c r="H30" s="18">
        <v>11</v>
      </c>
      <c r="I30" s="19">
        <v>0.33333333333333337</v>
      </c>
      <c r="J30" s="20">
        <v>0.66666666666666674</v>
      </c>
      <c r="K30" s="21">
        <v>0</v>
      </c>
      <c r="L30" s="22">
        <v>0</v>
      </c>
      <c r="M30" s="38" t="s">
        <v>2645</v>
      </c>
      <c r="N30" s="38"/>
    </row>
    <row r="31" spans="1:14" x14ac:dyDescent="0.3">
      <c r="A31" s="17" t="s">
        <v>1209</v>
      </c>
      <c r="B31" s="17" t="s">
        <v>1210</v>
      </c>
      <c r="C31" s="17" t="s">
        <v>1211</v>
      </c>
      <c r="D31" s="17" t="s">
        <v>1212</v>
      </c>
      <c r="E31" s="17" t="s">
        <v>164</v>
      </c>
      <c r="F31" s="17" t="s">
        <v>1213</v>
      </c>
      <c r="G31" s="18">
        <v>3</v>
      </c>
      <c r="H31" s="18">
        <v>4</v>
      </c>
      <c r="I31" s="19">
        <v>0.33333333333333337</v>
      </c>
      <c r="J31" s="20">
        <v>0.66666666666666674</v>
      </c>
      <c r="K31" s="21">
        <v>0</v>
      </c>
      <c r="L31" s="22">
        <v>0</v>
      </c>
      <c r="M31" s="38" t="s">
        <v>2645</v>
      </c>
      <c r="N31" s="38"/>
    </row>
    <row r="32" spans="1:14" x14ac:dyDescent="0.3">
      <c r="A32" s="17" t="s">
        <v>523</v>
      </c>
      <c r="B32" s="17" t="s">
        <v>1214</v>
      </c>
      <c r="C32" s="17" t="s">
        <v>1114</v>
      </c>
      <c r="D32" s="17" t="s">
        <v>1148</v>
      </c>
      <c r="E32" s="17" t="s">
        <v>527</v>
      </c>
      <c r="F32" s="17" t="s">
        <v>1215</v>
      </c>
      <c r="G32" s="18">
        <v>3</v>
      </c>
      <c r="H32" s="18">
        <v>3</v>
      </c>
      <c r="I32" s="19">
        <v>0</v>
      </c>
      <c r="J32" s="20">
        <v>0</v>
      </c>
      <c r="K32" s="21">
        <v>0</v>
      </c>
      <c r="L32" s="22">
        <v>1</v>
      </c>
      <c r="M32" s="38" t="s">
        <v>2643</v>
      </c>
      <c r="N32" s="38"/>
    </row>
    <row r="33" spans="1:14" x14ac:dyDescent="0.3">
      <c r="A33" s="17" t="s">
        <v>1216</v>
      </c>
      <c r="B33" s="17" t="s">
        <v>1217</v>
      </c>
      <c r="C33" s="17" t="s">
        <v>1218</v>
      </c>
      <c r="D33" s="17" t="s">
        <v>1219</v>
      </c>
      <c r="E33" s="17" t="s">
        <v>164</v>
      </c>
      <c r="F33" s="17" t="s">
        <v>1220</v>
      </c>
      <c r="G33" s="18">
        <v>3</v>
      </c>
      <c r="H33" s="18">
        <v>5</v>
      </c>
      <c r="I33" s="19">
        <v>0.66666666666666674</v>
      </c>
      <c r="J33" s="20">
        <v>0.33333333333333337</v>
      </c>
      <c r="K33" s="21">
        <v>0</v>
      </c>
      <c r="L33" s="22">
        <v>0</v>
      </c>
      <c r="M33" s="38" t="s">
        <v>2645</v>
      </c>
      <c r="N33" s="38"/>
    </row>
    <row r="34" spans="1:14" x14ac:dyDescent="0.3">
      <c r="A34" s="17" t="s">
        <v>1221</v>
      </c>
      <c r="B34" s="17" t="s">
        <v>1222</v>
      </c>
      <c r="C34" s="17" t="s">
        <v>1114</v>
      </c>
      <c r="D34" s="17" t="s">
        <v>1148</v>
      </c>
      <c r="E34" s="17" t="s">
        <v>1223</v>
      </c>
      <c r="F34" s="17" t="s">
        <v>1224</v>
      </c>
      <c r="G34" s="18">
        <v>3</v>
      </c>
      <c r="H34" s="18">
        <v>5</v>
      </c>
      <c r="I34" s="19">
        <v>1</v>
      </c>
      <c r="J34" s="20">
        <v>0</v>
      </c>
      <c r="K34" s="21">
        <v>0</v>
      </c>
      <c r="L34" s="22">
        <v>0</v>
      </c>
      <c r="M34" s="38" t="s">
        <v>2645</v>
      </c>
      <c r="N34" s="38"/>
    </row>
    <row r="35" spans="1:14" x14ac:dyDescent="0.3">
      <c r="A35" s="17" t="s">
        <v>1225</v>
      </c>
      <c r="B35" s="17" t="s">
        <v>1226</v>
      </c>
      <c r="C35" s="17" t="s">
        <v>1227</v>
      </c>
      <c r="D35" s="17" t="s">
        <v>1228</v>
      </c>
      <c r="E35" s="17" t="s">
        <v>1229</v>
      </c>
      <c r="F35" s="17" t="s">
        <v>1230</v>
      </c>
      <c r="G35" s="18">
        <v>3</v>
      </c>
      <c r="H35" s="18">
        <v>4</v>
      </c>
      <c r="I35" s="19">
        <v>0.66666666666666674</v>
      </c>
      <c r="J35" s="20">
        <v>0.33333333333333337</v>
      </c>
      <c r="K35" s="21">
        <v>0</v>
      </c>
      <c r="L35" s="22">
        <v>0</v>
      </c>
      <c r="M35" s="38" t="s">
        <v>2645</v>
      </c>
      <c r="N35" s="38"/>
    </row>
    <row r="36" spans="1:14" x14ac:dyDescent="0.3">
      <c r="A36" s="17" t="s">
        <v>1231</v>
      </c>
      <c r="B36" s="17" t="s">
        <v>1232</v>
      </c>
      <c r="C36" s="17" t="s">
        <v>1233</v>
      </c>
      <c r="D36" s="17" t="s">
        <v>1148</v>
      </c>
      <c r="E36" s="17" t="s">
        <v>298</v>
      </c>
      <c r="F36" s="17" t="s">
        <v>1234</v>
      </c>
      <c r="G36" s="18">
        <v>3</v>
      </c>
      <c r="H36" s="18">
        <v>24</v>
      </c>
      <c r="I36" s="19">
        <v>0.33333333333333337</v>
      </c>
      <c r="J36" s="20">
        <v>0.66666666666666674</v>
      </c>
      <c r="K36" s="21">
        <v>0</v>
      </c>
      <c r="L36" s="22">
        <v>0</v>
      </c>
      <c r="M36" s="38" t="s">
        <v>2645</v>
      </c>
      <c r="N36" s="38"/>
    </row>
    <row r="37" spans="1:14" x14ac:dyDescent="0.3">
      <c r="A37" s="17" t="s">
        <v>616</v>
      </c>
      <c r="B37" s="17" t="s">
        <v>1235</v>
      </c>
      <c r="C37" s="17" t="s">
        <v>1236</v>
      </c>
      <c r="D37" s="17" t="s">
        <v>1237</v>
      </c>
      <c r="E37" s="17" t="s">
        <v>534</v>
      </c>
      <c r="F37" s="17" t="s">
        <v>1238</v>
      </c>
      <c r="G37" s="18">
        <v>3</v>
      </c>
      <c r="H37" s="18">
        <v>4</v>
      </c>
      <c r="I37" s="19">
        <v>0</v>
      </c>
      <c r="J37" s="20">
        <v>0</v>
      </c>
      <c r="K37" s="21">
        <v>0</v>
      </c>
      <c r="L37" s="22">
        <v>1</v>
      </c>
      <c r="M37" s="38" t="s">
        <v>2642</v>
      </c>
      <c r="N37" s="38"/>
    </row>
    <row r="38" spans="1:14" x14ac:dyDescent="0.3">
      <c r="A38" s="17" t="s">
        <v>1239</v>
      </c>
      <c r="B38" s="17" t="s">
        <v>1240</v>
      </c>
      <c r="C38" s="17" t="s">
        <v>1241</v>
      </c>
      <c r="D38" s="17" t="s">
        <v>1242</v>
      </c>
      <c r="E38" s="17" t="s">
        <v>1243</v>
      </c>
      <c r="F38" s="17" t="s">
        <v>1244</v>
      </c>
      <c r="G38" s="18">
        <v>3</v>
      </c>
      <c r="H38" s="18">
        <v>4</v>
      </c>
      <c r="I38" s="19">
        <v>0</v>
      </c>
      <c r="J38" s="20">
        <v>1</v>
      </c>
      <c r="K38" s="21">
        <v>0</v>
      </c>
      <c r="L38" s="22">
        <v>0</v>
      </c>
      <c r="M38" s="38" t="s">
        <v>2646</v>
      </c>
      <c r="N38" s="38"/>
    </row>
    <row r="39" spans="1:14" x14ac:dyDescent="0.3">
      <c r="A39" s="17" t="s">
        <v>1245</v>
      </c>
      <c r="B39" s="17" t="s">
        <v>1246</v>
      </c>
      <c r="C39" s="17" t="s">
        <v>1114</v>
      </c>
      <c r="D39" s="17" t="s">
        <v>1247</v>
      </c>
      <c r="E39" s="17" t="s">
        <v>1248</v>
      </c>
      <c r="F39" s="17" t="s">
        <v>1249</v>
      </c>
      <c r="G39" s="18">
        <v>3</v>
      </c>
      <c r="H39" s="18">
        <v>3</v>
      </c>
      <c r="I39" s="19">
        <v>0.33333333333333337</v>
      </c>
      <c r="J39" s="20">
        <v>0.66666666666666674</v>
      </c>
      <c r="K39" s="21">
        <v>0</v>
      </c>
      <c r="L39" s="22">
        <v>0</v>
      </c>
      <c r="M39" s="38" t="s">
        <v>2645</v>
      </c>
      <c r="N39" s="38"/>
    </row>
    <row r="40" spans="1:14" x14ac:dyDescent="0.3">
      <c r="A40" s="17" t="s">
        <v>544</v>
      </c>
      <c r="B40" s="17" t="s">
        <v>1250</v>
      </c>
      <c r="C40" s="17" t="s">
        <v>1251</v>
      </c>
      <c r="D40" s="17" t="s">
        <v>1252</v>
      </c>
      <c r="E40" s="17" t="s">
        <v>546</v>
      </c>
      <c r="F40" s="17" t="s">
        <v>1253</v>
      </c>
      <c r="G40" s="18">
        <v>3</v>
      </c>
      <c r="H40" s="18">
        <v>3</v>
      </c>
      <c r="I40" s="19">
        <v>0</v>
      </c>
      <c r="J40" s="20">
        <v>0</v>
      </c>
      <c r="K40" s="21">
        <v>0</v>
      </c>
      <c r="L40" s="22">
        <v>1</v>
      </c>
      <c r="M40" s="38" t="s">
        <v>2643</v>
      </c>
      <c r="N40" s="38"/>
    </row>
    <row r="41" spans="1:14" x14ac:dyDescent="0.3">
      <c r="A41" s="17" t="s">
        <v>566</v>
      </c>
      <c r="B41" s="17" t="s">
        <v>1254</v>
      </c>
      <c r="C41" s="17" t="s">
        <v>1255</v>
      </c>
      <c r="D41" s="17" t="s">
        <v>1256</v>
      </c>
      <c r="E41" s="17" t="s">
        <v>568</v>
      </c>
      <c r="F41" s="17" t="s">
        <v>1257</v>
      </c>
      <c r="G41" s="18">
        <v>3</v>
      </c>
      <c r="H41" s="18">
        <v>3</v>
      </c>
      <c r="I41" s="19">
        <v>0</v>
      </c>
      <c r="J41" s="20">
        <v>0</v>
      </c>
      <c r="K41" s="21">
        <v>0</v>
      </c>
      <c r="L41" s="22">
        <v>1</v>
      </c>
      <c r="M41" s="38" t="s">
        <v>2643</v>
      </c>
      <c r="N41" s="38"/>
    </row>
    <row r="42" spans="1:14" x14ac:dyDescent="0.3">
      <c r="A42" s="17" t="s">
        <v>647</v>
      </c>
      <c r="B42" s="17" t="s">
        <v>1258</v>
      </c>
      <c r="C42" s="17" t="s">
        <v>1114</v>
      </c>
      <c r="D42" s="17" t="s">
        <v>1148</v>
      </c>
      <c r="E42" s="17" t="s">
        <v>649</v>
      </c>
      <c r="F42" s="17" t="s">
        <v>1259</v>
      </c>
      <c r="G42" s="18">
        <v>3</v>
      </c>
      <c r="H42" s="18">
        <v>3</v>
      </c>
      <c r="I42" s="19">
        <v>0</v>
      </c>
      <c r="J42" s="20">
        <v>0</v>
      </c>
      <c r="K42" s="21">
        <v>0</v>
      </c>
      <c r="L42" s="22">
        <v>1</v>
      </c>
      <c r="M42" s="38" t="s">
        <v>2643</v>
      </c>
      <c r="N42" s="38"/>
    </row>
    <row r="43" spans="1:14" x14ac:dyDescent="0.3">
      <c r="A43" s="17" t="s">
        <v>445</v>
      </c>
      <c r="B43" s="17" t="s">
        <v>1260</v>
      </c>
      <c r="C43" s="17" t="s">
        <v>1261</v>
      </c>
      <c r="D43" s="17" t="s">
        <v>1262</v>
      </c>
      <c r="E43" s="17" t="s">
        <v>447</v>
      </c>
      <c r="F43" s="17" t="s">
        <v>1263</v>
      </c>
      <c r="G43" s="18">
        <v>2</v>
      </c>
      <c r="H43" s="18">
        <v>3</v>
      </c>
      <c r="I43" s="19">
        <v>0</v>
      </c>
      <c r="J43" s="20">
        <v>0</v>
      </c>
      <c r="K43" s="21">
        <v>1</v>
      </c>
      <c r="L43" s="22">
        <v>0</v>
      </c>
      <c r="M43" s="38" t="s">
        <v>2643</v>
      </c>
      <c r="N43" s="38"/>
    </row>
    <row r="44" spans="1:14" x14ac:dyDescent="0.3">
      <c r="A44" s="17" t="s">
        <v>492</v>
      </c>
      <c r="B44" s="17" t="s">
        <v>493</v>
      </c>
      <c r="C44" s="17" t="s">
        <v>1264</v>
      </c>
      <c r="D44" s="17" t="s">
        <v>1219</v>
      </c>
      <c r="E44" s="17" t="s">
        <v>170</v>
      </c>
      <c r="F44" s="17" t="s">
        <v>1265</v>
      </c>
      <c r="G44" s="18">
        <v>2</v>
      </c>
      <c r="H44" s="18">
        <v>6</v>
      </c>
      <c r="I44" s="19">
        <v>0</v>
      </c>
      <c r="J44" s="20">
        <v>0</v>
      </c>
      <c r="K44" s="21">
        <v>1</v>
      </c>
      <c r="L44" s="22">
        <v>0</v>
      </c>
      <c r="M44" s="38" t="s">
        <v>2643</v>
      </c>
      <c r="N44" s="38"/>
    </row>
    <row r="45" spans="1:14" x14ac:dyDescent="0.3">
      <c r="A45" s="17" t="s">
        <v>639</v>
      </c>
      <c r="B45" s="17" t="s">
        <v>1266</v>
      </c>
      <c r="C45" s="17" t="s">
        <v>1267</v>
      </c>
      <c r="D45" s="17" t="s">
        <v>1148</v>
      </c>
      <c r="E45" s="17" t="s">
        <v>294</v>
      </c>
      <c r="F45" s="17" t="s">
        <v>1268</v>
      </c>
      <c r="G45" s="18">
        <v>2</v>
      </c>
      <c r="H45" s="18">
        <v>2</v>
      </c>
      <c r="I45" s="19">
        <v>0</v>
      </c>
      <c r="J45" s="20">
        <v>0</v>
      </c>
      <c r="K45" s="21">
        <v>0</v>
      </c>
      <c r="L45" s="22">
        <v>1</v>
      </c>
      <c r="M45" s="38" t="s">
        <v>2643</v>
      </c>
      <c r="N45" s="38"/>
    </row>
    <row r="46" spans="1:14" x14ac:dyDescent="0.3">
      <c r="A46" s="17" t="s">
        <v>459</v>
      </c>
      <c r="B46" s="17" t="s">
        <v>1269</v>
      </c>
      <c r="C46" s="17" t="s">
        <v>1114</v>
      </c>
      <c r="D46" s="17" t="s">
        <v>1148</v>
      </c>
      <c r="E46" s="17" t="s">
        <v>202</v>
      </c>
      <c r="F46" s="17" t="s">
        <v>1270</v>
      </c>
      <c r="G46" s="18">
        <v>2</v>
      </c>
      <c r="H46" s="18">
        <v>4</v>
      </c>
      <c r="I46" s="19">
        <v>0</v>
      </c>
      <c r="J46" s="20">
        <v>0</v>
      </c>
      <c r="K46" s="21">
        <v>1</v>
      </c>
      <c r="L46" s="22">
        <v>0</v>
      </c>
      <c r="M46" s="38" t="s">
        <v>2643</v>
      </c>
      <c r="N46" s="38"/>
    </row>
    <row r="47" spans="1:14" x14ac:dyDescent="0.3">
      <c r="A47" s="17" t="s">
        <v>1271</v>
      </c>
      <c r="B47" s="17" t="s">
        <v>1272</v>
      </c>
      <c r="C47" s="17" t="s">
        <v>1273</v>
      </c>
      <c r="D47" s="17" t="s">
        <v>1274</v>
      </c>
      <c r="E47" s="17" t="s">
        <v>1145</v>
      </c>
      <c r="F47" s="17" t="s">
        <v>1275</v>
      </c>
      <c r="G47" s="18">
        <v>2</v>
      </c>
      <c r="H47" s="18">
        <v>6</v>
      </c>
      <c r="I47" s="19">
        <v>0</v>
      </c>
      <c r="J47" s="20">
        <v>1</v>
      </c>
      <c r="K47" s="21">
        <v>0</v>
      </c>
      <c r="L47" s="22">
        <v>0</v>
      </c>
      <c r="M47" s="38" t="s">
        <v>2645</v>
      </c>
      <c r="N47" s="38"/>
    </row>
    <row r="48" spans="1:14" x14ac:dyDescent="0.3">
      <c r="A48" s="17" t="s">
        <v>441</v>
      </c>
      <c r="B48" s="17" t="s">
        <v>1276</v>
      </c>
      <c r="C48" s="17" t="s">
        <v>1277</v>
      </c>
      <c r="D48" s="17" t="s">
        <v>1148</v>
      </c>
      <c r="E48" s="17" t="s">
        <v>440</v>
      </c>
      <c r="F48" s="17" t="s">
        <v>1278</v>
      </c>
      <c r="G48" s="18">
        <v>2</v>
      </c>
      <c r="H48" s="18">
        <v>5</v>
      </c>
      <c r="I48" s="19">
        <v>0</v>
      </c>
      <c r="J48" s="20">
        <v>0</v>
      </c>
      <c r="K48" s="21">
        <v>1</v>
      </c>
      <c r="L48" s="22">
        <v>0</v>
      </c>
      <c r="M48" s="38" t="s">
        <v>2643</v>
      </c>
      <c r="N48" s="38"/>
    </row>
    <row r="49" spans="1:14" x14ac:dyDescent="0.3">
      <c r="A49" s="17" t="s">
        <v>1279</v>
      </c>
      <c r="B49" s="17" t="s">
        <v>1280</v>
      </c>
      <c r="C49" s="17" t="s">
        <v>1281</v>
      </c>
      <c r="D49" s="17" t="s">
        <v>1282</v>
      </c>
      <c r="E49" s="17" t="s">
        <v>1283</v>
      </c>
      <c r="F49" s="17" t="s">
        <v>1284</v>
      </c>
      <c r="G49" s="18">
        <v>2</v>
      </c>
      <c r="H49" s="18">
        <v>3</v>
      </c>
      <c r="I49" s="19">
        <v>0.5</v>
      </c>
      <c r="J49" s="20">
        <v>0.5</v>
      </c>
      <c r="K49" s="21">
        <v>0</v>
      </c>
      <c r="L49" s="22">
        <v>0</v>
      </c>
      <c r="M49" s="38" t="s">
        <v>2645</v>
      </c>
      <c r="N49" s="38"/>
    </row>
    <row r="50" spans="1:14" x14ac:dyDescent="0.3">
      <c r="A50" s="17" t="s">
        <v>1285</v>
      </c>
      <c r="B50" s="17" t="s">
        <v>1286</v>
      </c>
      <c r="C50" s="17" t="s">
        <v>1167</v>
      </c>
      <c r="D50" s="17" t="s">
        <v>1287</v>
      </c>
      <c r="E50" s="17" t="s">
        <v>1203</v>
      </c>
      <c r="F50" s="17" t="s">
        <v>1169</v>
      </c>
      <c r="G50" s="18">
        <v>2</v>
      </c>
      <c r="H50" s="18">
        <v>7</v>
      </c>
      <c r="I50" s="19">
        <v>1</v>
      </c>
      <c r="J50" s="20">
        <v>0</v>
      </c>
      <c r="K50" s="21">
        <v>0</v>
      </c>
      <c r="L50" s="22">
        <v>0</v>
      </c>
      <c r="M50" s="38" t="s">
        <v>2644</v>
      </c>
      <c r="N50" s="38"/>
    </row>
    <row r="51" spans="1:14" x14ac:dyDescent="0.3">
      <c r="A51" s="17" t="s">
        <v>944</v>
      </c>
      <c r="B51" s="17" t="s">
        <v>1288</v>
      </c>
      <c r="C51" s="17" t="s">
        <v>1289</v>
      </c>
      <c r="D51" s="17" t="s">
        <v>1290</v>
      </c>
      <c r="E51" s="17" t="s">
        <v>740</v>
      </c>
      <c r="F51" s="17" t="s">
        <v>1291</v>
      </c>
      <c r="G51" s="18">
        <v>2</v>
      </c>
      <c r="H51" s="18">
        <v>2</v>
      </c>
      <c r="I51" s="19">
        <v>0</v>
      </c>
      <c r="J51" s="20">
        <v>0</v>
      </c>
      <c r="K51" s="21">
        <v>0</v>
      </c>
      <c r="L51" s="22">
        <v>1</v>
      </c>
      <c r="M51" s="38" t="s">
        <v>2643</v>
      </c>
      <c r="N51" s="38"/>
    </row>
    <row r="52" spans="1:14" x14ac:dyDescent="0.3">
      <c r="A52" s="17" t="s">
        <v>720</v>
      </c>
      <c r="B52" s="17" t="s">
        <v>1292</v>
      </c>
      <c r="C52" s="17" t="s">
        <v>1114</v>
      </c>
      <c r="D52" s="17" t="s">
        <v>1293</v>
      </c>
      <c r="E52" s="17" t="s">
        <v>719</v>
      </c>
      <c r="F52" s="17" t="s">
        <v>1294</v>
      </c>
      <c r="G52" s="18">
        <v>2</v>
      </c>
      <c r="H52" s="18">
        <v>3</v>
      </c>
      <c r="I52" s="19">
        <v>0</v>
      </c>
      <c r="J52" s="20">
        <v>0</v>
      </c>
      <c r="K52" s="21">
        <v>0</v>
      </c>
      <c r="L52" s="22">
        <v>1</v>
      </c>
      <c r="M52" s="38" t="s">
        <v>2643</v>
      </c>
      <c r="N52" s="38"/>
    </row>
    <row r="53" spans="1:14" x14ac:dyDescent="0.3">
      <c r="A53" s="17" t="s">
        <v>611</v>
      </c>
      <c r="B53" s="17" t="s">
        <v>1295</v>
      </c>
      <c r="C53" s="17" t="s">
        <v>1114</v>
      </c>
      <c r="D53" s="17" t="s">
        <v>1148</v>
      </c>
      <c r="E53" s="17" t="s">
        <v>614</v>
      </c>
      <c r="F53" s="17" t="s">
        <v>1296</v>
      </c>
      <c r="G53" s="18">
        <v>2</v>
      </c>
      <c r="H53" s="18">
        <v>2</v>
      </c>
      <c r="I53" s="19">
        <v>0</v>
      </c>
      <c r="J53" s="20">
        <v>0</v>
      </c>
      <c r="K53" s="21">
        <v>0</v>
      </c>
      <c r="L53" s="22">
        <v>1</v>
      </c>
      <c r="M53" s="38" t="s">
        <v>2643</v>
      </c>
      <c r="N53" s="38"/>
    </row>
    <row r="54" spans="1:14" x14ac:dyDescent="0.3">
      <c r="A54" s="17" t="s">
        <v>1297</v>
      </c>
      <c r="B54" s="17" t="s">
        <v>1298</v>
      </c>
      <c r="C54" s="17" t="s">
        <v>1114</v>
      </c>
      <c r="D54" s="17" t="s">
        <v>1299</v>
      </c>
      <c r="E54" s="17" t="s">
        <v>1248</v>
      </c>
      <c r="F54" s="17" t="s">
        <v>1300</v>
      </c>
      <c r="G54" s="18">
        <v>2</v>
      </c>
      <c r="H54" s="18">
        <v>2</v>
      </c>
      <c r="I54" s="19">
        <v>0</v>
      </c>
      <c r="J54" s="20">
        <v>1</v>
      </c>
      <c r="K54" s="21">
        <v>0</v>
      </c>
      <c r="L54" s="22">
        <v>0</v>
      </c>
      <c r="M54" s="38" t="s">
        <v>2645</v>
      </c>
      <c r="N54" s="38"/>
    </row>
    <row r="55" spans="1:14" x14ac:dyDescent="0.3">
      <c r="A55" s="17" t="s">
        <v>1301</v>
      </c>
      <c r="B55" s="17" t="s">
        <v>1302</v>
      </c>
      <c r="C55" s="17" t="s">
        <v>1303</v>
      </c>
      <c r="D55" s="17" t="s">
        <v>1121</v>
      </c>
      <c r="E55" s="17" t="s">
        <v>187</v>
      </c>
      <c r="F55" s="17" t="s">
        <v>1304</v>
      </c>
      <c r="G55" s="18">
        <v>2</v>
      </c>
      <c r="H55" s="18">
        <v>6</v>
      </c>
      <c r="I55" s="19">
        <v>1</v>
      </c>
      <c r="J55" s="20">
        <v>0</v>
      </c>
      <c r="K55" s="21">
        <v>0</v>
      </c>
      <c r="L55" s="22">
        <v>0</v>
      </c>
      <c r="M55" s="38" t="s">
        <v>2646</v>
      </c>
      <c r="N55" s="38"/>
    </row>
    <row r="56" spans="1:14" x14ac:dyDescent="0.3">
      <c r="A56" s="17" t="s">
        <v>1305</v>
      </c>
      <c r="B56" s="17" t="s">
        <v>1306</v>
      </c>
      <c r="C56" s="17" t="s">
        <v>1307</v>
      </c>
      <c r="D56" s="17" t="s">
        <v>1148</v>
      </c>
      <c r="E56" s="17" t="s">
        <v>425</v>
      </c>
      <c r="F56" s="17" t="s">
        <v>1308</v>
      </c>
      <c r="G56" s="18">
        <v>2</v>
      </c>
      <c r="H56" s="18">
        <v>3</v>
      </c>
      <c r="I56" s="19">
        <v>0</v>
      </c>
      <c r="J56" s="20">
        <v>1</v>
      </c>
      <c r="K56" s="21">
        <v>0</v>
      </c>
      <c r="L56" s="22">
        <v>0</v>
      </c>
      <c r="M56" s="38" t="s">
        <v>2645</v>
      </c>
      <c r="N56" s="38"/>
    </row>
    <row r="57" spans="1:14" x14ac:dyDescent="0.3">
      <c r="A57" s="17" t="s">
        <v>1309</v>
      </c>
      <c r="B57" s="17" t="s">
        <v>1310</v>
      </c>
      <c r="C57" s="17" t="s">
        <v>1114</v>
      </c>
      <c r="D57" s="17" t="s">
        <v>1311</v>
      </c>
      <c r="E57" s="17" t="s">
        <v>614</v>
      </c>
      <c r="F57" s="17" t="s">
        <v>1312</v>
      </c>
      <c r="G57" s="18">
        <v>2</v>
      </c>
      <c r="H57" s="18">
        <v>2</v>
      </c>
      <c r="I57" s="19">
        <v>0</v>
      </c>
      <c r="J57" s="20">
        <v>1</v>
      </c>
      <c r="K57" s="21">
        <v>0</v>
      </c>
      <c r="L57" s="22">
        <v>0</v>
      </c>
      <c r="M57" s="38" t="s">
        <v>2647</v>
      </c>
      <c r="N57" s="38"/>
    </row>
    <row r="58" spans="1:14" x14ac:dyDescent="0.3">
      <c r="A58" s="17" t="s">
        <v>814</v>
      </c>
      <c r="B58" s="17" t="s">
        <v>1313</v>
      </c>
      <c r="C58" s="17" t="s">
        <v>1314</v>
      </c>
      <c r="D58" s="17" t="s">
        <v>1148</v>
      </c>
      <c r="E58" s="17" t="s">
        <v>403</v>
      </c>
      <c r="F58" s="17" t="s">
        <v>1315</v>
      </c>
      <c r="G58" s="18">
        <v>2</v>
      </c>
      <c r="H58" s="18">
        <v>2</v>
      </c>
      <c r="I58" s="19">
        <v>0</v>
      </c>
      <c r="J58" s="20">
        <v>0</v>
      </c>
      <c r="K58" s="21">
        <v>0</v>
      </c>
      <c r="L58" s="22">
        <v>1</v>
      </c>
      <c r="M58" s="38" t="s">
        <v>2643</v>
      </c>
      <c r="N58" s="38"/>
    </row>
    <row r="59" spans="1:14" x14ac:dyDescent="0.3">
      <c r="A59" s="17" t="s">
        <v>759</v>
      </c>
      <c r="B59" s="17" t="s">
        <v>1316</v>
      </c>
      <c r="C59" s="17" t="s">
        <v>1317</v>
      </c>
      <c r="D59" s="17" t="s">
        <v>1148</v>
      </c>
      <c r="E59" s="17" t="s">
        <v>761</v>
      </c>
      <c r="F59" s="17" t="s">
        <v>1318</v>
      </c>
      <c r="G59" s="18">
        <v>2</v>
      </c>
      <c r="H59" s="18">
        <v>4</v>
      </c>
      <c r="I59" s="19">
        <v>0</v>
      </c>
      <c r="J59" s="20">
        <v>0</v>
      </c>
      <c r="K59" s="21">
        <v>0</v>
      </c>
      <c r="L59" s="22">
        <v>1</v>
      </c>
      <c r="M59" s="38" t="s">
        <v>2643</v>
      </c>
      <c r="N59" s="38"/>
    </row>
    <row r="60" spans="1:14" x14ac:dyDescent="0.3">
      <c r="A60" s="17" t="s">
        <v>820</v>
      </c>
      <c r="B60" s="17" t="s">
        <v>818</v>
      </c>
      <c r="C60" s="17" t="s">
        <v>1319</v>
      </c>
      <c r="D60" s="17" t="s">
        <v>1148</v>
      </c>
      <c r="E60" s="17" t="s">
        <v>819</v>
      </c>
      <c r="F60" s="17" t="s">
        <v>1320</v>
      </c>
      <c r="G60" s="18">
        <v>2</v>
      </c>
      <c r="H60" s="18">
        <v>2</v>
      </c>
      <c r="I60" s="19">
        <v>0</v>
      </c>
      <c r="J60" s="20">
        <v>0</v>
      </c>
      <c r="K60" s="21">
        <v>0</v>
      </c>
      <c r="L60" s="22">
        <v>1</v>
      </c>
      <c r="M60" s="38" t="s">
        <v>2643</v>
      </c>
      <c r="N60" s="38"/>
    </row>
    <row r="61" spans="1:14" x14ac:dyDescent="0.3">
      <c r="A61" s="17" t="s">
        <v>206</v>
      </c>
      <c r="B61" s="17" t="s">
        <v>1321</v>
      </c>
      <c r="C61" s="17" t="s">
        <v>1322</v>
      </c>
      <c r="D61" s="17" t="s">
        <v>1323</v>
      </c>
      <c r="E61" s="17" t="s">
        <v>184</v>
      </c>
      <c r="F61" s="17" t="s">
        <v>1324</v>
      </c>
      <c r="G61" s="18">
        <v>2</v>
      </c>
      <c r="H61" s="18">
        <v>2</v>
      </c>
      <c r="I61" s="19">
        <v>0</v>
      </c>
      <c r="J61" s="20">
        <v>0</v>
      </c>
      <c r="K61" s="21">
        <v>1</v>
      </c>
      <c r="L61" s="22">
        <v>0</v>
      </c>
      <c r="M61" s="38" t="s">
        <v>2643</v>
      </c>
      <c r="N61" s="38"/>
    </row>
    <row r="62" spans="1:14" x14ac:dyDescent="0.3">
      <c r="A62" s="17" t="s">
        <v>751</v>
      </c>
      <c r="B62" s="17" t="s">
        <v>1325</v>
      </c>
      <c r="C62" s="17" t="s">
        <v>1326</v>
      </c>
      <c r="D62" s="17" t="s">
        <v>1327</v>
      </c>
      <c r="E62" s="17" t="s">
        <v>753</v>
      </c>
      <c r="F62" s="17" t="s">
        <v>1328</v>
      </c>
      <c r="G62" s="18">
        <v>2</v>
      </c>
      <c r="H62" s="18">
        <v>5</v>
      </c>
      <c r="I62" s="19">
        <v>0</v>
      </c>
      <c r="J62" s="20">
        <v>0</v>
      </c>
      <c r="K62" s="21">
        <v>0</v>
      </c>
      <c r="L62" s="22">
        <v>1</v>
      </c>
      <c r="M62" s="38" t="s">
        <v>2643</v>
      </c>
      <c r="N62" s="38"/>
    </row>
    <row r="63" spans="1:14" x14ac:dyDescent="0.3">
      <c r="A63" s="17" t="s">
        <v>713</v>
      </c>
      <c r="B63" s="17" t="s">
        <v>1329</v>
      </c>
      <c r="C63" s="17" t="s">
        <v>1114</v>
      </c>
      <c r="D63" s="17" t="s">
        <v>1330</v>
      </c>
      <c r="E63" s="17" t="s">
        <v>715</v>
      </c>
      <c r="F63" s="17" t="s">
        <v>1331</v>
      </c>
      <c r="G63" s="18">
        <v>2</v>
      </c>
      <c r="H63" s="18">
        <v>2</v>
      </c>
      <c r="I63" s="19">
        <v>0</v>
      </c>
      <c r="J63" s="20">
        <v>0</v>
      </c>
      <c r="K63" s="21">
        <v>0</v>
      </c>
      <c r="L63" s="22">
        <v>1</v>
      </c>
      <c r="M63" s="38" t="s">
        <v>2643</v>
      </c>
      <c r="N63" s="38"/>
    </row>
    <row r="64" spans="1:14" x14ac:dyDescent="0.3">
      <c r="A64" s="17" t="s">
        <v>810</v>
      </c>
      <c r="B64" s="17" t="s">
        <v>1332</v>
      </c>
      <c r="C64" s="17" t="s">
        <v>1333</v>
      </c>
      <c r="D64" s="17" t="s">
        <v>1148</v>
      </c>
      <c r="E64" s="17" t="s">
        <v>812</v>
      </c>
      <c r="F64" s="17" t="s">
        <v>1334</v>
      </c>
      <c r="G64" s="18">
        <v>2</v>
      </c>
      <c r="H64" s="18">
        <v>4</v>
      </c>
      <c r="I64" s="19">
        <v>0</v>
      </c>
      <c r="J64" s="20">
        <v>0</v>
      </c>
      <c r="K64" s="21">
        <v>0</v>
      </c>
      <c r="L64" s="22">
        <v>1</v>
      </c>
      <c r="M64" s="38" t="s">
        <v>2643</v>
      </c>
      <c r="N64" s="38"/>
    </row>
    <row r="65" spans="1:14" x14ac:dyDescent="0.3">
      <c r="A65" s="17" t="s">
        <v>190</v>
      </c>
      <c r="B65" s="17" t="s">
        <v>1335</v>
      </c>
      <c r="C65" s="17" t="s">
        <v>1336</v>
      </c>
      <c r="D65" s="17" t="s">
        <v>1148</v>
      </c>
      <c r="E65" s="17" t="s">
        <v>181</v>
      </c>
      <c r="F65" s="17" t="s">
        <v>1337</v>
      </c>
      <c r="G65" s="18">
        <v>2</v>
      </c>
      <c r="H65" s="18">
        <v>4</v>
      </c>
      <c r="I65" s="19">
        <v>0</v>
      </c>
      <c r="J65" s="20">
        <v>0</v>
      </c>
      <c r="K65" s="21">
        <v>1</v>
      </c>
      <c r="L65" s="22">
        <v>0</v>
      </c>
      <c r="M65" s="38" t="s">
        <v>2643</v>
      </c>
      <c r="N65" s="38"/>
    </row>
    <row r="66" spans="1:14" x14ac:dyDescent="0.3">
      <c r="A66" s="17" t="s">
        <v>1338</v>
      </c>
      <c r="B66" s="17" t="s">
        <v>1339</v>
      </c>
      <c r="C66" s="17" t="s">
        <v>1340</v>
      </c>
      <c r="D66" s="17" t="s">
        <v>1175</v>
      </c>
      <c r="E66" s="17" t="s">
        <v>1341</v>
      </c>
      <c r="F66" s="17" t="s">
        <v>1342</v>
      </c>
      <c r="G66" s="18">
        <v>2</v>
      </c>
      <c r="H66" s="18">
        <v>2</v>
      </c>
      <c r="I66" s="19">
        <v>1</v>
      </c>
      <c r="J66" s="20">
        <v>0</v>
      </c>
      <c r="K66" s="21">
        <v>0</v>
      </c>
      <c r="L66" s="22">
        <v>0</v>
      </c>
      <c r="M66" s="38" t="s">
        <v>2645</v>
      </c>
      <c r="N66" s="38"/>
    </row>
    <row r="67" spans="1:14" x14ac:dyDescent="0.3">
      <c r="A67" s="17" t="s">
        <v>1343</v>
      </c>
      <c r="B67" s="17" t="s">
        <v>1286</v>
      </c>
      <c r="C67" s="17" t="s">
        <v>1167</v>
      </c>
      <c r="D67" s="17" t="s">
        <v>1202</v>
      </c>
      <c r="E67" s="17" t="s">
        <v>1203</v>
      </c>
      <c r="F67" s="17" t="s">
        <v>1344</v>
      </c>
      <c r="G67" s="18">
        <v>2</v>
      </c>
      <c r="H67" s="18">
        <v>5</v>
      </c>
      <c r="I67" s="19">
        <v>1</v>
      </c>
      <c r="J67" s="20">
        <v>0</v>
      </c>
      <c r="K67" s="21">
        <v>0</v>
      </c>
      <c r="L67" s="22">
        <v>0</v>
      </c>
      <c r="M67" s="38" t="s">
        <v>2644</v>
      </c>
      <c r="N67" s="38"/>
    </row>
    <row r="68" spans="1:14" x14ac:dyDescent="0.3">
      <c r="A68" s="17" t="s">
        <v>1345</v>
      </c>
      <c r="B68" s="17" t="s">
        <v>1346</v>
      </c>
      <c r="C68" s="17" t="s">
        <v>1347</v>
      </c>
      <c r="D68" s="17" t="s">
        <v>1348</v>
      </c>
      <c r="E68" s="17" t="s">
        <v>1145</v>
      </c>
      <c r="F68" s="17" t="s">
        <v>1349</v>
      </c>
      <c r="G68" s="18">
        <v>2</v>
      </c>
      <c r="H68" s="18">
        <v>4</v>
      </c>
      <c r="I68" s="19">
        <v>1</v>
      </c>
      <c r="J68" s="20">
        <v>0</v>
      </c>
      <c r="K68" s="21">
        <v>0</v>
      </c>
      <c r="L68" s="22">
        <v>0</v>
      </c>
      <c r="M68" s="38" t="s">
        <v>2645</v>
      </c>
      <c r="N68" s="38"/>
    </row>
    <row r="69" spans="1:14" x14ac:dyDescent="0.3">
      <c r="A69" s="17" t="s">
        <v>1350</v>
      </c>
      <c r="B69" s="17" t="s">
        <v>1351</v>
      </c>
      <c r="C69" s="17" t="s">
        <v>1352</v>
      </c>
      <c r="D69" s="17" t="s">
        <v>1237</v>
      </c>
      <c r="E69" s="17" t="s">
        <v>298</v>
      </c>
      <c r="F69" s="17" t="s">
        <v>1353</v>
      </c>
      <c r="G69" s="18">
        <v>2</v>
      </c>
      <c r="H69" s="18">
        <v>2</v>
      </c>
      <c r="I69" s="19">
        <v>1</v>
      </c>
      <c r="J69" s="20">
        <v>0</v>
      </c>
      <c r="K69" s="21">
        <v>0</v>
      </c>
      <c r="L69" s="22">
        <v>0</v>
      </c>
      <c r="M69" s="38" t="s">
        <v>2645</v>
      </c>
      <c r="N69" s="38"/>
    </row>
    <row r="70" spans="1:14" x14ac:dyDescent="0.3">
      <c r="A70" s="17" t="s">
        <v>385</v>
      </c>
      <c r="B70" s="17" t="s">
        <v>1354</v>
      </c>
      <c r="C70" s="17" t="s">
        <v>1355</v>
      </c>
      <c r="D70" s="17" t="s">
        <v>1356</v>
      </c>
      <c r="E70" s="17" t="s">
        <v>388</v>
      </c>
      <c r="F70" s="17" t="s">
        <v>1357</v>
      </c>
      <c r="G70" s="18">
        <v>2</v>
      </c>
      <c r="H70" s="18">
        <v>3</v>
      </c>
      <c r="I70" s="19">
        <v>0</v>
      </c>
      <c r="J70" s="20">
        <v>0</v>
      </c>
      <c r="K70" s="21">
        <v>1</v>
      </c>
      <c r="L70" s="22">
        <v>0</v>
      </c>
      <c r="M70" s="38" t="s">
        <v>2643</v>
      </c>
      <c r="N70" s="38"/>
    </row>
    <row r="71" spans="1:14" x14ac:dyDescent="0.3">
      <c r="A71" s="17" t="s">
        <v>1358</v>
      </c>
      <c r="B71" s="17" t="s">
        <v>1359</v>
      </c>
      <c r="C71" s="17" t="s">
        <v>1360</v>
      </c>
      <c r="D71" s="17" t="s">
        <v>1144</v>
      </c>
      <c r="E71" s="17" t="s">
        <v>184</v>
      </c>
      <c r="F71" s="17" t="s">
        <v>1361</v>
      </c>
      <c r="G71" s="18">
        <v>2</v>
      </c>
      <c r="H71" s="18">
        <v>2</v>
      </c>
      <c r="I71" s="19">
        <v>1</v>
      </c>
      <c r="J71" s="20">
        <v>0</v>
      </c>
      <c r="K71" s="21">
        <v>0</v>
      </c>
      <c r="L71" s="22">
        <v>0</v>
      </c>
      <c r="M71" s="38" t="s">
        <v>2646</v>
      </c>
      <c r="N71" s="38"/>
    </row>
    <row r="72" spans="1:14" x14ac:dyDescent="0.3">
      <c r="A72" s="17" t="s">
        <v>1362</v>
      </c>
      <c r="B72" s="17" t="s">
        <v>1363</v>
      </c>
      <c r="C72" s="17" t="s">
        <v>1114</v>
      </c>
      <c r="D72" s="17" t="s">
        <v>1364</v>
      </c>
      <c r="E72" s="17" t="s">
        <v>412</v>
      </c>
      <c r="F72" s="17" t="s">
        <v>1365</v>
      </c>
      <c r="G72" s="18">
        <v>2</v>
      </c>
      <c r="H72" s="18">
        <v>6</v>
      </c>
      <c r="I72" s="19">
        <v>0</v>
      </c>
      <c r="J72" s="20">
        <v>1</v>
      </c>
      <c r="K72" s="21">
        <v>0</v>
      </c>
      <c r="L72" s="22">
        <v>0</v>
      </c>
      <c r="M72" s="38" t="s">
        <v>2645</v>
      </c>
      <c r="N72" s="38"/>
    </row>
    <row r="73" spans="1:14" x14ac:dyDescent="0.3">
      <c r="A73" s="17" t="s">
        <v>598</v>
      </c>
      <c r="B73" s="17" t="s">
        <v>599</v>
      </c>
      <c r="C73" s="17" t="s">
        <v>1366</v>
      </c>
      <c r="D73" s="17" t="s">
        <v>1148</v>
      </c>
      <c r="E73" s="17" t="s">
        <v>184</v>
      </c>
      <c r="F73" s="17" t="s">
        <v>1367</v>
      </c>
      <c r="G73" s="18">
        <v>2</v>
      </c>
      <c r="H73" s="18">
        <v>2</v>
      </c>
      <c r="I73" s="19">
        <v>0</v>
      </c>
      <c r="J73" s="20">
        <v>0</v>
      </c>
      <c r="K73" s="21">
        <v>0</v>
      </c>
      <c r="L73" s="22">
        <v>1</v>
      </c>
      <c r="M73" s="38" t="s">
        <v>2643</v>
      </c>
      <c r="N73" s="38"/>
    </row>
    <row r="74" spans="1:14" x14ac:dyDescent="0.3">
      <c r="A74" s="17" t="s">
        <v>1368</v>
      </c>
      <c r="B74" s="17" t="s">
        <v>1369</v>
      </c>
      <c r="C74" s="17" t="s">
        <v>1218</v>
      </c>
      <c r="D74" s="17" t="s">
        <v>1262</v>
      </c>
      <c r="E74" s="17" t="s">
        <v>1370</v>
      </c>
      <c r="F74" s="17" t="s">
        <v>1371</v>
      </c>
      <c r="G74" s="18">
        <v>2</v>
      </c>
      <c r="H74" s="18">
        <v>3</v>
      </c>
      <c r="I74" s="19">
        <v>1</v>
      </c>
      <c r="J74" s="20">
        <v>0</v>
      </c>
      <c r="K74" s="21">
        <v>0</v>
      </c>
      <c r="L74" s="22">
        <v>0</v>
      </c>
      <c r="M74" s="38" t="s">
        <v>2645</v>
      </c>
      <c r="N74" s="38"/>
    </row>
    <row r="75" spans="1:14" x14ac:dyDescent="0.3">
      <c r="A75" s="17" t="s">
        <v>1372</v>
      </c>
      <c r="B75" s="17" t="s">
        <v>1373</v>
      </c>
      <c r="C75" s="17" t="s">
        <v>1374</v>
      </c>
      <c r="D75" s="17" t="s">
        <v>1375</v>
      </c>
      <c r="E75" s="17" t="s">
        <v>1130</v>
      </c>
      <c r="F75" s="17" t="s">
        <v>1376</v>
      </c>
      <c r="G75" s="18">
        <v>2</v>
      </c>
      <c r="H75" s="18">
        <v>4</v>
      </c>
      <c r="I75" s="19">
        <v>0</v>
      </c>
      <c r="J75" s="20">
        <v>1</v>
      </c>
      <c r="K75" s="21">
        <v>0</v>
      </c>
      <c r="L75" s="22">
        <v>0</v>
      </c>
      <c r="M75" s="38" t="s">
        <v>2645</v>
      </c>
      <c r="N75" s="38"/>
    </row>
    <row r="76" spans="1:14" x14ac:dyDescent="0.3">
      <c r="A76" s="17" t="s">
        <v>1377</v>
      </c>
      <c r="B76" s="17" t="s">
        <v>1378</v>
      </c>
      <c r="C76" s="17" t="s">
        <v>1114</v>
      </c>
      <c r="D76" s="17" t="s">
        <v>1148</v>
      </c>
      <c r="E76" s="17" t="s">
        <v>1379</v>
      </c>
      <c r="F76" s="17" t="s">
        <v>1380</v>
      </c>
      <c r="G76" s="18">
        <v>2</v>
      </c>
      <c r="H76" s="18">
        <v>13</v>
      </c>
      <c r="I76" s="19">
        <v>0</v>
      </c>
      <c r="J76" s="20">
        <v>1</v>
      </c>
      <c r="K76" s="21">
        <v>0</v>
      </c>
      <c r="L76" s="22">
        <v>0</v>
      </c>
      <c r="M76" s="38" t="s">
        <v>2645</v>
      </c>
      <c r="N76" s="38"/>
    </row>
    <row r="77" spans="1:14" x14ac:dyDescent="0.3">
      <c r="A77" s="17" t="s">
        <v>563</v>
      </c>
      <c r="B77" s="17" t="s">
        <v>1381</v>
      </c>
      <c r="C77" s="17" t="s">
        <v>1114</v>
      </c>
      <c r="D77" s="17" t="s">
        <v>1110</v>
      </c>
      <c r="E77" s="17" t="s">
        <v>565</v>
      </c>
      <c r="F77" s="17" t="s">
        <v>1382</v>
      </c>
      <c r="G77" s="18">
        <v>2</v>
      </c>
      <c r="H77" s="18">
        <v>2</v>
      </c>
      <c r="I77" s="19">
        <v>0</v>
      </c>
      <c r="J77" s="20">
        <v>0</v>
      </c>
      <c r="K77" s="21">
        <v>0</v>
      </c>
      <c r="L77" s="22">
        <v>1</v>
      </c>
      <c r="M77" s="38" t="s">
        <v>2643</v>
      </c>
      <c r="N77" s="38"/>
    </row>
    <row r="78" spans="1:14" x14ac:dyDescent="0.3">
      <c r="A78" s="17" t="s">
        <v>1383</v>
      </c>
      <c r="B78" s="17" t="s">
        <v>1384</v>
      </c>
      <c r="C78" s="17" t="s">
        <v>1385</v>
      </c>
      <c r="D78" s="17" t="s">
        <v>1175</v>
      </c>
      <c r="E78" s="17" t="s">
        <v>1341</v>
      </c>
      <c r="F78" s="17" t="s">
        <v>1386</v>
      </c>
      <c r="G78" s="18">
        <v>2</v>
      </c>
      <c r="H78" s="18">
        <v>2</v>
      </c>
      <c r="I78" s="19">
        <v>1</v>
      </c>
      <c r="J78" s="20">
        <v>0</v>
      </c>
      <c r="K78" s="21">
        <v>0</v>
      </c>
      <c r="L78" s="22">
        <v>0</v>
      </c>
      <c r="M78" s="38" t="s">
        <v>2645</v>
      </c>
      <c r="N78" s="38"/>
    </row>
    <row r="79" spans="1:14" x14ac:dyDescent="0.3">
      <c r="A79" s="17" t="s">
        <v>636</v>
      </c>
      <c r="B79" s="17" t="s">
        <v>1387</v>
      </c>
      <c r="C79" s="17" t="s">
        <v>1388</v>
      </c>
      <c r="D79" s="17" t="s">
        <v>1148</v>
      </c>
      <c r="E79" s="17" t="s">
        <v>216</v>
      </c>
      <c r="F79" s="17" t="s">
        <v>1389</v>
      </c>
      <c r="G79" s="18">
        <v>2</v>
      </c>
      <c r="H79" s="18">
        <v>3</v>
      </c>
      <c r="I79" s="19">
        <v>0</v>
      </c>
      <c r="J79" s="20">
        <v>0</v>
      </c>
      <c r="K79" s="21">
        <v>0</v>
      </c>
      <c r="L79" s="22">
        <v>1</v>
      </c>
      <c r="M79" s="38" t="s">
        <v>2643</v>
      </c>
      <c r="N79" s="38"/>
    </row>
    <row r="80" spans="1:14" x14ac:dyDescent="0.3">
      <c r="A80" s="17" t="s">
        <v>400</v>
      </c>
      <c r="B80" s="17" t="s">
        <v>1390</v>
      </c>
      <c r="C80" s="17" t="s">
        <v>1391</v>
      </c>
      <c r="D80" s="17" t="s">
        <v>1148</v>
      </c>
      <c r="E80" s="17" t="s">
        <v>403</v>
      </c>
      <c r="F80" s="17" t="s">
        <v>1392</v>
      </c>
      <c r="G80" s="18">
        <v>2</v>
      </c>
      <c r="H80" s="18">
        <v>2</v>
      </c>
      <c r="I80" s="19">
        <v>0</v>
      </c>
      <c r="J80" s="20">
        <v>0</v>
      </c>
      <c r="K80" s="21">
        <v>1</v>
      </c>
      <c r="L80" s="22">
        <v>0</v>
      </c>
      <c r="M80" s="38" t="s">
        <v>2643</v>
      </c>
      <c r="N80" s="38"/>
    </row>
    <row r="81" spans="1:14" x14ac:dyDescent="0.3">
      <c r="A81" s="17" t="s">
        <v>196</v>
      </c>
      <c r="B81" s="17" t="s">
        <v>1393</v>
      </c>
      <c r="C81" s="17" t="s">
        <v>1114</v>
      </c>
      <c r="D81" s="17" t="s">
        <v>1299</v>
      </c>
      <c r="E81" s="17" t="s">
        <v>164</v>
      </c>
      <c r="F81" s="17" t="s">
        <v>1394</v>
      </c>
      <c r="G81" s="18">
        <v>2</v>
      </c>
      <c r="H81" s="18">
        <v>2</v>
      </c>
      <c r="I81" s="19">
        <v>0</v>
      </c>
      <c r="J81" s="20">
        <v>0</v>
      </c>
      <c r="K81" s="21">
        <v>1</v>
      </c>
      <c r="L81" s="22">
        <v>0</v>
      </c>
      <c r="M81" s="38" t="s">
        <v>2643</v>
      </c>
      <c r="N81" s="38"/>
    </row>
    <row r="82" spans="1:14" x14ac:dyDescent="0.3">
      <c r="A82" s="17" t="s">
        <v>1395</v>
      </c>
      <c r="B82" s="17" t="s">
        <v>1396</v>
      </c>
      <c r="C82" s="17" t="s">
        <v>1397</v>
      </c>
      <c r="D82" s="17" t="s">
        <v>1398</v>
      </c>
      <c r="E82" s="17" t="s">
        <v>1145</v>
      </c>
      <c r="F82" s="17" t="s">
        <v>1399</v>
      </c>
      <c r="G82" s="18">
        <v>2</v>
      </c>
      <c r="H82" s="18">
        <v>4</v>
      </c>
      <c r="I82" s="19">
        <v>0</v>
      </c>
      <c r="J82" s="20">
        <v>1</v>
      </c>
      <c r="K82" s="21">
        <v>0</v>
      </c>
      <c r="L82" s="22">
        <v>0</v>
      </c>
      <c r="M82" s="38" t="s">
        <v>2645</v>
      </c>
      <c r="N82" s="38"/>
    </row>
    <row r="83" spans="1:14" x14ac:dyDescent="0.3">
      <c r="A83" s="17" t="s">
        <v>274</v>
      </c>
      <c r="B83" s="17" t="s">
        <v>1400</v>
      </c>
      <c r="C83" s="17" t="s">
        <v>1401</v>
      </c>
      <c r="D83" s="17" t="s">
        <v>1402</v>
      </c>
      <c r="E83" s="17" t="s">
        <v>231</v>
      </c>
      <c r="F83" s="17" t="s">
        <v>1403</v>
      </c>
      <c r="G83" s="18">
        <v>2</v>
      </c>
      <c r="H83" s="18">
        <v>2</v>
      </c>
      <c r="I83" s="19">
        <v>0</v>
      </c>
      <c r="J83" s="20">
        <v>0</v>
      </c>
      <c r="K83" s="21">
        <v>1</v>
      </c>
      <c r="L83" s="22">
        <v>0</v>
      </c>
      <c r="M83" s="38" t="s">
        <v>2643</v>
      </c>
      <c r="N83" s="38"/>
    </row>
    <row r="84" spans="1:14" x14ac:dyDescent="0.3">
      <c r="A84" s="17" t="s">
        <v>1404</v>
      </c>
      <c r="B84" s="17" t="s">
        <v>1405</v>
      </c>
      <c r="C84" s="17" t="s">
        <v>1406</v>
      </c>
      <c r="D84" s="17" t="s">
        <v>1407</v>
      </c>
      <c r="E84" s="17" t="s">
        <v>832</v>
      </c>
      <c r="F84" s="17" t="s">
        <v>1408</v>
      </c>
      <c r="G84" s="18">
        <v>2</v>
      </c>
      <c r="H84" s="18">
        <v>5</v>
      </c>
      <c r="I84" s="19">
        <v>0</v>
      </c>
      <c r="J84" s="20">
        <v>1</v>
      </c>
      <c r="K84" s="21">
        <v>0</v>
      </c>
      <c r="L84" s="22">
        <v>0</v>
      </c>
      <c r="M84" s="38" t="s">
        <v>2648</v>
      </c>
      <c r="N84" s="38"/>
    </row>
    <row r="85" spans="1:14" x14ac:dyDescent="0.3">
      <c r="A85" s="17" t="s">
        <v>694</v>
      </c>
      <c r="B85" s="17" t="s">
        <v>695</v>
      </c>
      <c r="C85" s="17" t="s">
        <v>1409</v>
      </c>
      <c r="D85" s="17" t="s">
        <v>1148</v>
      </c>
      <c r="E85" s="17" t="s">
        <v>644</v>
      </c>
      <c r="F85" s="17" t="s">
        <v>1410</v>
      </c>
      <c r="G85" s="18">
        <v>2</v>
      </c>
      <c r="H85" s="18">
        <v>2</v>
      </c>
      <c r="I85" s="19">
        <v>0</v>
      </c>
      <c r="J85" s="20">
        <v>0</v>
      </c>
      <c r="K85" s="21">
        <v>0</v>
      </c>
      <c r="L85" s="22">
        <v>1</v>
      </c>
      <c r="M85" s="38" t="s">
        <v>2643</v>
      </c>
      <c r="N85" s="38"/>
    </row>
    <row r="86" spans="1:14" x14ac:dyDescent="0.3">
      <c r="A86" s="17" t="s">
        <v>314</v>
      </c>
      <c r="B86" s="17" t="s">
        <v>1411</v>
      </c>
      <c r="C86" s="17" t="s">
        <v>1114</v>
      </c>
      <c r="D86" s="17" t="s">
        <v>1121</v>
      </c>
      <c r="E86" s="17" t="s">
        <v>317</v>
      </c>
      <c r="F86" s="17" t="s">
        <v>1412</v>
      </c>
      <c r="G86" s="18">
        <v>2</v>
      </c>
      <c r="H86" s="18">
        <v>9</v>
      </c>
      <c r="I86" s="19">
        <v>0</v>
      </c>
      <c r="J86" s="20">
        <v>0</v>
      </c>
      <c r="K86" s="21">
        <v>0.5</v>
      </c>
      <c r="L86" s="22">
        <v>0.5</v>
      </c>
      <c r="M86" s="38" t="s">
        <v>2649</v>
      </c>
      <c r="N86" s="38"/>
    </row>
    <row r="87" spans="1:14" x14ac:dyDescent="0.3">
      <c r="A87" s="17" t="s">
        <v>178</v>
      </c>
      <c r="B87" s="17" t="s">
        <v>1413</v>
      </c>
      <c r="C87" s="17" t="s">
        <v>1114</v>
      </c>
      <c r="D87" s="17" t="s">
        <v>1148</v>
      </c>
      <c r="E87" s="17" t="s">
        <v>181</v>
      </c>
      <c r="F87" s="17" t="s">
        <v>1414</v>
      </c>
      <c r="G87" s="18">
        <v>2</v>
      </c>
      <c r="H87" s="18">
        <v>2</v>
      </c>
      <c r="I87" s="19">
        <v>0</v>
      </c>
      <c r="J87" s="20">
        <v>0</v>
      </c>
      <c r="K87" s="21">
        <v>1</v>
      </c>
      <c r="L87" s="22">
        <v>0</v>
      </c>
      <c r="M87" s="38" t="s">
        <v>2643</v>
      </c>
      <c r="N87" s="38"/>
    </row>
    <row r="88" spans="1:14" x14ac:dyDescent="0.3">
      <c r="A88" s="17" t="s">
        <v>575</v>
      </c>
      <c r="B88" s="17" t="s">
        <v>1415</v>
      </c>
      <c r="C88" s="17" t="s">
        <v>1416</v>
      </c>
      <c r="D88" s="17" t="s">
        <v>1148</v>
      </c>
      <c r="E88" s="17" t="s">
        <v>577</v>
      </c>
      <c r="F88" s="17" t="s">
        <v>1417</v>
      </c>
      <c r="G88" s="18">
        <v>2</v>
      </c>
      <c r="H88" s="18">
        <v>2</v>
      </c>
      <c r="I88" s="19">
        <v>0</v>
      </c>
      <c r="J88" s="20">
        <v>0</v>
      </c>
      <c r="K88" s="21">
        <v>0</v>
      </c>
      <c r="L88" s="22">
        <v>1</v>
      </c>
      <c r="M88" s="38" t="s">
        <v>2643</v>
      </c>
      <c r="N88" s="38"/>
    </row>
    <row r="89" spans="1:14" x14ac:dyDescent="0.3">
      <c r="A89" s="17" t="s">
        <v>1418</v>
      </c>
      <c r="B89" s="17" t="s">
        <v>1419</v>
      </c>
      <c r="C89" s="17" t="s">
        <v>1114</v>
      </c>
      <c r="D89" s="17" t="s">
        <v>1148</v>
      </c>
      <c r="E89" s="17" t="s">
        <v>164</v>
      </c>
      <c r="F89" s="17" t="s">
        <v>1420</v>
      </c>
      <c r="G89" s="18">
        <v>2</v>
      </c>
      <c r="H89" s="18">
        <v>22</v>
      </c>
      <c r="I89" s="19">
        <v>0</v>
      </c>
      <c r="J89" s="20">
        <v>1</v>
      </c>
      <c r="K89" s="21">
        <v>0</v>
      </c>
      <c r="L89" s="22">
        <v>0</v>
      </c>
      <c r="M89" s="38" t="s">
        <v>2646</v>
      </c>
      <c r="N89" s="38"/>
    </row>
    <row r="90" spans="1:14" x14ac:dyDescent="0.3">
      <c r="A90" s="17" t="s">
        <v>437</v>
      </c>
      <c r="B90" s="17" t="s">
        <v>1276</v>
      </c>
      <c r="C90" s="17" t="s">
        <v>1421</v>
      </c>
      <c r="D90" s="17" t="s">
        <v>1148</v>
      </c>
      <c r="E90" s="17" t="s">
        <v>440</v>
      </c>
      <c r="F90" s="17" t="s">
        <v>1422</v>
      </c>
      <c r="G90" s="18">
        <v>2</v>
      </c>
      <c r="H90" s="18">
        <v>5</v>
      </c>
      <c r="I90" s="19">
        <v>0</v>
      </c>
      <c r="J90" s="20">
        <v>0</v>
      </c>
      <c r="K90" s="21">
        <v>1</v>
      </c>
      <c r="L90" s="22">
        <v>0</v>
      </c>
      <c r="M90" s="38" t="s">
        <v>2643</v>
      </c>
      <c r="N90" s="38"/>
    </row>
    <row r="91" spans="1:14" x14ac:dyDescent="0.3">
      <c r="A91" s="17" t="s">
        <v>717</v>
      </c>
      <c r="B91" s="17" t="s">
        <v>1423</v>
      </c>
      <c r="C91" s="17" t="s">
        <v>1406</v>
      </c>
      <c r="D91" s="17" t="s">
        <v>1293</v>
      </c>
      <c r="E91" s="17" t="s">
        <v>719</v>
      </c>
      <c r="F91" s="17" t="s">
        <v>1424</v>
      </c>
      <c r="G91" s="18">
        <v>2</v>
      </c>
      <c r="H91" s="18">
        <v>3</v>
      </c>
      <c r="I91" s="19">
        <v>0</v>
      </c>
      <c r="J91" s="20">
        <v>0</v>
      </c>
      <c r="K91" s="21">
        <v>0</v>
      </c>
      <c r="L91" s="22">
        <v>1</v>
      </c>
      <c r="M91" s="38" t="s">
        <v>2643</v>
      </c>
      <c r="N91" s="38"/>
    </row>
    <row r="92" spans="1:14" x14ac:dyDescent="0.3">
      <c r="A92" s="17" t="s">
        <v>1425</v>
      </c>
      <c r="B92" s="17" t="s">
        <v>1426</v>
      </c>
      <c r="C92" s="17" t="s">
        <v>1114</v>
      </c>
      <c r="D92" s="17" t="s">
        <v>1427</v>
      </c>
      <c r="E92" s="17" t="s">
        <v>269</v>
      </c>
      <c r="F92" s="17" t="s">
        <v>1428</v>
      </c>
      <c r="G92" s="18">
        <v>2</v>
      </c>
      <c r="H92" s="18">
        <v>2</v>
      </c>
      <c r="I92" s="19">
        <v>1</v>
      </c>
      <c r="J92" s="20">
        <v>0</v>
      </c>
      <c r="K92" s="21">
        <v>0</v>
      </c>
      <c r="L92" s="22">
        <v>0</v>
      </c>
      <c r="M92" s="38" t="s">
        <v>2645</v>
      </c>
      <c r="N92" s="38"/>
    </row>
    <row r="93" spans="1:14" x14ac:dyDescent="0.3">
      <c r="A93" s="17" t="s">
        <v>188</v>
      </c>
      <c r="B93" s="17" t="s">
        <v>1429</v>
      </c>
      <c r="C93" s="17" t="s">
        <v>1430</v>
      </c>
      <c r="D93" s="17" t="s">
        <v>1148</v>
      </c>
      <c r="E93" s="17" t="s">
        <v>187</v>
      </c>
      <c r="F93" s="17" t="s">
        <v>1431</v>
      </c>
      <c r="G93" s="18">
        <v>2</v>
      </c>
      <c r="H93" s="18">
        <v>3</v>
      </c>
      <c r="I93" s="19">
        <v>0</v>
      </c>
      <c r="J93" s="20">
        <v>0</v>
      </c>
      <c r="K93" s="21">
        <v>1</v>
      </c>
      <c r="L93" s="22">
        <v>0</v>
      </c>
      <c r="M93" s="38" t="s">
        <v>2643</v>
      </c>
      <c r="N93" s="38"/>
    </row>
    <row r="94" spans="1:14" x14ac:dyDescent="0.3">
      <c r="A94" s="17" t="s">
        <v>1432</v>
      </c>
      <c r="B94" s="17" t="s">
        <v>1433</v>
      </c>
      <c r="C94" s="17" t="s">
        <v>1114</v>
      </c>
      <c r="D94" s="17" t="s">
        <v>1434</v>
      </c>
      <c r="E94" s="17" t="s">
        <v>1435</v>
      </c>
      <c r="F94" s="17" t="s">
        <v>1436</v>
      </c>
      <c r="G94" s="18">
        <v>2</v>
      </c>
      <c r="H94" s="18">
        <v>2</v>
      </c>
      <c r="I94" s="19">
        <v>1</v>
      </c>
      <c r="J94" s="20">
        <v>0</v>
      </c>
      <c r="K94" s="21">
        <v>0</v>
      </c>
      <c r="L94" s="22">
        <v>0</v>
      </c>
      <c r="M94" s="38" t="s">
        <v>2645</v>
      </c>
      <c r="N94" s="38"/>
    </row>
    <row r="95" spans="1:14" x14ac:dyDescent="0.3">
      <c r="A95" s="17" t="s">
        <v>1437</v>
      </c>
      <c r="B95" s="17" t="s">
        <v>1438</v>
      </c>
      <c r="C95" s="17" t="s">
        <v>1114</v>
      </c>
      <c r="D95" s="17" t="s">
        <v>1148</v>
      </c>
      <c r="E95" s="17" t="s">
        <v>1439</v>
      </c>
      <c r="F95" s="17" t="s">
        <v>1440</v>
      </c>
      <c r="G95" s="18">
        <v>2</v>
      </c>
      <c r="H95" s="18">
        <v>15</v>
      </c>
      <c r="I95" s="19">
        <v>0.5</v>
      </c>
      <c r="J95" s="20">
        <v>0.5</v>
      </c>
      <c r="K95" s="21">
        <v>0</v>
      </c>
      <c r="L95" s="22">
        <v>0</v>
      </c>
      <c r="M95" s="38" t="s">
        <v>2645</v>
      </c>
      <c r="N95" s="38"/>
    </row>
    <row r="96" spans="1:14" x14ac:dyDescent="0.3">
      <c r="A96" s="17" t="s">
        <v>1441</v>
      </c>
      <c r="B96" s="17" t="s">
        <v>1442</v>
      </c>
      <c r="C96" s="17" t="s">
        <v>1443</v>
      </c>
      <c r="D96" s="17" t="s">
        <v>1148</v>
      </c>
      <c r="E96" s="17" t="s">
        <v>1444</v>
      </c>
      <c r="F96" s="17" t="s">
        <v>1445</v>
      </c>
      <c r="G96" s="18">
        <v>2</v>
      </c>
      <c r="H96" s="18">
        <v>3</v>
      </c>
      <c r="I96" s="19">
        <v>0</v>
      </c>
      <c r="J96" s="20">
        <v>1</v>
      </c>
      <c r="K96" s="21">
        <v>0</v>
      </c>
      <c r="L96" s="22">
        <v>0</v>
      </c>
      <c r="M96" s="38" t="s">
        <v>2645</v>
      </c>
      <c r="N96" s="38"/>
    </row>
    <row r="97" spans="1:14" x14ac:dyDescent="0.3">
      <c r="A97" s="17" t="s">
        <v>1446</v>
      </c>
      <c r="B97" s="17" t="s">
        <v>1447</v>
      </c>
      <c r="C97" s="17" t="s">
        <v>1448</v>
      </c>
      <c r="D97" s="17" t="s">
        <v>1449</v>
      </c>
      <c r="E97" s="17" t="s">
        <v>1229</v>
      </c>
      <c r="F97" s="17" t="s">
        <v>1450</v>
      </c>
      <c r="G97" s="18">
        <v>2</v>
      </c>
      <c r="H97" s="18">
        <v>5</v>
      </c>
      <c r="I97" s="19">
        <v>1</v>
      </c>
      <c r="J97" s="20">
        <v>0</v>
      </c>
      <c r="K97" s="21">
        <v>0</v>
      </c>
      <c r="L97" s="22">
        <v>0</v>
      </c>
      <c r="M97" s="38" t="s">
        <v>2645</v>
      </c>
      <c r="N97" s="38"/>
    </row>
    <row r="98" spans="1:14" x14ac:dyDescent="0.3">
      <c r="A98" s="17" t="s">
        <v>830</v>
      </c>
      <c r="B98" s="17" t="s">
        <v>1451</v>
      </c>
      <c r="C98" s="17" t="s">
        <v>1114</v>
      </c>
      <c r="D98" s="17" t="s">
        <v>1126</v>
      </c>
      <c r="E98" s="17" t="s">
        <v>832</v>
      </c>
      <c r="F98" s="17" t="s">
        <v>1452</v>
      </c>
      <c r="G98" s="18">
        <v>2</v>
      </c>
      <c r="H98" s="18">
        <v>4</v>
      </c>
      <c r="I98" s="19">
        <v>0</v>
      </c>
      <c r="J98" s="20">
        <v>0</v>
      </c>
      <c r="K98" s="21">
        <v>0</v>
      </c>
      <c r="L98" s="22">
        <v>1</v>
      </c>
      <c r="M98" s="38" t="s">
        <v>2643</v>
      </c>
      <c r="N98" s="38"/>
    </row>
    <row r="99" spans="1:14" x14ac:dyDescent="0.3">
      <c r="A99" s="17" t="s">
        <v>1453</v>
      </c>
      <c r="B99" s="17" t="s">
        <v>1454</v>
      </c>
      <c r="C99" s="17" t="s">
        <v>1455</v>
      </c>
      <c r="D99" s="17" t="s">
        <v>1456</v>
      </c>
      <c r="E99" s="17" t="s">
        <v>1283</v>
      </c>
      <c r="F99" s="17" t="s">
        <v>1457</v>
      </c>
      <c r="G99" s="18">
        <v>2</v>
      </c>
      <c r="H99" s="18">
        <v>35</v>
      </c>
      <c r="I99" s="19">
        <v>0</v>
      </c>
      <c r="J99" s="20">
        <v>1</v>
      </c>
      <c r="K99" s="21">
        <v>0</v>
      </c>
      <c r="L99" s="22">
        <v>0</v>
      </c>
      <c r="M99" s="38" t="s">
        <v>2645</v>
      </c>
      <c r="N99" s="38"/>
    </row>
    <row r="100" spans="1:14" x14ac:dyDescent="0.3">
      <c r="A100" s="17" t="s">
        <v>978</v>
      </c>
      <c r="B100" s="17" t="s">
        <v>1458</v>
      </c>
      <c r="C100" s="17" t="s">
        <v>1114</v>
      </c>
      <c r="D100" s="17" t="s">
        <v>1126</v>
      </c>
      <c r="E100" s="17" t="s">
        <v>980</v>
      </c>
      <c r="F100" s="17" t="s">
        <v>1459</v>
      </c>
      <c r="G100" s="18">
        <v>2</v>
      </c>
      <c r="H100" s="18">
        <v>2</v>
      </c>
      <c r="I100" s="19">
        <v>0</v>
      </c>
      <c r="J100" s="20">
        <v>0</v>
      </c>
      <c r="K100" s="21">
        <v>0</v>
      </c>
      <c r="L100" s="22">
        <v>1</v>
      </c>
      <c r="M100" s="38" t="s">
        <v>2643</v>
      </c>
      <c r="N100" s="38"/>
    </row>
    <row r="101" spans="1:14" x14ac:dyDescent="0.3">
      <c r="A101" s="17" t="s">
        <v>194</v>
      </c>
      <c r="B101" s="17" t="s">
        <v>1460</v>
      </c>
      <c r="C101" s="17" t="s">
        <v>1114</v>
      </c>
      <c r="D101" s="17" t="s">
        <v>1461</v>
      </c>
      <c r="E101" s="17" t="s">
        <v>184</v>
      </c>
      <c r="F101" s="17" t="s">
        <v>1462</v>
      </c>
      <c r="G101" s="18">
        <v>2</v>
      </c>
      <c r="H101" s="18">
        <v>3</v>
      </c>
      <c r="I101" s="19">
        <v>0</v>
      </c>
      <c r="J101" s="20">
        <v>0</v>
      </c>
      <c r="K101" s="21">
        <v>1</v>
      </c>
      <c r="L101" s="22">
        <v>0</v>
      </c>
      <c r="M101" s="38" t="s">
        <v>2643</v>
      </c>
      <c r="N101" s="38"/>
    </row>
    <row r="102" spans="1:14" x14ac:dyDescent="0.3">
      <c r="A102" s="17" t="s">
        <v>1463</v>
      </c>
      <c r="B102" s="17" t="s">
        <v>1464</v>
      </c>
      <c r="C102" s="17" t="s">
        <v>1167</v>
      </c>
      <c r="D102" s="17" t="s">
        <v>1465</v>
      </c>
      <c r="E102" s="17" t="s">
        <v>1203</v>
      </c>
      <c r="F102" s="17" t="s">
        <v>1466</v>
      </c>
      <c r="G102" s="18">
        <v>2</v>
      </c>
      <c r="H102" s="18">
        <v>3</v>
      </c>
      <c r="I102" s="19">
        <v>1</v>
      </c>
      <c r="J102" s="20">
        <v>0</v>
      </c>
      <c r="K102" s="21">
        <v>0</v>
      </c>
      <c r="L102" s="22">
        <v>0</v>
      </c>
      <c r="M102" s="38" t="s">
        <v>2644</v>
      </c>
      <c r="N102" s="38"/>
    </row>
    <row r="103" spans="1:14" x14ac:dyDescent="0.3">
      <c r="A103" s="17" t="s">
        <v>735</v>
      </c>
      <c r="B103" s="17" t="s">
        <v>1467</v>
      </c>
      <c r="C103" s="17" t="s">
        <v>1114</v>
      </c>
      <c r="D103" s="17" t="s">
        <v>1121</v>
      </c>
      <c r="E103" s="17" t="s">
        <v>737</v>
      </c>
      <c r="F103" s="17" t="s">
        <v>1468</v>
      </c>
      <c r="G103" s="18">
        <v>2</v>
      </c>
      <c r="H103" s="18">
        <v>4</v>
      </c>
      <c r="I103" s="19">
        <v>0</v>
      </c>
      <c r="J103" s="20">
        <v>0</v>
      </c>
      <c r="K103" s="21">
        <v>0</v>
      </c>
      <c r="L103" s="22">
        <v>1</v>
      </c>
      <c r="M103" s="38" t="s">
        <v>2643</v>
      </c>
      <c r="N103" s="38"/>
    </row>
    <row r="104" spans="1:14" x14ac:dyDescent="0.3">
      <c r="A104" s="17" t="s">
        <v>1469</v>
      </c>
      <c r="B104" s="17" t="s">
        <v>1470</v>
      </c>
      <c r="C104" s="17" t="s">
        <v>1471</v>
      </c>
      <c r="D104" s="17" t="s">
        <v>1126</v>
      </c>
      <c r="E104" s="17" t="s">
        <v>1168</v>
      </c>
      <c r="F104" s="17" t="s">
        <v>1472</v>
      </c>
      <c r="G104" s="18">
        <v>2</v>
      </c>
      <c r="H104" s="18">
        <v>2</v>
      </c>
      <c r="I104" s="19">
        <v>1</v>
      </c>
      <c r="J104" s="20">
        <v>0</v>
      </c>
      <c r="K104" s="21">
        <v>0</v>
      </c>
      <c r="L104" s="22">
        <v>0</v>
      </c>
      <c r="M104" s="38" t="s">
        <v>2644</v>
      </c>
      <c r="N104" s="38"/>
    </row>
    <row r="105" spans="1:14" x14ac:dyDescent="0.3">
      <c r="A105" s="17" t="s">
        <v>1473</v>
      </c>
      <c r="B105" s="17" t="s">
        <v>1405</v>
      </c>
      <c r="C105" s="17" t="s">
        <v>1474</v>
      </c>
      <c r="D105" s="17" t="s">
        <v>1407</v>
      </c>
      <c r="E105" s="17" t="s">
        <v>832</v>
      </c>
      <c r="F105" s="17" t="s">
        <v>1475</v>
      </c>
      <c r="G105" s="18">
        <v>2</v>
      </c>
      <c r="H105" s="18">
        <v>5</v>
      </c>
      <c r="I105" s="19">
        <v>0</v>
      </c>
      <c r="J105" s="20">
        <v>1</v>
      </c>
      <c r="K105" s="21">
        <v>0</v>
      </c>
      <c r="L105" s="22">
        <v>0</v>
      </c>
      <c r="M105" s="38" t="s">
        <v>2648</v>
      </c>
      <c r="N105" s="38"/>
    </row>
    <row r="106" spans="1:14" x14ac:dyDescent="0.3">
      <c r="A106" s="17" t="s">
        <v>515</v>
      </c>
      <c r="B106" s="17" t="s">
        <v>1476</v>
      </c>
      <c r="C106" s="17" t="s">
        <v>1477</v>
      </c>
      <c r="D106" s="17" t="s">
        <v>1126</v>
      </c>
      <c r="E106" s="17" t="s">
        <v>517</v>
      </c>
      <c r="F106" s="17" t="s">
        <v>1478</v>
      </c>
      <c r="G106" s="18">
        <v>2</v>
      </c>
      <c r="H106" s="18">
        <v>3</v>
      </c>
      <c r="I106" s="19">
        <v>0</v>
      </c>
      <c r="J106" s="20">
        <v>0</v>
      </c>
      <c r="K106" s="21">
        <v>1</v>
      </c>
      <c r="L106" s="22">
        <v>0</v>
      </c>
      <c r="M106" s="38" t="s">
        <v>2643</v>
      </c>
      <c r="N106" s="38"/>
    </row>
    <row r="107" spans="1:14" x14ac:dyDescent="0.3">
      <c r="A107" s="17" t="s">
        <v>1479</v>
      </c>
      <c r="B107" s="17" t="s">
        <v>1480</v>
      </c>
      <c r="C107" s="17" t="s">
        <v>1481</v>
      </c>
      <c r="D107" s="17" t="s">
        <v>1482</v>
      </c>
      <c r="E107" s="17" t="s">
        <v>968</v>
      </c>
      <c r="F107" s="17" t="s">
        <v>1483</v>
      </c>
      <c r="G107" s="18">
        <v>2</v>
      </c>
      <c r="H107" s="18">
        <v>8</v>
      </c>
      <c r="I107" s="19">
        <v>0</v>
      </c>
      <c r="J107" s="20">
        <v>1</v>
      </c>
      <c r="K107" s="21">
        <v>0</v>
      </c>
      <c r="L107" s="22">
        <v>0</v>
      </c>
      <c r="M107" s="38" t="s">
        <v>2647</v>
      </c>
      <c r="N107" s="38"/>
    </row>
    <row r="108" spans="1:14" x14ac:dyDescent="0.3">
      <c r="A108" s="17" t="s">
        <v>1484</v>
      </c>
      <c r="B108" s="17" t="s">
        <v>1485</v>
      </c>
      <c r="C108" s="17" t="s">
        <v>1486</v>
      </c>
      <c r="D108" s="17" t="s">
        <v>1487</v>
      </c>
      <c r="E108" s="17" t="s">
        <v>164</v>
      </c>
      <c r="F108" s="17" t="s">
        <v>1488</v>
      </c>
      <c r="G108" s="18">
        <v>2</v>
      </c>
      <c r="H108" s="18">
        <v>15</v>
      </c>
      <c r="I108" s="19">
        <v>0.5</v>
      </c>
      <c r="J108" s="20">
        <v>0.5</v>
      </c>
      <c r="K108" s="21">
        <v>0</v>
      </c>
      <c r="L108" s="22">
        <v>0</v>
      </c>
      <c r="M108" s="38" t="s">
        <v>2645</v>
      </c>
      <c r="N108" s="38"/>
    </row>
    <row r="109" spans="1:14" x14ac:dyDescent="0.3">
      <c r="A109" s="17" t="s">
        <v>199</v>
      </c>
      <c r="B109" s="17" t="s">
        <v>1489</v>
      </c>
      <c r="C109" s="17" t="s">
        <v>1490</v>
      </c>
      <c r="D109" s="17" t="s">
        <v>1148</v>
      </c>
      <c r="E109" s="17" t="s">
        <v>202</v>
      </c>
      <c r="F109" s="17" t="s">
        <v>1491</v>
      </c>
      <c r="G109" s="18">
        <v>2</v>
      </c>
      <c r="H109" s="18">
        <v>2</v>
      </c>
      <c r="I109" s="19">
        <v>0</v>
      </c>
      <c r="J109" s="20">
        <v>0</v>
      </c>
      <c r="K109" s="21">
        <v>1</v>
      </c>
      <c r="L109" s="22">
        <v>0</v>
      </c>
      <c r="M109" s="38" t="s">
        <v>2643</v>
      </c>
      <c r="N109" s="38"/>
    </row>
    <row r="110" spans="1:14" x14ac:dyDescent="0.3">
      <c r="A110" s="17" t="s">
        <v>1492</v>
      </c>
      <c r="B110" s="17" t="s">
        <v>1493</v>
      </c>
      <c r="C110" s="17" t="s">
        <v>1494</v>
      </c>
      <c r="D110" s="17" t="s">
        <v>1262</v>
      </c>
      <c r="E110" s="17" t="s">
        <v>1495</v>
      </c>
      <c r="F110" s="17" t="s">
        <v>1496</v>
      </c>
      <c r="G110" s="18">
        <v>2</v>
      </c>
      <c r="H110" s="18">
        <v>3</v>
      </c>
      <c r="I110" s="19">
        <v>0</v>
      </c>
      <c r="J110" s="20">
        <v>1</v>
      </c>
      <c r="K110" s="21">
        <v>0</v>
      </c>
      <c r="L110" s="22">
        <v>0</v>
      </c>
      <c r="M110" s="38" t="s">
        <v>2647</v>
      </c>
      <c r="N110" s="38"/>
    </row>
    <row r="111" spans="1:14" x14ac:dyDescent="0.3">
      <c r="A111" s="17" t="s">
        <v>595</v>
      </c>
      <c r="B111" s="17" t="s">
        <v>1497</v>
      </c>
      <c r="C111" s="17" t="s">
        <v>1498</v>
      </c>
      <c r="D111" s="17" t="s">
        <v>1499</v>
      </c>
      <c r="E111" s="17" t="s">
        <v>597</v>
      </c>
      <c r="F111" s="17" t="s">
        <v>1500</v>
      </c>
      <c r="G111" s="18">
        <v>2</v>
      </c>
      <c r="H111" s="18">
        <v>10</v>
      </c>
      <c r="I111" s="19">
        <v>0</v>
      </c>
      <c r="J111" s="20">
        <v>0</v>
      </c>
      <c r="K111" s="21">
        <v>0</v>
      </c>
      <c r="L111" s="22">
        <v>1</v>
      </c>
      <c r="M111" s="38" t="s">
        <v>2643</v>
      </c>
      <c r="N111" s="38"/>
    </row>
    <row r="112" spans="1:14" x14ac:dyDescent="0.3">
      <c r="A112" s="17" t="s">
        <v>1501</v>
      </c>
      <c r="B112" s="17" t="s">
        <v>1502</v>
      </c>
      <c r="C112" s="17" t="s">
        <v>1503</v>
      </c>
      <c r="D112" s="17" t="s">
        <v>1504</v>
      </c>
      <c r="E112" s="17" t="s">
        <v>1505</v>
      </c>
      <c r="F112" s="17" t="s">
        <v>1506</v>
      </c>
      <c r="G112" s="18">
        <v>2</v>
      </c>
      <c r="H112" s="18">
        <v>4</v>
      </c>
      <c r="I112" s="19">
        <v>0</v>
      </c>
      <c r="J112" s="20">
        <v>1</v>
      </c>
      <c r="K112" s="21">
        <v>0</v>
      </c>
      <c r="L112" s="22">
        <v>0</v>
      </c>
      <c r="M112" s="38" t="s">
        <v>2646</v>
      </c>
      <c r="N112" s="38"/>
    </row>
    <row r="113" spans="1:14" x14ac:dyDescent="0.3">
      <c r="A113" s="17" t="s">
        <v>884</v>
      </c>
      <c r="B113" s="17" t="s">
        <v>1507</v>
      </c>
      <c r="C113" s="17" t="s">
        <v>1114</v>
      </c>
      <c r="D113" s="17" t="s">
        <v>1504</v>
      </c>
      <c r="E113" s="17" t="s">
        <v>886</v>
      </c>
      <c r="F113" s="17" t="s">
        <v>1508</v>
      </c>
      <c r="G113" s="18">
        <v>2</v>
      </c>
      <c r="H113" s="18">
        <v>2</v>
      </c>
      <c r="I113" s="19">
        <v>0</v>
      </c>
      <c r="J113" s="20">
        <v>0</v>
      </c>
      <c r="K113" s="21">
        <v>0</v>
      </c>
      <c r="L113" s="22">
        <v>1</v>
      </c>
      <c r="M113" s="38" t="s">
        <v>2643</v>
      </c>
      <c r="N113" s="38"/>
    </row>
    <row r="114" spans="1:14" x14ac:dyDescent="0.3">
      <c r="A114" s="17" t="s">
        <v>951</v>
      </c>
      <c r="B114" s="17" t="s">
        <v>1509</v>
      </c>
      <c r="C114" s="17" t="s">
        <v>1114</v>
      </c>
      <c r="D114" s="17" t="s">
        <v>1510</v>
      </c>
      <c r="E114" s="17" t="s">
        <v>534</v>
      </c>
      <c r="F114" s="17" t="s">
        <v>1511</v>
      </c>
      <c r="G114" s="18">
        <v>2</v>
      </c>
      <c r="H114" s="18">
        <v>8</v>
      </c>
      <c r="I114" s="19">
        <v>0</v>
      </c>
      <c r="J114" s="20">
        <v>0</v>
      </c>
      <c r="K114" s="21">
        <v>0</v>
      </c>
      <c r="L114" s="22">
        <v>1</v>
      </c>
      <c r="M114" s="38" t="s">
        <v>2646</v>
      </c>
      <c r="N114" s="38"/>
    </row>
    <row r="115" spans="1:14" x14ac:dyDescent="0.3">
      <c r="A115" s="17" t="s">
        <v>1512</v>
      </c>
      <c r="B115" s="17" t="s">
        <v>1513</v>
      </c>
      <c r="C115" s="17" t="s">
        <v>1514</v>
      </c>
      <c r="D115" s="17" t="s">
        <v>1515</v>
      </c>
      <c r="E115" s="17" t="s">
        <v>164</v>
      </c>
      <c r="F115" s="17" t="s">
        <v>1516</v>
      </c>
      <c r="G115" s="18">
        <v>2</v>
      </c>
      <c r="H115" s="18">
        <v>2</v>
      </c>
      <c r="I115" s="19">
        <v>1</v>
      </c>
      <c r="J115" s="20">
        <v>0</v>
      </c>
      <c r="K115" s="21">
        <v>0</v>
      </c>
      <c r="L115" s="22">
        <v>0</v>
      </c>
      <c r="M115" s="38" t="s">
        <v>2645</v>
      </c>
      <c r="N115" s="38"/>
    </row>
    <row r="116" spans="1:14" x14ac:dyDescent="0.3">
      <c r="A116" s="17" t="s">
        <v>906</v>
      </c>
      <c r="B116" s="17" t="s">
        <v>1517</v>
      </c>
      <c r="C116" s="17" t="s">
        <v>1190</v>
      </c>
      <c r="D116" s="17" t="s">
        <v>1148</v>
      </c>
      <c r="E116" s="17" t="s">
        <v>908</v>
      </c>
      <c r="F116" s="17" t="s">
        <v>1518</v>
      </c>
      <c r="G116" s="18">
        <v>2</v>
      </c>
      <c r="H116" s="18">
        <v>3</v>
      </c>
      <c r="I116" s="19">
        <v>0</v>
      </c>
      <c r="J116" s="20">
        <v>0</v>
      </c>
      <c r="K116" s="21">
        <v>0</v>
      </c>
      <c r="L116" s="22">
        <v>1</v>
      </c>
      <c r="M116" s="38" t="s">
        <v>2643</v>
      </c>
      <c r="N116" s="38"/>
    </row>
    <row r="117" spans="1:14" x14ac:dyDescent="0.3">
      <c r="A117" s="17" t="s">
        <v>1519</v>
      </c>
      <c r="B117" s="17" t="s">
        <v>1520</v>
      </c>
      <c r="C117" s="17" t="s">
        <v>1114</v>
      </c>
      <c r="D117" s="17" t="s">
        <v>1148</v>
      </c>
      <c r="E117" s="17" t="s">
        <v>1521</v>
      </c>
      <c r="F117" s="17" t="s">
        <v>1522</v>
      </c>
      <c r="G117" s="18">
        <v>2</v>
      </c>
      <c r="H117" s="18">
        <v>2</v>
      </c>
      <c r="I117" s="19">
        <v>0</v>
      </c>
      <c r="J117" s="20">
        <v>1</v>
      </c>
      <c r="K117" s="21">
        <v>0</v>
      </c>
      <c r="L117" s="22">
        <v>0</v>
      </c>
      <c r="M117" s="38" t="s">
        <v>2645</v>
      </c>
      <c r="N117" s="38"/>
    </row>
    <row r="118" spans="1:14" x14ac:dyDescent="0.3">
      <c r="A118" s="17" t="s">
        <v>1523</v>
      </c>
      <c r="B118" s="17" t="s">
        <v>1524</v>
      </c>
      <c r="C118" s="17" t="s">
        <v>1525</v>
      </c>
      <c r="D118" s="17" t="s">
        <v>1526</v>
      </c>
      <c r="E118" s="17" t="s">
        <v>1248</v>
      </c>
      <c r="F118" s="17" t="s">
        <v>1527</v>
      </c>
      <c r="G118" s="18">
        <v>2</v>
      </c>
      <c r="H118" s="18">
        <v>2</v>
      </c>
      <c r="I118" s="19">
        <v>0</v>
      </c>
      <c r="J118" s="20">
        <v>1</v>
      </c>
      <c r="K118" s="21">
        <v>0</v>
      </c>
      <c r="L118" s="22">
        <v>0</v>
      </c>
      <c r="M118" s="38" t="s">
        <v>2645</v>
      </c>
      <c r="N118" s="38"/>
    </row>
    <row r="119" spans="1:14" x14ac:dyDescent="0.3">
      <c r="A119" s="17" t="s">
        <v>651</v>
      </c>
      <c r="B119" s="17" t="s">
        <v>1528</v>
      </c>
      <c r="C119" s="17" t="s">
        <v>1529</v>
      </c>
      <c r="D119" s="17" t="s">
        <v>1148</v>
      </c>
      <c r="E119" s="17" t="s">
        <v>607</v>
      </c>
      <c r="F119" s="17" t="s">
        <v>1530</v>
      </c>
      <c r="G119" s="18">
        <v>2</v>
      </c>
      <c r="H119" s="18">
        <v>4</v>
      </c>
      <c r="I119" s="19">
        <v>0</v>
      </c>
      <c r="J119" s="20">
        <v>0</v>
      </c>
      <c r="K119" s="21">
        <v>0</v>
      </c>
      <c r="L119" s="22">
        <v>1</v>
      </c>
      <c r="M119" s="38" t="s">
        <v>2642</v>
      </c>
      <c r="N119" s="38"/>
    </row>
    <row r="120" spans="1:14" x14ac:dyDescent="0.3">
      <c r="A120" s="17" t="s">
        <v>209</v>
      </c>
      <c r="B120" s="17" t="s">
        <v>1531</v>
      </c>
      <c r="C120" s="17" t="s">
        <v>1532</v>
      </c>
      <c r="D120" s="17" t="s">
        <v>1148</v>
      </c>
      <c r="E120" s="17" t="s">
        <v>211</v>
      </c>
      <c r="F120" s="17" t="s">
        <v>1533</v>
      </c>
      <c r="G120" s="18">
        <v>2</v>
      </c>
      <c r="H120" s="18">
        <v>2</v>
      </c>
      <c r="I120" s="19">
        <v>0</v>
      </c>
      <c r="J120" s="20">
        <v>0</v>
      </c>
      <c r="K120" s="21">
        <v>1</v>
      </c>
      <c r="L120" s="22">
        <v>0</v>
      </c>
      <c r="M120" s="38" t="s">
        <v>2643</v>
      </c>
      <c r="N120" s="38"/>
    </row>
    <row r="121" spans="1:14" x14ac:dyDescent="0.3">
      <c r="A121" s="17" t="s">
        <v>1534</v>
      </c>
      <c r="B121" s="17" t="s">
        <v>1535</v>
      </c>
      <c r="C121" s="17" t="s">
        <v>1114</v>
      </c>
      <c r="D121" s="17" t="s">
        <v>1148</v>
      </c>
      <c r="E121" s="17" t="s">
        <v>245</v>
      </c>
      <c r="F121" s="17" t="s">
        <v>1536</v>
      </c>
      <c r="G121" s="18">
        <v>2</v>
      </c>
      <c r="H121" s="18">
        <v>6</v>
      </c>
      <c r="I121" s="19">
        <v>0.5</v>
      </c>
      <c r="J121" s="20">
        <v>0.5</v>
      </c>
      <c r="K121" s="21">
        <v>0</v>
      </c>
      <c r="L121" s="22">
        <v>0</v>
      </c>
      <c r="M121" s="38" t="s">
        <v>2645</v>
      </c>
      <c r="N121" s="38"/>
    </row>
    <row r="122" spans="1:14" x14ac:dyDescent="0.3">
      <c r="A122" s="17" t="s">
        <v>1058</v>
      </c>
      <c r="B122" s="17" t="s">
        <v>1537</v>
      </c>
      <c r="C122" s="17" t="s">
        <v>1538</v>
      </c>
      <c r="D122" s="17" t="s">
        <v>1539</v>
      </c>
      <c r="E122" s="17" t="s">
        <v>256</v>
      </c>
      <c r="F122" s="17" t="s">
        <v>1540</v>
      </c>
      <c r="G122" s="18">
        <v>2</v>
      </c>
      <c r="H122" s="18">
        <v>6</v>
      </c>
      <c r="I122" s="19">
        <v>0</v>
      </c>
      <c r="J122" s="20">
        <v>0</v>
      </c>
      <c r="K122" s="21">
        <v>0</v>
      </c>
      <c r="L122" s="22">
        <v>1</v>
      </c>
      <c r="M122" s="38" t="s">
        <v>2643</v>
      </c>
      <c r="N122" s="38"/>
    </row>
    <row r="123" spans="1:14" x14ac:dyDescent="0.3">
      <c r="A123" s="17" t="s">
        <v>1541</v>
      </c>
      <c r="B123" s="17" t="s">
        <v>1542</v>
      </c>
      <c r="C123" s="17" t="s">
        <v>1543</v>
      </c>
      <c r="D123" s="17" t="s">
        <v>1544</v>
      </c>
      <c r="E123" s="17" t="s">
        <v>1283</v>
      </c>
      <c r="F123" s="17" t="s">
        <v>1545</v>
      </c>
      <c r="G123" s="18">
        <v>2</v>
      </c>
      <c r="H123" s="18">
        <v>8</v>
      </c>
      <c r="I123" s="19">
        <v>0</v>
      </c>
      <c r="J123" s="20">
        <v>1</v>
      </c>
      <c r="K123" s="21">
        <v>0</v>
      </c>
      <c r="L123" s="22">
        <v>0</v>
      </c>
      <c r="M123" s="38" t="s">
        <v>2645</v>
      </c>
      <c r="N123" s="38"/>
    </row>
    <row r="124" spans="1:14" x14ac:dyDescent="0.3">
      <c r="A124" s="17" t="s">
        <v>442</v>
      </c>
      <c r="B124" s="17" t="s">
        <v>1546</v>
      </c>
      <c r="C124" s="17" t="s">
        <v>1547</v>
      </c>
      <c r="D124" s="17" t="s">
        <v>1148</v>
      </c>
      <c r="E124" s="17" t="s">
        <v>444</v>
      </c>
      <c r="F124" s="17" t="s">
        <v>1548</v>
      </c>
      <c r="G124" s="18">
        <v>2</v>
      </c>
      <c r="H124" s="18">
        <v>4</v>
      </c>
      <c r="I124" s="19">
        <v>0</v>
      </c>
      <c r="J124" s="20">
        <v>0</v>
      </c>
      <c r="K124" s="21">
        <v>1</v>
      </c>
      <c r="L124" s="22">
        <v>0</v>
      </c>
      <c r="M124" s="38" t="s">
        <v>2643</v>
      </c>
      <c r="N124" s="38"/>
    </row>
    <row r="125" spans="1:14" x14ac:dyDescent="0.3">
      <c r="A125" s="17" t="s">
        <v>488</v>
      </c>
      <c r="B125" s="17" t="s">
        <v>489</v>
      </c>
      <c r="C125" s="17" t="s">
        <v>1114</v>
      </c>
      <c r="D125" s="17" t="s">
        <v>1549</v>
      </c>
      <c r="E125" s="17" t="s">
        <v>490</v>
      </c>
      <c r="F125" s="17" t="s">
        <v>1550</v>
      </c>
      <c r="G125" s="18">
        <v>1</v>
      </c>
      <c r="H125" s="18">
        <v>1</v>
      </c>
      <c r="I125" s="19">
        <v>0</v>
      </c>
      <c r="J125" s="20">
        <v>0</v>
      </c>
      <c r="K125" s="21">
        <v>1</v>
      </c>
      <c r="L125" s="22">
        <v>0</v>
      </c>
      <c r="M125" s="38" t="s">
        <v>2643</v>
      </c>
      <c r="N125" s="38"/>
    </row>
    <row r="126" spans="1:14" x14ac:dyDescent="0.3">
      <c r="A126" s="17" t="s">
        <v>1551</v>
      </c>
      <c r="B126" s="17" t="s">
        <v>1552</v>
      </c>
      <c r="C126" s="17" t="s">
        <v>1553</v>
      </c>
      <c r="D126" s="17" t="s">
        <v>1554</v>
      </c>
      <c r="E126" s="17" t="s">
        <v>1555</v>
      </c>
      <c r="F126" s="17" t="s">
        <v>1556</v>
      </c>
      <c r="G126" s="18">
        <v>1</v>
      </c>
      <c r="H126" s="18">
        <v>2</v>
      </c>
      <c r="I126" s="19">
        <v>0</v>
      </c>
      <c r="J126" s="20">
        <v>1</v>
      </c>
      <c r="K126" s="21">
        <v>0</v>
      </c>
      <c r="L126" s="22">
        <v>0</v>
      </c>
      <c r="M126" s="38" t="s">
        <v>2645</v>
      </c>
      <c r="N126" s="38"/>
    </row>
    <row r="127" spans="1:14" x14ac:dyDescent="0.3">
      <c r="A127" s="17" t="s">
        <v>1557</v>
      </c>
      <c r="B127" s="17" t="s">
        <v>1558</v>
      </c>
      <c r="C127" s="17" t="s">
        <v>1559</v>
      </c>
      <c r="D127" s="17" t="s">
        <v>1560</v>
      </c>
      <c r="E127" s="17" t="s">
        <v>440</v>
      </c>
      <c r="F127" s="17" t="s">
        <v>1561</v>
      </c>
      <c r="G127" s="18">
        <v>1</v>
      </c>
      <c r="H127" s="18">
        <v>2</v>
      </c>
      <c r="I127" s="19">
        <v>0</v>
      </c>
      <c r="J127" s="20">
        <v>1</v>
      </c>
      <c r="K127" s="21">
        <v>0</v>
      </c>
      <c r="L127" s="22">
        <v>0</v>
      </c>
      <c r="M127" s="38" t="s">
        <v>2645</v>
      </c>
      <c r="N127" s="38"/>
    </row>
    <row r="128" spans="1:14" x14ac:dyDescent="0.3">
      <c r="A128" s="17" t="s">
        <v>1562</v>
      </c>
      <c r="B128" s="17" t="s">
        <v>1563</v>
      </c>
      <c r="C128" s="17" t="s">
        <v>1564</v>
      </c>
      <c r="D128" s="17" t="s">
        <v>1565</v>
      </c>
      <c r="E128" s="17" t="s">
        <v>1248</v>
      </c>
      <c r="F128" s="17" t="s">
        <v>1566</v>
      </c>
      <c r="G128" s="18">
        <v>1</v>
      </c>
      <c r="H128" s="18">
        <v>2</v>
      </c>
      <c r="I128" s="19">
        <v>0</v>
      </c>
      <c r="J128" s="20">
        <v>1</v>
      </c>
      <c r="K128" s="21">
        <v>0</v>
      </c>
      <c r="L128" s="22">
        <v>0</v>
      </c>
      <c r="M128" s="38" t="s">
        <v>2645</v>
      </c>
      <c r="N128" s="38"/>
    </row>
    <row r="129" spans="1:14" x14ac:dyDescent="0.3">
      <c r="A129" s="17" t="s">
        <v>1567</v>
      </c>
      <c r="B129" s="17" t="s">
        <v>1568</v>
      </c>
      <c r="C129" s="17" t="s">
        <v>1569</v>
      </c>
      <c r="D129" s="17" t="s">
        <v>1148</v>
      </c>
      <c r="E129" s="17" t="s">
        <v>1570</v>
      </c>
      <c r="F129" s="17" t="s">
        <v>1571</v>
      </c>
      <c r="G129" s="18">
        <v>1</v>
      </c>
      <c r="H129" s="18">
        <v>3</v>
      </c>
      <c r="I129" s="19">
        <v>1</v>
      </c>
      <c r="J129" s="20">
        <v>0</v>
      </c>
      <c r="K129" s="21">
        <v>0</v>
      </c>
      <c r="L129" s="22">
        <v>0</v>
      </c>
      <c r="M129" s="38" t="s">
        <v>2645</v>
      </c>
      <c r="N129" s="38"/>
    </row>
    <row r="130" spans="1:14" x14ac:dyDescent="0.3">
      <c r="A130" s="17" t="s">
        <v>1572</v>
      </c>
      <c r="B130" s="17" t="s">
        <v>1573</v>
      </c>
      <c r="C130" s="17" t="s">
        <v>1114</v>
      </c>
      <c r="D130" s="17" t="s">
        <v>1504</v>
      </c>
      <c r="E130" s="17" t="s">
        <v>1574</v>
      </c>
      <c r="F130" s="17" t="s">
        <v>1575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38" t="s">
        <v>2645</v>
      </c>
      <c r="N130" s="38"/>
    </row>
    <row r="131" spans="1:14" x14ac:dyDescent="0.3">
      <c r="A131" s="17" t="s">
        <v>1576</v>
      </c>
      <c r="B131" s="17" t="s">
        <v>1577</v>
      </c>
      <c r="C131" s="17" t="s">
        <v>1578</v>
      </c>
      <c r="D131" s="17" t="s">
        <v>1579</v>
      </c>
      <c r="E131" s="17" t="s">
        <v>1580</v>
      </c>
      <c r="F131" s="17" t="s">
        <v>1581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38" t="s">
        <v>2645</v>
      </c>
      <c r="N131" s="38"/>
    </row>
    <row r="132" spans="1:14" x14ac:dyDescent="0.3">
      <c r="A132" s="17" t="s">
        <v>876</v>
      </c>
      <c r="B132" s="17" t="s">
        <v>1582</v>
      </c>
      <c r="C132" s="17" t="s">
        <v>1583</v>
      </c>
      <c r="D132" s="17" t="s">
        <v>1584</v>
      </c>
      <c r="E132" s="17" t="s">
        <v>804</v>
      </c>
      <c r="F132" s="17" t="s">
        <v>1585</v>
      </c>
      <c r="G132" s="18">
        <v>1</v>
      </c>
      <c r="H132" s="18">
        <v>7</v>
      </c>
      <c r="I132" s="19">
        <v>0</v>
      </c>
      <c r="J132" s="20">
        <v>0</v>
      </c>
      <c r="K132" s="21">
        <v>0</v>
      </c>
      <c r="L132" s="22">
        <v>1</v>
      </c>
      <c r="M132" s="38" t="s">
        <v>2642</v>
      </c>
      <c r="N132" s="38"/>
    </row>
    <row r="133" spans="1:14" x14ac:dyDescent="0.3">
      <c r="A133" s="17" t="s">
        <v>578</v>
      </c>
      <c r="B133" s="17" t="s">
        <v>1586</v>
      </c>
      <c r="C133" s="17" t="s">
        <v>1114</v>
      </c>
      <c r="D133" s="17" t="s">
        <v>1148</v>
      </c>
      <c r="E133" s="17" t="s">
        <v>580</v>
      </c>
      <c r="F133" s="17" t="s">
        <v>1587</v>
      </c>
      <c r="G133" s="18">
        <v>1</v>
      </c>
      <c r="H133" s="18">
        <v>1</v>
      </c>
      <c r="I133" s="19">
        <v>0</v>
      </c>
      <c r="J133" s="20">
        <v>0</v>
      </c>
      <c r="K133" s="21">
        <v>0</v>
      </c>
      <c r="L133" s="22">
        <v>1</v>
      </c>
      <c r="M133" s="38" t="s">
        <v>2643</v>
      </c>
      <c r="N133" s="38"/>
    </row>
    <row r="134" spans="1:14" x14ac:dyDescent="0.3">
      <c r="A134" s="17" t="s">
        <v>357</v>
      </c>
      <c r="B134" s="17" t="s">
        <v>1588</v>
      </c>
      <c r="C134" s="17" t="s">
        <v>1114</v>
      </c>
      <c r="D134" s="17" t="s">
        <v>1148</v>
      </c>
      <c r="E134" s="17" t="s">
        <v>350</v>
      </c>
      <c r="F134" s="17" t="s">
        <v>1589</v>
      </c>
      <c r="G134" s="18">
        <v>1</v>
      </c>
      <c r="H134" s="18">
        <v>10</v>
      </c>
      <c r="I134" s="19">
        <v>0</v>
      </c>
      <c r="J134" s="20">
        <v>0</v>
      </c>
      <c r="K134" s="21">
        <v>1</v>
      </c>
      <c r="L134" s="22">
        <v>0</v>
      </c>
      <c r="M134" s="38" t="s">
        <v>2643</v>
      </c>
      <c r="N134" s="38"/>
    </row>
    <row r="135" spans="1:14" x14ac:dyDescent="0.3">
      <c r="A135" s="17" t="s">
        <v>1054</v>
      </c>
      <c r="B135" s="17" t="s">
        <v>1055</v>
      </c>
      <c r="C135" s="17" t="s">
        <v>1590</v>
      </c>
      <c r="D135" s="17" t="s">
        <v>1126</v>
      </c>
      <c r="E135" s="17" t="s">
        <v>983</v>
      </c>
      <c r="F135" s="17" t="s">
        <v>1591</v>
      </c>
      <c r="G135" s="18">
        <v>1</v>
      </c>
      <c r="H135" s="18">
        <v>1</v>
      </c>
      <c r="I135" s="19">
        <v>0</v>
      </c>
      <c r="J135" s="20">
        <v>0</v>
      </c>
      <c r="K135" s="21">
        <v>0</v>
      </c>
      <c r="L135" s="22">
        <v>1</v>
      </c>
      <c r="M135" s="38" t="s">
        <v>2643</v>
      </c>
      <c r="N135" s="38"/>
    </row>
    <row r="136" spans="1:14" x14ac:dyDescent="0.3">
      <c r="A136" s="17" t="s">
        <v>692</v>
      </c>
      <c r="B136" s="17" t="s">
        <v>1592</v>
      </c>
      <c r="C136" s="17" t="s">
        <v>1593</v>
      </c>
      <c r="D136" s="17" t="s">
        <v>1148</v>
      </c>
      <c r="E136" s="17" t="s">
        <v>644</v>
      </c>
      <c r="F136" s="17" t="s">
        <v>1594</v>
      </c>
      <c r="G136" s="18">
        <v>1</v>
      </c>
      <c r="H136" s="18">
        <v>6</v>
      </c>
      <c r="I136" s="19">
        <v>0</v>
      </c>
      <c r="J136" s="20">
        <v>0</v>
      </c>
      <c r="K136" s="21">
        <v>0</v>
      </c>
      <c r="L136" s="22">
        <v>1</v>
      </c>
      <c r="M136" s="38" t="s">
        <v>2643</v>
      </c>
      <c r="N136" s="38"/>
    </row>
    <row r="137" spans="1:14" x14ac:dyDescent="0.3">
      <c r="A137" s="17" t="s">
        <v>1595</v>
      </c>
      <c r="B137" s="17" t="s">
        <v>1596</v>
      </c>
      <c r="C137" s="17" t="s">
        <v>1114</v>
      </c>
      <c r="D137" s="17" t="s">
        <v>1148</v>
      </c>
      <c r="E137" s="17" t="s">
        <v>1495</v>
      </c>
      <c r="F137" s="17" t="s">
        <v>1597</v>
      </c>
      <c r="G137" s="18">
        <v>1</v>
      </c>
      <c r="H137" s="18">
        <v>1</v>
      </c>
      <c r="I137" s="19">
        <v>1</v>
      </c>
      <c r="J137" s="20">
        <v>0</v>
      </c>
      <c r="K137" s="21">
        <v>0</v>
      </c>
      <c r="L137" s="22">
        <v>0</v>
      </c>
      <c r="M137" s="38" t="s">
        <v>2646</v>
      </c>
      <c r="N137" s="38"/>
    </row>
    <row r="138" spans="1:14" x14ac:dyDescent="0.3">
      <c r="A138" s="17" t="s">
        <v>1598</v>
      </c>
      <c r="B138" s="17" t="s">
        <v>1599</v>
      </c>
      <c r="C138" s="17" t="s">
        <v>1167</v>
      </c>
      <c r="D138" s="17" t="s">
        <v>1202</v>
      </c>
      <c r="E138" s="17" t="s">
        <v>1203</v>
      </c>
      <c r="F138" s="17" t="s">
        <v>1600</v>
      </c>
      <c r="G138" s="18">
        <v>1</v>
      </c>
      <c r="H138" s="18">
        <v>20</v>
      </c>
      <c r="I138" s="19">
        <v>1</v>
      </c>
      <c r="J138" s="20">
        <v>0</v>
      </c>
      <c r="K138" s="21">
        <v>0</v>
      </c>
      <c r="L138" s="22">
        <v>0</v>
      </c>
      <c r="M138" s="38" t="s">
        <v>2644</v>
      </c>
      <c r="N138" s="38"/>
    </row>
    <row r="139" spans="1:14" x14ac:dyDescent="0.3">
      <c r="A139" s="17" t="s">
        <v>724</v>
      </c>
      <c r="B139" s="17" t="s">
        <v>1601</v>
      </c>
      <c r="C139" s="17" t="s">
        <v>1114</v>
      </c>
      <c r="D139" s="17" t="s">
        <v>1602</v>
      </c>
      <c r="E139" s="17" t="s">
        <v>726</v>
      </c>
      <c r="F139" s="17" t="s">
        <v>1603</v>
      </c>
      <c r="G139" s="18">
        <v>1</v>
      </c>
      <c r="H139" s="18">
        <v>3</v>
      </c>
      <c r="I139" s="19">
        <v>0</v>
      </c>
      <c r="J139" s="20">
        <v>0</v>
      </c>
      <c r="K139" s="21">
        <v>0</v>
      </c>
      <c r="L139" s="22">
        <v>1</v>
      </c>
      <c r="M139" s="38" t="s">
        <v>2643</v>
      </c>
      <c r="N139" s="38"/>
    </row>
    <row r="140" spans="1:14" x14ac:dyDescent="0.3">
      <c r="A140" s="17" t="s">
        <v>220</v>
      </c>
      <c r="B140" s="17" t="s">
        <v>1604</v>
      </c>
      <c r="C140" s="17" t="s">
        <v>1421</v>
      </c>
      <c r="D140" s="17" t="s">
        <v>1605</v>
      </c>
      <c r="E140" s="17" t="s">
        <v>223</v>
      </c>
      <c r="F140" s="17" t="s">
        <v>1606</v>
      </c>
      <c r="G140" s="18">
        <v>1</v>
      </c>
      <c r="H140" s="18">
        <v>2</v>
      </c>
      <c r="I140" s="19">
        <v>0</v>
      </c>
      <c r="J140" s="20">
        <v>0</v>
      </c>
      <c r="K140" s="21">
        <v>1</v>
      </c>
      <c r="L140" s="22">
        <v>0</v>
      </c>
      <c r="M140" s="38" t="s">
        <v>2643</v>
      </c>
      <c r="N140" s="38"/>
    </row>
    <row r="141" spans="1:14" x14ac:dyDescent="0.3">
      <c r="A141" s="17" t="s">
        <v>472</v>
      </c>
      <c r="B141" s="17" t="s">
        <v>1607</v>
      </c>
      <c r="C141" s="17" t="s">
        <v>1608</v>
      </c>
      <c r="D141" s="17" t="s">
        <v>1148</v>
      </c>
      <c r="E141" s="17" t="s">
        <v>475</v>
      </c>
      <c r="F141" s="17" t="s">
        <v>1609</v>
      </c>
      <c r="G141" s="18">
        <v>1</v>
      </c>
      <c r="H141" s="18">
        <v>1</v>
      </c>
      <c r="I141" s="19">
        <v>0</v>
      </c>
      <c r="J141" s="20">
        <v>0</v>
      </c>
      <c r="K141" s="21">
        <v>1</v>
      </c>
      <c r="L141" s="22">
        <v>0</v>
      </c>
      <c r="M141" s="38" t="s">
        <v>2643</v>
      </c>
      <c r="N141" s="38"/>
    </row>
    <row r="142" spans="1:14" x14ac:dyDescent="0.3">
      <c r="A142" s="17" t="s">
        <v>1610</v>
      </c>
      <c r="B142" s="17" t="s">
        <v>1611</v>
      </c>
      <c r="C142" s="17" t="s">
        <v>1612</v>
      </c>
      <c r="D142" s="17" t="s">
        <v>1613</v>
      </c>
      <c r="E142" s="17" t="s">
        <v>1614</v>
      </c>
      <c r="F142" s="17" t="s">
        <v>1615</v>
      </c>
      <c r="G142" s="18">
        <v>1</v>
      </c>
      <c r="H142" s="18">
        <v>3</v>
      </c>
      <c r="I142" s="19">
        <v>1</v>
      </c>
      <c r="J142" s="20">
        <v>0</v>
      </c>
      <c r="K142" s="21">
        <v>0</v>
      </c>
      <c r="L142" s="22">
        <v>0</v>
      </c>
      <c r="M142" s="38" t="s">
        <v>2645</v>
      </c>
      <c r="N142" s="38"/>
    </row>
    <row r="143" spans="1:14" x14ac:dyDescent="0.3">
      <c r="A143" s="17" t="s">
        <v>1616</v>
      </c>
      <c r="B143" s="17" t="s">
        <v>1617</v>
      </c>
      <c r="C143" s="17" t="s">
        <v>1618</v>
      </c>
      <c r="D143" s="17" t="s">
        <v>1619</v>
      </c>
      <c r="E143" s="17" t="s">
        <v>164</v>
      </c>
      <c r="F143" s="17" t="s">
        <v>1620</v>
      </c>
      <c r="G143" s="18">
        <v>1</v>
      </c>
      <c r="H143" s="18">
        <v>3</v>
      </c>
      <c r="I143" s="19">
        <v>0</v>
      </c>
      <c r="J143" s="20">
        <v>1</v>
      </c>
      <c r="K143" s="21">
        <v>0</v>
      </c>
      <c r="L143" s="22">
        <v>0</v>
      </c>
      <c r="M143" s="38" t="s">
        <v>2645</v>
      </c>
      <c r="N143" s="38"/>
    </row>
    <row r="144" spans="1:14" x14ac:dyDescent="0.3">
      <c r="A144" s="17" t="s">
        <v>1065</v>
      </c>
      <c r="B144" s="17" t="s">
        <v>1621</v>
      </c>
      <c r="C144" s="17" t="s">
        <v>1622</v>
      </c>
      <c r="D144" s="17" t="s">
        <v>1299</v>
      </c>
      <c r="E144" s="17" t="s">
        <v>1067</v>
      </c>
      <c r="F144" s="17" t="s">
        <v>1623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38" t="s">
        <v>2643</v>
      </c>
      <c r="N144" s="38"/>
    </row>
    <row r="145" spans="1:14" x14ac:dyDescent="0.3">
      <c r="A145" s="17" t="s">
        <v>1075</v>
      </c>
      <c r="B145" s="17" t="s">
        <v>1624</v>
      </c>
      <c r="C145" s="17" t="s">
        <v>1625</v>
      </c>
      <c r="D145" s="17" t="s">
        <v>1148</v>
      </c>
      <c r="E145" s="17" t="s">
        <v>294</v>
      </c>
      <c r="F145" s="17" t="s">
        <v>1626</v>
      </c>
      <c r="G145" s="18">
        <v>1</v>
      </c>
      <c r="H145" s="18">
        <v>2</v>
      </c>
      <c r="I145" s="19">
        <v>0</v>
      </c>
      <c r="J145" s="20">
        <v>0</v>
      </c>
      <c r="K145" s="21">
        <v>0</v>
      </c>
      <c r="L145" s="22">
        <v>1</v>
      </c>
      <c r="M145" s="38" t="s">
        <v>2643</v>
      </c>
      <c r="N145" s="38"/>
    </row>
    <row r="146" spans="1:14" x14ac:dyDescent="0.3">
      <c r="A146" s="17" t="s">
        <v>351</v>
      </c>
      <c r="B146" s="17" t="s">
        <v>1627</v>
      </c>
      <c r="C146" s="17" t="s">
        <v>1114</v>
      </c>
      <c r="D146" s="17" t="s">
        <v>1148</v>
      </c>
      <c r="E146" s="17" t="s">
        <v>350</v>
      </c>
      <c r="F146" s="17" t="s">
        <v>1628</v>
      </c>
      <c r="G146" s="18">
        <v>1</v>
      </c>
      <c r="H146" s="18">
        <v>10</v>
      </c>
      <c r="I146" s="19">
        <v>0</v>
      </c>
      <c r="J146" s="20">
        <v>0</v>
      </c>
      <c r="K146" s="21">
        <v>1</v>
      </c>
      <c r="L146" s="22">
        <v>0</v>
      </c>
      <c r="M146" s="38" t="s">
        <v>2643</v>
      </c>
      <c r="N146" s="38"/>
    </row>
    <row r="147" spans="1:14" x14ac:dyDescent="0.3">
      <c r="A147" s="17" t="s">
        <v>1021</v>
      </c>
      <c r="B147" s="17" t="s">
        <v>1629</v>
      </c>
      <c r="C147" s="17" t="s">
        <v>1114</v>
      </c>
      <c r="D147" s="17" t="s">
        <v>1630</v>
      </c>
      <c r="E147" s="17" t="s">
        <v>1023</v>
      </c>
      <c r="F147" s="17" t="s">
        <v>1631</v>
      </c>
      <c r="G147" s="18">
        <v>1</v>
      </c>
      <c r="H147" s="18">
        <v>1</v>
      </c>
      <c r="I147" s="19">
        <v>0</v>
      </c>
      <c r="J147" s="20">
        <v>0</v>
      </c>
      <c r="K147" s="21">
        <v>0</v>
      </c>
      <c r="L147" s="22">
        <v>1</v>
      </c>
      <c r="M147" s="38" t="s">
        <v>2649</v>
      </c>
      <c r="N147" s="38"/>
    </row>
    <row r="148" spans="1:14" x14ac:dyDescent="0.3">
      <c r="A148" s="17" t="s">
        <v>410</v>
      </c>
      <c r="B148" s="17" t="s">
        <v>1632</v>
      </c>
      <c r="C148" s="17" t="s">
        <v>1633</v>
      </c>
      <c r="D148" s="17" t="s">
        <v>1634</v>
      </c>
      <c r="E148" s="17" t="s">
        <v>412</v>
      </c>
      <c r="F148" s="17" t="s">
        <v>1635</v>
      </c>
      <c r="G148" s="18">
        <v>1</v>
      </c>
      <c r="H148" s="18">
        <v>2</v>
      </c>
      <c r="I148" s="19">
        <v>0</v>
      </c>
      <c r="J148" s="20">
        <v>0</v>
      </c>
      <c r="K148" s="21">
        <v>1</v>
      </c>
      <c r="L148" s="22">
        <v>0</v>
      </c>
      <c r="M148" s="38" t="s">
        <v>2643</v>
      </c>
      <c r="N148" s="38"/>
    </row>
    <row r="149" spans="1:14" x14ac:dyDescent="0.3">
      <c r="A149" s="17" t="s">
        <v>1636</v>
      </c>
      <c r="B149" s="17" t="s">
        <v>1637</v>
      </c>
      <c r="C149" s="17" t="s">
        <v>1638</v>
      </c>
      <c r="D149" s="17" t="s">
        <v>1639</v>
      </c>
      <c r="E149" s="17" t="s">
        <v>1640</v>
      </c>
      <c r="F149" s="17" t="s">
        <v>1641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38" t="s">
        <v>2645</v>
      </c>
      <c r="N149" s="38"/>
    </row>
    <row r="150" spans="1:14" x14ac:dyDescent="0.3">
      <c r="A150" s="17" t="s">
        <v>1642</v>
      </c>
      <c r="B150" s="17" t="s">
        <v>1643</v>
      </c>
      <c r="C150" s="17" t="s">
        <v>1644</v>
      </c>
      <c r="D150" s="17" t="s">
        <v>1645</v>
      </c>
      <c r="E150" s="17" t="s">
        <v>1341</v>
      </c>
      <c r="F150" s="17" t="s">
        <v>1646</v>
      </c>
      <c r="G150" s="18">
        <v>1</v>
      </c>
      <c r="H150" s="18">
        <v>1</v>
      </c>
      <c r="I150" s="19">
        <v>1</v>
      </c>
      <c r="J150" s="20">
        <v>0</v>
      </c>
      <c r="K150" s="21">
        <v>0</v>
      </c>
      <c r="L150" s="22">
        <v>0</v>
      </c>
      <c r="M150" s="38" t="s">
        <v>2645</v>
      </c>
      <c r="N150" s="38"/>
    </row>
    <row r="151" spans="1:14" x14ac:dyDescent="0.3">
      <c r="A151" s="17" t="s">
        <v>484</v>
      </c>
      <c r="B151" s="17" t="s">
        <v>1647</v>
      </c>
      <c r="C151" s="17" t="s">
        <v>1114</v>
      </c>
      <c r="D151" s="17" t="s">
        <v>1648</v>
      </c>
      <c r="E151" s="17" t="s">
        <v>486</v>
      </c>
      <c r="F151" s="17" t="s">
        <v>1649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38" t="s">
        <v>2646</v>
      </c>
      <c r="N151" s="38"/>
    </row>
    <row r="152" spans="1:14" x14ac:dyDescent="0.3">
      <c r="A152" s="17" t="s">
        <v>1650</v>
      </c>
      <c r="B152" s="17" t="s">
        <v>1651</v>
      </c>
      <c r="C152" s="17" t="s">
        <v>1114</v>
      </c>
      <c r="D152" s="17" t="s">
        <v>1652</v>
      </c>
      <c r="E152" s="17" t="s">
        <v>332</v>
      </c>
      <c r="F152" s="17" t="s">
        <v>1653</v>
      </c>
      <c r="G152" s="18">
        <v>1</v>
      </c>
      <c r="H152" s="18">
        <v>1</v>
      </c>
      <c r="I152" s="19">
        <v>1</v>
      </c>
      <c r="J152" s="20">
        <v>0</v>
      </c>
      <c r="K152" s="21">
        <v>0</v>
      </c>
      <c r="L152" s="22">
        <v>0</v>
      </c>
      <c r="M152" s="38" t="s">
        <v>2645</v>
      </c>
      <c r="N152" s="38"/>
    </row>
    <row r="153" spans="1:14" x14ac:dyDescent="0.3">
      <c r="A153" s="17" t="s">
        <v>308</v>
      </c>
      <c r="B153" s="17" t="s">
        <v>1654</v>
      </c>
      <c r="C153" s="17" t="s">
        <v>1421</v>
      </c>
      <c r="D153" s="17" t="s">
        <v>1148</v>
      </c>
      <c r="E153" s="17" t="s">
        <v>310</v>
      </c>
      <c r="F153" s="17" t="s">
        <v>1655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38" t="s">
        <v>2643</v>
      </c>
      <c r="N153" s="38"/>
    </row>
    <row r="154" spans="1:14" x14ac:dyDescent="0.3">
      <c r="A154" s="17" t="s">
        <v>796</v>
      </c>
      <c r="B154" s="17" t="s">
        <v>1656</v>
      </c>
      <c r="C154" s="17" t="s">
        <v>1657</v>
      </c>
      <c r="D154" s="17" t="s">
        <v>1148</v>
      </c>
      <c r="E154" s="17" t="s">
        <v>294</v>
      </c>
      <c r="F154" s="17" t="s">
        <v>1658</v>
      </c>
      <c r="G154" s="18">
        <v>1</v>
      </c>
      <c r="H154" s="18">
        <v>2</v>
      </c>
      <c r="I154" s="19">
        <v>0</v>
      </c>
      <c r="J154" s="20">
        <v>0</v>
      </c>
      <c r="K154" s="21">
        <v>0</v>
      </c>
      <c r="L154" s="22">
        <v>1</v>
      </c>
      <c r="M154" s="38" t="s">
        <v>2643</v>
      </c>
      <c r="N154" s="38"/>
    </row>
    <row r="155" spans="1:14" x14ac:dyDescent="0.3">
      <c r="A155" s="17" t="s">
        <v>348</v>
      </c>
      <c r="B155" s="17" t="s">
        <v>1659</v>
      </c>
      <c r="C155" s="17" t="s">
        <v>1314</v>
      </c>
      <c r="D155" s="17" t="s">
        <v>1104</v>
      </c>
      <c r="E155" s="17" t="s">
        <v>350</v>
      </c>
      <c r="F155" s="17" t="s">
        <v>1660</v>
      </c>
      <c r="G155" s="18">
        <v>1</v>
      </c>
      <c r="H155" s="18">
        <v>10</v>
      </c>
      <c r="I155" s="19">
        <v>0</v>
      </c>
      <c r="J155" s="20">
        <v>0</v>
      </c>
      <c r="K155" s="21">
        <v>1</v>
      </c>
      <c r="L155" s="22">
        <v>0</v>
      </c>
      <c r="M155" s="38" t="s">
        <v>2643</v>
      </c>
      <c r="N155" s="38"/>
    </row>
    <row r="156" spans="1:14" x14ac:dyDescent="0.3">
      <c r="A156" s="17" t="s">
        <v>242</v>
      </c>
      <c r="B156" s="17" t="s">
        <v>1661</v>
      </c>
      <c r="C156" s="17" t="s">
        <v>1662</v>
      </c>
      <c r="D156" s="17" t="s">
        <v>1148</v>
      </c>
      <c r="E156" s="17" t="s">
        <v>245</v>
      </c>
      <c r="F156" s="17" t="s">
        <v>1663</v>
      </c>
      <c r="G156" s="18">
        <v>1</v>
      </c>
      <c r="H156" s="18">
        <v>2</v>
      </c>
      <c r="I156" s="19">
        <v>0</v>
      </c>
      <c r="J156" s="20">
        <v>0</v>
      </c>
      <c r="K156" s="21">
        <v>1</v>
      </c>
      <c r="L156" s="22">
        <v>0</v>
      </c>
      <c r="M156" s="38" t="s">
        <v>2643</v>
      </c>
      <c r="N156" s="38"/>
    </row>
    <row r="157" spans="1:14" x14ac:dyDescent="0.3">
      <c r="A157" s="17" t="s">
        <v>768</v>
      </c>
      <c r="B157" s="17" t="s">
        <v>1664</v>
      </c>
      <c r="C157" s="17" t="s">
        <v>1665</v>
      </c>
      <c r="D157" s="17" t="s">
        <v>1148</v>
      </c>
      <c r="E157" s="17" t="s">
        <v>294</v>
      </c>
      <c r="F157" s="17" t="s">
        <v>1666</v>
      </c>
      <c r="G157" s="18">
        <v>1</v>
      </c>
      <c r="H157" s="18">
        <v>10</v>
      </c>
      <c r="I157" s="19">
        <v>0</v>
      </c>
      <c r="J157" s="20">
        <v>0</v>
      </c>
      <c r="K157" s="21">
        <v>0</v>
      </c>
      <c r="L157" s="22">
        <v>1</v>
      </c>
      <c r="M157" s="38" t="s">
        <v>2643</v>
      </c>
      <c r="N157" s="38"/>
    </row>
    <row r="158" spans="1:14" x14ac:dyDescent="0.3">
      <c r="A158" s="17" t="s">
        <v>856</v>
      </c>
      <c r="B158" s="17" t="s">
        <v>1667</v>
      </c>
      <c r="C158" s="17" t="s">
        <v>1114</v>
      </c>
      <c r="D158" s="17" t="s">
        <v>1668</v>
      </c>
      <c r="E158" s="17" t="s">
        <v>804</v>
      </c>
      <c r="F158" s="17" t="s">
        <v>1669</v>
      </c>
      <c r="G158" s="18">
        <v>1</v>
      </c>
      <c r="H158" s="18">
        <v>1</v>
      </c>
      <c r="I158" s="19">
        <v>0</v>
      </c>
      <c r="J158" s="20">
        <v>0</v>
      </c>
      <c r="K158" s="21">
        <v>0</v>
      </c>
      <c r="L158" s="22">
        <v>1</v>
      </c>
      <c r="M158" s="38" t="s">
        <v>2642</v>
      </c>
      <c r="N158" s="38"/>
    </row>
    <row r="159" spans="1:14" x14ac:dyDescent="0.3">
      <c r="A159" s="17" t="s">
        <v>203</v>
      </c>
      <c r="B159" s="17" t="s">
        <v>1670</v>
      </c>
      <c r="C159" s="17" t="s">
        <v>1114</v>
      </c>
      <c r="D159" s="17" t="s">
        <v>1560</v>
      </c>
      <c r="E159" s="17" t="s">
        <v>202</v>
      </c>
      <c r="F159" s="17" t="s">
        <v>1671</v>
      </c>
      <c r="G159" s="18">
        <v>1</v>
      </c>
      <c r="H159" s="18">
        <v>1</v>
      </c>
      <c r="I159" s="19">
        <v>0</v>
      </c>
      <c r="J159" s="20">
        <v>0</v>
      </c>
      <c r="K159" s="21">
        <v>1</v>
      </c>
      <c r="L159" s="22">
        <v>0</v>
      </c>
      <c r="M159" s="38" t="s">
        <v>2643</v>
      </c>
      <c r="N159" s="38"/>
    </row>
    <row r="160" spans="1:14" x14ac:dyDescent="0.3">
      <c r="A160" s="17" t="s">
        <v>1672</v>
      </c>
      <c r="B160" s="17" t="s">
        <v>1673</v>
      </c>
      <c r="C160" s="17" t="s">
        <v>1674</v>
      </c>
      <c r="D160" s="17" t="s">
        <v>1148</v>
      </c>
      <c r="E160" s="17" t="s">
        <v>245</v>
      </c>
      <c r="F160" s="17" t="s">
        <v>1675</v>
      </c>
      <c r="G160" s="18">
        <v>1</v>
      </c>
      <c r="H160" s="18">
        <v>1</v>
      </c>
      <c r="I160" s="19">
        <v>0</v>
      </c>
      <c r="J160" s="20">
        <v>1</v>
      </c>
      <c r="K160" s="21">
        <v>0</v>
      </c>
      <c r="L160" s="22">
        <v>0</v>
      </c>
      <c r="M160" s="38" t="s">
        <v>2645</v>
      </c>
      <c r="N160" s="38"/>
    </row>
    <row r="161" spans="1:14" x14ac:dyDescent="0.3">
      <c r="A161" s="17" t="s">
        <v>817</v>
      </c>
      <c r="B161" s="17" t="s">
        <v>818</v>
      </c>
      <c r="C161" s="17" t="s">
        <v>1676</v>
      </c>
      <c r="D161" s="17" t="s">
        <v>1148</v>
      </c>
      <c r="E161" s="17" t="s">
        <v>819</v>
      </c>
      <c r="F161" s="17" t="s">
        <v>1677</v>
      </c>
      <c r="G161" s="18">
        <v>1</v>
      </c>
      <c r="H161" s="18">
        <v>1</v>
      </c>
      <c r="I161" s="19">
        <v>0</v>
      </c>
      <c r="J161" s="20">
        <v>0</v>
      </c>
      <c r="K161" s="21">
        <v>0</v>
      </c>
      <c r="L161" s="22">
        <v>1</v>
      </c>
      <c r="M161" s="38" t="s">
        <v>2643</v>
      </c>
      <c r="N161" s="38"/>
    </row>
    <row r="162" spans="1:14" x14ac:dyDescent="0.3">
      <c r="A162" s="17" t="s">
        <v>1678</v>
      </c>
      <c r="B162" s="17" t="s">
        <v>1679</v>
      </c>
      <c r="C162" s="17" t="s">
        <v>1680</v>
      </c>
      <c r="D162" s="17" t="s">
        <v>1681</v>
      </c>
      <c r="E162" s="17" t="s">
        <v>1682</v>
      </c>
      <c r="F162" s="17" t="s">
        <v>1683</v>
      </c>
      <c r="G162" s="18">
        <v>1</v>
      </c>
      <c r="H162" s="18">
        <v>3</v>
      </c>
      <c r="I162" s="19">
        <v>0</v>
      </c>
      <c r="J162" s="20">
        <v>1</v>
      </c>
      <c r="K162" s="21">
        <v>0</v>
      </c>
      <c r="L162" s="22">
        <v>0</v>
      </c>
      <c r="M162" s="38" t="s">
        <v>2647</v>
      </c>
      <c r="N162" s="38"/>
    </row>
    <row r="163" spans="1:14" x14ac:dyDescent="0.3">
      <c r="A163" s="17" t="s">
        <v>1684</v>
      </c>
      <c r="B163" s="17" t="s">
        <v>1685</v>
      </c>
      <c r="C163" s="17" t="s">
        <v>1686</v>
      </c>
      <c r="D163" s="17" t="s">
        <v>1687</v>
      </c>
      <c r="E163" s="17" t="s">
        <v>1145</v>
      </c>
      <c r="F163" s="17" t="s">
        <v>1688</v>
      </c>
      <c r="G163" s="18">
        <v>1</v>
      </c>
      <c r="H163" s="18">
        <v>8</v>
      </c>
      <c r="I163" s="19">
        <v>0</v>
      </c>
      <c r="J163" s="20">
        <v>1</v>
      </c>
      <c r="K163" s="21">
        <v>0</v>
      </c>
      <c r="L163" s="22">
        <v>0</v>
      </c>
      <c r="M163" s="38" t="s">
        <v>2645</v>
      </c>
      <c r="N163" s="38"/>
    </row>
    <row r="164" spans="1:14" x14ac:dyDescent="0.3">
      <c r="A164" s="17" t="s">
        <v>790</v>
      </c>
      <c r="B164" s="17" t="s">
        <v>1689</v>
      </c>
      <c r="C164" s="17" t="s">
        <v>1690</v>
      </c>
      <c r="D164" s="17" t="s">
        <v>1148</v>
      </c>
      <c r="E164" s="17" t="s">
        <v>787</v>
      </c>
      <c r="F164" s="17" t="s">
        <v>1691</v>
      </c>
      <c r="G164" s="18">
        <v>1</v>
      </c>
      <c r="H164" s="18">
        <v>6</v>
      </c>
      <c r="I164" s="19">
        <v>0</v>
      </c>
      <c r="J164" s="20">
        <v>0</v>
      </c>
      <c r="K164" s="21">
        <v>0</v>
      </c>
      <c r="L164" s="22">
        <v>1</v>
      </c>
      <c r="M164" s="38" t="s">
        <v>2643</v>
      </c>
      <c r="N164" s="38"/>
    </row>
    <row r="165" spans="1:14" x14ac:dyDescent="0.3">
      <c r="A165" s="17" t="s">
        <v>1692</v>
      </c>
      <c r="B165" s="17" t="s">
        <v>1693</v>
      </c>
      <c r="C165" s="17" t="s">
        <v>1694</v>
      </c>
      <c r="D165" s="17" t="s">
        <v>1565</v>
      </c>
      <c r="E165" s="17" t="s">
        <v>1248</v>
      </c>
      <c r="F165" s="17" t="s">
        <v>1695</v>
      </c>
      <c r="G165" s="18">
        <v>1</v>
      </c>
      <c r="H165" s="18">
        <v>2</v>
      </c>
      <c r="I165" s="19">
        <v>0</v>
      </c>
      <c r="J165" s="20">
        <v>1</v>
      </c>
      <c r="K165" s="21">
        <v>0</v>
      </c>
      <c r="L165" s="22">
        <v>0</v>
      </c>
      <c r="M165" s="38" t="s">
        <v>2645</v>
      </c>
      <c r="N165" s="38"/>
    </row>
    <row r="166" spans="1:14" x14ac:dyDescent="0.3">
      <c r="A166" s="17" t="s">
        <v>1696</v>
      </c>
      <c r="B166" s="17" t="s">
        <v>1697</v>
      </c>
      <c r="C166" s="17" t="s">
        <v>1114</v>
      </c>
      <c r="D166" s="17" t="s">
        <v>1698</v>
      </c>
      <c r="E166" s="17" t="s">
        <v>1248</v>
      </c>
      <c r="F166" s="17" t="s">
        <v>1699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8" t="s">
        <v>2645</v>
      </c>
      <c r="N166" s="38"/>
    </row>
    <row r="167" spans="1:14" x14ac:dyDescent="0.3">
      <c r="A167" s="17" t="s">
        <v>1700</v>
      </c>
      <c r="B167" s="17" t="s">
        <v>1701</v>
      </c>
      <c r="C167" s="17" t="s">
        <v>1702</v>
      </c>
      <c r="D167" s="17" t="s">
        <v>1703</v>
      </c>
      <c r="E167" s="17" t="s">
        <v>412</v>
      </c>
      <c r="F167" s="17" t="s">
        <v>1704</v>
      </c>
      <c r="G167" s="18">
        <v>1</v>
      </c>
      <c r="H167" s="18">
        <v>4</v>
      </c>
      <c r="I167" s="19">
        <v>0</v>
      </c>
      <c r="J167" s="20">
        <v>1</v>
      </c>
      <c r="K167" s="21">
        <v>0</v>
      </c>
      <c r="L167" s="22">
        <v>0</v>
      </c>
      <c r="M167" s="38" t="s">
        <v>2645</v>
      </c>
      <c r="N167" s="38"/>
    </row>
    <row r="168" spans="1:14" x14ac:dyDescent="0.3">
      <c r="A168" s="17" t="s">
        <v>748</v>
      </c>
      <c r="B168" s="17" t="s">
        <v>1705</v>
      </c>
      <c r="C168" s="17" t="s">
        <v>1114</v>
      </c>
      <c r="D168" s="17" t="s">
        <v>1148</v>
      </c>
      <c r="E168" s="17" t="s">
        <v>571</v>
      </c>
      <c r="F168" s="17" t="s">
        <v>1706</v>
      </c>
      <c r="G168" s="18">
        <v>1</v>
      </c>
      <c r="H168" s="18">
        <v>1</v>
      </c>
      <c r="I168" s="19">
        <v>0</v>
      </c>
      <c r="J168" s="20">
        <v>0</v>
      </c>
      <c r="K168" s="21">
        <v>0</v>
      </c>
      <c r="L168" s="22">
        <v>1</v>
      </c>
      <c r="M168" s="38" t="s">
        <v>2643</v>
      </c>
      <c r="N168" s="38"/>
    </row>
    <row r="169" spans="1:14" x14ac:dyDescent="0.3">
      <c r="A169" s="17" t="s">
        <v>1027</v>
      </c>
      <c r="B169" s="17" t="s">
        <v>1028</v>
      </c>
      <c r="C169" s="17" t="s">
        <v>1707</v>
      </c>
      <c r="D169" s="17" t="s">
        <v>1148</v>
      </c>
      <c r="E169" s="17" t="s">
        <v>1020</v>
      </c>
      <c r="F169" s="17" t="s">
        <v>1708</v>
      </c>
      <c r="G169" s="18">
        <v>1</v>
      </c>
      <c r="H169" s="18">
        <v>1</v>
      </c>
      <c r="I169" s="19">
        <v>0</v>
      </c>
      <c r="J169" s="20">
        <v>0</v>
      </c>
      <c r="K169" s="21">
        <v>0</v>
      </c>
      <c r="L169" s="22">
        <v>1</v>
      </c>
      <c r="M169" s="38" t="s">
        <v>2643</v>
      </c>
      <c r="N169" s="38"/>
    </row>
    <row r="170" spans="1:14" x14ac:dyDescent="0.3">
      <c r="A170" s="17" t="s">
        <v>1709</v>
      </c>
      <c r="B170" s="17" t="s">
        <v>1710</v>
      </c>
      <c r="C170" s="17" t="s">
        <v>1711</v>
      </c>
      <c r="D170" s="17" t="s">
        <v>1148</v>
      </c>
      <c r="E170" s="17" t="s">
        <v>571</v>
      </c>
      <c r="F170" s="17" t="s">
        <v>1712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8" t="s">
        <v>2643</v>
      </c>
      <c r="N170" s="38"/>
    </row>
    <row r="171" spans="1:14" x14ac:dyDescent="0.3">
      <c r="A171" s="17" t="s">
        <v>1713</v>
      </c>
      <c r="B171" s="17" t="s">
        <v>1714</v>
      </c>
      <c r="C171" s="17" t="s">
        <v>1114</v>
      </c>
      <c r="D171" s="17" t="s">
        <v>1262</v>
      </c>
      <c r="E171" s="17" t="s">
        <v>332</v>
      </c>
      <c r="F171" s="17" t="s">
        <v>1715</v>
      </c>
      <c r="G171" s="18">
        <v>1</v>
      </c>
      <c r="H171" s="18">
        <v>3</v>
      </c>
      <c r="I171" s="19">
        <v>0</v>
      </c>
      <c r="J171" s="20">
        <v>1</v>
      </c>
      <c r="K171" s="21">
        <v>0</v>
      </c>
      <c r="L171" s="22">
        <v>0</v>
      </c>
      <c r="M171" s="38" t="s">
        <v>2645</v>
      </c>
      <c r="N171" s="38"/>
    </row>
    <row r="172" spans="1:14" x14ac:dyDescent="0.3">
      <c r="A172" s="17" t="s">
        <v>1716</v>
      </c>
      <c r="B172" s="17" t="s">
        <v>1717</v>
      </c>
      <c r="C172" s="17" t="s">
        <v>1718</v>
      </c>
      <c r="D172" s="17" t="s">
        <v>1719</v>
      </c>
      <c r="E172" s="17" t="s">
        <v>1720</v>
      </c>
      <c r="F172" s="17" t="s">
        <v>1721</v>
      </c>
      <c r="G172" s="18">
        <v>1</v>
      </c>
      <c r="H172" s="18">
        <v>1</v>
      </c>
      <c r="I172" s="19">
        <v>1</v>
      </c>
      <c r="J172" s="20">
        <v>0</v>
      </c>
      <c r="K172" s="21">
        <v>0</v>
      </c>
      <c r="L172" s="22">
        <v>0</v>
      </c>
      <c r="M172" s="38" t="s">
        <v>2645</v>
      </c>
      <c r="N172" s="38"/>
    </row>
    <row r="173" spans="1:14" x14ac:dyDescent="0.3">
      <c r="A173" s="17" t="s">
        <v>1722</v>
      </c>
      <c r="B173" s="17" t="s">
        <v>1723</v>
      </c>
      <c r="C173" s="17" t="s">
        <v>1724</v>
      </c>
      <c r="D173" s="17" t="s">
        <v>1148</v>
      </c>
      <c r="E173" s="17" t="s">
        <v>447</v>
      </c>
      <c r="F173" s="17" t="s">
        <v>1725</v>
      </c>
      <c r="G173" s="18">
        <v>1</v>
      </c>
      <c r="H173" s="18">
        <v>1</v>
      </c>
      <c r="I173" s="19">
        <v>0</v>
      </c>
      <c r="J173" s="20">
        <v>1</v>
      </c>
      <c r="K173" s="21">
        <v>0</v>
      </c>
      <c r="L173" s="22">
        <v>0</v>
      </c>
      <c r="M173" s="38" t="s">
        <v>2645</v>
      </c>
      <c r="N173" s="38"/>
    </row>
    <row r="174" spans="1:14" x14ac:dyDescent="0.3">
      <c r="A174" s="17" t="s">
        <v>1726</v>
      </c>
      <c r="B174" s="17" t="s">
        <v>1727</v>
      </c>
      <c r="C174" s="17" t="s">
        <v>1728</v>
      </c>
      <c r="D174" s="17" t="s">
        <v>1729</v>
      </c>
      <c r="E174" s="17" t="s">
        <v>1730</v>
      </c>
      <c r="F174" s="17" t="s">
        <v>1731</v>
      </c>
      <c r="G174" s="18">
        <v>1</v>
      </c>
      <c r="H174" s="18">
        <v>2</v>
      </c>
      <c r="I174" s="19">
        <v>1</v>
      </c>
      <c r="J174" s="20">
        <v>0</v>
      </c>
      <c r="K174" s="21">
        <v>0</v>
      </c>
      <c r="L174" s="22">
        <v>0</v>
      </c>
      <c r="M174" s="38" t="s">
        <v>2646</v>
      </c>
      <c r="N174" s="38"/>
    </row>
    <row r="175" spans="1:14" x14ac:dyDescent="0.3">
      <c r="A175" s="17" t="s">
        <v>924</v>
      </c>
      <c r="B175" s="17" t="s">
        <v>1732</v>
      </c>
      <c r="C175" s="17" t="s">
        <v>1733</v>
      </c>
      <c r="D175" s="17" t="s">
        <v>1175</v>
      </c>
      <c r="E175" s="17" t="s">
        <v>926</v>
      </c>
      <c r="F175" s="17" t="s">
        <v>1734</v>
      </c>
      <c r="G175" s="18">
        <v>1</v>
      </c>
      <c r="H175" s="18">
        <v>4</v>
      </c>
      <c r="I175" s="19">
        <v>0</v>
      </c>
      <c r="J175" s="20">
        <v>0</v>
      </c>
      <c r="K175" s="21">
        <v>0</v>
      </c>
      <c r="L175" s="22">
        <v>1</v>
      </c>
      <c r="M175" s="38" t="s">
        <v>2643</v>
      </c>
      <c r="N175" s="38"/>
    </row>
    <row r="176" spans="1:14" x14ac:dyDescent="0.3">
      <c r="A176" s="17" t="s">
        <v>798</v>
      </c>
      <c r="B176" s="17" t="s">
        <v>1735</v>
      </c>
      <c r="C176" s="17" t="s">
        <v>1736</v>
      </c>
      <c r="D176" s="17" t="s">
        <v>1148</v>
      </c>
      <c r="E176" s="17" t="s">
        <v>294</v>
      </c>
      <c r="F176" s="17" t="s">
        <v>1737</v>
      </c>
      <c r="G176" s="18">
        <v>1</v>
      </c>
      <c r="H176" s="18">
        <v>2</v>
      </c>
      <c r="I176" s="19">
        <v>0</v>
      </c>
      <c r="J176" s="20">
        <v>0</v>
      </c>
      <c r="K176" s="21">
        <v>0</v>
      </c>
      <c r="L176" s="22">
        <v>1</v>
      </c>
      <c r="M176" s="38" t="s">
        <v>2643</v>
      </c>
      <c r="N176" s="38"/>
    </row>
    <row r="177" spans="1:14" x14ac:dyDescent="0.3">
      <c r="A177" s="17" t="s">
        <v>1738</v>
      </c>
      <c r="B177" s="17" t="s">
        <v>1739</v>
      </c>
      <c r="C177" s="17" t="s">
        <v>1740</v>
      </c>
      <c r="D177" s="17" t="s">
        <v>1148</v>
      </c>
      <c r="E177" s="17" t="s">
        <v>350</v>
      </c>
      <c r="F177" s="17" t="s">
        <v>1741</v>
      </c>
      <c r="G177" s="18">
        <v>1</v>
      </c>
      <c r="H177" s="18">
        <v>15</v>
      </c>
      <c r="I177" s="19">
        <v>0</v>
      </c>
      <c r="J177" s="20">
        <v>1</v>
      </c>
      <c r="K177" s="21">
        <v>0</v>
      </c>
      <c r="L177" s="22">
        <v>0</v>
      </c>
      <c r="M177" s="38" t="s">
        <v>2645</v>
      </c>
      <c r="N177" s="38"/>
    </row>
    <row r="178" spans="1:14" x14ac:dyDescent="0.3">
      <c r="A178" s="17" t="s">
        <v>247</v>
      </c>
      <c r="B178" s="17" t="s">
        <v>1742</v>
      </c>
      <c r="C178" s="17" t="s">
        <v>1622</v>
      </c>
      <c r="D178" s="17" t="s">
        <v>1743</v>
      </c>
      <c r="E178" s="17" t="s">
        <v>250</v>
      </c>
      <c r="F178" s="17" t="s">
        <v>1744</v>
      </c>
      <c r="G178" s="18">
        <v>1</v>
      </c>
      <c r="H178" s="18">
        <v>1</v>
      </c>
      <c r="I178" s="19">
        <v>0</v>
      </c>
      <c r="J178" s="20">
        <v>0</v>
      </c>
      <c r="K178" s="21">
        <v>1</v>
      </c>
      <c r="L178" s="22">
        <v>0</v>
      </c>
      <c r="M178" s="38" t="s">
        <v>2643</v>
      </c>
      <c r="N178" s="38"/>
    </row>
    <row r="179" spans="1:14" x14ac:dyDescent="0.3">
      <c r="A179" s="17" t="s">
        <v>1745</v>
      </c>
      <c r="B179" s="17" t="s">
        <v>1746</v>
      </c>
      <c r="C179" s="17" t="s">
        <v>1747</v>
      </c>
      <c r="D179" s="17" t="s">
        <v>1126</v>
      </c>
      <c r="E179" s="17" t="s">
        <v>1748</v>
      </c>
      <c r="F179" s="17" t="s">
        <v>1749</v>
      </c>
      <c r="G179" s="18">
        <v>1</v>
      </c>
      <c r="H179" s="18">
        <v>1</v>
      </c>
      <c r="I179" s="19">
        <v>1</v>
      </c>
      <c r="J179" s="20">
        <v>0</v>
      </c>
      <c r="K179" s="21">
        <v>0</v>
      </c>
      <c r="L179" s="22">
        <v>0</v>
      </c>
      <c r="M179" s="38" t="s">
        <v>2646</v>
      </c>
      <c r="N179" s="38"/>
    </row>
    <row r="180" spans="1:14" x14ac:dyDescent="0.3">
      <c r="A180" s="17" t="s">
        <v>1750</v>
      </c>
      <c r="B180" s="17" t="s">
        <v>1751</v>
      </c>
      <c r="C180" s="17" t="s">
        <v>1752</v>
      </c>
      <c r="D180" s="17" t="s">
        <v>1175</v>
      </c>
      <c r="E180" s="17" t="s">
        <v>1341</v>
      </c>
      <c r="F180" s="17" t="s">
        <v>1753</v>
      </c>
      <c r="G180" s="18">
        <v>1</v>
      </c>
      <c r="H180" s="18">
        <v>1</v>
      </c>
      <c r="I180" s="19">
        <v>1</v>
      </c>
      <c r="J180" s="20">
        <v>0</v>
      </c>
      <c r="K180" s="21">
        <v>0</v>
      </c>
      <c r="L180" s="22">
        <v>0</v>
      </c>
      <c r="M180" s="38" t="s">
        <v>2645</v>
      </c>
      <c r="N180" s="38"/>
    </row>
    <row r="181" spans="1:14" x14ac:dyDescent="0.3">
      <c r="A181" s="17" t="s">
        <v>666</v>
      </c>
      <c r="B181" s="17" t="s">
        <v>1754</v>
      </c>
      <c r="C181" s="17" t="s">
        <v>1755</v>
      </c>
      <c r="D181" s="17" t="s">
        <v>1148</v>
      </c>
      <c r="E181" s="17" t="s">
        <v>265</v>
      </c>
      <c r="F181" s="17" t="s">
        <v>1756</v>
      </c>
      <c r="G181" s="18">
        <v>1</v>
      </c>
      <c r="H181" s="18">
        <v>1</v>
      </c>
      <c r="I181" s="19">
        <v>0</v>
      </c>
      <c r="J181" s="20">
        <v>0</v>
      </c>
      <c r="K181" s="21">
        <v>0</v>
      </c>
      <c r="L181" s="22">
        <v>1</v>
      </c>
      <c r="M181" s="38" t="s">
        <v>2643</v>
      </c>
      <c r="N181" s="38"/>
    </row>
    <row r="182" spans="1:14" x14ac:dyDescent="0.3">
      <c r="A182" s="17" t="s">
        <v>1757</v>
      </c>
      <c r="B182" s="17" t="s">
        <v>1758</v>
      </c>
      <c r="C182" s="17" t="s">
        <v>1759</v>
      </c>
      <c r="D182" s="17" t="s">
        <v>1148</v>
      </c>
      <c r="E182" s="17" t="s">
        <v>1760</v>
      </c>
      <c r="F182" s="17" t="s">
        <v>1761</v>
      </c>
      <c r="G182" s="18">
        <v>1</v>
      </c>
      <c r="H182" s="18">
        <v>60</v>
      </c>
      <c r="I182" s="19">
        <v>1</v>
      </c>
      <c r="J182" s="20">
        <v>0</v>
      </c>
      <c r="K182" s="21">
        <v>0</v>
      </c>
      <c r="L182" s="22">
        <v>0</v>
      </c>
      <c r="M182" s="38" t="s">
        <v>2645</v>
      </c>
      <c r="N182" s="38"/>
    </row>
    <row r="183" spans="1:14" x14ac:dyDescent="0.3">
      <c r="A183" s="17" t="s">
        <v>601</v>
      </c>
      <c r="B183" s="17" t="s">
        <v>1762</v>
      </c>
      <c r="C183" s="17" t="s">
        <v>1114</v>
      </c>
      <c r="D183" s="17" t="s">
        <v>1148</v>
      </c>
      <c r="E183" s="17" t="s">
        <v>571</v>
      </c>
      <c r="F183" s="17" t="s">
        <v>1763</v>
      </c>
      <c r="G183" s="18">
        <v>1</v>
      </c>
      <c r="H183" s="18">
        <v>2</v>
      </c>
      <c r="I183" s="19">
        <v>0</v>
      </c>
      <c r="J183" s="20">
        <v>0</v>
      </c>
      <c r="K183" s="21">
        <v>0</v>
      </c>
      <c r="L183" s="22">
        <v>1</v>
      </c>
      <c r="M183" s="38" t="s">
        <v>2643</v>
      </c>
      <c r="N183" s="38"/>
    </row>
    <row r="184" spans="1:14" x14ac:dyDescent="0.3">
      <c r="A184" s="17" t="s">
        <v>1764</v>
      </c>
      <c r="B184" s="17" t="s">
        <v>1765</v>
      </c>
      <c r="C184" s="17" t="s">
        <v>1314</v>
      </c>
      <c r="D184" s="17" t="s">
        <v>1766</v>
      </c>
      <c r="E184" s="17" t="s">
        <v>164</v>
      </c>
      <c r="F184" s="17" t="s">
        <v>1767</v>
      </c>
      <c r="G184" s="18">
        <v>1</v>
      </c>
      <c r="H184" s="18">
        <v>2</v>
      </c>
      <c r="I184" s="19">
        <v>0</v>
      </c>
      <c r="J184" s="20">
        <v>1</v>
      </c>
      <c r="K184" s="21">
        <v>0</v>
      </c>
      <c r="L184" s="22">
        <v>0</v>
      </c>
      <c r="M184" s="38" t="s">
        <v>2645</v>
      </c>
      <c r="N184" s="38"/>
    </row>
    <row r="185" spans="1:14" x14ac:dyDescent="0.3">
      <c r="A185" s="17" t="s">
        <v>501</v>
      </c>
      <c r="B185" s="17" t="s">
        <v>502</v>
      </c>
      <c r="C185" s="17" t="s">
        <v>1114</v>
      </c>
      <c r="D185" s="17" t="s">
        <v>1148</v>
      </c>
      <c r="E185" s="17" t="s">
        <v>504</v>
      </c>
      <c r="F185" s="17" t="s">
        <v>1768</v>
      </c>
      <c r="G185" s="18">
        <v>1</v>
      </c>
      <c r="H185" s="18">
        <v>1</v>
      </c>
      <c r="I185" s="19">
        <v>0</v>
      </c>
      <c r="J185" s="20">
        <v>0</v>
      </c>
      <c r="K185" s="21">
        <v>1</v>
      </c>
      <c r="L185" s="22">
        <v>0</v>
      </c>
      <c r="M185" s="38" t="s">
        <v>2646</v>
      </c>
      <c r="N185" s="38"/>
    </row>
    <row r="186" spans="1:14" x14ac:dyDescent="0.3">
      <c r="A186" s="17" t="s">
        <v>1769</v>
      </c>
      <c r="B186" s="17" t="s">
        <v>1770</v>
      </c>
      <c r="C186" s="17" t="s">
        <v>1771</v>
      </c>
      <c r="D186" s="17" t="s">
        <v>1487</v>
      </c>
      <c r="E186" s="17" t="s">
        <v>164</v>
      </c>
      <c r="F186" s="17" t="s">
        <v>1772</v>
      </c>
      <c r="G186" s="18">
        <v>1</v>
      </c>
      <c r="H186" s="18">
        <v>2</v>
      </c>
      <c r="I186" s="19">
        <v>0</v>
      </c>
      <c r="J186" s="20">
        <v>1</v>
      </c>
      <c r="K186" s="21">
        <v>0</v>
      </c>
      <c r="L186" s="22">
        <v>0</v>
      </c>
      <c r="M186" s="38" t="s">
        <v>2645</v>
      </c>
      <c r="N186" s="38"/>
    </row>
    <row r="187" spans="1:14" x14ac:dyDescent="0.3">
      <c r="A187" s="17" t="s">
        <v>880</v>
      </c>
      <c r="B187" s="17" t="s">
        <v>1773</v>
      </c>
      <c r="C187" s="17" t="s">
        <v>1114</v>
      </c>
      <c r="D187" s="17" t="s">
        <v>1148</v>
      </c>
      <c r="E187" s="17" t="s">
        <v>181</v>
      </c>
      <c r="F187" s="17" t="s">
        <v>1774</v>
      </c>
      <c r="G187" s="18">
        <v>1</v>
      </c>
      <c r="H187" s="18">
        <v>1</v>
      </c>
      <c r="I187" s="19">
        <v>0</v>
      </c>
      <c r="J187" s="20">
        <v>0</v>
      </c>
      <c r="K187" s="21">
        <v>0</v>
      </c>
      <c r="L187" s="22">
        <v>1</v>
      </c>
      <c r="M187" s="38" t="s">
        <v>2643</v>
      </c>
      <c r="N187" s="38"/>
    </row>
    <row r="188" spans="1:14" x14ac:dyDescent="0.3">
      <c r="A188" s="17" t="s">
        <v>777</v>
      </c>
      <c r="B188" s="17" t="s">
        <v>1775</v>
      </c>
      <c r="C188" s="17" t="s">
        <v>1776</v>
      </c>
      <c r="D188" s="17" t="s">
        <v>1148</v>
      </c>
      <c r="E188" s="17" t="s">
        <v>779</v>
      </c>
      <c r="F188" s="17" t="s">
        <v>1777</v>
      </c>
      <c r="G188" s="18">
        <v>1</v>
      </c>
      <c r="H188" s="18">
        <v>1</v>
      </c>
      <c r="I188" s="19">
        <v>0</v>
      </c>
      <c r="J188" s="20">
        <v>0</v>
      </c>
      <c r="K188" s="21">
        <v>0</v>
      </c>
      <c r="L188" s="22">
        <v>1</v>
      </c>
      <c r="M188" s="38" t="s">
        <v>2643</v>
      </c>
      <c r="N188" s="38"/>
    </row>
    <row r="189" spans="1:14" x14ac:dyDescent="0.3">
      <c r="A189" s="17" t="s">
        <v>324</v>
      </c>
      <c r="B189" s="17" t="s">
        <v>1778</v>
      </c>
      <c r="C189" s="17" t="s">
        <v>1114</v>
      </c>
      <c r="D189" s="17" t="s">
        <v>1779</v>
      </c>
      <c r="E189" s="17" t="s">
        <v>327</v>
      </c>
      <c r="F189" s="17" t="s">
        <v>1780</v>
      </c>
      <c r="G189" s="18">
        <v>1</v>
      </c>
      <c r="H189" s="18">
        <v>4</v>
      </c>
      <c r="I189" s="19">
        <v>0</v>
      </c>
      <c r="J189" s="20">
        <v>0</v>
      </c>
      <c r="K189" s="21">
        <v>1</v>
      </c>
      <c r="L189" s="22">
        <v>0</v>
      </c>
      <c r="M189" s="38" t="s">
        <v>2643</v>
      </c>
      <c r="N189" s="38"/>
    </row>
    <row r="190" spans="1:14" x14ac:dyDescent="0.3">
      <c r="A190" s="17" t="s">
        <v>360</v>
      </c>
      <c r="B190" s="17" t="s">
        <v>361</v>
      </c>
      <c r="C190" s="17" t="s">
        <v>1781</v>
      </c>
      <c r="D190" s="17" t="s">
        <v>1148</v>
      </c>
      <c r="E190" s="17" t="s">
        <v>294</v>
      </c>
      <c r="F190" s="17" t="s">
        <v>1782</v>
      </c>
      <c r="G190" s="18">
        <v>1</v>
      </c>
      <c r="H190" s="18">
        <v>1</v>
      </c>
      <c r="I190" s="19">
        <v>0</v>
      </c>
      <c r="J190" s="20">
        <v>0</v>
      </c>
      <c r="K190" s="21">
        <v>1</v>
      </c>
      <c r="L190" s="22">
        <v>0</v>
      </c>
      <c r="M190" s="38" t="s">
        <v>2643</v>
      </c>
      <c r="N190" s="38"/>
    </row>
    <row r="191" spans="1:14" x14ac:dyDescent="0.3">
      <c r="A191" s="17" t="s">
        <v>1783</v>
      </c>
      <c r="B191" s="17" t="s">
        <v>1784</v>
      </c>
      <c r="C191" s="17" t="s">
        <v>1785</v>
      </c>
      <c r="D191" s="17" t="s">
        <v>1274</v>
      </c>
      <c r="E191" s="17" t="s">
        <v>1145</v>
      </c>
      <c r="F191" s="17" t="s">
        <v>1786</v>
      </c>
      <c r="G191" s="18">
        <v>1</v>
      </c>
      <c r="H191" s="18">
        <v>3</v>
      </c>
      <c r="I191" s="19">
        <v>0</v>
      </c>
      <c r="J191" s="20">
        <v>1</v>
      </c>
      <c r="K191" s="21">
        <v>0</v>
      </c>
      <c r="L191" s="22">
        <v>0</v>
      </c>
      <c r="M191" s="38" t="s">
        <v>2645</v>
      </c>
      <c r="N191" s="38"/>
    </row>
    <row r="192" spans="1:14" x14ac:dyDescent="0.3">
      <c r="A192" s="17" t="s">
        <v>823</v>
      </c>
      <c r="B192" s="17" t="s">
        <v>818</v>
      </c>
      <c r="C192" s="17" t="s">
        <v>1787</v>
      </c>
      <c r="D192" s="17" t="s">
        <v>1148</v>
      </c>
      <c r="E192" s="17" t="s">
        <v>819</v>
      </c>
      <c r="F192" s="17" t="s">
        <v>1788</v>
      </c>
      <c r="G192" s="18">
        <v>1</v>
      </c>
      <c r="H192" s="18">
        <v>1</v>
      </c>
      <c r="I192" s="19">
        <v>0</v>
      </c>
      <c r="J192" s="20">
        <v>0</v>
      </c>
      <c r="K192" s="21">
        <v>0</v>
      </c>
      <c r="L192" s="22">
        <v>1</v>
      </c>
      <c r="M192" s="38" t="s">
        <v>2643</v>
      </c>
      <c r="N192" s="38"/>
    </row>
    <row r="193" spans="1:14" x14ac:dyDescent="0.3">
      <c r="A193" s="17" t="s">
        <v>1789</v>
      </c>
      <c r="B193" s="17" t="s">
        <v>1790</v>
      </c>
      <c r="C193" s="17" t="s">
        <v>1791</v>
      </c>
      <c r="D193" s="17" t="s">
        <v>1504</v>
      </c>
      <c r="E193" s="17" t="s">
        <v>164</v>
      </c>
      <c r="F193" s="17" t="s">
        <v>1792</v>
      </c>
      <c r="G193" s="18">
        <v>1</v>
      </c>
      <c r="H193" s="18">
        <v>10</v>
      </c>
      <c r="I193" s="19">
        <v>0</v>
      </c>
      <c r="J193" s="20">
        <v>1</v>
      </c>
      <c r="K193" s="21">
        <v>0</v>
      </c>
      <c r="L193" s="22">
        <v>0</v>
      </c>
      <c r="M193" s="38" t="s">
        <v>2645</v>
      </c>
      <c r="N193" s="38"/>
    </row>
    <row r="194" spans="1:14" x14ac:dyDescent="0.3">
      <c r="A194" s="17" t="s">
        <v>807</v>
      </c>
      <c r="B194" s="17" t="s">
        <v>1793</v>
      </c>
      <c r="C194" s="17" t="s">
        <v>1794</v>
      </c>
      <c r="D194" s="17" t="s">
        <v>1148</v>
      </c>
      <c r="E194" s="17" t="s">
        <v>809</v>
      </c>
      <c r="F194" s="17" t="s">
        <v>1795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38" t="s">
        <v>2643</v>
      </c>
      <c r="N194" s="38"/>
    </row>
    <row r="195" spans="1:14" x14ac:dyDescent="0.3">
      <c r="A195" s="17" t="s">
        <v>581</v>
      </c>
      <c r="B195" s="17" t="s">
        <v>1796</v>
      </c>
      <c r="C195" s="17" t="s">
        <v>1797</v>
      </c>
      <c r="D195" s="17" t="s">
        <v>1798</v>
      </c>
      <c r="E195" s="17" t="s">
        <v>577</v>
      </c>
      <c r="F195" s="17" t="s">
        <v>1799</v>
      </c>
      <c r="G195" s="18">
        <v>1</v>
      </c>
      <c r="H195" s="18">
        <v>1</v>
      </c>
      <c r="I195" s="19">
        <v>0</v>
      </c>
      <c r="J195" s="20">
        <v>0</v>
      </c>
      <c r="K195" s="21">
        <v>0</v>
      </c>
      <c r="L195" s="22">
        <v>1</v>
      </c>
      <c r="M195" s="38" t="s">
        <v>2643</v>
      </c>
      <c r="N195" s="38"/>
    </row>
    <row r="196" spans="1:14" x14ac:dyDescent="0.3">
      <c r="A196" s="17" t="s">
        <v>824</v>
      </c>
      <c r="B196" s="17" t="s">
        <v>818</v>
      </c>
      <c r="C196" s="17" t="s">
        <v>1800</v>
      </c>
      <c r="D196" s="17" t="s">
        <v>1148</v>
      </c>
      <c r="E196" s="17" t="s">
        <v>819</v>
      </c>
      <c r="F196" s="17" t="s">
        <v>1801</v>
      </c>
      <c r="G196" s="18">
        <v>1</v>
      </c>
      <c r="H196" s="18">
        <v>1</v>
      </c>
      <c r="I196" s="19">
        <v>0</v>
      </c>
      <c r="J196" s="20">
        <v>0</v>
      </c>
      <c r="K196" s="21">
        <v>0</v>
      </c>
      <c r="L196" s="22">
        <v>1</v>
      </c>
      <c r="M196" s="38" t="s">
        <v>2643</v>
      </c>
      <c r="N196" s="38"/>
    </row>
    <row r="197" spans="1:14" x14ac:dyDescent="0.3">
      <c r="A197" s="17" t="s">
        <v>1802</v>
      </c>
      <c r="B197" s="17" t="s">
        <v>1803</v>
      </c>
      <c r="C197" s="17" t="s">
        <v>1804</v>
      </c>
      <c r="D197" s="17" t="s">
        <v>1602</v>
      </c>
      <c r="E197" s="17" t="s">
        <v>1168</v>
      </c>
      <c r="F197" s="17" t="s">
        <v>1805</v>
      </c>
      <c r="G197" s="18">
        <v>1</v>
      </c>
      <c r="H197" s="18">
        <v>2</v>
      </c>
      <c r="I197" s="19">
        <v>1</v>
      </c>
      <c r="J197" s="20">
        <v>0</v>
      </c>
      <c r="K197" s="21">
        <v>0</v>
      </c>
      <c r="L197" s="22">
        <v>0</v>
      </c>
      <c r="M197" s="38" t="s">
        <v>2644</v>
      </c>
      <c r="N197" s="38"/>
    </row>
    <row r="198" spans="1:14" x14ac:dyDescent="0.3">
      <c r="A198" s="17" t="s">
        <v>583</v>
      </c>
      <c r="B198" s="17" t="s">
        <v>1806</v>
      </c>
      <c r="C198" s="17" t="s">
        <v>1114</v>
      </c>
      <c r="D198" s="17" t="s">
        <v>1104</v>
      </c>
      <c r="E198" s="17" t="s">
        <v>577</v>
      </c>
      <c r="F198" s="17" t="s">
        <v>1807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38" t="s">
        <v>2643</v>
      </c>
      <c r="N198" s="38"/>
    </row>
    <row r="199" spans="1:14" x14ac:dyDescent="0.3">
      <c r="A199" s="17" t="s">
        <v>788</v>
      </c>
      <c r="B199" s="17" t="s">
        <v>1808</v>
      </c>
      <c r="C199" s="17" t="s">
        <v>1690</v>
      </c>
      <c r="D199" s="17" t="s">
        <v>1148</v>
      </c>
      <c r="E199" s="17" t="s">
        <v>787</v>
      </c>
      <c r="F199" s="17" t="s">
        <v>1809</v>
      </c>
      <c r="G199" s="18">
        <v>1</v>
      </c>
      <c r="H199" s="18">
        <v>6</v>
      </c>
      <c r="I199" s="19">
        <v>0</v>
      </c>
      <c r="J199" s="20">
        <v>0</v>
      </c>
      <c r="K199" s="21">
        <v>0</v>
      </c>
      <c r="L199" s="22">
        <v>1</v>
      </c>
      <c r="M199" s="38" t="s">
        <v>2643</v>
      </c>
      <c r="N199" s="38"/>
    </row>
    <row r="200" spans="1:14" x14ac:dyDescent="0.3">
      <c r="A200" s="17" t="s">
        <v>971</v>
      </c>
      <c r="B200" s="17" t="s">
        <v>1810</v>
      </c>
      <c r="C200" s="17" t="s">
        <v>1811</v>
      </c>
      <c r="D200" s="17" t="s">
        <v>1148</v>
      </c>
      <c r="E200" s="17" t="s">
        <v>926</v>
      </c>
      <c r="F200" s="17" t="s">
        <v>1812</v>
      </c>
      <c r="G200" s="18">
        <v>1</v>
      </c>
      <c r="H200" s="18">
        <v>5</v>
      </c>
      <c r="I200" s="19">
        <v>0</v>
      </c>
      <c r="J200" s="20">
        <v>0</v>
      </c>
      <c r="K200" s="21">
        <v>0</v>
      </c>
      <c r="L200" s="22">
        <v>1</v>
      </c>
      <c r="M200" s="38" t="s">
        <v>2643</v>
      </c>
      <c r="N200" s="38"/>
    </row>
    <row r="201" spans="1:14" x14ac:dyDescent="0.3">
      <c r="A201" s="17" t="s">
        <v>1813</v>
      </c>
      <c r="B201" s="17" t="s">
        <v>1814</v>
      </c>
      <c r="C201" s="17" t="s">
        <v>1815</v>
      </c>
      <c r="D201" s="17" t="s">
        <v>1274</v>
      </c>
      <c r="E201" s="17" t="s">
        <v>1439</v>
      </c>
      <c r="F201" s="17" t="s">
        <v>1816</v>
      </c>
      <c r="G201" s="18">
        <v>1</v>
      </c>
      <c r="H201" s="18">
        <v>4</v>
      </c>
      <c r="I201" s="19">
        <v>1</v>
      </c>
      <c r="J201" s="20">
        <v>0</v>
      </c>
      <c r="K201" s="21">
        <v>0</v>
      </c>
      <c r="L201" s="22">
        <v>0</v>
      </c>
      <c r="M201" s="38" t="s">
        <v>2645</v>
      </c>
      <c r="N201" s="38"/>
    </row>
    <row r="202" spans="1:14" x14ac:dyDescent="0.3">
      <c r="A202" s="17" t="s">
        <v>1817</v>
      </c>
      <c r="B202" s="17" t="s">
        <v>1818</v>
      </c>
      <c r="C202" s="17" t="s">
        <v>1819</v>
      </c>
      <c r="D202" s="17" t="s">
        <v>1681</v>
      </c>
      <c r="E202" s="17" t="s">
        <v>269</v>
      </c>
      <c r="F202" s="17" t="s">
        <v>1820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38" t="s">
        <v>2645</v>
      </c>
      <c r="N202" s="38"/>
    </row>
    <row r="203" spans="1:14" x14ac:dyDescent="0.3">
      <c r="A203" s="17" t="s">
        <v>282</v>
      </c>
      <c r="B203" s="17" t="s">
        <v>1821</v>
      </c>
      <c r="C203" s="17" t="s">
        <v>1822</v>
      </c>
      <c r="D203" s="17" t="s">
        <v>1148</v>
      </c>
      <c r="E203" s="17" t="s">
        <v>285</v>
      </c>
      <c r="F203" s="17" t="s">
        <v>1823</v>
      </c>
      <c r="G203" s="18">
        <v>1</v>
      </c>
      <c r="H203" s="18">
        <v>3</v>
      </c>
      <c r="I203" s="19">
        <v>0</v>
      </c>
      <c r="J203" s="20">
        <v>0</v>
      </c>
      <c r="K203" s="21">
        <v>1</v>
      </c>
      <c r="L203" s="22">
        <v>0</v>
      </c>
      <c r="M203" s="38" t="s">
        <v>2643</v>
      </c>
      <c r="N203" s="38"/>
    </row>
    <row r="204" spans="1:14" x14ac:dyDescent="0.3">
      <c r="A204" s="17" t="s">
        <v>1824</v>
      </c>
      <c r="B204" s="17" t="s">
        <v>1825</v>
      </c>
      <c r="C204" s="17" t="s">
        <v>1826</v>
      </c>
      <c r="D204" s="17" t="s">
        <v>1504</v>
      </c>
      <c r="E204" s="17" t="s">
        <v>1827</v>
      </c>
      <c r="F204" s="17" t="s">
        <v>1828</v>
      </c>
      <c r="G204" s="18">
        <v>1</v>
      </c>
      <c r="H204" s="18">
        <v>8</v>
      </c>
      <c r="I204" s="19">
        <v>0</v>
      </c>
      <c r="J204" s="20">
        <v>1</v>
      </c>
      <c r="K204" s="21">
        <v>0</v>
      </c>
      <c r="L204" s="22">
        <v>0</v>
      </c>
      <c r="M204" s="38" t="s">
        <v>2645</v>
      </c>
      <c r="N204" s="38"/>
    </row>
    <row r="205" spans="1:14" x14ac:dyDescent="0.3">
      <c r="A205" s="17" t="s">
        <v>1829</v>
      </c>
      <c r="B205" s="17" t="s">
        <v>1830</v>
      </c>
      <c r="C205" s="17" t="s">
        <v>1471</v>
      </c>
      <c r="D205" s="17" t="s">
        <v>1465</v>
      </c>
      <c r="E205" s="17" t="s">
        <v>1203</v>
      </c>
      <c r="F205" s="17" t="s">
        <v>1831</v>
      </c>
      <c r="G205" s="18">
        <v>1</v>
      </c>
      <c r="H205" s="18">
        <v>1</v>
      </c>
      <c r="I205" s="19">
        <v>1</v>
      </c>
      <c r="J205" s="20">
        <v>0</v>
      </c>
      <c r="K205" s="21">
        <v>0</v>
      </c>
      <c r="L205" s="22">
        <v>0</v>
      </c>
      <c r="M205" s="38" t="s">
        <v>2644</v>
      </c>
      <c r="N205" s="38"/>
    </row>
    <row r="206" spans="1:14" x14ac:dyDescent="0.3">
      <c r="A206" s="17" t="s">
        <v>337</v>
      </c>
      <c r="B206" s="17" t="s">
        <v>1832</v>
      </c>
      <c r="C206" s="17" t="s">
        <v>1162</v>
      </c>
      <c r="D206" s="17" t="s">
        <v>1681</v>
      </c>
      <c r="E206" s="17" t="s">
        <v>339</v>
      </c>
      <c r="F206" s="17" t="s">
        <v>1833</v>
      </c>
      <c r="G206" s="18">
        <v>1</v>
      </c>
      <c r="H206" s="18">
        <v>1</v>
      </c>
      <c r="I206" s="19">
        <v>0</v>
      </c>
      <c r="J206" s="20">
        <v>0</v>
      </c>
      <c r="K206" s="21">
        <v>1</v>
      </c>
      <c r="L206" s="22">
        <v>0</v>
      </c>
      <c r="M206" s="38" t="s">
        <v>2643</v>
      </c>
      <c r="N206" s="38"/>
    </row>
    <row r="207" spans="1:14" x14ac:dyDescent="0.3">
      <c r="A207" s="17" t="s">
        <v>688</v>
      </c>
      <c r="B207" s="17" t="s">
        <v>1834</v>
      </c>
      <c r="C207" s="17" t="s">
        <v>1835</v>
      </c>
      <c r="D207" s="17" t="s">
        <v>1148</v>
      </c>
      <c r="E207" s="17" t="s">
        <v>294</v>
      </c>
      <c r="F207" s="17" t="s">
        <v>1836</v>
      </c>
      <c r="G207" s="18">
        <v>1</v>
      </c>
      <c r="H207" s="18">
        <v>5</v>
      </c>
      <c r="I207" s="19">
        <v>0</v>
      </c>
      <c r="J207" s="20">
        <v>0</v>
      </c>
      <c r="K207" s="21">
        <v>0</v>
      </c>
      <c r="L207" s="22">
        <v>1</v>
      </c>
      <c r="M207" s="38" t="s">
        <v>2643</v>
      </c>
      <c r="N207" s="38"/>
    </row>
    <row r="208" spans="1:14" x14ac:dyDescent="0.3">
      <c r="A208" s="17" t="s">
        <v>509</v>
      </c>
      <c r="B208" s="17" t="s">
        <v>510</v>
      </c>
      <c r="C208" s="17" t="s">
        <v>1837</v>
      </c>
      <c r="D208" s="17" t="s">
        <v>1148</v>
      </c>
      <c r="E208" s="17" t="s">
        <v>512</v>
      </c>
      <c r="F208" s="17" t="s">
        <v>1838</v>
      </c>
      <c r="G208" s="18">
        <v>1</v>
      </c>
      <c r="H208" s="18">
        <v>1</v>
      </c>
      <c r="I208" s="19">
        <v>0</v>
      </c>
      <c r="J208" s="20">
        <v>0</v>
      </c>
      <c r="K208" s="21">
        <v>1</v>
      </c>
      <c r="L208" s="22">
        <v>0</v>
      </c>
      <c r="M208" s="38" t="s">
        <v>2643</v>
      </c>
      <c r="N208" s="38"/>
    </row>
    <row r="209" spans="1:14" x14ac:dyDescent="0.3">
      <c r="A209" s="17" t="s">
        <v>1839</v>
      </c>
      <c r="B209" s="17" t="s">
        <v>1840</v>
      </c>
      <c r="C209" s="17" t="s">
        <v>1841</v>
      </c>
      <c r="D209" s="17" t="s">
        <v>1602</v>
      </c>
      <c r="E209" s="17" t="s">
        <v>231</v>
      </c>
      <c r="F209" s="17" t="s">
        <v>1842</v>
      </c>
      <c r="G209" s="18">
        <v>1</v>
      </c>
      <c r="H209" s="18">
        <v>3</v>
      </c>
      <c r="I209" s="19">
        <v>0</v>
      </c>
      <c r="J209" s="20">
        <v>1</v>
      </c>
      <c r="K209" s="21">
        <v>0</v>
      </c>
      <c r="L209" s="22">
        <v>0</v>
      </c>
      <c r="M209" s="38" t="s">
        <v>2645</v>
      </c>
      <c r="N209" s="38"/>
    </row>
    <row r="210" spans="1:14" x14ac:dyDescent="0.3">
      <c r="A210" s="17" t="s">
        <v>1843</v>
      </c>
      <c r="B210" s="17" t="s">
        <v>1844</v>
      </c>
      <c r="C210" s="17" t="s">
        <v>1448</v>
      </c>
      <c r="D210" s="17" t="s">
        <v>1845</v>
      </c>
      <c r="E210" s="17" t="s">
        <v>1229</v>
      </c>
      <c r="F210" s="17" t="s">
        <v>1846</v>
      </c>
      <c r="G210" s="18">
        <v>1</v>
      </c>
      <c r="H210" s="18">
        <v>1</v>
      </c>
      <c r="I210" s="19">
        <v>1</v>
      </c>
      <c r="J210" s="20">
        <v>0</v>
      </c>
      <c r="K210" s="21">
        <v>0</v>
      </c>
      <c r="L210" s="22">
        <v>0</v>
      </c>
      <c r="M210" s="38" t="s">
        <v>2645</v>
      </c>
      <c r="N210" s="38"/>
    </row>
    <row r="211" spans="1:14" x14ac:dyDescent="0.3">
      <c r="A211" s="17" t="s">
        <v>1847</v>
      </c>
      <c r="B211" s="17" t="s">
        <v>1848</v>
      </c>
      <c r="C211" s="17" t="s">
        <v>1849</v>
      </c>
      <c r="D211" s="17" t="s">
        <v>1703</v>
      </c>
      <c r="E211" s="17" t="s">
        <v>298</v>
      </c>
      <c r="F211" s="17" t="s">
        <v>1850</v>
      </c>
      <c r="G211" s="18">
        <v>1</v>
      </c>
      <c r="H211" s="18">
        <v>2</v>
      </c>
      <c r="I211" s="19">
        <v>0</v>
      </c>
      <c r="J211" s="20">
        <v>1</v>
      </c>
      <c r="K211" s="21">
        <v>0</v>
      </c>
      <c r="L211" s="22">
        <v>0</v>
      </c>
      <c r="M211" s="38" t="s">
        <v>2645</v>
      </c>
      <c r="N211" s="38"/>
    </row>
    <row r="212" spans="1:14" x14ac:dyDescent="0.3">
      <c r="A212" s="17" t="s">
        <v>869</v>
      </c>
      <c r="B212" s="17" t="s">
        <v>1851</v>
      </c>
      <c r="C212" s="17" t="s">
        <v>1852</v>
      </c>
      <c r="D212" s="17" t="s">
        <v>1584</v>
      </c>
      <c r="E212" s="17" t="s">
        <v>804</v>
      </c>
      <c r="F212" s="17" t="s">
        <v>1853</v>
      </c>
      <c r="G212" s="18">
        <v>1</v>
      </c>
      <c r="H212" s="18">
        <v>4</v>
      </c>
      <c r="I212" s="19">
        <v>0</v>
      </c>
      <c r="J212" s="20">
        <v>0</v>
      </c>
      <c r="K212" s="21">
        <v>0</v>
      </c>
      <c r="L212" s="22">
        <v>1</v>
      </c>
      <c r="M212" s="38" t="s">
        <v>2642</v>
      </c>
      <c r="N212" s="38"/>
    </row>
    <row r="213" spans="1:14" x14ac:dyDescent="0.3">
      <c r="A213" s="17" t="s">
        <v>1854</v>
      </c>
      <c r="B213" s="17" t="s">
        <v>1855</v>
      </c>
      <c r="C213" s="17" t="s">
        <v>1856</v>
      </c>
      <c r="D213" s="17" t="s">
        <v>1148</v>
      </c>
      <c r="E213" s="17" t="s">
        <v>1379</v>
      </c>
      <c r="F213" s="17" t="s">
        <v>1857</v>
      </c>
      <c r="G213" s="18">
        <v>1</v>
      </c>
      <c r="H213" s="18">
        <v>2</v>
      </c>
      <c r="I213" s="19">
        <v>0</v>
      </c>
      <c r="J213" s="20">
        <v>1</v>
      </c>
      <c r="K213" s="21">
        <v>0</v>
      </c>
      <c r="L213" s="22">
        <v>0</v>
      </c>
      <c r="M213" s="38" t="s">
        <v>2645</v>
      </c>
      <c r="N213" s="38"/>
    </row>
    <row r="214" spans="1:14" x14ac:dyDescent="0.3">
      <c r="A214" s="17" t="s">
        <v>1858</v>
      </c>
      <c r="B214" s="17" t="s">
        <v>1859</v>
      </c>
      <c r="C214" s="17" t="s">
        <v>1860</v>
      </c>
      <c r="D214" s="17" t="s">
        <v>1148</v>
      </c>
      <c r="E214" s="17" t="s">
        <v>1435</v>
      </c>
      <c r="F214" s="17" t="s">
        <v>1861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38" t="s">
        <v>2645</v>
      </c>
      <c r="N214" s="38"/>
    </row>
    <row r="215" spans="1:14" x14ac:dyDescent="0.3">
      <c r="A215" s="17" t="s">
        <v>549</v>
      </c>
      <c r="B215" s="17" t="s">
        <v>1862</v>
      </c>
      <c r="C215" s="17" t="s">
        <v>1114</v>
      </c>
      <c r="D215" s="17" t="s">
        <v>1148</v>
      </c>
      <c r="E215" s="17" t="s">
        <v>181</v>
      </c>
      <c r="F215" s="17" t="s">
        <v>1863</v>
      </c>
      <c r="G215" s="18">
        <v>1</v>
      </c>
      <c r="H215" s="18">
        <v>1</v>
      </c>
      <c r="I215" s="19">
        <v>0</v>
      </c>
      <c r="J215" s="20">
        <v>0</v>
      </c>
      <c r="K215" s="21">
        <v>0</v>
      </c>
      <c r="L215" s="22">
        <v>1</v>
      </c>
      <c r="M215" s="38" t="s">
        <v>2643</v>
      </c>
      <c r="N215" s="38"/>
    </row>
    <row r="216" spans="1:14" x14ac:dyDescent="0.3">
      <c r="A216" s="17" t="s">
        <v>1864</v>
      </c>
      <c r="B216" s="17" t="s">
        <v>1865</v>
      </c>
      <c r="C216" s="17" t="s">
        <v>1114</v>
      </c>
      <c r="D216" s="17" t="s">
        <v>1252</v>
      </c>
      <c r="E216" s="17" t="s">
        <v>1866</v>
      </c>
      <c r="F216" s="17" t="s">
        <v>1867</v>
      </c>
      <c r="G216" s="18">
        <v>1</v>
      </c>
      <c r="H216" s="18">
        <v>1</v>
      </c>
      <c r="I216" s="19">
        <v>1</v>
      </c>
      <c r="J216" s="20">
        <v>0</v>
      </c>
      <c r="K216" s="21">
        <v>0</v>
      </c>
      <c r="L216" s="22">
        <v>0</v>
      </c>
      <c r="M216" s="38" t="s">
        <v>2645</v>
      </c>
      <c r="N216" s="38"/>
    </row>
    <row r="217" spans="1:14" x14ac:dyDescent="0.3">
      <c r="A217" s="17" t="s">
        <v>1868</v>
      </c>
      <c r="B217" s="17" t="s">
        <v>1869</v>
      </c>
      <c r="C217" s="17" t="s">
        <v>1870</v>
      </c>
      <c r="D217" s="17" t="s">
        <v>1549</v>
      </c>
      <c r="E217" s="17" t="s">
        <v>170</v>
      </c>
      <c r="F217" s="17" t="s">
        <v>1871</v>
      </c>
      <c r="G217" s="18">
        <v>1</v>
      </c>
      <c r="H217" s="18">
        <v>1</v>
      </c>
      <c r="I217" s="19">
        <v>1</v>
      </c>
      <c r="J217" s="20">
        <v>0</v>
      </c>
      <c r="K217" s="21">
        <v>0</v>
      </c>
      <c r="L217" s="22">
        <v>0</v>
      </c>
      <c r="M217" s="38" t="s">
        <v>2645</v>
      </c>
      <c r="N217" s="38"/>
    </row>
    <row r="218" spans="1:14" x14ac:dyDescent="0.3">
      <c r="A218" s="17" t="s">
        <v>553</v>
      </c>
      <c r="B218" s="17" t="s">
        <v>1872</v>
      </c>
      <c r="C218" s="17" t="s">
        <v>1873</v>
      </c>
      <c r="D218" s="17" t="s">
        <v>1874</v>
      </c>
      <c r="E218" s="17" t="s">
        <v>555</v>
      </c>
      <c r="F218" s="17" t="s">
        <v>1875</v>
      </c>
      <c r="G218" s="18">
        <v>1</v>
      </c>
      <c r="H218" s="18">
        <v>1</v>
      </c>
      <c r="I218" s="19">
        <v>0</v>
      </c>
      <c r="J218" s="20">
        <v>0</v>
      </c>
      <c r="K218" s="21">
        <v>0</v>
      </c>
      <c r="L218" s="22">
        <v>1</v>
      </c>
      <c r="M218" s="38" t="s">
        <v>2643</v>
      </c>
      <c r="N218" s="38"/>
    </row>
    <row r="219" spans="1:14" x14ac:dyDescent="0.3">
      <c r="A219" s="17" t="s">
        <v>738</v>
      </c>
      <c r="B219" s="17" t="s">
        <v>1876</v>
      </c>
      <c r="C219" s="17" t="s">
        <v>1877</v>
      </c>
      <c r="D219" s="17" t="s">
        <v>1148</v>
      </c>
      <c r="E219" s="17" t="s">
        <v>740</v>
      </c>
      <c r="F219" s="17" t="s">
        <v>1878</v>
      </c>
      <c r="G219" s="18">
        <v>1</v>
      </c>
      <c r="H219" s="18">
        <v>1</v>
      </c>
      <c r="I219" s="19">
        <v>0</v>
      </c>
      <c r="J219" s="20">
        <v>0</v>
      </c>
      <c r="K219" s="21">
        <v>0</v>
      </c>
      <c r="L219" s="22">
        <v>1</v>
      </c>
      <c r="M219" s="38" t="s">
        <v>2643</v>
      </c>
      <c r="N219" s="38"/>
    </row>
    <row r="220" spans="1:14" x14ac:dyDescent="0.3">
      <c r="A220" s="17" t="s">
        <v>585</v>
      </c>
      <c r="B220" s="17" t="s">
        <v>1879</v>
      </c>
      <c r="C220" s="17" t="s">
        <v>1711</v>
      </c>
      <c r="D220" s="17" t="s">
        <v>1148</v>
      </c>
      <c r="E220" s="17" t="s">
        <v>577</v>
      </c>
      <c r="F220" s="17" t="s">
        <v>1880</v>
      </c>
      <c r="G220" s="18">
        <v>1</v>
      </c>
      <c r="H220" s="18">
        <v>2</v>
      </c>
      <c r="I220" s="19">
        <v>0</v>
      </c>
      <c r="J220" s="20">
        <v>0</v>
      </c>
      <c r="K220" s="21">
        <v>0</v>
      </c>
      <c r="L220" s="22">
        <v>1</v>
      </c>
      <c r="M220" s="38" t="s">
        <v>2643</v>
      </c>
      <c r="N220" s="38"/>
    </row>
    <row r="221" spans="1:14" x14ac:dyDescent="0.3">
      <c r="A221" s="17" t="s">
        <v>684</v>
      </c>
      <c r="B221" s="17" t="s">
        <v>1881</v>
      </c>
      <c r="C221" s="17" t="s">
        <v>1882</v>
      </c>
      <c r="D221" s="17" t="s">
        <v>1148</v>
      </c>
      <c r="E221" s="17" t="s">
        <v>644</v>
      </c>
      <c r="F221" s="17" t="s">
        <v>1883</v>
      </c>
      <c r="G221" s="18">
        <v>1</v>
      </c>
      <c r="H221" s="18">
        <v>1</v>
      </c>
      <c r="I221" s="19">
        <v>0</v>
      </c>
      <c r="J221" s="20">
        <v>0</v>
      </c>
      <c r="K221" s="21">
        <v>0</v>
      </c>
      <c r="L221" s="22">
        <v>1</v>
      </c>
      <c r="M221" s="38" t="s">
        <v>2643</v>
      </c>
      <c r="N221" s="38"/>
    </row>
    <row r="222" spans="1:14" x14ac:dyDescent="0.3">
      <c r="A222" s="17" t="s">
        <v>1884</v>
      </c>
      <c r="B222" s="17" t="s">
        <v>1885</v>
      </c>
      <c r="C222" s="17" t="s">
        <v>1886</v>
      </c>
      <c r="D222" s="17" t="s">
        <v>1887</v>
      </c>
      <c r="E222" s="17" t="s">
        <v>507</v>
      </c>
      <c r="F222" s="17" t="s">
        <v>1888</v>
      </c>
      <c r="G222" s="18">
        <v>1</v>
      </c>
      <c r="H222" s="18">
        <v>2</v>
      </c>
      <c r="I222" s="19">
        <v>0</v>
      </c>
      <c r="J222" s="20">
        <v>1</v>
      </c>
      <c r="K222" s="21">
        <v>0</v>
      </c>
      <c r="L222" s="22">
        <v>0</v>
      </c>
      <c r="M222" s="38" t="s">
        <v>2645</v>
      </c>
      <c r="N222" s="38"/>
    </row>
    <row r="223" spans="1:14" x14ac:dyDescent="0.3">
      <c r="A223" s="17" t="s">
        <v>1889</v>
      </c>
      <c r="B223" s="17" t="s">
        <v>1890</v>
      </c>
      <c r="C223" s="17" t="s">
        <v>1891</v>
      </c>
      <c r="D223" s="17" t="s">
        <v>1148</v>
      </c>
      <c r="E223" s="17" t="s">
        <v>1892</v>
      </c>
      <c r="F223" s="17" t="s">
        <v>1893</v>
      </c>
      <c r="G223" s="18">
        <v>1</v>
      </c>
      <c r="H223" s="18">
        <v>48</v>
      </c>
      <c r="I223" s="19">
        <v>0</v>
      </c>
      <c r="J223" s="20">
        <v>1</v>
      </c>
      <c r="K223" s="21">
        <v>0</v>
      </c>
      <c r="L223" s="22">
        <v>0</v>
      </c>
      <c r="M223" s="38" t="s">
        <v>2645</v>
      </c>
      <c r="N223" s="38"/>
    </row>
    <row r="224" spans="1:14" x14ac:dyDescent="0.3">
      <c r="A224" s="17" t="s">
        <v>329</v>
      </c>
      <c r="B224" s="17" t="s">
        <v>1894</v>
      </c>
      <c r="C224" s="17" t="s">
        <v>1114</v>
      </c>
      <c r="D224" s="17" t="s">
        <v>1895</v>
      </c>
      <c r="E224" s="17" t="s">
        <v>332</v>
      </c>
      <c r="F224" s="17" t="s">
        <v>1896</v>
      </c>
      <c r="G224" s="18">
        <v>1</v>
      </c>
      <c r="H224" s="18">
        <v>1</v>
      </c>
      <c r="I224" s="19">
        <v>0</v>
      </c>
      <c r="J224" s="20">
        <v>0</v>
      </c>
      <c r="K224" s="21">
        <v>1</v>
      </c>
      <c r="L224" s="22">
        <v>0</v>
      </c>
      <c r="M224" s="38" t="s">
        <v>2643</v>
      </c>
      <c r="N224" s="38"/>
    </row>
    <row r="225" spans="1:14" x14ac:dyDescent="0.3">
      <c r="A225" s="17" t="s">
        <v>1008</v>
      </c>
      <c r="B225" s="17" t="s">
        <v>1897</v>
      </c>
      <c r="C225" s="17" t="s">
        <v>1898</v>
      </c>
      <c r="D225" s="17" t="s">
        <v>1148</v>
      </c>
      <c r="E225" s="17" t="s">
        <v>644</v>
      </c>
      <c r="F225" s="17" t="s">
        <v>1899</v>
      </c>
      <c r="G225" s="18">
        <v>1</v>
      </c>
      <c r="H225" s="18">
        <v>2</v>
      </c>
      <c r="I225" s="19">
        <v>0</v>
      </c>
      <c r="J225" s="20">
        <v>0</v>
      </c>
      <c r="K225" s="21">
        <v>0</v>
      </c>
      <c r="L225" s="22">
        <v>1</v>
      </c>
      <c r="M225" s="38" t="s">
        <v>2643</v>
      </c>
      <c r="N225" s="38"/>
    </row>
    <row r="226" spans="1:14" x14ac:dyDescent="0.3">
      <c r="A226" s="17" t="s">
        <v>1900</v>
      </c>
      <c r="B226" s="17" t="s">
        <v>1901</v>
      </c>
      <c r="C226" s="17" t="s">
        <v>1902</v>
      </c>
      <c r="D226" s="17" t="s">
        <v>1903</v>
      </c>
      <c r="E226" s="17" t="s">
        <v>1904</v>
      </c>
      <c r="F226" s="17" t="s">
        <v>1905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38" t="s">
        <v>2645</v>
      </c>
      <c r="N226" s="38"/>
    </row>
    <row r="227" spans="1:14" x14ac:dyDescent="0.3">
      <c r="A227" s="17" t="s">
        <v>1906</v>
      </c>
      <c r="B227" s="17" t="s">
        <v>1907</v>
      </c>
      <c r="C227" s="17" t="s">
        <v>1908</v>
      </c>
      <c r="D227" s="17" t="s">
        <v>1909</v>
      </c>
      <c r="E227" s="17" t="s">
        <v>1910</v>
      </c>
      <c r="F227" s="17" t="s">
        <v>1911</v>
      </c>
      <c r="G227" s="18">
        <v>1</v>
      </c>
      <c r="H227" s="18">
        <v>1</v>
      </c>
      <c r="I227" s="19">
        <v>1</v>
      </c>
      <c r="J227" s="20">
        <v>0</v>
      </c>
      <c r="K227" s="21">
        <v>0</v>
      </c>
      <c r="L227" s="22">
        <v>0</v>
      </c>
      <c r="M227" s="38" t="s">
        <v>2645</v>
      </c>
      <c r="N227" s="38"/>
    </row>
    <row r="228" spans="1:14" x14ac:dyDescent="0.3">
      <c r="A228" s="17" t="s">
        <v>1033</v>
      </c>
      <c r="B228" s="17" t="s">
        <v>1912</v>
      </c>
      <c r="C228" s="17" t="s">
        <v>1114</v>
      </c>
      <c r="D228" s="17" t="s">
        <v>1913</v>
      </c>
      <c r="E228" s="17" t="s">
        <v>1020</v>
      </c>
      <c r="F228" s="17" t="s">
        <v>1914</v>
      </c>
      <c r="G228" s="18">
        <v>1</v>
      </c>
      <c r="H228" s="18">
        <v>1</v>
      </c>
      <c r="I228" s="19">
        <v>0</v>
      </c>
      <c r="J228" s="20">
        <v>0</v>
      </c>
      <c r="K228" s="21">
        <v>0</v>
      </c>
      <c r="L228" s="22">
        <v>1</v>
      </c>
      <c r="M228" s="38" t="s">
        <v>2643</v>
      </c>
      <c r="N228" s="38"/>
    </row>
    <row r="229" spans="1:14" x14ac:dyDescent="0.3">
      <c r="A229" s="17" t="s">
        <v>1915</v>
      </c>
      <c r="B229" s="17" t="s">
        <v>1916</v>
      </c>
      <c r="C229" s="17" t="s">
        <v>1917</v>
      </c>
      <c r="D229" s="17" t="s">
        <v>1148</v>
      </c>
      <c r="E229" s="17" t="s">
        <v>1105</v>
      </c>
      <c r="F229" s="17" t="s">
        <v>1918</v>
      </c>
      <c r="G229" s="18">
        <v>1</v>
      </c>
      <c r="H229" s="18">
        <v>1</v>
      </c>
      <c r="I229" s="19">
        <v>1</v>
      </c>
      <c r="J229" s="20">
        <v>0</v>
      </c>
      <c r="K229" s="21">
        <v>0</v>
      </c>
      <c r="L229" s="22">
        <v>0</v>
      </c>
      <c r="M229" s="38" t="s">
        <v>2645</v>
      </c>
      <c r="N229" s="38"/>
    </row>
    <row r="230" spans="1:14" x14ac:dyDescent="0.3">
      <c r="A230" s="17" t="s">
        <v>913</v>
      </c>
      <c r="B230" s="17" t="s">
        <v>1919</v>
      </c>
      <c r="C230" s="17" t="s">
        <v>1920</v>
      </c>
      <c r="D230" s="17" t="s">
        <v>1274</v>
      </c>
      <c r="E230" s="17" t="s">
        <v>915</v>
      </c>
      <c r="F230" s="17" t="s">
        <v>1921</v>
      </c>
      <c r="G230" s="18">
        <v>1</v>
      </c>
      <c r="H230" s="18">
        <v>1</v>
      </c>
      <c r="I230" s="19">
        <v>0</v>
      </c>
      <c r="J230" s="20">
        <v>0</v>
      </c>
      <c r="K230" s="21">
        <v>0</v>
      </c>
      <c r="L230" s="22">
        <v>1</v>
      </c>
      <c r="M230" s="38" t="s">
        <v>2643</v>
      </c>
      <c r="N230" s="38"/>
    </row>
    <row r="231" spans="1:14" x14ac:dyDescent="0.3">
      <c r="A231" s="17" t="s">
        <v>690</v>
      </c>
      <c r="B231" s="17" t="s">
        <v>1922</v>
      </c>
      <c r="C231" s="17" t="s">
        <v>1923</v>
      </c>
      <c r="D231" s="17" t="s">
        <v>1148</v>
      </c>
      <c r="E231" s="17" t="s">
        <v>644</v>
      </c>
      <c r="F231" s="17" t="s">
        <v>1924</v>
      </c>
      <c r="G231" s="18">
        <v>1</v>
      </c>
      <c r="H231" s="18">
        <v>5</v>
      </c>
      <c r="I231" s="19">
        <v>0</v>
      </c>
      <c r="J231" s="20">
        <v>0</v>
      </c>
      <c r="K231" s="21">
        <v>0</v>
      </c>
      <c r="L231" s="22">
        <v>1</v>
      </c>
      <c r="M231" s="38" t="s">
        <v>2643</v>
      </c>
      <c r="N231" s="38"/>
    </row>
    <row r="232" spans="1:14" x14ac:dyDescent="0.3">
      <c r="A232" s="17" t="s">
        <v>825</v>
      </c>
      <c r="B232" s="17" t="s">
        <v>818</v>
      </c>
      <c r="C232" s="17" t="s">
        <v>1925</v>
      </c>
      <c r="D232" s="17" t="s">
        <v>1148</v>
      </c>
      <c r="E232" s="17" t="s">
        <v>819</v>
      </c>
      <c r="F232" s="17" t="s">
        <v>1926</v>
      </c>
      <c r="G232" s="18">
        <v>1</v>
      </c>
      <c r="H232" s="18">
        <v>1</v>
      </c>
      <c r="I232" s="19">
        <v>0</v>
      </c>
      <c r="J232" s="20">
        <v>0</v>
      </c>
      <c r="K232" s="21">
        <v>0</v>
      </c>
      <c r="L232" s="22">
        <v>1</v>
      </c>
      <c r="M232" s="38" t="s">
        <v>2643</v>
      </c>
      <c r="N232" s="38"/>
    </row>
    <row r="233" spans="1:14" x14ac:dyDescent="0.3">
      <c r="A233" s="17" t="s">
        <v>531</v>
      </c>
      <c r="B233" s="17" t="s">
        <v>1927</v>
      </c>
      <c r="C233" s="17" t="s">
        <v>1928</v>
      </c>
      <c r="D233" s="17" t="s">
        <v>1148</v>
      </c>
      <c r="E233" s="17" t="s">
        <v>534</v>
      </c>
      <c r="F233" s="17" t="s">
        <v>1929</v>
      </c>
      <c r="G233" s="18">
        <v>1</v>
      </c>
      <c r="H233" s="18">
        <v>4</v>
      </c>
      <c r="I233" s="19">
        <v>0</v>
      </c>
      <c r="J233" s="20">
        <v>0</v>
      </c>
      <c r="K233" s="21">
        <v>0</v>
      </c>
      <c r="L233" s="22">
        <v>1</v>
      </c>
      <c r="M233" s="38" t="s">
        <v>2642</v>
      </c>
      <c r="N233" s="38"/>
    </row>
    <row r="234" spans="1:14" x14ac:dyDescent="0.3">
      <c r="A234" s="17" t="s">
        <v>1930</v>
      </c>
      <c r="B234" s="17" t="s">
        <v>1931</v>
      </c>
      <c r="C234" s="17" t="s">
        <v>1932</v>
      </c>
      <c r="D234" s="17" t="s">
        <v>1148</v>
      </c>
      <c r="E234" s="17" t="s">
        <v>571</v>
      </c>
      <c r="F234" s="17" t="s">
        <v>1933</v>
      </c>
      <c r="G234" s="18">
        <v>1</v>
      </c>
      <c r="H234" s="18">
        <v>60</v>
      </c>
      <c r="I234" s="19">
        <v>1</v>
      </c>
      <c r="J234" s="20">
        <v>0</v>
      </c>
      <c r="K234" s="21">
        <v>0</v>
      </c>
      <c r="L234" s="22">
        <v>0</v>
      </c>
      <c r="M234" s="38" t="s">
        <v>2645</v>
      </c>
      <c r="N234" s="38"/>
    </row>
    <row r="235" spans="1:14" x14ac:dyDescent="0.3">
      <c r="A235" s="17" t="s">
        <v>591</v>
      </c>
      <c r="B235" s="17" t="s">
        <v>1934</v>
      </c>
      <c r="C235" s="17" t="s">
        <v>1114</v>
      </c>
      <c r="D235" s="17" t="s">
        <v>1148</v>
      </c>
      <c r="E235" s="17" t="s">
        <v>593</v>
      </c>
      <c r="F235" s="17" t="s">
        <v>1935</v>
      </c>
      <c r="G235" s="18">
        <v>1</v>
      </c>
      <c r="H235" s="18">
        <v>1</v>
      </c>
      <c r="I235" s="19">
        <v>0</v>
      </c>
      <c r="J235" s="20">
        <v>0</v>
      </c>
      <c r="K235" s="21">
        <v>0</v>
      </c>
      <c r="L235" s="22">
        <v>1</v>
      </c>
      <c r="M235" s="38" t="s">
        <v>2643</v>
      </c>
      <c r="N235" s="38"/>
    </row>
    <row r="236" spans="1:14" x14ac:dyDescent="0.3">
      <c r="A236" s="17" t="s">
        <v>1936</v>
      </c>
      <c r="B236" s="17" t="s">
        <v>1937</v>
      </c>
      <c r="C236" s="17" t="s">
        <v>1938</v>
      </c>
      <c r="D236" s="17" t="s">
        <v>1126</v>
      </c>
      <c r="E236" s="17" t="s">
        <v>1127</v>
      </c>
      <c r="F236" s="17" t="s">
        <v>1939</v>
      </c>
      <c r="G236" s="18">
        <v>1</v>
      </c>
      <c r="H236" s="18">
        <v>25</v>
      </c>
      <c r="I236" s="19">
        <v>0</v>
      </c>
      <c r="J236" s="20">
        <v>1</v>
      </c>
      <c r="K236" s="21">
        <v>0</v>
      </c>
      <c r="L236" s="22">
        <v>0</v>
      </c>
      <c r="M236" s="38" t="s">
        <v>2645</v>
      </c>
      <c r="N236" s="38"/>
    </row>
    <row r="237" spans="1:14" x14ac:dyDescent="0.3">
      <c r="A237" s="17" t="s">
        <v>1940</v>
      </c>
      <c r="B237" s="17" t="s">
        <v>1941</v>
      </c>
      <c r="C237" s="17" t="s">
        <v>1942</v>
      </c>
      <c r="D237" s="17" t="s">
        <v>1148</v>
      </c>
      <c r="E237" s="17" t="s">
        <v>245</v>
      </c>
      <c r="F237" s="17" t="s">
        <v>1943</v>
      </c>
      <c r="G237" s="18">
        <v>1</v>
      </c>
      <c r="H237" s="18">
        <v>1</v>
      </c>
      <c r="I237" s="19">
        <v>1</v>
      </c>
      <c r="J237" s="20">
        <v>0</v>
      </c>
      <c r="K237" s="21">
        <v>0</v>
      </c>
      <c r="L237" s="22">
        <v>0</v>
      </c>
      <c r="M237" s="38" t="s">
        <v>2645</v>
      </c>
      <c r="N237" s="38"/>
    </row>
    <row r="238" spans="1:14" x14ac:dyDescent="0.3">
      <c r="A238" s="17" t="s">
        <v>427</v>
      </c>
      <c r="B238" s="17" t="s">
        <v>1944</v>
      </c>
      <c r="C238" s="17" t="s">
        <v>1945</v>
      </c>
      <c r="D238" s="17" t="s">
        <v>1148</v>
      </c>
      <c r="E238" s="17" t="s">
        <v>430</v>
      </c>
      <c r="F238" s="17" t="s">
        <v>1946</v>
      </c>
      <c r="G238" s="18">
        <v>1</v>
      </c>
      <c r="H238" s="18">
        <v>1</v>
      </c>
      <c r="I238" s="19">
        <v>0</v>
      </c>
      <c r="J238" s="20">
        <v>0</v>
      </c>
      <c r="K238" s="21">
        <v>1</v>
      </c>
      <c r="L238" s="22">
        <v>0</v>
      </c>
      <c r="M238" s="38" t="s">
        <v>2643</v>
      </c>
      <c r="N238" s="38"/>
    </row>
    <row r="239" spans="1:14" x14ac:dyDescent="0.3">
      <c r="A239" s="17" t="s">
        <v>341</v>
      </c>
      <c r="B239" s="17" t="s">
        <v>342</v>
      </c>
      <c r="C239" s="17" t="s">
        <v>1947</v>
      </c>
      <c r="D239" s="17" t="s">
        <v>1148</v>
      </c>
      <c r="E239" s="17" t="s">
        <v>344</v>
      </c>
      <c r="F239" s="17" t="s">
        <v>1948</v>
      </c>
      <c r="G239" s="18">
        <v>1</v>
      </c>
      <c r="H239" s="18">
        <v>1</v>
      </c>
      <c r="I239" s="19">
        <v>0</v>
      </c>
      <c r="J239" s="20">
        <v>0</v>
      </c>
      <c r="K239" s="21">
        <v>1</v>
      </c>
      <c r="L239" s="22">
        <v>0</v>
      </c>
      <c r="M239" s="38" t="s">
        <v>2643</v>
      </c>
      <c r="N239" s="38"/>
    </row>
    <row r="240" spans="1:14" x14ac:dyDescent="0.3">
      <c r="A240" s="17" t="s">
        <v>1949</v>
      </c>
      <c r="B240" s="17" t="s">
        <v>1950</v>
      </c>
      <c r="C240" s="17" t="s">
        <v>1951</v>
      </c>
      <c r="D240" s="17" t="s">
        <v>1952</v>
      </c>
      <c r="E240" s="17" t="s">
        <v>1953</v>
      </c>
      <c r="F240" s="17" t="s">
        <v>1954</v>
      </c>
      <c r="G240" s="18">
        <v>1</v>
      </c>
      <c r="H240" s="18">
        <v>8</v>
      </c>
      <c r="I240" s="19">
        <v>1</v>
      </c>
      <c r="J240" s="20">
        <v>0</v>
      </c>
      <c r="K240" s="21">
        <v>0</v>
      </c>
      <c r="L240" s="22">
        <v>0</v>
      </c>
      <c r="M240" s="38" t="s">
        <v>2646</v>
      </c>
      <c r="N240" s="38"/>
    </row>
    <row r="241" spans="1:14" x14ac:dyDescent="0.3">
      <c r="A241" s="17" t="s">
        <v>305</v>
      </c>
      <c r="B241" s="17" t="s">
        <v>1955</v>
      </c>
      <c r="C241" s="17" t="s">
        <v>1956</v>
      </c>
      <c r="D241" s="17" t="s">
        <v>1219</v>
      </c>
      <c r="E241" s="17" t="s">
        <v>170</v>
      </c>
      <c r="F241" s="17" t="s">
        <v>1957</v>
      </c>
      <c r="G241" s="18">
        <v>1</v>
      </c>
      <c r="H241" s="18">
        <v>2</v>
      </c>
      <c r="I241" s="19">
        <v>0</v>
      </c>
      <c r="J241" s="20">
        <v>0</v>
      </c>
      <c r="K241" s="21">
        <v>1</v>
      </c>
      <c r="L241" s="22">
        <v>0</v>
      </c>
      <c r="M241" s="38" t="s">
        <v>2643</v>
      </c>
      <c r="N241" s="38"/>
    </row>
    <row r="242" spans="1:14" x14ac:dyDescent="0.3">
      <c r="A242" s="17" t="s">
        <v>1958</v>
      </c>
      <c r="B242" s="17" t="s">
        <v>1959</v>
      </c>
      <c r="C242" s="17" t="s">
        <v>1960</v>
      </c>
      <c r="D242" s="17" t="s">
        <v>1961</v>
      </c>
      <c r="E242" s="17" t="s">
        <v>1962</v>
      </c>
      <c r="F242" s="17" t="s">
        <v>1963</v>
      </c>
      <c r="G242" s="18">
        <v>1</v>
      </c>
      <c r="H242" s="18">
        <v>3</v>
      </c>
      <c r="I242" s="19">
        <v>0</v>
      </c>
      <c r="J242" s="20">
        <v>1</v>
      </c>
      <c r="K242" s="21">
        <v>0</v>
      </c>
      <c r="L242" s="22">
        <v>0</v>
      </c>
      <c r="M242" s="38" t="s">
        <v>2645</v>
      </c>
      <c r="N242" s="38"/>
    </row>
    <row r="243" spans="1:14" x14ac:dyDescent="0.3">
      <c r="A243" s="17" t="s">
        <v>1964</v>
      </c>
      <c r="B243" s="17" t="s">
        <v>1965</v>
      </c>
      <c r="C243" s="17" t="s">
        <v>1966</v>
      </c>
      <c r="D243" s="17" t="s">
        <v>1148</v>
      </c>
      <c r="E243" s="17" t="s">
        <v>1967</v>
      </c>
      <c r="F243" s="17" t="s">
        <v>1968</v>
      </c>
      <c r="G243" s="18">
        <v>1</v>
      </c>
      <c r="H243" s="18">
        <v>6</v>
      </c>
      <c r="I243" s="19">
        <v>1</v>
      </c>
      <c r="J243" s="20">
        <v>0</v>
      </c>
      <c r="K243" s="21">
        <v>0</v>
      </c>
      <c r="L243" s="22">
        <v>0</v>
      </c>
      <c r="M243" s="38" t="s">
        <v>2646</v>
      </c>
      <c r="N243" s="38"/>
    </row>
    <row r="244" spans="1:14" x14ac:dyDescent="0.3">
      <c r="A244" s="17" t="s">
        <v>1969</v>
      </c>
      <c r="B244" s="17" t="s">
        <v>1970</v>
      </c>
      <c r="C244" s="17" t="s">
        <v>1971</v>
      </c>
      <c r="D244" s="17" t="s">
        <v>1274</v>
      </c>
      <c r="E244" s="17" t="s">
        <v>1145</v>
      </c>
      <c r="F244" s="17" t="s">
        <v>1972</v>
      </c>
      <c r="G244" s="18">
        <v>1</v>
      </c>
      <c r="H244" s="18">
        <v>5</v>
      </c>
      <c r="I244" s="19">
        <v>1</v>
      </c>
      <c r="J244" s="20">
        <v>0</v>
      </c>
      <c r="K244" s="21">
        <v>0</v>
      </c>
      <c r="L244" s="22">
        <v>0</v>
      </c>
      <c r="M244" s="38" t="s">
        <v>2645</v>
      </c>
      <c r="N244" s="38"/>
    </row>
    <row r="245" spans="1:14" x14ac:dyDescent="0.3">
      <c r="A245" s="17" t="s">
        <v>449</v>
      </c>
      <c r="B245" s="17" t="s">
        <v>1973</v>
      </c>
      <c r="C245" s="17" t="s">
        <v>1974</v>
      </c>
      <c r="D245" s="17" t="s">
        <v>1148</v>
      </c>
      <c r="E245" s="17" t="s">
        <v>440</v>
      </c>
      <c r="F245" s="17" t="s">
        <v>1975</v>
      </c>
      <c r="G245" s="18">
        <v>1</v>
      </c>
      <c r="H245" s="18">
        <v>3</v>
      </c>
      <c r="I245" s="19">
        <v>0</v>
      </c>
      <c r="J245" s="20">
        <v>0</v>
      </c>
      <c r="K245" s="21">
        <v>1</v>
      </c>
      <c r="L245" s="22">
        <v>0</v>
      </c>
      <c r="M245" s="38" t="s">
        <v>2643</v>
      </c>
      <c r="N245" s="38"/>
    </row>
    <row r="246" spans="1:14" x14ac:dyDescent="0.3">
      <c r="A246" s="17" t="s">
        <v>1081</v>
      </c>
      <c r="B246" s="17" t="s">
        <v>1976</v>
      </c>
      <c r="C246" s="17" t="s">
        <v>1114</v>
      </c>
      <c r="D246" s="17" t="s">
        <v>1148</v>
      </c>
      <c r="E246" s="17" t="s">
        <v>649</v>
      </c>
      <c r="F246" s="17" t="s">
        <v>1977</v>
      </c>
      <c r="G246" s="18">
        <v>1</v>
      </c>
      <c r="H246" s="18">
        <v>1</v>
      </c>
      <c r="I246" s="19">
        <v>0</v>
      </c>
      <c r="J246" s="20">
        <v>0</v>
      </c>
      <c r="K246" s="21">
        <v>0</v>
      </c>
      <c r="L246" s="22">
        <v>1</v>
      </c>
      <c r="M246" s="38" t="s">
        <v>2643</v>
      </c>
      <c r="N246" s="38"/>
    </row>
    <row r="247" spans="1:14" x14ac:dyDescent="0.3">
      <c r="A247" s="17" t="s">
        <v>794</v>
      </c>
      <c r="B247" s="17" t="s">
        <v>1978</v>
      </c>
      <c r="C247" s="17" t="s">
        <v>1114</v>
      </c>
      <c r="D247" s="17" t="s">
        <v>1979</v>
      </c>
      <c r="E247" s="17" t="s">
        <v>294</v>
      </c>
      <c r="F247" s="17" t="s">
        <v>1980</v>
      </c>
      <c r="G247" s="18">
        <v>1</v>
      </c>
      <c r="H247" s="18">
        <v>1</v>
      </c>
      <c r="I247" s="19">
        <v>0</v>
      </c>
      <c r="J247" s="20">
        <v>0</v>
      </c>
      <c r="K247" s="21">
        <v>0</v>
      </c>
      <c r="L247" s="22">
        <v>1</v>
      </c>
      <c r="M247" s="38" t="s">
        <v>2643</v>
      </c>
      <c r="N247" s="38"/>
    </row>
    <row r="248" spans="1:14" x14ac:dyDescent="0.3">
      <c r="A248" s="17" t="s">
        <v>1012</v>
      </c>
      <c r="B248" s="17" t="s">
        <v>1981</v>
      </c>
      <c r="C248" s="17" t="s">
        <v>1982</v>
      </c>
      <c r="D248" s="17" t="s">
        <v>1909</v>
      </c>
      <c r="E248" s="17" t="s">
        <v>968</v>
      </c>
      <c r="F248" s="17" t="s">
        <v>1983</v>
      </c>
      <c r="G248" s="18">
        <v>1</v>
      </c>
      <c r="H248" s="18">
        <v>3</v>
      </c>
      <c r="I248" s="19">
        <v>0</v>
      </c>
      <c r="J248" s="20">
        <v>0</v>
      </c>
      <c r="K248" s="21">
        <v>0</v>
      </c>
      <c r="L248" s="22">
        <v>1</v>
      </c>
      <c r="M248" s="38" t="s">
        <v>2643</v>
      </c>
      <c r="N248" s="38"/>
    </row>
    <row r="249" spans="1:14" x14ac:dyDescent="0.3">
      <c r="A249" s="17" t="s">
        <v>213</v>
      </c>
      <c r="B249" s="17" t="s">
        <v>1984</v>
      </c>
      <c r="C249" s="17" t="s">
        <v>1985</v>
      </c>
      <c r="D249" s="17" t="s">
        <v>1148</v>
      </c>
      <c r="E249" s="17" t="s">
        <v>216</v>
      </c>
      <c r="F249" s="17" t="s">
        <v>1986</v>
      </c>
      <c r="G249" s="18">
        <v>1</v>
      </c>
      <c r="H249" s="18">
        <v>2</v>
      </c>
      <c r="I249" s="19">
        <v>0</v>
      </c>
      <c r="J249" s="20">
        <v>0</v>
      </c>
      <c r="K249" s="21">
        <v>1</v>
      </c>
      <c r="L249" s="22">
        <v>0</v>
      </c>
      <c r="M249" s="38" t="s">
        <v>2643</v>
      </c>
      <c r="N249" s="38"/>
    </row>
    <row r="250" spans="1:14" x14ac:dyDescent="0.3">
      <c r="A250" s="17" t="s">
        <v>1035</v>
      </c>
      <c r="B250" s="17" t="s">
        <v>1987</v>
      </c>
      <c r="C250" s="17" t="s">
        <v>1988</v>
      </c>
      <c r="D250" s="17" t="s">
        <v>1148</v>
      </c>
      <c r="E250" s="17" t="s">
        <v>332</v>
      </c>
      <c r="F250" s="17" t="s">
        <v>1989</v>
      </c>
      <c r="G250" s="18">
        <v>1</v>
      </c>
      <c r="H250" s="18">
        <v>1</v>
      </c>
      <c r="I250" s="19">
        <v>0</v>
      </c>
      <c r="J250" s="20">
        <v>0</v>
      </c>
      <c r="K250" s="21">
        <v>0</v>
      </c>
      <c r="L250" s="22">
        <v>1</v>
      </c>
      <c r="M250" s="38" t="s">
        <v>2643</v>
      </c>
      <c r="N250" s="38"/>
    </row>
    <row r="251" spans="1:14" x14ac:dyDescent="0.3">
      <c r="A251" s="17" t="s">
        <v>874</v>
      </c>
      <c r="B251" s="17" t="s">
        <v>1990</v>
      </c>
      <c r="C251" s="17" t="s">
        <v>1114</v>
      </c>
      <c r="D251" s="17" t="s">
        <v>1991</v>
      </c>
      <c r="E251" s="17" t="s">
        <v>804</v>
      </c>
      <c r="F251" s="17" t="s">
        <v>1992</v>
      </c>
      <c r="G251" s="18">
        <v>1</v>
      </c>
      <c r="H251" s="18">
        <v>7</v>
      </c>
      <c r="I251" s="19">
        <v>0</v>
      </c>
      <c r="J251" s="20">
        <v>0</v>
      </c>
      <c r="K251" s="21">
        <v>0</v>
      </c>
      <c r="L251" s="22">
        <v>1</v>
      </c>
      <c r="M251" s="38" t="s">
        <v>2642</v>
      </c>
      <c r="N251" s="38"/>
    </row>
    <row r="252" spans="1:14" x14ac:dyDescent="0.3">
      <c r="A252" s="17" t="s">
        <v>895</v>
      </c>
      <c r="B252" s="17" t="s">
        <v>1993</v>
      </c>
      <c r="C252" s="17" t="s">
        <v>1994</v>
      </c>
      <c r="D252" s="17" t="s">
        <v>1148</v>
      </c>
      <c r="E252" s="17" t="s">
        <v>898</v>
      </c>
      <c r="F252" s="17" t="s">
        <v>1995</v>
      </c>
      <c r="G252" s="18">
        <v>1</v>
      </c>
      <c r="H252" s="18">
        <v>1</v>
      </c>
      <c r="I252" s="19">
        <v>0</v>
      </c>
      <c r="J252" s="20">
        <v>0</v>
      </c>
      <c r="K252" s="21">
        <v>0</v>
      </c>
      <c r="L252" s="22">
        <v>1</v>
      </c>
      <c r="M252" s="38" t="s">
        <v>2643</v>
      </c>
      <c r="N252" s="38"/>
    </row>
    <row r="253" spans="1:14" x14ac:dyDescent="0.3">
      <c r="A253" s="17" t="s">
        <v>1996</v>
      </c>
      <c r="B253" s="17" t="s">
        <v>1997</v>
      </c>
      <c r="C253" s="17" t="s">
        <v>1421</v>
      </c>
      <c r="D253" s="17" t="s">
        <v>1998</v>
      </c>
      <c r="E253" s="17" t="s">
        <v>164</v>
      </c>
      <c r="F253" s="17" t="s">
        <v>1999</v>
      </c>
      <c r="G253" s="18">
        <v>1</v>
      </c>
      <c r="H253" s="18">
        <v>10</v>
      </c>
      <c r="I253" s="19">
        <v>0</v>
      </c>
      <c r="J253" s="20">
        <v>1</v>
      </c>
      <c r="K253" s="21">
        <v>0</v>
      </c>
      <c r="L253" s="22">
        <v>0</v>
      </c>
      <c r="M253" s="38" t="s">
        <v>2646</v>
      </c>
      <c r="N253" s="38"/>
    </row>
    <row r="254" spans="1:14" x14ac:dyDescent="0.3">
      <c r="A254" s="17" t="s">
        <v>378</v>
      </c>
      <c r="B254" s="17" t="s">
        <v>2000</v>
      </c>
      <c r="C254" s="17" t="s">
        <v>2001</v>
      </c>
      <c r="D254" s="17" t="s">
        <v>2002</v>
      </c>
      <c r="E254" s="17" t="s">
        <v>381</v>
      </c>
      <c r="F254" s="17" t="s">
        <v>2003</v>
      </c>
      <c r="G254" s="18">
        <v>1</v>
      </c>
      <c r="H254" s="18">
        <v>2</v>
      </c>
      <c r="I254" s="19">
        <v>0</v>
      </c>
      <c r="J254" s="20">
        <v>0</v>
      </c>
      <c r="K254" s="21">
        <v>1</v>
      </c>
      <c r="L254" s="22">
        <v>0</v>
      </c>
      <c r="M254" s="38" t="s">
        <v>2643</v>
      </c>
      <c r="N254" s="38"/>
    </row>
    <row r="255" spans="1:14" x14ac:dyDescent="0.3">
      <c r="A255" s="17" t="s">
        <v>2004</v>
      </c>
      <c r="B255" s="17" t="s">
        <v>2005</v>
      </c>
      <c r="C255" s="17" t="s">
        <v>2006</v>
      </c>
      <c r="D255" s="17" t="s">
        <v>1148</v>
      </c>
      <c r="E255" s="17" t="s">
        <v>2007</v>
      </c>
      <c r="F255" s="17" t="s">
        <v>2008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38" t="s">
        <v>2645</v>
      </c>
      <c r="N255" s="38"/>
    </row>
    <row r="256" spans="1:14" x14ac:dyDescent="0.3">
      <c r="A256" s="17" t="s">
        <v>547</v>
      </c>
      <c r="B256" s="17" t="s">
        <v>2009</v>
      </c>
      <c r="C256" s="17" t="s">
        <v>1114</v>
      </c>
      <c r="D256" s="17" t="s">
        <v>1148</v>
      </c>
      <c r="E256" s="17" t="s">
        <v>181</v>
      </c>
      <c r="F256" s="17" t="s">
        <v>2010</v>
      </c>
      <c r="G256" s="18">
        <v>1</v>
      </c>
      <c r="H256" s="18">
        <v>1</v>
      </c>
      <c r="I256" s="19">
        <v>0</v>
      </c>
      <c r="J256" s="20">
        <v>0</v>
      </c>
      <c r="K256" s="21">
        <v>0</v>
      </c>
      <c r="L256" s="22">
        <v>1</v>
      </c>
      <c r="M256" s="38" t="s">
        <v>2643</v>
      </c>
      <c r="N256" s="38"/>
    </row>
    <row r="257" spans="1:14" x14ac:dyDescent="0.3">
      <c r="A257" s="17" t="s">
        <v>728</v>
      </c>
      <c r="B257" s="17" t="s">
        <v>2011</v>
      </c>
      <c r="C257" s="17" t="s">
        <v>1114</v>
      </c>
      <c r="D257" s="17" t="s">
        <v>1148</v>
      </c>
      <c r="E257" s="17" t="s">
        <v>730</v>
      </c>
      <c r="F257" s="17" t="s">
        <v>2012</v>
      </c>
      <c r="G257" s="18">
        <v>1</v>
      </c>
      <c r="H257" s="18">
        <v>1</v>
      </c>
      <c r="I257" s="19">
        <v>0</v>
      </c>
      <c r="J257" s="20">
        <v>0</v>
      </c>
      <c r="K257" s="21">
        <v>0</v>
      </c>
      <c r="L257" s="22">
        <v>1</v>
      </c>
      <c r="M257" s="38" t="s">
        <v>2643</v>
      </c>
      <c r="N257" s="38"/>
    </row>
    <row r="258" spans="1:14" x14ac:dyDescent="0.3">
      <c r="A258" s="17" t="s">
        <v>1006</v>
      </c>
      <c r="B258" s="17" t="s">
        <v>2013</v>
      </c>
      <c r="C258" s="17" t="s">
        <v>2014</v>
      </c>
      <c r="D258" s="17" t="s">
        <v>1148</v>
      </c>
      <c r="E258" s="17" t="s">
        <v>265</v>
      </c>
      <c r="F258" s="17" t="s">
        <v>2015</v>
      </c>
      <c r="G258" s="18">
        <v>1</v>
      </c>
      <c r="H258" s="18">
        <v>2</v>
      </c>
      <c r="I258" s="19">
        <v>0</v>
      </c>
      <c r="J258" s="20">
        <v>0</v>
      </c>
      <c r="K258" s="21">
        <v>0</v>
      </c>
      <c r="L258" s="22">
        <v>1</v>
      </c>
      <c r="M258" s="38" t="s">
        <v>2643</v>
      </c>
      <c r="N258" s="38"/>
    </row>
    <row r="259" spans="1:14" x14ac:dyDescent="0.3">
      <c r="A259" s="17" t="s">
        <v>355</v>
      </c>
      <c r="B259" s="17" t="s">
        <v>2016</v>
      </c>
      <c r="C259" s="17" t="s">
        <v>1114</v>
      </c>
      <c r="D259" s="17" t="s">
        <v>1163</v>
      </c>
      <c r="E259" s="17" t="s">
        <v>350</v>
      </c>
      <c r="F259" s="17" t="s">
        <v>2017</v>
      </c>
      <c r="G259" s="18">
        <v>1</v>
      </c>
      <c r="H259" s="18">
        <v>10</v>
      </c>
      <c r="I259" s="19">
        <v>0</v>
      </c>
      <c r="J259" s="20">
        <v>0</v>
      </c>
      <c r="K259" s="21">
        <v>1</v>
      </c>
      <c r="L259" s="22">
        <v>0</v>
      </c>
      <c r="M259" s="38" t="s">
        <v>2643</v>
      </c>
      <c r="N259" s="38"/>
    </row>
    <row r="260" spans="1:14" x14ac:dyDescent="0.3">
      <c r="A260" s="17" t="s">
        <v>2018</v>
      </c>
      <c r="B260" s="17" t="s">
        <v>2019</v>
      </c>
      <c r="C260" s="17" t="s">
        <v>1114</v>
      </c>
      <c r="D260" s="17" t="s">
        <v>1148</v>
      </c>
      <c r="E260" s="17" t="s">
        <v>753</v>
      </c>
      <c r="F260" s="17" t="s">
        <v>2020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38" t="s">
        <v>2645</v>
      </c>
      <c r="N260" s="38"/>
    </row>
    <row r="261" spans="1:14" x14ac:dyDescent="0.3">
      <c r="A261" s="17" t="s">
        <v>741</v>
      </c>
      <c r="B261" s="17" t="s">
        <v>2021</v>
      </c>
      <c r="C261" s="17" t="s">
        <v>2022</v>
      </c>
      <c r="D261" s="17" t="s">
        <v>1148</v>
      </c>
      <c r="E261" s="17" t="s">
        <v>740</v>
      </c>
      <c r="F261" s="17" t="s">
        <v>2023</v>
      </c>
      <c r="G261" s="18">
        <v>1</v>
      </c>
      <c r="H261" s="18">
        <v>1</v>
      </c>
      <c r="I261" s="19">
        <v>0</v>
      </c>
      <c r="J261" s="20">
        <v>0</v>
      </c>
      <c r="K261" s="21">
        <v>0</v>
      </c>
      <c r="L261" s="22">
        <v>1</v>
      </c>
      <c r="M261" s="38" t="s">
        <v>2643</v>
      </c>
      <c r="N261" s="38"/>
    </row>
    <row r="262" spans="1:14" x14ac:dyDescent="0.3">
      <c r="A262" s="17" t="s">
        <v>2024</v>
      </c>
      <c r="B262" s="17" t="s">
        <v>2025</v>
      </c>
      <c r="C262" s="17" t="s">
        <v>2026</v>
      </c>
      <c r="D262" s="17" t="s">
        <v>1274</v>
      </c>
      <c r="E262" s="17" t="s">
        <v>164</v>
      </c>
      <c r="F262" s="17" t="s">
        <v>2027</v>
      </c>
      <c r="G262" s="18">
        <v>1</v>
      </c>
      <c r="H262" s="18">
        <v>2</v>
      </c>
      <c r="I262" s="19">
        <v>1</v>
      </c>
      <c r="J262" s="20">
        <v>0</v>
      </c>
      <c r="K262" s="21">
        <v>0</v>
      </c>
      <c r="L262" s="22">
        <v>0</v>
      </c>
      <c r="M262" s="38" t="s">
        <v>2645</v>
      </c>
      <c r="N262" s="38"/>
    </row>
    <row r="263" spans="1:14" x14ac:dyDescent="0.3">
      <c r="A263" s="17" t="s">
        <v>556</v>
      </c>
      <c r="B263" s="17" t="s">
        <v>2028</v>
      </c>
      <c r="C263" s="17" t="s">
        <v>1114</v>
      </c>
      <c r="D263" s="17" t="s">
        <v>1290</v>
      </c>
      <c r="E263" s="17" t="s">
        <v>546</v>
      </c>
      <c r="F263" s="17" t="s">
        <v>2029</v>
      </c>
      <c r="G263" s="18">
        <v>1</v>
      </c>
      <c r="H263" s="18">
        <v>1</v>
      </c>
      <c r="I263" s="19">
        <v>0</v>
      </c>
      <c r="J263" s="20">
        <v>0</v>
      </c>
      <c r="K263" s="21">
        <v>0</v>
      </c>
      <c r="L263" s="22">
        <v>1</v>
      </c>
      <c r="M263" s="38" t="s">
        <v>2643</v>
      </c>
      <c r="N263" s="38"/>
    </row>
    <row r="264" spans="1:14" x14ac:dyDescent="0.3">
      <c r="A264" s="17" t="s">
        <v>2030</v>
      </c>
      <c r="B264" s="17" t="s">
        <v>2031</v>
      </c>
      <c r="C264" s="17" t="s">
        <v>2032</v>
      </c>
      <c r="D264" s="17" t="s">
        <v>1175</v>
      </c>
      <c r="E264" s="17" t="s">
        <v>1341</v>
      </c>
      <c r="F264" s="17" t="s">
        <v>2033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38" t="s">
        <v>2645</v>
      </c>
      <c r="N264" s="38"/>
    </row>
    <row r="265" spans="1:14" x14ac:dyDescent="0.3">
      <c r="A265" s="17" t="s">
        <v>973</v>
      </c>
      <c r="B265" s="17" t="s">
        <v>2034</v>
      </c>
      <c r="C265" s="17" t="s">
        <v>1421</v>
      </c>
      <c r="D265" s="17" t="s">
        <v>1148</v>
      </c>
      <c r="E265" s="17" t="s">
        <v>444</v>
      </c>
      <c r="F265" s="17" t="s">
        <v>2035</v>
      </c>
      <c r="G265" s="18">
        <v>1</v>
      </c>
      <c r="H265" s="18">
        <v>2</v>
      </c>
      <c r="I265" s="19">
        <v>0</v>
      </c>
      <c r="J265" s="20">
        <v>0</v>
      </c>
      <c r="K265" s="21">
        <v>0</v>
      </c>
      <c r="L265" s="22">
        <v>1</v>
      </c>
      <c r="M265" s="38" t="s">
        <v>2643</v>
      </c>
      <c r="N265" s="38"/>
    </row>
    <row r="266" spans="1:14" x14ac:dyDescent="0.3">
      <c r="A266" s="17" t="s">
        <v>287</v>
      </c>
      <c r="B266" s="17" t="s">
        <v>2036</v>
      </c>
      <c r="C266" s="17" t="s">
        <v>1114</v>
      </c>
      <c r="D266" s="17" t="s">
        <v>1148</v>
      </c>
      <c r="E266" s="17" t="s">
        <v>256</v>
      </c>
      <c r="F266" s="17" t="s">
        <v>2037</v>
      </c>
      <c r="G266" s="18">
        <v>1</v>
      </c>
      <c r="H266" s="18">
        <v>2</v>
      </c>
      <c r="I266" s="19">
        <v>0</v>
      </c>
      <c r="J266" s="20">
        <v>0</v>
      </c>
      <c r="K266" s="21">
        <v>1</v>
      </c>
      <c r="L266" s="22">
        <v>0</v>
      </c>
      <c r="M266" s="38" t="s">
        <v>2643</v>
      </c>
      <c r="N266" s="38"/>
    </row>
    <row r="267" spans="1:14" x14ac:dyDescent="0.3">
      <c r="A267" s="17" t="s">
        <v>300</v>
      </c>
      <c r="B267" s="17" t="s">
        <v>2038</v>
      </c>
      <c r="C267" s="17" t="s">
        <v>1114</v>
      </c>
      <c r="D267" s="17" t="s">
        <v>1560</v>
      </c>
      <c r="E267" s="17" t="s">
        <v>303</v>
      </c>
      <c r="F267" s="17" t="s">
        <v>2039</v>
      </c>
      <c r="G267" s="18">
        <v>1</v>
      </c>
      <c r="H267" s="18">
        <v>1</v>
      </c>
      <c r="I267" s="19">
        <v>0</v>
      </c>
      <c r="J267" s="20">
        <v>0</v>
      </c>
      <c r="K267" s="21">
        <v>1</v>
      </c>
      <c r="L267" s="22">
        <v>0</v>
      </c>
      <c r="M267" s="38" t="s">
        <v>2643</v>
      </c>
      <c r="N267" s="38"/>
    </row>
    <row r="268" spans="1:14" x14ac:dyDescent="0.3">
      <c r="A268" s="17" t="s">
        <v>2040</v>
      </c>
      <c r="B268" s="17" t="s">
        <v>2041</v>
      </c>
      <c r="C268" s="17" t="s">
        <v>2042</v>
      </c>
      <c r="D268" s="17" t="s">
        <v>2043</v>
      </c>
      <c r="E268" s="17" t="s">
        <v>269</v>
      </c>
      <c r="F268" s="17" t="s">
        <v>2044</v>
      </c>
      <c r="G268" s="18">
        <v>1</v>
      </c>
      <c r="H268" s="18">
        <v>20</v>
      </c>
      <c r="I268" s="19">
        <v>0</v>
      </c>
      <c r="J268" s="20">
        <v>1</v>
      </c>
      <c r="K268" s="21">
        <v>0</v>
      </c>
      <c r="L268" s="22">
        <v>0</v>
      </c>
      <c r="M268" s="38" t="s">
        <v>2645</v>
      </c>
      <c r="N268" s="38"/>
    </row>
    <row r="269" spans="1:14" x14ac:dyDescent="0.3">
      <c r="A269" s="17" t="s">
        <v>296</v>
      </c>
      <c r="B269" s="17" t="s">
        <v>2045</v>
      </c>
      <c r="C269" s="17" t="s">
        <v>1114</v>
      </c>
      <c r="D269" s="17" t="s">
        <v>1560</v>
      </c>
      <c r="E269" s="17" t="s">
        <v>298</v>
      </c>
      <c r="F269" s="17" t="s">
        <v>2046</v>
      </c>
      <c r="G269" s="18">
        <v>1</v>
      </c>
      <c r="H269" s="18">
        <v>1</v>
      </c>
      <c r="I269" s="19">
        <v>0</v>
      </c>
      <c r="J269" s="20">
        <v>0</v>
      </c>
      <c r="K269" s="21">
        <v>1</v>
      </c>
      <c r="L269" s="22">
        <v>0</v>
      </c>
      <c r="M269" s="38" t="s">
        <v>2643</v>
      </c>
      <c r="N269" s="38"/>
    </row>
    <row r="270" spans="1:14" x14ac:dyDescent="0.3">
      <c r="A270" s="17" t="s">
        <v>2047</v>
      </c>
      <c r="B270" s="17" t="s">
        <v>2048</v>
      </c>
      <c r="C270" s="17" t="s">
        <v>1114</v>
      </c>
      <c r="D270" s="17" t="s">
        <v>2049</v>
      </c>
      <c r="E270" s="17" t="s">
        <v>2050</v>
      </c>
      <c r="F270" s="17" t="s">
        <v>2051</v>
      </c>
      <c r="G270" s="18">
        <v>1</v>
      </c>
      <c r="H270" s="18">
        <v>5</v>
      </c>
      <c r="I270" s="19">
        <v>1</v>
      </c>
      <c r="J270" s="20">
        <v>0</v>
      </c>
      <c r="K270" s="21">
        <v>0</v>
      </c>
      <c r="L270" s="22">
        <v>0</v>
      </c>
      <c r="M270" s="38" t="s">
        <v>2645</v>
      </c>
      <c r="N270" s="38"/>
    </row>
    <row r="271" spans="1:14" x14ac:dyDescent="0.3">
      <c r="A271" s="17" t="s">
        <v>2052</v>
      </c>
      <c r="B271" s="17" t="s">
        <v>2053</v>
      </c>
      <c r="C271" s="17" t="s">
        <v>2054</v>
      </c>
      <c r="D271" s="17" t="s">
        <v>1144</v>
      </c>
      <c r="E271" s="17" t="s">
        <v>2055</v>
      </c>
      <c r="F271" s="17" t="s">
        <v>2056</v>
      </c>
      <c r="G271" s="18">
        <v>1</v>
      </c>
      <c r="H271" s="18">
        <v>1</v>
      </c>
      <c r="I271" s="19">
        <v>1</v>
      </c>
      <c r="J271" s="20">
        <v>0</v>
      </c>
      <c r="K271" s="21">
        <v>0</v>
      </c>
      <c r="L271" s="22">
        <v>0</v>
      </c>
      <c r="M271" s="38" t="s">
        <v>2645</v>
      </c>
      <c r="N271" s="38"/>
    </row>
    <row r="272" spans="1:14" x14ac:dyDescent="0.3">
      <c r="A272" s="17" t="s">
        <v>2057</v>
      </c>
      <c r="B272" s="17" t="s">
        <v>2058</v>
      </c>
      <c r="C272" s="17" t="s">
        <v>2059</v>
      </c>
      <c r="D272" s="17" t="s">
        <v>1605</v>
      </c>
      <c r="E272" s="17" t="s">
        <v>2060</v>
      </c>
      <c r="F272" s="17" t="s">
        <v>2061</v>
      </c>
      <c r="G272" s="18">
        <v>1</v>
      </c>
      <c r="H272" s="18">
        <v>2</v>
      </c>
      <c r="I272" s="19">
        <v>1</v>
      </c>
      <c r="J272" s="20">
        <v>0</v>
      </c>
      <c r="K272" s="21">
        <v>0</v>
      </c>
      <c r="L272" s="22">
        <v>0</v>
      </c>
      <c r="M272" s="38" t="s">
        <v>2645</v>
      </c>
      <c r="N272" s="38"/>
    </row>
    <row r="273" spans="1:14" x14ac:dyDescent="0.3">
      <c r="A273" s="17" t="s">
        <v>2062</v>
      </c>
      <c r="B273" s="17" t="s">
        <v>2063</v>
      </c>
      <c r="C273" s="17" t="s">
        <v>1227</v>
      </c>
      <c r="D273" s="17" t="s">
        <v>1126</v>
      </c>
      <c r="E273" s="17" t="s">
        <v>2064</v>
      </c>
      <c r="F273" s="17" t="s">
        <v>2065</v>
      </c>
      <c r="G273" s="18">
        <v>1</v>
      </c>
      <c r="H273" s="18">
        <v>1</v>
      </c>
      <c r="I273" s="19">
        <v>1</v>
      </c>
      <c r="J273" s="20">
        <v>0</v>
      </c>
      <c r="K273" s="21">
        <v>0</v>
      </c>
      <c r="L273" s="22">
        <v>0</v>
      </c>
      <c r="M273" s="38" t="s">
        <v>2646</v>
      </c>
      <c r="N273" s="38"/>
    </row>
    <row r="274" spans="1:14" x14ac:dyDescent="0.3">
      <c r="A274" s="17" t="s">
        <v>2066</v>
      </c>
      <c r="B274" s="17" t="s">
        <v>2067</v>
      </c>
      <c r="C274" s="17" t="s">
        <v>2068</v>
      </c>
      <c r="D274" s="17" t="s">
        <v>1148</v>
      </c>
      <c r="E274" s="17" t="s">
        <v>298</v>
      </c>
      <c r="F274" s="17" t="s">
        <v>2069</v>
      </c>
      <c r="G274" s="18">
        <v>1</v>
      </c>
      <c r="H274" s="18">
        <v>1</v>
      </c>
      <c r="I274" s="19">
        <v>0</v>
      </c>
      <c r="J274" s="20">
        <v>1</v>
      </c>
      <c r="K274" s="21">
        <v>0</v>
      </c>
      <c r="L274" s="22">
        <v>0</v>
      </c>
      <c r="M274" s="38" t="s">
        <v>2645</v>
      </c>
      <c r="N274" s="38"/>
    </row>
    <row r="275" spans="1:14" x14ac:dyDescent="0.3">
      <c r="A275" s="17" t="s">
        <v>627</v>
      </c>
      <c r="B275" s="17" t="s">
        <v>628</v>
      </c>
      <c r="C275" s="17" t="s">
        <v>2070</v>
      </c>
      <c r="D275" s="17" t="s">
        <v>1262</v>
      </c>
      <c r="E275" s="17" t="s">
        <v>630</v>
      </c>
      <c r="F275" s="17" t="s">
        <v>2071</v>
      </c>
      <c r="G275" s="18">
        <v>1</v>
      </c>
      <c r="H275" s="18">
        <v>1</v>
      </c>
      <c r="I275" s="19">
        <v>0</v>
      </c>
      <c r="J275" s="20">
        <v>0</v>
      </c>
      <c r="K275" s="21">
        <v>0</v>
      </c>
      <c r="L275" s="22">
        <v>1</v>
      </c>
      <c r="M275" s="38" t="s">
        <v>2643</v>
      </c>
      <c r="N275" s="38"/>
    </row>
    <row r="276" spans="1:14" x14ac:dyDescent="0.3">
      <c r="A276" s="17" t="s">
        <v>414</v>
      </c>
      <c r="B276" s="17" t="s">
        <v>2072</v>
      </c>
      <c r="C276" s="17" t="s">
        <v>2073</v>
      </c>
      <c r="D276" s="17" t="s">
        <v>1148</v>
      </c>
      <c r="E276" s="17" t="s">
        <v>256</v>
      </c>
      <c r="F276" s="17" t="s">
        <v>2074</v>
      </c>
      <c r="G276" s="18">
        <v>1</v>
      </c>
      <c r="H276" s="18">
        <v>1</v>
      </c>
      <c r="I276" s="19">
        <v>0</v>
      </c>
      <c r="J276" s="20">
        <v>0</v>
      </c>
      <c r="K276" s="21">
        <v>1</v>
      </c>
      <c r="L276" s="22">
        <v>0</v>
      </c>
      <c r="M276" s="38" t="s">
        <v>2643</v>
      </c>
      <c r="N276" s="38"/>
    </row>
    <row r="277" spans="1:14" x14ac:dyDescent="0.3">
      <c r="A277" s="17" t="s">
        <v>878</v>
      </c>
      <c r="B277" s="17" t="s">
        <v>2075</v>
      </c>
      <c r="C277" s="17" t="s">
        <v>1114</v>
      </c>
      <c r="D277" s="17" t="s">
        <v>2076</v>
      </c>
      <c r="E277" s="17" t="s">
        <v>804</v>
      </c>
      <c r="F277" s="17" t="s">
        <v>2077</v>
      </c>
      <c r="G277" s="18">
        <v>1</v>
      </c>
      <c r="H277" s="18">
        <v>7</v>
      </c>
      <c r="I277" s="19">
        <v>0</v>
      </c>
      <c r="J277" s="20">
        <v>0</v>
      </c>
      <c r="K277" s="21">
        <v>0</v>
      </c>
      <c r="L277" s="22">
        <v>1</v>
      </c>
      <c r="M277" s="38" t="s">
        <v>2642</v>
      </c>
      <c r="N277" s="38"/>
    </row>
    <row r="278" spans="1:14" x14ac:dyDescent="0.3">
      <c r="A278" s="17" t="s">
        <v>842</v>
      </c>
      <c r="B278" s="17" t="s">
        <v>2078</v>
      </c>
      <c r="C278" s="17" t="s">
        <v>1114</v>
      </c>
      <c r="D278" s="17" t="s">
        <v>2079</v>
      </c>
      <c r="E278" s="17" t="s">
        <v>804</v>
      </c>
      <c r="F278" s="17" t="s">
        <v>2080</v>
      </c>
      <c r="G278" s="18">
        <v>1</v>
      </c>
      <c r="H278" s="18">
        <v>7</v>
      </c>
      <c r="I278" s="19">
        <v>0</v>
      </c>
      <c r="J278" s="20">
        <v>0</v>
      </c>
      <c r="K278" s="21">
        <v>0</v>
      </c>
      <c r="L278" s="22">
        <v>1</v>
      </c>
      <c r="M278" s="38" t="s">
        <v>2642</v>
      </c>
      <c r="N278" s="38"/>
    </row>
    <row r="279" spans="1:14" x14ac:dyDescent="0.3">
      <c r="A279" s="17" t="s">
        <v>2081</v>
      </c>
      <c r="B279" s="17" t="s">
        <v>2082</v>
      </c>
      <c r="C279" s="17" t="s">
        <v>2083</v>
      </c>
      <c r="D279" s="17" t="s">
        <v>1605</v>
      </c>
      <c r="E279" s="17" t="s">
        <v>350</v>
      </c>
      <c r="F279" s="17" t="s">
        <v>2084</v>
      </c>
      <c r="G279" s="18">
        <v>1</v>
      </c>
      <c r="H279" s="18">
        <v>1</v>
      </c>
      <c r="I279" s="19">
        <v>0</v>
      </c>
      <c r="J279" s="20">
        <v>1</v>
      </c>
      <c r="K279" s="21">
        <v>0</v>
      </c>
      <c r="L279" s="22">
        <v>0</v>
      </c>
      <c r="M279" s="38" t="s">
        <v>2645</v>
      </c>
      <c r="N279" s="38"/>
    </row>
    <row r="280" spans="1:14" x14ac:dyDescent="0.3">
      <c r="A280" s="17" t="s">
        <v>2085</v>
      </c>
      <c r="B280" s="17" t="s">
        <v>2086</v>
      </c>
      <c r="C280" s="17" t="s">
        <v>2087</v>
      </c>
      <c r="D280" s="17" t="s">
        <v>1148</v>
      </c>
      <c r="E280" s="17" t="s">
        <v>1229</v>
      </c>
      <c r="F280" s="17" t="s">
        <v>2088</v>
      </c>
      <c r="G280" s="18">
        <v>1</v>
      </c>
      <c r="H280" s="18">
        <v>1</v>
      </c>
      <c r="I280" s="19">
        <v>0</v>
      </c>
      <c r="J280" s="20">
        <v>1</v>
      </c>
      <c r="K280" s="21">
        <v>0</v>
      </c>
      <c r="L280" s="22">
        <v>0</v>
      </c>
      <c r="M280" s="38" t="s">
        <v>2645</v>
      </c>
      <c r="N280" s="38"/>
    </row>
    <row r="281" spans="1:14" x14ac:dyDescent="0.3">
      <c r="A281" s="17" t="s">
        <v>2089</v>
      </c>
      <c r="B281" s="17" t="s">
        <v>2090</v>
      </c>
      <c r="C281" s="17" t="s">
        <v>2091</v>
      </c>
      <c r="D281" s="17" t="s">
        <v>1148</v>
      </c>
      <c r="E281" s="17" t="s">
        <v>1145</v>
      </c>
      <c r="F281" s="17" t="s">
        <v>2092</v>
      </c>
      <c r="G281" s="18">
        <v>1</v>
      </c>
      <c r="H281" s="18">
        <v>9</v>
      </c>
      <c r="I281" s="19">
        <v>0</v>
      </c>
      <c r="J281" s="20">
        <v>1</v>
      </c>
      <c r="K281" s="21">
        <v>0</v>
      </c>
      <c r="L281" s="22">
        <v>0</v>
      </c>
      <c r="M281" s="38" t="s">
        <v>2645</v>
      </c>
      <c r="N281" s="38"/>
    </row>
    <row r="282" spans="1:14" x14ac:dyDescent="0.3">
      <c r="A282" s="17" t="s">
        <v>2093</v>
      </c>
      <c r="B282" s="17" t="s">
        <v>2094</v>
      </c>
      <c r="C282" s="17" t="s">
        <v>1314</v>
      </c>
      <c r="D282" s="17" t="s">
        <v>1148</v>
      </c>
      <c r="E282" s="17" t="s">
        <v>425</v>
      </c>
      <c r="F282" s="17" t="s">
        <v>2095</v>
      </c>
      <c r="G282" s="18">
        <v>1</v>
      </c>
      <c r="H282" s="18">
        <v>2</v>
      </c>
      <c r="I282" s="19">
        <v>1</v>
      </c>
      <c r="J282" s="20">
        <v>0</v>
      </c>
      <c r="K282" s="21">
        <v>0</v>
      </c>
      <c r="L282" s="22">
        <v>0</v>
      </c>
      <c r="M282" s="38" t="s">
        <v>2645</v>
      </c>
      <c r="N282" s="38"/>
    </row>
    <row r="283" spans="1:14" x14ac:dyDescent="0.3">
      <c r="A283" s="17" t="s">
        <v>2096</v>
      </c>
      <c r="B283" s="17" t="s">
        <v>2097</v>
      </c>
      <c r="C283" s="17" t="s">
        <v>2098</v>
      </c>
      <c r="D283" s="17" t="s">
        <v>2099</v>
      </c>
      <c r="E283" s="17" t="s">
        <v>1203</v>
      </c>
      <c r="F283" s="17" t="s">
        <v>2100</v>
      </c>
      <c r="G283" s="18">
        <v>1</v>
      </c>
      <c r="H283" s="18">
        <v>1</v>
      </c>
      <c r="I283" s="19">
        <v>1</v>
      </c>
      <c r="J283" s="20">
        <v>0</v>
      </c>
      <c r="K283" s="21">
        <v>0</v>
      </c>
      <c r="L283" s="22">
        <v>0</v>
      </c>
      <c r="M283" s="38" t="s">
        <v>2644</v>
      </c>
      <c r="N283" s="38"/>
    </row>
    <row r="284" spans="1:14" x14ac:dyDescent="0.3">
      <c r="A284" s="17" t="s">
        <v>2101</v>
      </c>
      <c r="B284" s="17" t="s">
        <v>2102</v>
      </c>
      <c r="C284" s="17" t="s">
        <v>1938</v>
      </c>
      <c r="D284" s="17" t="s">
        <v>1602</v>
      </c>
      <c r="E284" s="17" t="s">
        <v>2103</v>
      </c>
      <c r="F284" s="17" t="s">
        <v>2104</v>
      </c>
      <c r="G284" s="18">
        <v>1</v>
      </c>
      <c r="H284" s="18">
        <v>1</v>
      </c>
      <c r="I284" s="19">
        <v>0</v>
      </c>
      <c r="J284" s="20">
        <v>1</v>
      </c>
      <c r="K284" s="21">
        <v>0</v>
      </c>
      <c r="L284" s="22">
        <v>0</v>
      </c>
      <c r="M284" s="38" t="s">
        <v>2646</v>
      </c>
      <c r="N284" s="38"/>
    </row>
    <row r="285" spans="1:14" x14ac:dyDescent="0.3">
      <c r="A285" s="17" t="s">
        <v>664</v>
      </c>
      <c r="B285" s="17" t="s">
        <v>2105</v>
      </c>
      <c r="C285" s="17" t="s">
        <v>2106</v>
      </c>
      <c r="D285" s="17" t="s">
        <v>1148</v>
      </c>
      <c r="E285" s="17" t="s">
        <v>294</v>
      </c>
      <c r="F285" s="17" t="s">
        <v>2107</v>
      </c>
      <c r="G285" s="18">
        <v>1</v>
      </c>
      <c r="H285" s="18">
        <v>4</v>
      </c>
      <c r="I285" s="19">
        <v>0</v>
      </c>
      <c r="J285" s="20">
        <v>0</v>
      </c>
      <c r="K285" s="21">
        <v>0</v>
      </c>
      <c r="L285" s="22">
        <v>1</v>
      </c>
      <c r="M285" s="38" t="s">
        <v>2643</v>
      </c>
      <c r="N285" s="38"/>
    </row>
    <row r="286" spans="1:14" x14ac:dyDescent="0.3">
      <c r="A286" s="17" t="s">
        <v>871</v>
      </c>
      <c r="B286" s="17" t="s">
        <v>2108</v>
      </c>
      <c r="C286" s="17" t="s">
        <v>1114</v>
      </c>
      <c r="D286" s="17" t="s">
        <v>1991</v>
      </c>
      <c r="E286" s="17" t="s">
        <v>804</v>
      </c>
      <c r="F286" s="17" t="s">
        <v>2109</v>
      </c>
      <c r="G286" s="18">
        <v>1</v>
      </c>
      <c r="H286" s="18">
        <v>5</v>
      </c>
      <c r="I286" s="19">
        <v>0</v>
      </c>
      <c r="J286" s="20">
        <v>0</v>
      </c>
      <c r="K286" s="21">
        <v>0</v>
      </c>
      <c r="L286" s="22">
        <v>1</v>
      </c>
      <c r="M286" s="38" t="s">
        <v>2642</v>
      </c>
      <c r="N286" s="38"/>
    </row>
    <row r="287" spans="1:14" x14ac:dyDescent="0.3">
      <c r="A287" s="17" t="s">
        <v>2110</v>
      </c>
      <c r="B287" s="17" t="s">
        <v>2111</v>
      </c>
      <c r="C287" s="17" t="s">
        <v>2112</v>
      </c>
      <c r="D287" s="17" t="s">
        <v>1175</v>
      </c>
      <c r="E287" s="17" t="s">
        <v>440</v>
      </c>
      <c r="F287" s="17" t="s">
        <v>2113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38" t="s">
        <v>2645</v>
      </c>
      <c r="N287" s="38"/>
    </row>
    <row r="288" spans="1:14" x14ac:dyDescent="0.3">
      <c r="A288" s="17" t="s">
        <v>927</v>
      </c>
      <c r="B288" s="17" t="s">
        <v>2114</v>
      </c>
      <c r="C288" s="17" t="s">
        <v>2115</v>
      </c>
      <c r="D288" s="17" t="s">
        <v>1299</v>
      </c>
      <c r="E288" s="17" t="s">
        <v>310</v>
      </c>
      <c r="F288" s="17" t="s">
        <v>2116</v>
      </c>
      <c r="G288" s="18">
        <v>1</v>
      </c>
      <c r="H288" s="18">
        <v>2</v>
      </c>
      <c r="I288" s="19">
        <v>0</v>
      </c>
      <c r="J288" s="20">
        <v>0</v>
      </c>
      <c r="K288" s="21">
        <v>0</v>
      </c>
      <c r="L288" s="22">
        <v>1</v>
      </c>
      <c r="M288" s="38" t="s">
        <v>2643</v>
      </c>
      <c r="N288" s="38"/>
    </row>
    <row r="289" spans="1:14" x14ac:dyDescent="0.3">
      <c r="A289" s="17" t="s">
        <v>2117</v>
      </c>
      <c r="B289" s="17" t="s">
        <v>2118</v>
      </c>
      <c r="C289" s="17" t="s">
        <v>1114</v>
      </c>
      <c r="D289" s="17" t="s">
        <v>1364</v>
      </c>
      <c r="E289" s="17" t="s">
        <v>412</v>
      </c>
      <c r="F289" s="17" t="s">
        <v>2119</v>
      </c>
      <c r="G289" s="18">
        <v>1</v>
      </c>
      <c r="H289" s="18">
        <v>5</v>
      </c>
      <c r="I289" s="19">
        <v>0</v>
      </c>
      <c r="J289" s="20">
        <v>1</v>
      </c>
      <c r="K289" s="21">
        <v>0</v>
      </c>
      <c r="L289" s="22">
        <v>0</v>
      </c>
      <c r="M289" s="38" t="s">
        <v>2647</v>
      </c>
      <c r="N289" s="38"/>
    </row>
    <row r="290" spans="1:14" x14ac:dyDescent="0.3">
      <c r="A290" s="17" t="s">
        <v>2120</v>
      </c>
      <c r="B290" s="17" t="s">
        <v>2121</v>
      </c>
      <c r="C290" s="17" t="s">
        <v>2122</v>
      </c>
      <c r="D290" s="17" t="s">
        <v>1148</v>
      </c>
      <c r="E290" s="17" t="s">
        <v>187</v>
      </c>
      <c r="F290" s="17" t="s">
        <v>2123</v>
      </c>
      <c r="G290" s="18">
        <v>1</v>
      </c>
      <c r="H290" s="18">
        <v>1</v>
      </c>
      <c r="I290" s="19">
        <v>1</v>
      </c>
      <c r="J290" s="20">
        <v>0</v>
      </c>
      <c r="K290" s="21">
        <v>0</v>
      </c>
      <c r="L290" s="22">
        <v>0</v>
      </c>
      <c r="M290" s="38" t="s">
        <v>2645</v>
      </c>
      <c r="N290" s="38"/>
    </row>
    <row r="291" spans="1:14" x14ac:dyDescent="0.3">
      <c r="A291" s="17" t="s">
        <v>1025</v>
      </c>
      <c r="B291" s="17" t="s">
        <v>1026</v>
      </c>
      <c r="C291" s="17" t="s">
        <v>2124</v>
      </c>
      <c r="D291" s="17" t="s">
        <v>1148</v>
      </c>
      <c r="E291" s="17" t="s">
        <v>1020</v>
      </c>
      <c r="F291" s="17" t="s">
        <v>2125</v>
      </c>
      <c r="G291" s="18">
        <v>1</v>
      </c>
      <c r="H291" s="18">
        <v>1</v>
      </c>
      <c r="I291" s="19">
        <v>0</v>
      </c>
      <c r="J291" s="20">
        <v>0</v>
      </c>
      <c r="K291" s="21">
        <v>0</v>
      </c>
      <c r="L291" s="22">
        <v>1</v>
      </c>
      <c r="M291" s="38" t="s">
        <v>2643</v>
      </c>
      <c r="N291" s="38"/>
    </row>
    <row r="292" spans="1:14" x14ac:dyDescent="0.3">
      <c r="A292" s="17" t="s">
        <v>2126</v>
      </c>
      <c r="B292" s="17" t="s">
        <v>2127</v>
      </c>
      <c r="C292" s="17" t="s">
        <v>1114</v>
      </c>
      <c r="D292" s="17" t="s">
        <v>1121</v>
      </c>
      <c r="E292" s="17" t="s">
        <v>1866</v>
      </c>
      <c r="F292" s="17" t="s">
        <v>2128</v>
      </c>
      <c r="G292" s="18">
        <v>1</v>
      </c>
      <c r="H292" s="18">
        <v>1</v>
      </c>
      <c r="I292" s="19">
        <v>0</v>
      </c>
      <c r="J292" s="20">
        <v>1</v>
      </c>
      <c r="K292" s="21">
        <v>0</v>
      </c>
      <c r="L292" s="22">
        <v>0</v>
      </c>
      <c r="M292" s="38" t="s">
        <v>2645</v>
      </c>
      <c r="N292" s="38"/>
    </row>
    <row r="293" spans="1:14" x14ac:dyDescent="0.3">
      <c r="A293" s="17" t="s">
        <v>365</v>
      </c>
      <c r="B293" s="17" t="s">
        <v>2129</v>
      </c>
      <c r="C293" s="17" t="s">
        <v>1114</v>
      </c>
      <c r="D293" s="17" t="s">
        <v>1148</v>
      </c>
      <c r="E293" s="17" t="s">
        <v>245</v>
      </c>
      <c r="F293" s="17" t="s">
        <v>2130</v>
      </c>
      <c r="G293" s="18">
        <v>1</v>
      </c>
      <c r="H293" s="18">
        <v>1</v>
      </c>
      <c r="I293" s="19">
        <v>0</v>
      </c>
      <c r="J293" s="20">
        <v>0</v>
      </c>
      <c r="K293" s="21">
        <v>1</v>
      </c>
      <c r="L293" s="22">
        <v>0</v>
      </c>
      <c r="M293" s="38" t="s">
        <v>2643</v>
      </c>
      <c r="N293" s="38"/>
    </row>
    <row r="294" spans="1:14" x14ac:dyDescent="0.3">
      <c r="A294" s="17" t="s">
        <v>2131</v>
      </c>
      <c r="B294" s="17" t="s">
        <v>2132</v>
      </c>
      <c r="C294" s="17" t="s">
        <v>2133</v>
      </c>
      <c r="D294" s="17" t="s">
        <v>1766</v>
      </c>
      <c r="E294" s="17" t="s">
        <v>1495</v>
      </c>
      <c r="F294" s="17" t="s">
        <v>2134</v>
      </c>
      <c r="G294" s="18">
        <v>1</v>
      </c>
      <c r="H294" s="18">
        <v>1</v>
      </c>
      <c r="I294" s="19">
        <v>1</v>
      </c>
      <c r="J294" s="20">
        <v>0</v>
      </c>
      <c r="K294" s="21">
        <v>0</v>
      </c>
      <c r="L294" s="22">
        <v>0</v>
      </c>
      <c r="M294" s="38" t="s">
        <v>2645</v>
      </c>
      <c r="N294" s="38"/>
    </row>
    <row r="295" spans="1:14" x14ac:dyDescent="0.3">
      <c r="A295" s="17" t="s">
        <v>2135</v>
      </c>
      <c r="B295" s="17" t="s">
        <v>2136</v>
      </c>
      <c r="C295" s="17" t="s">
        <v>2137</v>
      </c>
      <c r="D295" s="17" t="s">
        <v>1148</v>
      </c>
      <c r="E295" s="17" t="s">
        <v>170</v>
      </c>
      <c r="F295" s="17" t="s">
        <v>2138</v>
      </c>
      <c r="G295" s="18">
        <v>1</v>
      </c>
      <c r="H295" s="18">
        <v>1</v>
      </c>
      <c r="I295" s="19">
        <v>1</v>
      </c>
      <c r="J295" s="20">
        <v>0</v>
      </c>
      <c r="K295" s="21">
        <v>0</v>
      </c>
      <c r="L295" s="22">
        <v>0</v>
      </c>
      <c r="M295" s="38" t="s">
        <v>2645</v>
      </c>
      <c r="N295" s="38"/>
    </row>
    <row r="296" spans="1:14" x14ac:dyDescent="0.3">
      <c r="A296" s="17" t="s">
        <v>2139</v>
      </c>
      <c r="B296" s="17" t="s">
        <v>2140</v>
      </c>
      <c r="C296" s="17" t="s">
        <v>2141</v>
      </c>
      <c r="D296" s="17" t="s">
        <v>1148</v>
      </c>
      <c r="E296" s="17" t="s">
        <v>332</v>
      </c>
      <c r="F296" s="17" t="s">
        <v>2142</v>
      </c>
      <c r="G296" s="18">
        <v>1</v>
      </c>
      <c r="H296" s="18">
        <v>1</v>
      </c>
      <c r="I296" s="19">
        <v>0</v>
      </c>
      <c r="J296" s="20">
        <v>1</v>
      </c>
      <c r="K296" s="21">
        <v>0</v>
      </c>
      <c r="L296" s="22">
        <v>0</v>
      </c>
      <c r="M296" s="38" t="s">
        <v>2645</v>
      </c>
      <c r="N296" s="38"/>
    </row>
    <row r="297" spans="1:14" x14ac:dyDescent="0.3">
      <c r="A297" s="17" t="s">
        <v>505</v>
      </c>
      <c r="B297" s="17" t="s">
        <v>2143</v>
      </c>
      <c r="C297" s="17" t="s">
        <v>1114</v>
      </c>
      <c r="D297" s="17" t="s">
        <v>1903</v>
      </c>
      <c r="E297" s="17" t="s">
        <v>507</v>
      </c>
      <c r="F297" s="17" t="s">
        <v>2144</v>
      </c>
      <c r="G297" s="18">
        <v>1</v>
      </c>
      <c r="H297" s="18">
        <v>1</v>
      </c>
      <c r="I297" s="19">
        <v>0</v>
      </c>
      <c r="J297" s="20">
        <v>0</v>
      </c>
      <c r="K297" s="21">
        <v>1</v>
      </c>
      <c r="L297" s="22">
        <v>0</v>
      </c>
      <c r="M297" s="38" t="s">
        <v>2643</v>
      </c>
      <c r="N297" s="38"/>
    </row>
    <row r="298" spans="1:14" x14ac:dyDescent="0.3">
      <c r="A298" s="17" t="s">
        <v>2145</v>
      </c>
      <c r="B298" s="17" t="s">
        <v>2146</v>
      </c>
      <c r="C298" s="17" t="s">
        <v>2147</v>
      </c>
      <c r="D298" s="17" t="s">
        <v>1602</v>
      </c>
      <c r="E298" s="17" t="s">
        <v>2148</v>
      </c>
      <c r="F298" s="17" t="s">
        <v>2149</v>
      </c>
      <c r="G298" s="18">
        <v>1</v>
      </c>
      <c r="H298" s="18">
        <v>3</v>
      </c>
      <c r="I298" s="19">
        <v>0</v>
      </c>
      <c r="J298" s="20">
        <v>1</v>
      </c>
      <c r="K298" s="21">
        <v>0</v>
      </c>
      <c r="L298" s="22">
        <v>0</v>
      </c>
      <c r="M298" s="38" t="s">
        <v>2645</v>
      </c>
      <c r="N298" s="38"/>
    </row>
    <row r="299" spans="1:14" x14ac:dyDescent="0.3">
      <c r="A299" s="17" t="s">
        <v>854</v>
      </c>
      <c r="B299" s="17" t="s">
        <v>2150</v>
      </c>
      <c r="C299" s="17" t="s">
        <v>1114</v>
      </c>
      <c r="D299" s="17" t="s">
        <v>2151</v>
      </c>
      <c r="E299" s="17" t="s">
        <v>804</v>
      </c>
      <c r="F299" s="17" t="s">
        <v>2152</v>
      </c>
      <c r="G299" s="18">
        <v>1</v>
      </c>
      <c r="H299" s="18">
        <v>6</v>
      </c>
      <c r="I299" s="19">
        <v>0</v>
      </c>
      <c r="J299" s="20">
        <v>0</v>
      </c>
      <c r="K299" s="21">
        <v>0</v>
      </c>
      <c r="L299" s="22">
        <v>1</v>
      </c>
      <c r="M299" s="38" t="s">
        <v>2642</v>
      </c>
      <c r="N299" s="38"/>
    </row>
    <row r="300" spans="1:14" x14ac:dyDescent="0.3">
      <c r="A300" s="17" t="s">
        <v>2153</v>
      </c>
      <c r="B300" s="17" t="s">
        <v>2154</v>
      </c>
      <c r="C300" s="17" t="s">
        <v>2155</v>
      </c>
      <c r="D300" s="17" t="s">
        <v>1274</v>
      </c>
      <c r="E300" s="17" t="s">
        <v>1495</v>
      </c>
      <c r="F300" s="17" t="s">
        <v>2156</v>
      </c>
      <c r="G300" s="18">
        <v>1</v>
      </c>
      <c r="H300" s="18">
        <v>1</v>
      </c>
      <c r="I300" s="19">
        <v>0</v>
      </c>
      <c r="J300" s="20">
        <v>1</v>
      </c>
      <c r="K300" s="21">
        <v>0</v>
      </c>
      <c r="L300" s="22">
        <v>0</v>
      </c>
      <c r="M300" s="38" t="s">
        <v>2645</v>
      </c>
      <c r="N300" s="38"/>
    </row>
    <row r="301" spans="1:14" x14ac:dyDescent="0.3">
      <c r="A301" s="17" t="s">
        <v>2157</v>
      </c>
      <c r="B301" s="17" t="s">
        <v>2158</v>
      </c>
      <c r="C301" s="17" t="s">
        <v>2159</v>
      </c>
      <c r="D301" s="17" t="s">
        <v>1619</v>
      </c>
      <c r="E301" s="17" t="s">
        <v>164</v>
      </c>
      <c r="F301" s="17" t="s">
        <v>2160</v>
      </c>
      <c r="G301" s="18">
        <v>1</v>
      </c>
      <c r="H301" s="18">
        <v>1</v>
      </c>
      <c r="I301" s="19">
        <v>1</v>
      </c>
      <c r="J301" s="20">
        <v>0</v>
      </c>
      <c r="K301" s="21">
        <v>0</v>
      </c>
      <c r="L301" s="22">
        <v>0</v>
      </c>
      <c r="M301" s="38" t="s">
        <v>2645</v>
      </c>
      <c r="N301" s="38"/>
    </row>
    <row r="302" spans="1:14" x14ac:dyDescent="0.3">
      <c r="A302" s="17" t="s">
        <v>2161</v>
      </c>
      <c r="B302" s="17" t="s">
        <v>2162</v>
      </c>
      <c r="C302" s="17" t="s">
        <v>2163</v>
      </c>
      <c r="D302" s="17" t="s">
        <v>1148</v>
      </c>
      <c r="E302" s="17" t="s">
        <v>440</v>
      </c>
      <c r="F302" s="17" t="s">
        <v>2164</v>
      </c>
      <c r="G302" s="18">
        <v>1</v>
      </c>
      <c r="H302" s="18">
        <v>1</v>
      </c>
      <c r="I302" s="19">
        <v>1</v>
      </c>
      <c r="J302" s="20">
        <v>0</v>
      </c>
      <c r="K302" s="21">
        <v>0</v>
      </c>
      <c r="L302" s="22">
        <v>0</v>
      </c>
      <c r="M302" s="38" t="s">
        <v>2645</v>
      </c>
      <c r="N302" s="38"/>
    </row>
    <row r="303" spans="1:14" x14ac:dyDescent="0.3">
      <c r="A303" s="17" t="s">
        <v>433</v>
      </c>
      <c r="B303" s="17" t="s">
        <v>2165</v>
      </c>
      <c r="C303" s="17" t="s">
        <v>2166</v>
      </c>
      <c r="D303" s="17" t="s">
        <v>1148</v>
      </c>
      <c r="E303" s="17" t="s">
        <v>435</v>
      </c>
      <c r="F303" s="17" t="s">
        <v>2167</v>
      </c>
      <c r="G303" s="18">
        <v>1</v>
      </c>
      <c r="H303" s="18">
        <v>2</v>
      </c>
      <c r="I303" s="19">
        <v>0</v>
      </c>
      <c r="J303" s="20">
        <v>0</v>
      </c>
      <c r="K303" s="21">
        <v>1</v>
      </c>
      <c r="L303" s="22">
        <v>0</v>
      </c>
      <c r="M303" s="38" t="s">
        <v>2643</v>
      </c>
      <c r="N303" s="38"/>
    </row>
    <row r="304" spans="1:14" x14ac:dyDescent="0.3">
      <c r="A304" s="17" t="s">
        <v>277</v>
      </c>
      <c r="B304" s="17" t="s">
        <v>2168</v>
      </c>
      <c r="C304" s="17" t="s">
        <v>2169</v>
      </c>
      <c r="D304" s="17" t="s">
        <v>2170</v>
      </c>
      <c r="E304" s="17" t="s">
        <v>280</v>
      </c>
      <c r="F304" s="17" t="s">
        <v>2171</v>
      </c>
      <c r="G304" s="18">
        <v>1</v>
      </c>
      <c r="H304" s="18">
        <v>1</v>
      </c>
      <c r="I304" s="19">
        <v>0</v>
      </c>
      <c r="J304" s="20">
        <v>0</v>
      </c>
      <c r="K304" s="21">
        <v>1</v>
      </c>
      <c r="L304" s="22">
        <v>0</v>
      </c>
      <c r="M304" s="38" t="s">
        <v>2643</v>
      </c>
      <c r="N304" s="38"/>
    </row>
    <row r="305" spans="1:14" x14ac:dyDescent="0.3">
      <c r="A305" s="17" t="s">
        <v>2172</v>
      </c>
      <c r="B305" s="17" t="s">
        <v>2173</v>
      </c>
      <c r="C305" s="17" t="s">
        <v>1385</v>
      </c>
      <c r="D305" s="17" t="s">
        <v>1175</v>
      </c>
      <c r="E305" s="17" t="s">
        <v>1341</v>
      </c>
      <c r="F305" s="17" t="s">
        <v>2174</v>
      </c>
      <c r="G305" s="18">
        <v>1</v>
      </c>
      <c r="H305" s="18">
        <v>1</v>
      </c>
      <c r="I305" s="19">
        <v>0</v>
      </c>
      <c r="J305" s="20">
        <v>1</v>
      </c>
      <c r="K305" s="21">
        <v>0</v>
      </c>
      <c r="L305" s="22">
        <v>0</v>
      </c>
      <c r="M305" s="38" t="s">
        <v>2645</v>
      </c>
      <c r="N305" s="38"/>
    </row>
    <row r="306" spans="1:14" x14ac:dyDescent="0.3">
      <c r="A306" s="17" t="s">
        <v>2175</v>
      </c>
      <c r="B306" s="17" t="s">
        <v>2176</v>
      </c>
      <c r="C306" s="17" t="s">
        <v>1114</v>
      </c>
      <c r="D306" s="17" t="s">
        <v>1887</v>
      </c>
      <c r="E306" s="17" t="s">
        <v>184</v>
      </c>
      <c r="F306" s="17" t="s">
        <v>2177</v>
      </c>
      <c r="G306" s="18">
        <v>1</v>
      </c>
      <c r="H306" s="18">
        <v>1</v>
      </c>
      <c r="I306" s="19">
        <v>0</v>
      </c>
      <c r="J306" s="20">
        <v>1</v>
      </c>
      <c r="K306" s="21">
        <v>0</v>
      </c>
      <c r="L306" s="22">
        <v>0</v>
      </c>
      <c r="M306" s="38" t="s">
        <v>2645</v>
      </c>
      <c r="N306" s="38"/>
    </row>
    <row r="307" spans="1:14" x14ac:dyDescent="0.3">
      <c r="A307" s="17" t="s">
        <v>866</v>
      </c>
      <c r="B307" s="17" t="s">
        <v>2178</v>
      </c>
      <c r="C307" s="17" t="s">
        <v>2179</v>
      </c>
      <c r="D307" s="17" t="s">
        <v>1630</v>
      </c>
      <c r="E307" s="17" t="s">
        <v>804</v>
      </c>
      <c r="F307" s="17" t="s">
        <v>2180</v>
      </c>
      <c r="G307" s="18">
        <v>1</v>
      </c>
      <c r="H307" s="18">
        <v>4</v>
      </c>
      <c r="I307" s="19">
        <v>0</v>
      </c>
      <c r="J307" s="20">
        <v>0</v>
      </c>
      <c r="K307" s="21">
        <v>0</v>
      </c>
      <c r="L307" s="22">
        <v>1</v>
      </c>
      <c r="M307" s="38" t="s">
        <v>2642</v>
      </c>
      <c r="N307" s="38"/>
    </row>
    <row r="308" spans="1:14" x14ac:dyDescent="0.3">
      <c r="A308" s="17" t="s">
        <v>561</v>
      </c>
      <c r="B308" s="17" t="s">
        <v>2181</v>
      </c>
      <c r="C308" s="17" t="s">
        <v>2182</v>
      </c>
      <c r="D308" s="17" t="s">
        <v>1148</v>
      </c>
      <c r="E308" s="17" t="s">
        <v>181</v>
      </c>
      <c r="F308" s="17" t="s">
        <v>2183</v>
      </c>
      <c r="G308" s="18">
        <v>1</v>
      </c>
      <c r="H308" s="18">
        <v>2</v>
      </c>
      <c r="I308" s="19">
        <v>0</v>
      </c>
      <c r="J308" s="20">
        <v>0</v>
      </c>
      <c r="K308" s="21">
        <v>0</v>
      </c>
      <c r="L308" s="22">
        <v>1</v>
      </c>
      <c r="M308" s="38" t="s">
        <v>2643</v>
      </c>
      <c r="N308" s="38"/>
    </row>
    <row r="309" spans="1:14" x14ac:dyDescent="0.3">
      <c r="A309" s="17" t="s">
        <v>423</v>
      </c>
      <c r="B309" s="17" t="s">
        <v>2184</v>
      </c>
      <c r="C309" s="17" t="s">
        <v>2185</v>
      </c>
      <c r="D309" s="17" t="s">
        <v>1148</v>
      </c>
      <c r="E309" s="17" t="s">
        <v>425</v>
      </c>
      <c r="F309" s="17" t="s">
        <v>2186</v>
      </c>
      <c r="G309" s="18">
        <v>1</v>
      </c>
      <c r="H309" s="18">
        <v>1</v>
      </c>
      <c r="I309" s="19">
        <v>0</v>
      </c>
      <c r="J309" s="20">
        <v>0</v>
      </c>
      <c r="K309" s="21">
        <v>1</v>
      </c>
      <c r="L309" s="22">
        <v>0</v>
      </c>
      <c r="M309" s="38" t="s">
        <v>2643</v>
      </c>
      <c r="N309" s="38"/>
    </row>
    <row r="310" spans="1:14" x14ac:dyDescent="0.3">
      <c r="A310" s="17" t="s">
        <v>320</v>
      </c>
      <c r="B310" s="17" t="s">
        <v>321</v>
      </c>
      <c r="C310" s="17" t="s">
        <v>2187</v>
      </c>
      <c r="D310" s="17" t="s">
        <v>1148</v>
      </c>
      <c r="E310" s="17" t="s">
        <v>322</v>
      </c>
      <c r="F310" s="17" t="s">
        <v>2188</v>
      </c>
      <c r="G310" s="18">
        <v>1</v>
      </c>
      <c r="H310" s="18">
        <v>4</v>
      </c>
      <c r="I310" s="19">
        <v>0</v>
      </c>
      <c r="J310" s="20">
        <v>0</v>
      </c>
      <c r="K310" s="21">
        <v>1</v>
      </c>
      <c r="L310" s="22">
        <v>0</v>
      </c>
      <c r="M310" s="38" t="s">
        <v>2643</v>
      </c>
      <c r="N310" s="38"/>
    </row>
    <row r="311" spans="1:14" x14ac:dyDescent="0.3">
      <c r="A311" s="17" t="s">
        <v>2189</v>
      </c>
      <c r="B311" s="17" t="s">
        <v>2190</v>
      </c>
      <c r="C311" s="17" t="s">
        <v>2191</v>
      </c>
      <c r="D311" s="17" t="s">
        <v>1148</v>
      </c>
      <c r="E311" s="17" t="s">
        <v>2192</v>
      </c>
      <c r="F311" s="17" t="s">
        <v>2193</v>
      </c>
      <c r="G311" s="18">
        <v>1</v>
      </c>
      <c r="H311" s="18">
        <v>4</v>
      </c>
      <c r="I311" s="19">
        <v>0</v>
      </c>
      <c r="J311" s="20">
        <v>1</v>
      </c>
      <c r="K311" s="21">
        <v>0</v>
      </c>
      <c r="L311" s="22">
        <v>0</v>
      </c>
      <c r="M311" s="38" t="s">
        <v>2645</v>
      </c>
      <c r="N311" s="38"/>
    </row>
    <row r="312" spans="1:14" x14ac:dyDescent="0.3">
      <c r="A312" s="17" t="s">
        <v>827</v>
      </c>
      <c r="B312" s="17" t="s">
        <v>818</v>
      </c>
      <c r="C312" s="17" t="s">
        <v>2194</v>
      </c>
      <c r="D312" s="17" t="s">
        <v>1148</v>
      </c>
      <c r="E312" s="17" t="s">
        <v>819</v>
      </c>
      <c r="F312" s="17" t="s">
        <v>2195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38" t="s">
        <v>2643</v>
      </c>
      <c r="N312" s="38"/>
    </row>
    <row r="313" spans="1:14" x14ac:dyDescent="0.3">
      <c r="A313" s="17" t="s">
        <v>2196</v>
      </c>
      <c r="B313" s="17" t="s">
        <v>2197</v>
      </c>
      <c r="C313" s="17" t="s">
        <v>2198</v>
      </c>
      <c r="D313" s="17" t="s">
        <v>2199</v>
      </c>
      <c r="E313" s="17" t="s">
        <v>1203</v>
      </c>
      <c r="F313" s="17" t="s">
        <v>2200</v>
      </c>
      <c r="G313" s="18">
        <v>1</v>
      </c>
      <c r="H313" s="18">
        <v>1</v>
      </c>
      <c r="I313" s="19">
        <v>0</v>
      </c>
      <c r="J313" s="20">
        <v>1</v>
      </c>
      <c r="K313" s="21">
        <v>0</v>
      </c>
      <c r="L313" s="22">
        <v>0</v>
      </c>
      <c r="M313" s="38" t="s">
        <v>2644</v>
      </c>
      <c r="N313" s="38"/>
    </row>
    <row r="314" spans="1:14" x14ac:dyDescent="0.3">
      <c r="A314" s="17" t="s">
        <v>168</v>
      </c>
      <c r="B314" s="17" t="s">
        <v>2201</v>
      </c>
      <c r="C314" s="17" t="s">
        <v>2202</v>
      </c>
      <c r="D314" s="17" t="s">
        <v>1148</v>
      </c>
      <c r="E314" s="17" t="s">
        <v>170</v>
      </c>
      <c r="F314" s="17" t="s">
        <v>2203</v>
      </c>
      <c r="G314" s="18">
        <v>1</v>
      </c>
      <c r="H314" s="18">
        <v>1</v>
      </c>
      <c r="I314" s="19">
        <v>0</v>
      </c>
      <c r="J314" s="20">
        <v>0</v>
      </c>
      <c r="K314" s="21">
        <v>1</v>
      </c>
      <c r="L314" s="22">
        <v>0</v>
      </c>
      <c r="M314" s="38" t="s">
        <v>2643</v>
      </c>
      <c r="N314" s="38"/>
    </row>
    <row r="315" spans="1:14" x14ac:dyDescent="0.3">
      <c r="A315" s="17" t="s">
        <v>2204</v>
      </c>
      <c r="B315" s="17" t="s">
        <v>2205</v>
      </c>
      <c r="C315" s="17" t="s">
        <v>2206</v>
      </c>
      <c r="D315" s="17" t="s">
        <v>1148</v>
      </c>
      <c r="E315" s="17" t="s">
        <v>245</v>
      </c>
      <c r="F315" s="17" t="s">
        <v>2207</v>
      </c>
      <c r="G315" s="18">
        <v>1</v>
      </c>
      <c r="H315" s="18">
        <v>5</v>
      </c>
      <c r="I315" s="19">
        <v>0</v>
      </c>
      <c r="J315" s="20">
        <v>1</v>
      </c>
      <c r="K315" s="21">
        <v>0</v>
      </c>
      <c r="L315" s="22">
        <v>0</v>
      </c>
      <c r="M315" s="38" t="s">
        <v>2645</v>
      </c>
      <c r="N315" s="38"/>
    </row>
    <row r="316" spans="1:14" x14ac:dyDescent="0.3">
      <c r="A316" s="17" t="s">
        <v>633</v>
      </c>
      <c r="B316" s="17" t="s">
        <v>634</v>
      </c>
      <c r="C316" s="17" t="s">
        <v>1314</v>
      </c>
      <c r="D316" s="17" t="s">
        <v>1148</v>
      </c>
      <c r="E316" s="17" t="s">
        <v>444</v>
      </c>
      <c r="F316" s="17" t="s">
        <v>2208</v>
      </c>
      <c r="G316" s="18">
        <v>1</v>
      </c>
      <c r="H316" s="18">
        <v>2</v>
      </c>
      <c r="I316" s="19">
        <v>0</v>
      </c>
      <c r="J316" s="20">
        <v>0</v>
      </c>
      <c r="K316" s="21">
        <v>0</v>
      </c>
      <c r="L316" s="22">
        <v>1</v>
      </c>
      <c r="M316" s="38" t="s">
        <v>2643</v>
      </c>
      <c r="N316" s="38"/>
    </row>
    <row r="317" spans="1:14" x14ac:dyDescent="0.3">
      <c r="A317" s="17" t="s">
        <v>2209</v>
      </c>
      <c r="B317" s="17" t="s">
        <v>2210</v>
      </c>
      <c r="C317" s="17" t="s">
        <v>1471</v>
      </c>
      <c r="D317" s="17" t="s">
        <v>2211</v>
      </c>
      <c r="E317" s="17" t="s">
        <v>2212</v>
      </c>
      <c r="F317" s="17" t="s">
        <v>2213</v>
      </c>
      <c r="G317" s="18">
        <v>1</v>
      </c>
      <c r="H317" s="18">
        <v>1</v>
      </c>
      <c r="I317" s="19">
        <v>0</v>
      </c>
      <c r="J317" s="20">
        <v>1</v>
      </c>
      <c r="K317" s="21">
        <v>0</v>
      </c>
      <c r="L317" s="22">
        <v>0</v>
      </c>
      <c r="M317" s="38" t="s">
        <v>2645</v>
      </c>
      <c r="N317" s="38"/>
    </row>
    <row r="318" spans="1:14" x14ac:dyDescent="0.3">
      <c r="A318" s="17" t="s">
        <v>678</v>
      </c>
      <c r="B318" s="17" t="s">
        <v>2214</v>
      </c>
      <c r="C318" s="17" t="s">
        <v>1114</v>
      </c>
      <c r="D318" s="17" t="s">
        <v>1148</v>
      </c>
      <c r="E318" s="17" t="s">
        <v>265</v>
      </c>
      <c r="F318" s="17" t="s">
        <v>2215</v>
      </c>
      <c r="G318" s="18">
        <v>1</v>
      </c>
      <c r="H318" s="18">
        <v>1</v>
      </c>
      <c r="I318" s="19">
        <v>0</v>
      </c>
      <c r="J318" s="20">
        <v>0</v>
      </c>
      <c r="K318" s="21">
        <v>0</v>
      </c>
      <c r="L318" s="22">
        <v>1</v>
      </c>
      <c r="M318" s="38" t="s">
        <v>2643</v>
      </c>
      <c r="N318" s="38"/>
    </row>
    <row r="319" spans="1:14" x14ac:dyDescent="0.3">
      <c r="A319" s="17" t="s">
        <v>2216</v>
      </c>
      <c r="B319" s="17" t="s">
        <v>1470</v>
      </c>
      <c r="C319" s="17" t="s">
        <v>2217</v>
      </c>
      <c r="D319" s="17" t="s">
        <v>1126</v>
      </c>
      <c r="E319" s="17" t="s">
        <v>1168</v>
      </c>
      <c r="F319" s="17" t="s">
        <v>2218</v>
      </c>
      <c r="G319" s="18">
        <v>1</v>
      </c>
      <c r="H319" s="18">
        <v>1</v>
      </c>
      <c r="I319" s="19">
        <v>1</v>
      </c>
      <c r="J319" s="20">
        <v>0</v>
      </c>
      <c r="K319" s="21">
        <v>0</v>
      </c>
      <c r="L319" s="22">
        <v>0</v>
      </c>
      <c r="M319" s="38" t="s">
        <v>2644</v>
      </c>
      <c r="N319" s="38"/>
    </row>
    <row r="320" spans="1:14" x14ac:dyDescent="0.3">
      <c r="A320" s="17" t="s">
        <v>2219</v>
      </c>
      <c r="B320" s="17" t="s">
        <v>2220</v>
      </c>
      <c r="C320" s="17" t="s">
        <v>2221</v>
      </c>
      <c r="D320" s="17" t="s">
        <v>1560</v>
      </c>
      <c r="E320" s="17" t="s">
        <v>440</v>
      </c>
      <c r="F320" s="17" t="s">
        <v>2222</v>
      </c>
      <c r="G320" s="18">
        <v>1</v>
      </c>
      <c r="H320" s="18">
        <v>2</v>
      </c>
      <c r="I320" s="19">
        <v>0</v>
      </c>
      <c r="J320" s="20">
        <v>1</v>
      </c>
      <c r="K320" s="21">
        <v>0</v>
      </c>
      <c r="L320" s="22">
        <v>0</v>
      </c>
      <c r="M320" s="38" t="s">
        <v>2645</v>
      </c>
      <c r="N320" s="38"/>
    </row>
    <row r="321" spans="1:14" x14ac:dyDescent="0.3">
      <c r="A321" s="17" t="s">
        <v>840</v>
      </c>
      <c r="B321" s="17" t="s">
        <v>2223</v>
      </c>
      <c r="C321" s="17" t="s">
        <v>2224</v>
      </c>
      <c r="D321" s="17" t="s">
        <v>1630</v>
      </c>
      <c r="E321" s="17" t="s">
        <v>804</v>
      </c>
      <c r="F321" s="17" t="s">
        <v>2225</v>
      </c>
      <c r="G321" s="18">
        <v>1</v>
      </c>
      <c r="H321" s="18">
        <v>5</v>
      </c>
      <c r="I321" s="19">
        <v>0</v>
      </c>
      <c r="J321" s="20">
        <v>0</v>
      </c>
      <c r="K321" s="21">
        <v>0</v>
      </c>
      <c r="L321" s="22">
        <v>1</v>
      </c>
      <c r="M321" s="38" t="s">
        <v>2642</v>
      </c>
      <c r="N321" s="38"/>
    </row>
    <row r="322" spans="1:14" x14ac:dyDescent="0.3">
      <c r="A322" s="17" t="s">
        <v>226</v>
      </c>
      <c r="B322" s="17" t="s">
        <v>2226</v>
      </c>
      <c r="C322" s="17" t="s">
        <v>2227</v>
      </c>
      <c r="D322" s="17" t="s">
        <v>1565</v>
      </c>
      <c r="E322" s="17" t="s">
        <v>223</v>
      </c>
      <c r="F322" s="17" t="s">
        <v>2228</v>
      </c>
      <c r="G322" s="18">
        <v>1</v>
      </c>
      <c r="H322" s="18">
        <v>1</v>
      </c>
      <c r="I322" s="19">
        <v>0</v>
      </c>
      <c r="J322" s="20">
        <v>0</v>
      </c>
      <c r="K322" s="21">
        <v>1</v>
      </c>
      <c r="L322" s="22">
        <v>0</v>
      </c>
      <c r="M322" s="38" t="s">
        <v>2643</v>
      </c>
      <c r="N322" s="38"/>
    </row>
    <row r="323" spans="1:14" x14ac:dyDescent="0.3">
      <c r="A323" s="17" t="s">
        <v>2229</v>
      </c>
      <c r="B323" s="17" t="s">
        <v>2230</v>
      </c>
      <c r="C323" s="17" t="s">
        <v>2231</v>
      </c>
      <c r="D323" s="17" t="s">
        <v>2232</v>
      </c>
      <c r="E323" s="17" t="s">
        <v>2233</v>
      </c>
      <c r="F323" s="17" t="s">
        <v>2229</v>
      </c>
      <c r="G323" s="18">
        <v>1</v>
      </c>
      <c r="H323" s="18">
        <v>3</v>
      </c>
      <c r="I323" s="19">
        <v>0</v>
      </c>
      <c r="J323" s="20">
        <v>1</v>
      </c>
      <c r="K323" s="21">
        <v>0</v>
      </c>
      <c r="L323" s="22">
        <v>0</v>
      </c>
      <c r="M323" s="38" t="s">
        <v>2645</v>
      </c>
      <c r="N323" s="38"/>
    </row>
    <row r="324" spans="1:14" x14ac:dyDescent="0.3">
      <c r="A324" s="17" t="s">
        <v>2234</v>
      </c>
      <c r="B324" s="17" t="s">
        <v>2235</v>
      </c>
      <c r="C324" s="17" t="s">
        <v>2236</v>
      </c>
      <c r="D324" s="17" t="s">
        <v>1126</v>
      </c>
      <c r="E324" s="17" t="s">
        <v>1168</v>
      </c>
      <c r="F324" s="17" t="s">
        <v>1466</v>
      </c>
      <c r="G324" s="18">
        <v>1</v>
      </c>
      <c r="H324" s="18">
        <v>1</v>
      </c>
      <c r="I324" s="19">
        <v>1</v>
      </c>
      <c r="J324" s="20">
        <v>0</v>
      </c>
      <c r="K324" s="21">
        <v>0</v>
      </c>
      <c r="L324" s="22">
        <v>0</v>
      </c>
      <c r="M324" s="38" t="s">
        <v>2644</v>
      </c>
      <c r="N324" s="38"/>
    </row>
    <row r="325" spans="1:14" x14ac:dyDescent="0.3">
      <c r="A325" s="17" t="s">
        <v>680</v>
      </c>
      <c r="B325" s="17" t="s">
        <v>2237</v>
      </c>
      <c r="C325" s="17" t="s">
        <v>2014</v>
      </c>
      <c r="D325" s="17" t="s">
        <v>1148</v>
      </c>
      <c r="E325" s="17" t="s">
        <v>265</v>
      </c>
      <c r="F325" s="17" t="s">
        <v>2238</v>
      </c>
      <c r="G325" s="18">
        <v>1</v>
      </c>
      <c r="H325" s="18">
        <v>1</v>
      </c>
      <c r="I325" s="19">
        <v>0</v>
      </c>
      <c r="J325" s="20">
        <v>0</v>
      </c>
      <c r="K325" s="21">
        <v>0</v>
      </c>
      <c r="L325" s="22">
        <v>1</v>
      </c>
      <c r="M325" s="38" t="s">
        <v>2643</v>
      </c>
      <c r="N325" s="38"/>
    </row>
    <row r="326" spans="1:14" x14ac:dyDescent="0.3">
      <c r="A326" s="17" t="s">
        <v>772</v>
      </c>
      <c r="B326" s="17" t="s">
        <v>2239</v>
      </c>
      <c r="C326" s="17" t="s">
        <v>2240</v>
      </c>
      <c r="D326" s="17" t="s">
        <v>1148</v>
      </c>
      <c r="E326" s="17" t="s">
        <v>571</v>
      </c>
      <c r="F326" s="17" t="s">
        <v>2241</v>
      </c>
      <c r="G326" s="18">
        <v>1</v>
      </c>
      <c r="H326" s="18">
        <v>1</v>
      </c>
      <c r="I326" s="19">
        <v>0</v>
      </c>
      <c r="J326" s="20">
        <v>0</v>
      </c>
      <c r="K326" s="21">
        <v>0</v>
      </c>
      <c r="L326" s="22">
        <v>1</v>
      </c>
      <c r="M326" s="38" t="s">
        <v>2643</v>
      </c>
      <c r="N326" s="38"/>
    </row>
    <row r="327" spans="1:14" x14ac:dyDescent="0.3">
      <c r="A327" s="17" t="s">
        <v>662</v>
      </c>
      <c r="B327" s="17" t="s">
        <v>2242</v>
      </c>
      <c r="C327" s="17" t="s">
        <v>1736</v>
      </c>
      <c r="D327" s="17" t="s">
        <v>1148</v>
      </c>
      <c r="E327" s="17" t="s">
        <v>294</v>
      </c>
      <c r="F327" s="17" t="s">
        <v>2243</v>
      </c>
      <c r="G327" s="18">
        <v>1</v>
      </c>
      <c r="H327" s="18">
        <v>5</v>
      </c>
      <c r="I327" s="19">
        <v>0</v>
      </c>
      <c r="J327" s="20">
        <v>0</v>
      </c>
      <c r="K327" s="21">
        <v>0</v>
      </c>
      <c r="L327" s="22">
        <v>1</v>
      </c>
      <c r="M327" s="38" t="s">
        <v>2643</v>
      </c>
      <c r="N327" s="38"/>
    </row>
    <row r="328" spans="1:14" x14ac:dyDescent="0.3">
      <c r="A328" s="17" t="s">
        <v>192</v>
      </c>
      <c r="B328" s="17" t="s">
        <v>2244</v>
      </c>
      <c r="C328" s="17" t="s">
        <v>2245</v>
      </c>
      <c r="D328" s="17" t="s">
        <v>1148</v>
      </c>
      <c r="E328" s="17" t="s">
        <v>181</v>
      </c>
      <c r="F328" s="17" t="s">
        <v>2246</v>
      </c>
      <c r="G328" s="18">
        <v>1</v>
      </c>
      <c r="H328" s="18">
        <v>2</v>
      </c>
      <c r="I328" s="19">
        <v>0</v>
      </c>
      <c r="J328" s="20">
        <v>0</v>
      </c>
      <c r="K328" s="21">
        <v>1</v>
      </c>
      <c r="L328" s="22">
        <v>0</v>
      </c>
      <c r="M328" s="38" t="s">
        <v>2643</v>
      </c>
      <c r="N328" s="38"/>
    </row>
    <row r="329" spans="1:14" x14ac:dyDescent="0.3">
      <c r="A329" s="17" t="s">
        <v>1047</v>
      </c>
      <c r="B329" s="17" t="s">
        <v>2247</v>
      </c>
      <c r="C329" s="17" t="s">
        <v>1114</v>
      </c>
      <c r="D329" s="17" t="s">
        <v>1148</v>
      </c>
      <c r="E329" s="17" t="s">
        <v>1049</v>
      </c>
      <c r="F329" s="17" t="s">
        <v>2248</v>
      </c>
      <c r="G329" s="18">
        <v>1</v>
      </c>
      <c r="H329" s="18">
        <v>1</v>
      </c>
      <c r="I329" s="19">
        <v>0</v>
      </c>
      <c r="J329" s="20">
        <v>0</v>
      </c>
      <c r="K329" s="21">
        <v>0</v>
      </c>
      <c r="L329" s="22">
        <v>1</v>
      </c>
      <c r="M329" s="38" t="s">
        <v>2643</v>
      </c>
      <c r="N329" s="38"/>
    </row>
    <row r="330" spans="1:14" x14ac:dyDescent="0.3">
      <c r="A330" s="17" t="s">
        <v>852</v>
      </c>
      <c r="B330" s="17" t="s">
        <v>2249</v>
      </c>
      <c r="C330" s="17" t="s">
        <v>1114</v>
      </c>
      <c r="D330" s="17" t="s">
        <v>1630</v>
      </c>
      <c r="E330" s="17" t="s">
        <v>804</v>
      </c>
      <c r="F330" s="17" t="s">
        <v>2250</v>
      </c>
      <c r="G330" s="18">
        <v>1</v>
      </c>
      <c r="H330" s="18">
        <v>5</v>
      </c>
      <c r="I330" s="19">
        <v>0</v>
      </c>
      <c r="J330" s="20">
        <v>0</v>
      </c>
      <c r="K330" s="21">
        <v>0</v>
      </c>
      <c r="L330" s="22">
        <v>1</v>
      </c>
      <c r="M330" s="38" t="s">
        <v>2642</v>
      </c>
      <c r="N330" s="38"/>
    </row>
    <row r="331" spans="1:14" x14ac:dyDescent="0.3">
      <c r="A331" s="17" t="s">
        <v>1002</v>
      </c>
      <c r="B331" s="17" t="s">
        <v>1003</v>
      </c>
      <c r="C331" s="17" t="s">
        <v>2251</v>
      </c>
      <c r="D331" s="17" t="s">
        <v>1703</v>
      </c>
      <c r="E331" s="17" t="s">
        <v>1004</v>
      </c>
      <c r="F331" s="17" t="s">
        <v>2252</v>
      </c>
      <c r="G331" s="18">
        <v>1</v>
      </c>
      <c r="H331" s="18">
        <v>2</v>
      </c>
      <c r="I331" s="19">
        <v>0</v>
      </c>
      <c r="J331" s="20">
        <v>0</v>
      </c>
      <c r="K331" s="21">
        <v>0</v>
      </c>
      <c r="L331" s="22">
        <v>1</v>
      </c>
      <c r="M331" s="38" t="s">
        <v>2643</v>
      </c>
      <c r="N331" s="38"/>
    </row>
    <row r="332" spans="1:14" x14ac:dyDescent="0.3">
      <c r="A332" s="17" t="s">
        <v>957</v>
      </c>
      <c r="B332" s="17" t="s">
        <v>958</v>
      </c>
      <c r="C332" s="17" t="s">
        <v>2253</v>
      </c>
      <c r="D332" s="17" t="s">
        <v>1148</v>
      </c>
      <c r="E332" s="17" t="s">
        <v>819</v>
      </c>
      <c r="F332" s="17" t="s">
        <v>2254</v>
      </c>
      <c r="G332" s="18">
        <v>1</v>
      </c>
      <c r="H332" s="18">
        <v>3</v>
      </c>
      <c r="I332" s="19">
        <v>0</v>
      </c>
      <c r="J332" s="20">
        <v>0</v>
      </c>
      <c r="K332" s="21">
        <v>0</v>
      </c>
      <c r="L332" s="22">
        <v>1</v>
      </c>
      <c r="M332" s="38" t="s">
        <v>2643</v>
      </c>
      <c r="N332" s="38"/>
    </row>
    <row r="333" spans="1:14" x14ac:dyDescent="0.3">
      <c r="A333" s="17" t="s">
        <v>2255</v>
      </c>
      <c r="B333" s="17" t="s">
        <v>2256</v>
      </c>
      <c r="C333" s="17" t="s">
        <v>2257</v>
      </c>
      <c r="D333" s="17" t="s">
        <v>2258</v>
      </c>
      <c r="E333" s="17" t="s">
        <v>1439</v>
      </c>
      <c r="F333" s="17" t="s">
        <v>2259</v>
      </c>
      <c r="G333" s="18">
        <v>1</v>
      </c>
      <c r="H333" s="18">
        <v>1</v>
      </c>
      <c r="I333" s="19">
        <v>1</v>
      </c>
      <c r="J333" s="20">
        <v>0</v>
      </c>
      <c r="K333" s="21">
        <v>0</v>
      </c>
      <c r="L333" s="22">
        <v>0</v>
      </c>
      <c r="M333" s="38" t="s">
        <v>2645</v>
      </c>
      <c r="N333" s="38"/>
    </row>
    <row r="334" spans="1:14" x14ac:dyDescent="0.3">
      <c r="A334" s="17" t="s">
        <v>2260</v>
      </c>
      <c r="B334" s="17" t="s">
        <v>2261</v>
      </c>
      <c r="C334" s="17" t="s">
        <v>1120</v>
      </c>
      <c r="D334" s="17" t="s">
        <v>1121</v>
      </c>
      <c r="E334" s="17" t="s">
        <v>607</v>
      </c>
      <c r="F334" s="17" t="s">
        <v>2262</v>
      </c>
      <c r="G334" s="18">
        <v>1</v>
      </c>
      <c r="H334" s="18">
        <v>4</v>
      </c>
      <c r="I334" s="19">
        <v>0</v>
      </c>
      <c r="J334" s="20">
        <v>1</v>
      </c>
      <c r="K334" s="21">
        <v>0</v>
      </c>
      <c r="L334" s="22">
        <v>0</v>
      </c>
      <c r="M334" s="38" t="s">
        <v>2645</v>
      </c>
      <c r="N334" s="38"/>
    </row>
    <row r="335" spans="1:14" x14ac:dyDescent="0.3">
      <c r="A335" s="17" t="s">
        <v>1029</v>
      </c>
      <c r="B335" s="17" t="s">
        <v>2263</v>
      </c>
      <c r="C335" s="17" t="s">
        <v>1711</v>
      </c>
      <c r="D335" s="17" t="s">
        <v>1148</v>
      </c>
      <c r="E335" s="17" t="s">
        <v>1031</v>
      </c>
      <c r="F335" s="17" t="s">
        <v>2264</v>
      </c>
      <c r="G335" s="18">
        <v>1</v>
      </c>
      <c r="H335" s="18">
        <v>1</v>
      </c>
      <c r="I335" s="19">
        <v>0</v>
      </c>
      <c r="J335" s="20">
        <v>0</v>
      </c>
      <c r="K335" s="21">
        <v>0</v>
      </c>
      <c r="L335" s="22">
        <v>1</v>
      </c>
      <c r="M335" s="38" t="s">
        <v>2643</v>
      </c>
      <c r="N335" s="38"/>
    </row>
    <row r="336" spans="1:14" x14ac:dyDescent="0.3">
      <c r="A336" s="17" t="s">
        <v>2265</v>
      </c>
      <c r="B336" s="17" t="s">
        <v>2266</v>
      </c>
      <c r="C336" s="17" t="s">
        <v>2267</v>
      </c>
      <c r="D336" s="17" t="s">
        <v>2211</v>
      </c>
      <c r="E336" s="17" t="s">
        <v>2268</v>
      </c>
      <c r="F336" s="17" t="s">
        <v>2269</v>
      </c>
      <c r="G336" s="18">
        <v>1</v>
      </c>
      <c r="H336" s="18">
        <v>4</v>
      </c>
      <c r="I336" s="19">
        <v>1</v>
      </c>
      <c r="J336" s="20">
        <v>0</v>
      </c>
      <c r="K336" s="21">
        <v>0</v>
      </c>
      <c r="L336" s="22">
        <v>0</v>
      </c>
      <c r="M336" s="38" t="s">
        <v>2645</v>
      </c>
      <c r="N336" s="38"/>
    </row>
    <row r="337" spans="1:14" x14ac:dyDescent="0.3">
      <c r="A337" s="17" t="s">
        <v>2270</v>
      </c>
      <c r="B337" s="17" t="s">
        <v>2271</v>
      </c>
      <c r="C337" s="17" t="s">
        <v>2272</v>
      </c>
      <c r="D337" s="17" t="s">
        <v>1274</v>
      </c>
      <c r="E337" s="17" t="s">
        <v>2273</v>
      </c>
      <c r="F337" s="17" t="s">
        <v>2274</v>
      </c>
      <c r="G337" s="18">
        <v>1</v>
      </c>
      <c r="H337" s="18">
        <v>1</v>
      </c>
      <c r="I337" s="19">
        <v>0</v>
      </c>
      <c r="J337" s="20">
        <v>1</v>
      </c>
      <c r="K337" s="21">
        <v>0</v>
      </c>
      <c r="L337" s="22">
        <v>0</v>
      </c>
      <c r="M337" s="38" t="s">
        <v>2645</v>
      </c>
      <c r="N337" s="38"/>
    </row>
    <row r="338" spans="1:14" x14ac:dyDescent="0.3">
      <c r="A338" s="17" t="s">
        <v>989</v>
      </c>
      <c r="B338" s="17" t="s">
        <v>2275</v>
      </c>
      <c r="C338" s="17" t="s">
        <v>1114</v>
      </c>
      <c r="D338" s="17" t="s">
        <v>1148</v>
      </c>
      <c r="E338" s="17" t="s">
        <v>991</v>
      </c>
      <c r="F338" s="17" t="s">
        <v>2276</v>
      </c>
      <c r="G338" s="18">
        <v>1</v>
      </c>
      <c r="H338" s="18">
        <v>1</v>
      </c>
      <c r="I338" s="19">
        <v>0</v>
      </c>
      <c r="J338" s="20">
        <v>0</v>
      </c>
      <c r="K338" s="21">
        <v>0</v>
      </c>
      <c r="L338" s="22">
        <v>1</v>
      </c>
      <c r="M338" s="38" t="s">
        <v>2643</v>
      </c>
      <c r="N338" s="38"/>
    </row>
    <row r="339" spans="1:14" x14ac:dyDescent="0.3">
      <c r="A339" s="17" t="s">
        <v>2277</v>
      </c>
      <c r="B339" s="17" t="s">
        <v>2005</v>
      </c>
      <c r="C339" s="17" t="s">
        <v>1665</v>
      </c>
      <c r="D339" s="17" t="s">
        <v>1148</v>
      </c>
      <c r="E339" s="17" t="s">
        <v>2007</v>
      </c>
      <c r="F339" s="17" t="s">
        <v>2278</v>
      </c>
      <c r="G339" s="18">
        <v>1</v>
      </c>
      <c r="H339" s="18">
        <v>2</v>
      </c>
      <c r="I339" s="19">
        <v>0</v>
      </c>
      <c r="J339" s="20">
        <v>1</v>
      </c>
      <c r="K339" s="21">
        <v>0</v>
      </c>
      <c r="L339" s="22">
        <v>0</v>
      </c>
      <c r="M339" s="38" t="s">
        <v>2645</v>
      </c>
      <c r="N339" s="38"/>
    </row>
    <row r="340" spans="1:14" x14ac:dyDescent="0.3">
      <c r="A340" s="17" t="s">
        <v>993</v>
      </c>
      <c r="B340" s="17" t="s">
        <v>2279</v>
      </c>
      <c r="C340" s="17" t="s">
        <v>2280</v>
      </c>
      <c r="D340" s="17" t="s">
        <v>1148</v>
      </c>
      <c r="E340" s="17" t="s">
        <v>995</v>
      </c>
      <c r="F340" s="17" t="s">
        <v>2281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38" t="s">
        <v>2643</v>
      </c>
      <c r="N340" s="38"/>
    </row>
    <row r="341" spans="1:14" x14ac:dyDescent="0.3">
      <c r="A341" s="17" t="s">
        <v>263</v>
      </c>
      <c r="B341" s="17" t="s">
        <v>2282</v>
      </c>
      <c r="C341" s="17" t="s">
        <v>2283</v>
      </c>
      <c r="D341" s="17" t="s">
        <v>1148</v>
      </c>
      <c r="E341" s="17" t="s">
        <v>265</v>
      </c>
      <c r="F341" s="17" t="s">
        <v>2284</v>
      </c>
      <c r="G341" s="18">
        <v>1</v>
      </c>
      <c r="H341" s="18">
        <v>1</v>
      </c>
      <c r="I341" s="19">
        <v>0</v>
      </c>
      <c r="J341" s="20">
        <v>0</v>
      </c>
      <c r="K341" s="21">
        <v>1</v>
      </c>
      <c r="L341" s="22">
        <v>0</v>
      </c>
      <c r="M341" s="38" t="s">
        <v>2643</v>
      </c>
      <c r="N341" s="38"/>
    </row>
    <row r="342" spans="1:14" x14ac:dyDescent="0.3">
      <c r="A342" s="17" t="s">
        <v>2285</v>
      </c>
      <c r="B342" s="17" t="s">
        <v>2286</v>
      </c>
      <c r="C342" s="17" t="s">
        <v>2287</v>
      </c>
      <c r="D342" s="17" t="s">
        <v>1126</v>
      </c>
      <c r="E342" s="17" t="s">
        <v>1111</v>
      </c>
      <c r="F342" s="17" t="s">
        <v>2288</v>
      </c>
      <c r="G342" s="18">
        <v>1</v>
      </c>
      <c r="H342" s="18">
        <v>1</v>
      </c>
      <c r="I342" s="19">
        <v>0</v>
      </c>
      <c r="J342" s="20">
        <v>1</v>
      </c>
      <c r="K342" s="21">
        <v>0</v>
      </c>
      <c r="L342" s="22">
        <v>0</v>
      </c>
      <c r="M342" s="38" t="s">
        <v>2645</v>
      </c>
      <c r="N342" s="38"/>
    </row>
    <row r="343" spans="1:14" x14ac:dyDescent="0.3">
      <c r="A343" s="17" t="s">
        <v>858</v>
      </c>
      <c r="B343" s="17" t="s">
        <v>2289</v>
      </c>
      <c r="C343" s="17" t="s">
        <v>1114</v>
      </c>
      <c r="D343" s="17" t="s">
        <v>1148</v>
      </c>
      <c r="E343" s="17" t="s">
        <v>256</v>
      </c>
      <c r="F343" s="17" t="s">
        <v>2290</v>
      </c>
      <c r="G343" s="18">
        <v>1</v>
      </c>
      <c r="H343" s="18">
        <v>4</v>
      </c>
      <c r="I343" s="19">
        <v>0</v>
      </c>
      <c r="J343" s="20">
        <v>0</v>
      </c>
      <c r="K343" s="21">
        <v>0</v>
      </c>
      <c r="L343" s="22">
        <v>1</v>
      </c>
      <c r="M343" s="38" t="s">
        <v>2643</v>
      </c>
      <c r="N343" s="38"/>
    </row>
    <row r="344" spans="1:14" x14ac:dyDescent="0.3">
      <c r="A344" s="17" t="s">
        <v>838</v>
      </c>
      <c r="B344" s="17" t="s">
        <v>2291</v>
      </c>
      <c r="C344" s="17" t="s">
        <v>1114</v>
      </c>
      <c r="D344" s="17" t="s">
        <v>2079</v>
      </c>
      <c r="E344" s="17" t="s">
        <v>804</v>
      </c>
      <c r="F344" s="17" t="s">
        <v>2292</v>
      </c>
      <c r="G344" s="18">
        <v>1</v>
      </c>
      <c r="H344" s="18">
        <v>6</v>
      </c>
      <c r="I344" s="19">
        <v>0</v>
      </c>
      <c r="J344" s="20">
        <v>0</v>
      </c>
      <c r="K344" s="21">
        <v>0</v>
      </c>
      <c r="L344" s="22">
        <v>1</v>
      </c>
      <c r="M344" s="38" t="s">
        <v>2642</v>
      </c>
      <c r="N344" s="38"/>
    </row>
    <row r="345" spans="1:14" x14ac:dyDescent="0.3">
      <c r="A345" s="17" t="s">
        <v>966</v>
      </c>
      <c r="B345" s="17" t="s">
        <v>2293</v>
      </c>
      <c r="C345" s="17" t="s">
        <v>1114</v>
      </c>
      <c r="D345" s="17" t="s">
        <v>1148</v>
      </c>
      <c r="E345" s="17" t="s">
        <v>968</v>
      </c>
      <c r="F345" s="17" t="s">
        <v>2294</v>
      </c>
      <c r="G345" s="18">
        <v>1</v>
      </c>
      <c r="H345" s="18">
        <v>1</v>
      </c>
      <c r="I345" s="19">
        <v>0</v>
      </c>
      <c r="J345" s="20">
        <v>0</v>
      </c>
      <c r="K345" s="21">
        <v>0</v>
      </c>
      <c r="L345" s="22">
        <v>1</v>
      </c>
      <c r="M345" s="38" t="s">
        <v>2643</v>
      </c>
      <c r="N345" s="38"/>
    </row>
    <row r="346" spans="1:14" x14ac:dyDescent="0.3">
      <c r="A346" s="17" t="s">
        <v>2295</v>
      </c>
      <c r="B346" s="17" t="s">
        <v>2296</v>
      </c>
      <c r="C346" s="17" t="s">
        <v>2297</v>
      </c>
      <c r="D346" s="17" t="s">
        <v>2298</v>
      </c>
      <c r="E346" s="17" t="s">
        <v>298</v>
      </c>
      <c r="F346" s="17" t="s">
        <v>2299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38" t="s">
        <v>2645</v>
      </c>
      <c r="N346" s="38"/>
    </row>
    <row r="347" spans="1:14" x14ac:dyDescent="0.3">
      <c r="A347" s="17" t="s">
        <v>2300</v>
      </c>
      <c r="B347" s="17" t="s">
        <v>2301</v>
      </c>
      <c r="C347" s="17" t="s">
        <v>1114</v>
      </c>
      <c r="D347" s="17" t="s">
        <v>1148</v>
      </c>
      <c r="E347" s="17" t="s">
        <v>1023</v>
      </c>
      <c r="F347" s="17" t="s">
        <v>2302</v>
      </c>
      <c r="G347" s="18">
        <v>1</v>
      </c>
      <c r="H347" s="18">
        <v>1</v>
      </c>
      <c r="I347" s="19">
        <v>1</v>
      </c>
      <c r="J347" s="20">
        <v>0</v>
      </c>
      <c r="K347" s="21">
        <v>0</v>
      </c>
      <c r="L347" s="22">
        <v>0</v>
      </c>
      <c r="M347" s="38" t="s">
        <v>2645</v>
      </c>
      <c r="N347" s="38"/>
    </row>
    <row r="348" spans="1:14" x14ac:dyDescent="0.3">
      <c r="A348" s="17" t="s">
        <v>536</v>
      </c>
      <c r="B348" s="17" t="s">
        <v>2303</v>
      </c>
      <c r="C348" s="17" t="s">
        <v>2304</v>
      </c>
      <c r="D348" s="17" t="s">
        <v>2305</v>
      </c>
      <c r="E348" s="17" t="s">
        <v>332</v>
      </c>
      <c r="F348" s="17" t="s">
        <v>2306</v>
      </c>
      <c r="G348" s="18">
        <v>1</v>
      </c>
      <c r="H348" s="18">
        <v>1</v>
      </c>
      <c r="I348" s="19">
        <v>0</v>
      </c>
      <c r="J348" s="20">
        <v>0</v>
      </c>
      <c r="K348" s="21">
        <v>0</v>
      </c>
      <c r="L348" s="22">
        <v>1</v>
      </c>
      <c r="M348" s="38" t="s">
        <v>2643</v>
      </c>
      <c r="N348" s="38"/>
    </row>
    <row r="349" spans="1:14" x14ac:dyDescent="0.3">
      <c r="A349" s="17" t="s">
        <v>801</v>
      </c>
      <c r="B349" s="17" t="s">
        <v>2307</v>
      </c>
      <c r="C349" s="17" t="s">
        <v>1114</v>
      </c>
      <c r="D349" s="17" t="s">
        <v>2151</v>
      </c>
      <c r="E349" s="17" t="s">
        <v>804</v>
      </c>
      <c r="F349" s="17" t="s">
        <v>2308</v>
      </c>
      <c r="G349" s="18">
        <v>1</v>
      </c>
      <c r="H349" s="18">
        <v>1</v>
      </c>
      <c r="I349" s="19">
        <v>0</v>
      </c>
      <c r="J349" s="20">
        <v>0</v>
      </c>
      <c r="K349" s="21">
        <v>0</v>
      </c>
      <c r="L349" s="22">
        <v>1</v>
      </c>
      <c r="M349" s="38" t="s">
        <v>2642</v>
      </c>
      <c r="N349" s="38"/>
    </row>
    <row r="350" spans="1:14" x14ac:dyDescent="0.3">
      <c r="A350" s="17" t="s">
        <v>960</v>
      </c>
      <c r="B350" s="17" t="s">
        <v>2309</v>
      </c>
      <c r="C350" s="17" t="s">
        <v>1711</v>
      </c>
      <c r="D350" s="17" t="s">
        <v>1148</v>
      </c>
      <c r="E350" s="17" t="s">
        <v>962</v>
      </c>
      <c r="F350" s="17" t="s">
        <v>2310</v>
      </c>
      <c r="G350" s="18">
        <v>1</v>
      </c>
      <c r="H350" s="18">
        <v>1</v>
      </c>
      <c r="I350" s="19">
        <v>0</v>
      </c>
      <c r="J350" s="20">
        <v>0</v>
      </c>
      <c r="K350" s="21">
        <v>0</v>
      </c>
      <c r="L350" s="22">
        <v>1</v>
      </c>
      <c r="M350" s="38" t="s">
        <v>2643</v>
      </c>
      <c r="N350" s="38"/>
    </row>
    <row r="351" spans="1:14" x14ac:dyDescent="0.3">
      <c r="A351" s="17" t="s">
        <v>1072</v>
      </c>
      <c r="B351" s="17" t="s">
        <v>2311</v>
      </c>
      <c r="C351" s="17" t="s">
        <v>2312</v>
      </c>
      <c r="D351" s="17" t="s">
        <v>1148</v>
      </c>
      <c r="E351" s="17" t="s">
        <v>265</v>
      </c>
      <c r="F351" s="17" t="s">
        <v>2313</v>
      </c>
      <c r="G351" s="18">
        <v>1</v>
      </c>
      <c r="H351" s="18">
        <v>2</v>
      </c>
      <c r="I351" s="19">
        <v>0</v>
      </c>
      <c r="J351" s="20">
        <v>0</v>
      </c>
      <c r="K351" s="21">
        <v>0</v>
      </c>
      <c r="L351" s="22">
        <v>1</v>
      </c>
      <c r="M351" s="38" t="s">
        <v>2643</v>
      </c>
      <c r="N351" s="38"/>
    </row>
    <row r="352" spans="1:14" x14ac:dyDescent="0.3">
      <c r="A352" s="17" t="s">
        <v>558</v>
      </c>
      <c r="B352" s="17" t="s">
        <v>2314</v>
      </c>
      <c r="C352" s="17" t="s">
        <v>1114</v>
      </c>
      <c r="D352" s="17" t="s">
        <v>1634</v>
      </c>
      <c r="E352" s="17" t="s">
        <v>560</v>
      </c>
      <c r="F352" s="17" t="s">
        <v>2315</v>
      </c>
      <c r="G352" s="18">
        <v>1</v>
      </c>
      <c r="H352" s="18">
        <v>1</v>
      </c>
      <c r="I352" s="19">
        <v>0</v>
      </c>
      <c r="J352" s="20">
        <v>0</v>
      </c>
      <c r="K352" s="21">
        <v>0</v>
      </c>
      <c r="L352" s="22">
        <v>1</v>
      </c>
      <c r="M352" s="38" t="s">
        <v>2643</v>
      </c>
      <c r="N352" s="38"/>
    </row>
    <row r="353" spans="1:14" x14ac:dyDescent="0.3">
      <c r="A353" s="17" t="s">
        <v>2316</v>
      </c>
      <c r="B353" s="17" t="s">
        <v>2317</v>
      </c>
      <c r="C353" s="17" t="s">
        <v>1114</v>
      </c>
      <c r="D353" s="17" t="s">
        <v>1605</v>
      </c>
      <c r="E353" s="17" t="s">
        <v>2318</v>
      </c>
      <c r="F353" s="17" t="s">
        <v>2319</v>
      </c>
      <c r="G353" s="18">
        <v>1</v>
      </c>
      <c r="H353" s="18">
        <v>4</v>
      </c>
      <c r="I353" s="19">
        <v>0</v>
      </c>
      <c r="J353" s="20">
        <v>1</v>
      </c>
      <c r="K353" s="21">
        <v>0</v>
      </c>
      <c r="L353" s="22">
        <v>0</v>
      </c>
      <c r="M353" s="38" t="s">
        <v>2645</v>
      </c>
      <c r="N353" s="38"/>
    </row>
    <row r="354" spans="1:14" x14ac:dyDescent="0.3">
      <c r="A354" s="17" t="s">
        <v>165</v>
      </c>
      <c r="B354" s="17" t="s">
        <v>2320</v>
      </c>
      <c r="C354" s="17" t="s">
        <v>1114</v>
      </c>
      <c r="D354" s="17" t="s">
        <v>2321</v>
      </c>
      <c r="E354" s="17" t="s">
        <v>167</v>
      </c>
      <c r="F354" s="17" t="s">
        <v>2322</v>
      </c>
      <c r="G354" s="18">
        <v>1</v>
      </c>
      <c r="H354" s="18">
        <v>2</v>
      </c>
      <c r="I354" s="19">
        <v>0</v>
      </c>
      <c r="J354" s="20">
        <v>0</v>
      </c>
      <c r="K354" s="21">
        <v>1</v>
      </c>
      <c r="L354" s="22">
        <v>0</v>
      </c>
      <c r="M354" s="38" t="s">
        <v>2643</v>
      </c>
      <c r="N354" s="38"/>
    </row>
    <row r="355" spans="1:14" x14ac:dyDescent="0.3">
      <c r="A355" s="17" t="s">
        <v>362</v>
      </c>
      <c r="B355" s="17" t="s">
        <v>2323</v>
      </c>
      <c r="C355" s="17" t="s">
        <v>2006</v>
      </c>
      <c r="D355" s="17" t="s">
        <v>1148</v>
      </c>
      <c r="E355" s="17" t="s">
        <v>294</v>
      </c>
      <c r="F355" s="17" t="s">
        <v>2324</v>
      </c>
      <c r="G355" s="18">
        <v>1</v>
      </c>
      <c r="H355" s="18">
        <v>1</v>
      </c>
      <c r="I355" s="19">
        <v>0</v>
      </c>
      <c r="J355" s="20">
        <v>0</v>
      </c>
      <c r="K355" s="21">
        <v>1</v>
      </c>
      <c r="L355" s="22">
        <v>0</v>
      </c>
      <c r="M355" s="38" t="s">
        <v>2643</v>
      </c>
      <c r="N355" s="38"/>
    </row>
    <row r="356" spans="1:14" x14ac:dyDescent="0.3">
      <c r="A356" s="17" t="s">
        <v>2325</v>
      </c>
      <c r="B356" s="17" t="s">
        <v>2326</v>
      </c>
      <c r="C356" s="17" t="s">
        <v>2327</v>
      </c>
      <c r="D356" s="17" t="s">
        <v>1560</v>
      </c>
      <c r="E356" s="17" t="s">
        <v>350</v>
      </c>
      <c r="F356" s="17" t="s">
        <v>2328</v>
      </c>
      <c r="G356" s="18">
        <v>1</v>
      </c>
      <c r="H356" s="18">
        <v>1</v>
      </c>
      <c r="I356" s="19">
        <v>0</v>
      </c>
      <c r="J356" s="20">
        <v>1</v>
      </c>
      <c r="K356" s="21">
        <v>0</v>
      </c>
      <c r="L356" s="22">
        <v>0</v>
      </c>
      <c r="M356" s="38" t="s">
        <v>2645</v>
      </c>
      <c r="N356" s="38"/>
    </row>
    <row r="357" spans="1:14" x14ac:dyDescent="0.3">
      <c r="A357" s="17" t="s">
        <v>2329</v>
      </c>
      <c r="B357" s="17" t="s">
        <v>2330</v>
      </c>
      <c r="C357" s="17" t="s">
        <v>2331</v>
      </c>
      <c r="D357" s="17" t="s">
        <v>1504</v>
      </c>
      <c r="E357" s="17" t="s">
        <v>1145</v>
      </c>
      <c r="F357" s="17" t="s">
        <v>2332</v>
      </c>
      <c r="G357" s="18">
        <v>1</v>
      </c>
      <c r="H357" s="18">
        <v>1</v>
      </c>
      <c r="I357" s="19">
        <v>0</v>
      </c>
      <c r="J357" s="20">
        <v>1</v>
      </c>
      <c r="K357" s="21">
        <v>0</v>
      </c>
      <c r="L357" s="22">
        <v>0</v>
      </c>
      <c r="M357" s="38" t="s">
        <v>2645</v>
      </c>
      <c r="N357" s="38"/>
    </row>
    <row r="358" spans="1:14" x14ac:dyDescent="0.3">
      <c r="A358" s="17" t="s">
        <v>785</v>
      </c>
      <c r="B358" s="17" t="s">
        <v>2333</v>
      </c>
      <c r="C358" s="17" t="s">
        <v>1690</v>
      </c>
      <c r="D358" s="17" t="s">
        <v>1148</v>
      </c>
      <c r="E358" s="17" t="s">
        <v>787</v>
      </c>
      <c r="F358" s="17" t="s">
        <v>2334</v>
      </c>
      <c r="G358" s="18">
        <v>1</v>
      </c>
      <c r="H358" s="18">
        <v>6</v>
      </c>
      <c r="I358" s="19">
        <v>0</v>
      </c>
      <c r="J358" s="20">
        <v>0</v>
      </c>
      <c r="K358" s="21">
        <v>0</v>
      </c>
      <c r="L358" s="22">
        <v>1</v>
      </c>
      <c r="M358" s="38" t="s">
        <v>2643</v>
      </c>
      <c r="N358" s="38"/>
    </row>
    <row r="359" spans="1:14" x14ac:dyDescent="0.3">
      <c r="A359" s="17" t="s">
        <v>2335</v>
      </c>
      <c r="B359" s="17" t="s">
        <v>2336</v>
      </c>
      <c r="C359" s="17" t="s">
        <v>1421</v>
      </c>
      <c r="D359" s="17" t="s">
        <v>1504</v>
      </c>
      <c r="E359" s="17" t="s">
        <v>164</v>
      </c>
      <c r="F359" s="17" t="s">
        <v>2337</v>
      </c>
      <c r="G359" s="18">
        <v>1</v>
      </c>
      <c r="H359" s="18">
        <v>2</v>
      </c>
      <c r="I359" s="19">
        <v>1</v>
      </c>
      <c r="J359" s="20">
        <v>0</v>
      </c>
      <c r="K359" s="21">
        <v>0</v>
      </c>
      <c r="L359" s="22">
        <v>0</v>
      </c>
      <c r="M359" s="38" t="s">
        <v>2645</v>
      </c>
      <c r="N359" s="38"/>
    </row>
    <row r="360" spans="1:14" x14ac:dyDescent="0.3">
      <c r="A360" s="17" t="s">
        <v>2338</v>
      </c>
      <c r="B360" s="17" t="s">
        <v>2339</v>
      </c>
      <c r="C360" s="17" t="s">
        <v>1923</v>
      </c>
      <c r="D360" s="17" t="s">
        <v>1148</v>
      </c>
      <c r="E360" s="17" t="s">
        <v>294</v>
      </c>
      <c r="F360" s="17" t="s">
        <v>2340</v>
      </c>
      <c r="G360" s="18">
        <v>1</v>
      </c>
      <c r="H360" s="18">
        <v>3</v>
      </c>
      <c r="I360" s="19">
        <v>1</v>
      </c>
      <c r="J360" s="20">
        <v>0</v>
      </c>
      <c r="K360" s="21">
        <v>0</v>
      </c>
      <c r="L360" s="22">
        <v>0</v>
      </c>
      <c r="M360" s="38" t="s">
        <v>2645</v>
      </c>
      <c r="N360" s="38"/>
    </row>
    <row r="361" spans="1:14" x14ac:dyDescent="0.3">
      <c r="A361" s="17" t="s">
        <v>2341</v>
      </c>
      <c r="B361" s="17" t="s">
        <v>2342</v>
      </c>
      <c r="C361" s="17" t="s">
        <v>2343</v>
      </c>
      <c r="D361" s="17" t="s">
        <v>1148</v>
      </c>
      <c r="E361" s="17" t="s">
        <v>245</v>
      </c>
      <c r="F361" s="17" t="s">
        <v>2344</v>
      </c>
      <c r="G361" s="18">
        <v>1</v>
      </c>
      <c r="H361" s="18">
        <v>2</v>
      </c>
      <c r="I361" s="19">
        <v>1</v>
      </c>
      <c r="J361" s="20">
        <v>0</v>
      </c>
      <c r="K361" s="21">
        <v>0</v>
      </c>
      <c r="L361" s="22">
        <v>0</v>
      </c>
      <c r="M361" s="38" t="s">
        <v>2645</v>
      </c>
      <c r="N361" s="38"/>
    </row>
    <row r="362" spans="1:14" x14ac:dyDescent="0.3">
      <c r="A362" s="17" t="s">
        <v>2345</v>
      </c>
      <c r="B362" s="17" t="s">
        <v>2346</v>
      </c>
      <c r="C362" s="17" t="s">
        <v>2347</v>
      </c>
      <c r="D362" s="17" t="s">
        <v>1602</v>
      </c>
      <c r="E362" s="17" t="s">
        <v>2348</v>
      </c>
      <c r="F362" s="17" t="s">
        <v>2349</v>
      </c>
      <c r="G362" s="18">
        <v>1</v>
      </c>
      <c r="H362" s="18">
        <v>1</v>
      </c>
      <c r="I362" s="19">
        <v>1</v>
      </c>
      <c r="J362" s="20">
        <v>0</v>
      </c>
      <c r="K362" s="21">
        <v>0</v>
      </c>
      <c r="L362" s="22">
        <v>0</v>
      </c>
      <c r="M362" s="38" t="s">
        <v>2645</v>
      </c>
      <c r="N362" s="38"/>
    </row>
    <row r="363" spans="1:14" x14ac:dyDescent="0.3">
      <c r="A363" s="17" t="s">
        <v>834</v>
      </c>
      <c r="B363" s="17" t="s">
        <v>2350</v>
      </c>
      <c r="C363" s="17" t="s">
        <v>1114</v>
      </c>
      <c r="D363" s="17" t="s">
        <v>2151</v>
      </c>
      <c r="E363" s="17" t="s">
        <v>804</v>
      </c>
      <c r="F363" s="17" t="s">
        <v>2351</v>
      </c>
      <c r="G363" s="18">
        <v>1</v>
      </c>
      <c r="H363" s="18">
        <v>6</v>
      </c>
      <c r="I363" s="19">
        <v>0</v>
      </c>
      <c r="J363" s="20">
        <v>0</v>
      </c>
      <c r="K363" s="21">
        <v>0</v>
      </c>
      <c r="L363" s="22">
        <v>1</v>
      </c>
      <c r="M363" s="38" t="s">
        <v>2642</v>
      </c>
      <c r="N363" s="38"/>
    </row>
    <row r="364" spans="1:14" x14ac:dyDescent="0.3">
      <c r="A364" s="17" t="s">
        <v>551</v>
      </c>
      <c r="B364" s="17" t="s">
        <v>2352</v>
      </c>
      <c r="C364" s="17" t="s">
        <v>2353</v>
      </c>
      <c r="D364" s="17" t="s">
        <v>1148</v>
      </c>
      <c r="E364" s="17" t="s">
        <v>181</v>
      </c>
      <c r="F364" s="17" t="s">
        <v>2354</v>
      </c>
      <c r="G364" s="18">
        <v>1</v>
      </c>
      <c r="H364" s="18">
        <v>1</v>
      </c>
      <c r="I364" s="19">
        <v>0</v>
      </c>
      <c r="J364" s="20">
        <v>0</v>
      </c>
      <c r="K364" s="21">
        <v>0</v>
      </c>
      <c r="L364" s="22">
        <v>1</v>
      </c>
      <c r="M364" s="38" t="s">
        <v>2643</v>
      </c>
      <c r="N364" s="38"/>
    </row>
    <row r="365" spans="1:14" x14ac:dyDescent="0.3">
      <c r="A365" s="17" t="s">
        <v>2355</v>
      </c>
      <c r="B365" s="17" t="s">
        <v>2356</v>
      </c>
      <c r="C365" s="17" t="s">
        <v>2357</v>
      </c>
      <c r="D365" s="17" t="s">
        <v>1148</v>
      </c>
      <c r="E365" s="17" t="s">
        <v>2358</v>
      </c>
      <c r="F365" s="17" t="s">
        <v>2359</v>
      </c>
      <c r="G365" s="18">
        <v>1</v>
      </c>
      <c r="H365" s="18">
        <v>20</v>
      </c>
      <c r="I365" s="19">
        <v>0</v>
      </c>
      <c r="J365" s="20">
        <v>1</v>
      </c>
      <c r="K365" s="21">
        <v>0</v>
      </c>
      <c r="L365" s="22">
        <v>0</v>
      </c>
      <c r="M365" s="38" t="s">
        <v>2645</v>
      </c>
      <c r="N365" s="38"/>
    </row>
    <row r="366" spans="1:14" x14ac:dyDescent="0.3">
      <c r="A366" s="17" t="s">
        <v>2360</v>
      </c>
      <c r="B366" s="17" t="s">
        <v>2361</v>
      </c>
      <c r="C366" s="17" t="s">
        <v>2362</v>
      </c>
      <c r="D366" s="17" t="s">
        <v>2363</v>
      </c>
      <c r="E366" s="17" t="s">
        <v>1145</v>
      </c>
      <c r="F366" s="17" t="s">
        <v>2364</v>
      </c>
      <c r="G366" s="18">
        <v>1</v>
      </c>
      <c r="H366" s="18">
        <v>8</v>
      </c>
      <c r="I366" s="19">
        <v>0</v>
      </c>
      <c r="J366" s="20">
        <v>1</v>
      </c>
      <c r="K366" s="21">
        <v>0</v>
      </c>
      <c r="L366" s="22">
        <v>0</v>
      </c>
      <c r="M366" s="38" t="s">
        <v>2645</v>
      </c>
      <c r="N366" s="38"/>
    </row>
    <row r="367" spans="1:14" x14ac:dyDescent="0.3">
      <c r="A367" s="17" t="s">
        <v>700</v>
      </c>
      <c r="B367" s="17" t="s">
        <v>2365</v>
      </c>
      <c r="C367" s="17" t="s">
        <v>2366</v>
      </c>
      <c r="D367" s="17" t="s">
        <v>1148</v>
      </c>
      <c r="E367" s="17" t="s">
        <v>265</v>
      </c>
      <c r="F367" s="17" t="s">
        <v>2367</v>
      </c>
      <c r="G367" s="18">
        <v>1</v>
      </c>
      <c r="H367" s="18">
        <v>1</v>
      </c>
      <c r="I367" s="19">
        <v>0</v>
      </c>
      <c r="J367" s="20">
        <v>0</v>
      </c>
      <c r="K367" s="21">
        <v>0</v>
      </c>
      <c r="L367" s="22">
        <v>1</v>
      </c>
      <c r="M367" s="38" t="s">
        <v>2643</v>
      </c>
      <c r="N367" s="38"/>
    </row>
    <row r="368" spans="1:14" x14ac:dyDescent="0.3">
      <c r="A368" s="17" t="s">
        <v>2368</v>
      </c>
      <c r="B368" s="17" t="s">
        <v>2369</v>
      </c>
      <c r="C368" s="17" t="s">
        <v>1114</v>
      </c>
      <c r="D368" s="17" t="s">
        <v>2370</v>
      </c>
      <c r="E368" s="17" t="s">
        <v>2371</v>
      </c>
      <c r="F368" s="17" t="s">
        <v>2372</v>
      </c>
      <c r="G368" s="18">
        <v>1</v>
      </c>
      <c r="H368" s="18">
        <v>3</v>
      </c>
      <c r="I368" s="19">
        <v>0</v>
      </c>
      <c r="J368" s="20">
        <v>1</v>
      </c>
      <c r="K368" s="21">
        <v>0</v>
      </c>
      <c r="L368" s="22">
        <v>0</v>
      </c>
      <c r="M368" s="38" t="s">
        <v>2645</v>
      </c>
      <c r="N368" s="38"/>
    </row>
    <row r="369" spans="1:14" x14ac:dyDescent="0.3">
      <c r="A369" s="17" t="s">
        <v>1014</v>
      </c>
      <c r="B369" s="17" t="s">
        <v>2373</v>
      </c>
      <c r="C369" s="17" t="s">
        <v>2374</v>
      </c>
      <c r="D369" s="17" t="s">
        <v>1148</v>
      </c>
      <c r="E369" s="17" t="s">
        <v>908</v>
      </c>
      <c r="F369" s="17" t="s">
        <v>2375</v>
      </c>
      <c r="G369" s="18">
        <v>1</v>
      </c>
      <c r="H369" s="18">
        <v>2</v>
      </c>
      <c r="I369" s="19">
        <v>0</v>
      </c>
      <c r="J369" s="20">
        <v>0</v>
      </c>
      <c r="K369" s="21">
        <v>0</v>
      </c>
      <c r="L369" s="22">
        <v>1</v>
      </c>
      <c r="M369" s="38" t="s">
        <v>2643</v>
      </c>
      <c r="N369" s="38"/>
    </row>
    <row r="370" spans="1:14" x14ac:dyDescent="0.3">
      <c r="A370" s="17" t="s">
        <v>792</v>
      </c>
      <c r="B370" s="17" t="s">
        <v>2376</v>
      </c>
      <c r="C370" s="17" t="s">
        <v>1740</v>
      </c>
      <c r="D370" s="17" t="s">
        <v>1148</v>
      </c>
      <c r="E370" s="17" t="s">
        <v>787</v>
      </c>
      <c r="F370" s="17" t="s">
        <v>2377</v>
      </c>
      <c r="G370" s="18">
        <v>1</v>
      </c>
      <c r="H370" s="18">
        <v>6</v>
      </c>
      <c r="I370" s="19">
        <v>0</v>
      </c>
      <c r="J370" s="20">
        <v>0</v>
      </c>
      <c r="K370" s="21">
        <v>0</v>
      </c>
      <c r="L370" s="22">
        <v>1</v>
      </c>
      <c r="M370" s="38" t="s">
        <v>2643</v>
      </c>
      <c r="N370" s="38"/>
    </row>
    <row r="371" spans="1:14" x14ac:dyDescent="0.3">
      <c r="A371" s="17" t="s">
        <v>850</v>
      </c>
      <c r="B371" s="17" t="s">
        <v>2378</v>
      </c>
      <c r="C371" s="17" t="s">
        <v>1114</v>
      </c>
      <c r="D371" s="17" t="s">
        <v>2079</v>
      </c>
      <c r="E371" s="17" t="s">
        <v>804</v>
      </c>
      <c r="F371" s="17" t="s">
        <v>2379</v>
      </c>
      <c r="G371" s="18">
        <v>1</v>
      </c>
      <c r="H371" s="18">
        <v>7</v>
      </c>
      <c r="I371" s="19">
        <v>0</v>
      </c>
      <c r="J371" s="20">
        <v>0</v>
      </c>
      <c r="K371" s="21">
        <v>0</v>
      </c>
      <c r="L371" s="22">
        <v>1</v>
      </c>
      <c r="M371" s="38" t="s">
        <v>2642</v>
      </c>
      <c r="N371" s="38"/>
    </row>
    <row r="372" spans="1:14" x14ac:dyDescent="0.3">
      <c r="A372" s="17" t="s">
        <v>2380</v>
      </c>
      <c r="B372" s="17" t="s">
        <v>2381</v>
      </c>
      <c r="C372" s="17" t="s">
        <v>2382</v>
      </c>
      <c r="D372" s="17" t="s">
        <v>1148</v>
      </c>
      <c r="E372" s="17" t="s">
        <v>2383</v>
      </c>
      <c r="F372" s="17" t="s">
        <v>2384</v>
      </c>
      <c r="G372" s="18">
        <v>1</v>
      </c>
      <c r="H372" s="18">
        <v>6</v>
      </c>
      <c r="I372" s="19">
        <v>1</v>
      </c>
      <c r="J372" s="20">
        <v>0</v>
      </c>
      <c r="K372" s="21">
        <v>0</v>
      </c>
      <c r="L372" s="22">
        <v>0</v>
      </c>
      <c r="M372" s="38" t="s">
        <v>2645</v>
      </c>
      <c r="N372" s="38"/>
    </row>
    <row r="373" spans="1:14" x14ac:dyDescent="0.3">
      <c r="A373" s="17" t="s">
        <v>2385</v>
      </c>
      <c r="B373" s="17" t="s">
        <v>2386</v>
      </c>
      <c r="C373" s="17" t="s">
        <v>2387</v>
      </c>
      <c r="D373" s="17" t="s">
        <v>1121</v>
      </c>
      <c r="E373" s="17" t="s">
        <v>1145</v>
      </c>
      <c r="F373" s="17" t="s">
        <v>2388</v>
      </c>
      <c r="G373" s="18">
        <v>1</v>
      </c>
      <c r="H373" s="18">
        <v>20</v>
      </c>
      <c r="I373" s="19">
        <v>1</v>
      </c>
      <c r="J373" s="20">
        <v>0</v>
      </c>
      <c r="K373" s="21">
        <v>0</v>
      </c>
      <c r="L373" s="22">
        <v>0</v>
      </c>
      <c r="M373" s="38" t="s">
        <v>2645</v>
      </c>
      <c r="N373" s="38"/>
    </row>
    <row r="374" spans="1:14" x14ac:dyDescent="0.3">
      <c r="A374" s="17" t="s">
        <v>185</v>
      </c>
      <c r="B374" s="17" t="s">
        <v>2389</v>
      </c>
      <c r="C374" s="17" t="s">
        <v>2390</v>
      </c>
      <c r="D374" s="17" t="s">
        <v>1148</v>
      </c>
      <c r="E374" s="17" t="s">
        <v>187</v>
      </c>
      <c r="F374" s="17" t="s">
        <v>2391</v>
      </c>
      <c r="G374" s="18">
        <v>1</v>
      </c>
      <c r="H374" s="18">
        <v>1</v>
      </c>
      <c r="I374" s="19">
        <v>0</v>
      </c>
      <c r="J374" s="20">
        <v>0</v>
      </c>
      <c r="K374" s="21">
        <v>1</v>
      </c>
      <c r="L374" s="22">
        <v>0</v>
      </c>
      <c r="M374" s="38" t="s">
        <v>2643</v>
      </c>
      <c r="N374" s="38"/>
    </row>
    <row r="375" spans="1:14" x14ac:dyDescent="0.3">
      <c r="A375" s="17" t="s">
        <v>2392</v>
      </c>
      <c r="B375" s="17" t="s">
        <v>2393</v>
      </c>
      <c r="C375" s="17" t="s">
        <v>2394</v>
      </c>
      <c r="D375" s="17" t="s">
        <v>1126</v>
      </c>
      <c r="E375" s="17" t="s">
        <v>1145</v>
      </c>
      <c r="F375" s="17" t="s">
        <v>2395</v>
      </c>
      <c r="G375" s="18">
        <v>1</v>
      </c>
      <c r="H375" s="18">
        <v>1</v>
      </c>
      <c r="I375" s="19">
        <v>1</v>
      </c>
      <c r="J375" s="20">
        <v>0</v>
      </c>
      <c r="K375" s="21">
        <v>0</v>
      </c>
      <c r="L375" s="22">
        <v>0</v>
      </c>
      <c r="M375" s="38" t="s">
        <v>2645</v>
      </c>
      <c r="N375" s="38"/>
    </row>
    <row r="376" spans="1:14" x14ac:dyDescent="0.3">
      <c r="A376" s="17" t="s">
        <v>394</v>
      </c>
      <c r="B376" s="17" t="s">
        <v>2396</v>
      </c>
      <c r="C376" s="17" t="s">
        <v>2397</v>
      </c>
      <c r="D376" s="17" t="s">
        <v>1148</v>
      </c>
      <c r="E376" s="17" t="s">
        <v>184</v>
      </c>
      <c r="F376" s="17" t="s">
        <v>2398</v>
      </c>
      <c r="G376" s="18">
        <v>1</v>
      </c>
      <c r="H376" s="18">
        <v>1</v>
      </c>
      <c r="I376" s="19">
        <v>0</v>
      </c>
      <c r="J376" s="20">
        <v>0</v>
      </c>
      <c r="K376" s="21">
        <v>1</v>
      </c>
      <c r="L376" s="22">
        <v>0</v>
      </c>
      <c r="M376" s="38" t="s">
        <v>2643</v>
      </c>
      <c r="N376" s="38"/>
    </row>
    <row r="377" spans="1:14" x14ac:dyDescent="0.3">
      <c r="A377" s="17" t="s">
        <v>1018</v>
      </c>
      <c r="B377" s="17" t="s">
        <v>2399</v>
      </c>
      <c r="C377" s="17" t="s">
        <v>2400</v>
      </c>
      <c r="D377" s="17" t="s">
        <v>2401</v>
      </c>
      <c r="E377" s="17" t="s">
        <v>1020</v>
      </c>
      <c r="F377" s="17" t="s">
        <v>2402</v>
      </c>
      <c r="G377" s="18">
        <v>1</v>
      </c>
      <c r="H377" s="18">
        <v>1</v>
      </c>
      <c r="I377" s="19">
        <v>0</v>
      </c>
      <c r="J377" s="20">
        <v>0</v>
      </c>
      <c r="K377" s="21">
        <v>0</v>
      </c>
      <c r="L377" s="22">
        <v>1</v>
      </c>
      <c r="M377" s="38" t="s">
        <v>2643</v>
      </c>
      <c r="N377" s="38"/>
    </row>
    <row r="378" spans="1:14" x14ac:dyDescent="0.3">
      <c r="A378" s="17" t="s">
        <v>764</v>
      </c>
      <c r="B378" s="17" t="s">
        <v>2403</v>
      </c>
      <c r="C378" s="17" t="s">
        <v>1114</v>
      </c>
      <c r="D378" s="17" t="s">
        <v>1148</v>
      </c>
      <c r="E378" s="17" t="s">
        <v>766</v>
      </c>
      <c r="F378" s="17" t="s">
        <v>2404</v>
      </c>
      <c r="G378" s="18">
        <v>1</v>
      </c>
      <c r="H378" s="18">
        <v>2</v>
      </c>
      <c r="I378" s="19">
        <v>0</v>
      </c>
      <c r="J378" s="20">
        <v>0</v>
      </c>
      <c r="K378" s="21">
        <v>0</v>
      </c>
      <c r="L378" s="22">
        <v>1</v>
      </c>
      <c r="M378" s="38" t="s">
        <v>2643</v>
      </c>
      <c r="N378" s="38"/>
    </row>
    <row r="379" spans="1:14" x14ac:dyDescent="0.3">
      <c r="A379" s="17" t="s">
        <v>2405</v>
      </c>
      <c r="B379" s="17" t="s">
        <v>2406</v>
      </c>
      <c r="C379" s="17" t="s">
        <v>1114</v>
      </c>
      <c r="D379" s="17" t="s">
        <v>2407</v>
      </c>
      <c r="E379" s="17" t="s">
        <v>1435</v>
      </c>
      <c r="F379" s="17" t="s">
        <v>2408</v>
      </c>
      <c r="G379" s="18">
        <v>1</v>
      </c>
      <c r="H379" s="18">
        <v>2</v>
      </c>
      <c r="I379" s="19">
        <v>0</v>
      </c>
      <c r="J379" s="20">
        <v>1</v>
      </c>
      <c r="K379" s="21">
        <v>0</v>
      </c>
      <c r="L379" s="22">
        <v>0</v>
      </c>
      <c r="M379" s="38" t="s">
        <v>2645</v>
      </c>
      <c r="N379" s="38"/>
    </row>
    <row r="380" spans="1:14" x14ac:dyDescent="0.3">
      <c r="A380" s="17" t="s">
        <v>2409</v>
      </c>
      <c r="B380" s="17" t="s">
        <v>2410</v>
      </c>
      <c r="C380" s="17" t="s">
        <v>2411</v>
      </c>
      <c r="D380" s="17" t="s">
        <v>2412</v>
      </c>
      <c r="E380" s="17" t="s">
        <v>2413</v>
      </c>
      <c r="F380" s="17" t="s">
        <v>2414</v>
      </c>
      <c r="G380" s="18">
        <v>1</v>
      </c>
      <c r="H380" s="18">
        <v>5</v>
      </c>
      <c r="I380" s="19">
        <v>0</v>
      </c>
      <c r="J380" s="20">
        <v>1</v>
      </c>
      <c r="K380" s="21">
        <v>0</v>
      </c>
      <c r="L380" s="22">
        <v>0</v>
      </c>
      <c r="M380" s="38" t="s">
        <v>2646</v>
      </c>
      <c r="N380" s="38"/>
    </row>
    <row r="381" spans="1:14" x14ac:dyDescent="0.3">
      <c r="A381" s="17" t="s">
        <v>743</v>
      </c>
      <c r="B381" s="17" t="s">
        <v>744</v>
      </c>
      <c r="C381" s="17" t="s">
        <v>2415</v>
      </c>
      <c r="D381" s="17" t="s">
        <v>1148</v>
      </c>
      <c r="E381" s="17" t="s">
        <v>740</v>
      </c>
      <c r="F381" s="17" t="s">
        <v>2416</v>
      </c>
      <c r="G381" s="18">
        <v>1</v>
      </c>
      <c r="H381" s="18">
        <v>1</v>
      </c>
      <c r="I381" s="19">
        <v>0</v>
      </c>
      <c r="J381" s="20">
        <v>0</v>
      </c>
      <c r="K381" s="21">
        <v>0</v>
      </c>
      <c r="L381" s="22">
        <v>1</v>
      </c>
      <c r="M381" s="38" t="s">
        <v>2643</v>
      </c>
      <c r="N381" s="38"/>
    </row>
    <row r="382" spans="1:14" x14ac:dyDescent="0.3">
      <c r="A382" s="17" t="s">
        <v>732</v>
      </c>
      <c r="B382" s="17" t="s">
        <v>733</v>
      </c>
      <c r="C382" s="17" t="s">
        <v>1114</v>
      </c>
      <c r="D382" s="17" t="s">
        <v>1148</v>
      </c>
      <c r="E382" s="17" t="s">
        <v>734</v>
      </c>
      <c r="F382" s="17" t="s">
        <v>2417</v>
      </c>
      <c r="G382" s="18">
        <v>1</v>
      </c>
      <c r="H382" s="18">
        <v>1</v>
      </c>
      <c r="I382" s="19">
        <v>0</v>
      </c>
      <c r="J382" s="20">
        <v>0</v>
      </c>
      <c r="K382" s="21">
        <v>0</v>
      </c>
      <c r="L382" s="22">
        <v>1</v>
      </c>
      <c r="M382" s="38" t="s">
        <v>2643</v>
      </c>
      <c r="N382" s="38"/>
    </row>
    <row r="383" spans="1:14" x14ac:dyDescent="0.3">
      <c r="A383" s="17" t="s">
        <v>2418</v>
      </c>
      <c r="B383" s="17" t="s">
        <v>2419</v>
      </c>
      <c r="C383" s="17" t="s">
        <v>1665</v>
      </c>
      <c r="D383" s="17" t="s">
        <v>1148</v>
      </c>
      <c r="E383" s="17" t="s">
        <v>294</v>
      </c>
      <c r="F383" s="17" t="s">
        <v>2420</v>
      </c>
      <c r="G383" s="18">
        <v>1</v>
      </c>
      <c r="H383" s="18">
        <v>2</v>
      </c>
      <c r="I383" s="19">
        <v>0</v>
      </c>
      <c r="J383" s="20">
        <v>1</v>
      </c>
      <c r="K383" s="21">
        <v>0</v>
      </c>
      <c r="L383" s="22">
        <v>0</v>
      </c>
      <c r="M383" s="38" t="s">
        <v>2645</v>
      </c>
      <c r="N383" s="38"/>
    </row>
    <row r="384" spans="1:14" x14ac:dyDescent="0.3">
      <c r="A384" s="17" t="s">
        <v>670</v>
      </c>
      <c r="B384" s="17" t="s">
        <v>2421</v>
      </c>
      <c r="C384" s="17" t="s">
        <v>2422</v>
      </c>
      <c r="D384" s="17" t="s">
        <v>1148</v>
      </c>
      <c r="E384" s="17" t="s">
        <v>265</v>
      </c>
      <c r="F384" s="17" t="s">
        <v>2423</v>
      </c>
      <c r="G384" s="18">
        <v>1</v>
      </c>
      <c r="H384" s="18">
        <v>1</v>
      </c>
      <c r="I384" s="19">
        <v>0</v>
      </c>
      <c r="J384" s="20">
        <v>0</v>
      </c>
      <c r="K384" s="21">
        <v>0</v>
      </c>
      <c r="L384" s="22">
        <v>1</v>
      </c>
      <c r="M384" s="38" t="s">
        <v>2643</v>
      </c>
      <c r="N384" s="38"/>
    </row>
    <row r="385" spans="1:14" x14ac:dyDescent="0.3">
      <c r="A385" s="17" t="s">
        <v>253</v>
      </c>
      <c r="B385" s="17" t="s">
        <v>2424</v>
      </c>
      <c r="C385" s="17" t="s">
        <v>1114</v>
      </c>
      <c r="D385" s="17" t="s">
        <v>1148</v>
      </c>
      <c r="E385" s="17" t="s">
        <v>256</v>
      </c>
      <c r="F385" s="17" t="s">
        <v>2425</v>
      </c>
      <c r="G385" s="18">
        <v>1</v>
      </c>
      <c r="H385" s="18">
        <v>3</v>
      </c>
      <c r="I385" s="19">
        <v>0</v>
      </c>
      <c r="J385" s="20">
        <v>0</v>
      </c>
      <c r="K385" s="21">
        <v>1</v>
      </c>
      <c r="L385" s="22">
        <v>0</v>
      </c>
      <c r="M385" s="38" t="s">
        <v>2643</v>
      </c>
      <c r="N385" s="38"/>
    </row>
    <row r="386" spans="1:14" x14ac:dyDescent="0.3">
      <c r="A386" s="17" t="s">
        <v>2426</v>
      </c>
      <c r="B386" s="17" t="s">
        <v>2427</v>
      </c>
      <c r="C386" s="17" t="s">
        <v>2428</v>
      </c>
      <c r="D386" s="17" t="s">
        <v>1148</v>
      </c>
      <c r="E386" s="17" t="s">
        <v>2429</v>
      </c>
      <c r="F386" s="17" t="s">
        <v>2426</v>
      </c>
      <c r="G386" s="18">
        <v>1</v>
      </c>
      <c r="H386" s="18">
        <v>1</v>
      </c>
      <c r="I386" s="19">
        <v>1</v>
      </c>
      <c r="J386" s="20">
        <v>0</v>
      </c>
      <c r="K386" s="21">
        <v>0</v>
      </c>
      <c r="L386" s="22">
        <v>0</v>
      </c>
      <c r="M386" s="38" t="s">
        <v>2645</v>
      </c>
      <c r="N386" s="38"/>
    </row>
    <row r="387" spans="1:14" x14ac:dyDescent="0.3">
      <c r="A387" s="17" t="s">
        <v>2430</v>
      </c>
      <c r="B387" s="17" t="s">
        <v>2431</v>
      </c>
      <c r="C387" s="17" t="s">
        <v>2432</v>
      </c>
      <c r="D387" s="17" t="s">
        <v>2433</v>
      </c>
      <c r="E387" s="17" t="s">
        <v>2434</v>
      </c>
      <c r="F387" s="17" t="s">
        <v>2435</v>
      </c>
      <c r="G387" s="18">
        <v>1</v>
      </c>
      <c r="H387" s="18">
        <v>15</v>
      </c>
      <c r="I387" s="19">
        <v>0</v>
      </c>
      <c r="J387" s="20">
        <v>1</v>
      </c>
      <c r="K387" s="21">
        <v>0</v>
      </c>
      <c r="L387" s="22">
        <v>0</v>
      </c>
      <c r="M387" s="38" t="s">
        <v>2645</v>
      </c>
      <c r="N387" s="38"/>
    </row>
    <row r="388" spans="1:14" x14ac:dyDescent="0.3">
      <c r="A388" s="17" t="s">
        <v>171</v>
      </c>
      <c r="B388" s="17" t="s">
        <v>2436</v>
      </c>
      <c r="C388" s="17" t="s">
        <v>1114</v>
      </c>
      <c r="D388" s="17" t="s">
        <v>1560</v>
      </c>
      <c r="E388" s="17" t="s">
        <v>170</v>
      </c>
      <c r="F388" s="17" t="s">
        <v>2437</v>
      </c>
      <c r="G388" s="18">
        <v>1</v>
      </c>
      <c r="H388" s="18">
        <v>1</v>
      </c>
      <c r="I388" s="19">
        <v>0</v>
      </c>
      <c r="J388" s="20">
        <v>0</v>
      </c>
      <c r="K388" s="21">
        <v>1</v>
      </c>
      <c r="L388" s="22">
        <v>0</v>
      </c>
      <c r="M388" s="38" t="s">
        <v>2643</v>
      </c>
      <c r="N388" s="38"/>
    </row>
    <row r="389" spans="1:14" x14ac:dyDescent="0.3">
      <c r="A389" s="17" t="s">
        <v>466</v>
      </c>
      <c r="B389" s="17" t="s">
        <v>2438</v>
      </c>
      <c r="C389" s="17" t="s">
        <v>1114</v>
      </c>
      <c r="D389" s="17" t="s">
        <v>1148</v>
      </c>
      <c r="E389" s="17" t="s">
        <v>468</v>
      </c>
      <c r="F389" s="17" t="s">
        <v>2439</v>
      </c>
      <c r="G389" s="18">
        <v>1</v>
      </c>
      <c r="H389" s="18">
        <v>1</v>
      </c>
      <c r="I389" s="19">
        <v>0</v>
      </c>
      <c r="J389" s="20">
        <v>0</v>
      </c>
      <c r="K389" s="21">
        <v>1</v>
      </c>
      <c r="L389" s="22">
        <v>0</v>
      </c>
      <c r="M389" s="38" t="s">
        <v>2643</v>
      </c>
      <c r="N389" s="38"/>
    </row>
    <row r="390" spans="1:14" x14ac:dyDescent="0.3">
      <c r="A390" s="17" t="s">
        <v>2440</v>
      </c>
      <c r="B390" s="17" t="s">
        <v>2441</v>
      </c>
      <c r="C390" s="17" t="s">
        <v>2442</v>
      </c>
      <c r="D390" s="17" t="s">
        <v>2443</v>
      </c>
      <c r="E390" s="17" t="s">
        <v>1248</v>
      </c>
      <c r="F390" s="17" t="s">
        <v>2444</v>
      </c>
      <c r="G390" s="18">
        <v>1</v>
      </c>
      <c r="H390" s="18">
        <v>10</v>
      </c>
      <c r="I390" s="19">
        <v>0</v>
      </c>
      <c r="J390" s="20">
        <v>1</v>
      </c>
      <c r="K390" s="21">
        <v>0</v>
      </c>
      <c r="L390" s="22">
        <v>0</v>
      </c>
      <c r="M390" s="38" t="s">
        <v>2645</v>
      </c>
      <c r="N390" s="38"/>
    </row>
    <row r="391" spans="1:14" x14ac:dyDescent="0.3">
      <c r="A391" s="17" t="s">
        <v>2445</v>
      </c>
      <c r="B391" s="17" t="s">
        <v>2446</v>
      </c>
      <c r="C391" s="17" t="s">
        <v>2447</v>
      </c>
      <c r="D391" s="17" t="s">
        <v>1148</v>
      </c>
      <c r="E391" s="17" t="s">
        <v>303</v>
      </c>
      <c r="F391" s="17" t="s">
        <v>2448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38" t="s">
        <v>2645</v>
      </c>
      <c r="N391" s="38"/>
    </row>
    <row r="392" spans="1:14" x14ac:dyDescent="0.3">
      <c r="A392" s="17" t="s">
        <v>745</v>
      </c>
      <c r="B392" s="17" t="s">
        <v>2449</v>
      </c>
      <c r="C392" s="17" t="s">
        <v>2415</v>
      </c>
      <c r="D392" s="17" t="s">
        <v>1148</v>
      </c>
      <c r="E392" s="17" t="s">
        <v>740</v>
      </c>
      <c r="F392" s="17" t="s">
        <v>2450</v>
      </c>
      <c r="G392" s="18">
        <v>1</v>
      </c>
      <c r="H392" s="18">
        <v>1</v>
      </c>
      <c r="I392" s="19">
        <v>0</v>
      </c>
      <c r="J392" s="20">
        <v>0</v>
      </c>
      <c r="K392" s="21">
        <v>0</v>
      </c>
      <c r="L392" s="22">
        <v>1</v>
      </c>
      <c r="M392" s="38" t="s">
        <v>2643</v>
      </c>
      <c r="N392" s="38"/>
    </row>
    <row r="393" spans="1:14" x14ac:dyDescent="0.3">
      <c r="A393" s="17" t="s">
        <v>2451</v>
      </c>
      <c r="B393" s="17" t="s">
        <v>2452</v>
      </c>
      <c r="C393" s="17" t="s">
        <v>1218</v>
      </c>
      <c r="D393" s="17" t="s">
        <v>1703</v>
      </c>
      <c r="E393" s="17" t="s">
        <v>298</v>
      </c>
      <c r="F393" s="17" t="s">
        <v>2453</v>
      </c>
      <c r="G393" s="18">
        <v>1</v>
      </c>
      <c r="H393" s="18">
        <v>1</v>
      </c>
      <c r="I393" s="19">
        <v>1</v>
      </c>
      <c r="J393" s="20">
        <v>0</v>
      </c>
      <c r="K393" s="21">
        <v>0</v>
      </c>
      <c r="L393" s="22">
        <v>0</v>
      </c>
      <c r="M393" s="38" t="s">
        <v>2645</v>
      </c>
      <c r="N393" s="38"/>
    </row>
    <row r="394" spans="1:14" x14ac:dyDescent="0.3">
      <c r="A394" s="17" t="s">
        <v>836</v>
      </c>
      <c r="B394" s="17" t="s">
        <v>2454</v>
      </c>
      <c r="C394" s="17" t="s">
        <v>1114</v>
      </c>
      <c r="D394" s="17" t="s">
        <v>2455</v>
      </c>
      <c r="E394" s="17" t="s">
        <v>804</v>
      </c>
      <c r="F394" s="17" t="s">
        <v>2456</v>
      </c>
      <c r="G394" s="18">
        <v>1</v>
      </c>
      <c r="H394" s="18">
        <v>4</v>
      </c>
      <c r="I394" s="19">
        <v>0</v>
      </c>
      <c r="J394" s="20">
        <v>0</v>
      </c>
      <c r="K394" s="21">
        <v>0</v>
      </c>
      <c r="L394" s="22">
        <v>1</v>
      </c>
      <c r="M394" s="38" t="s">
        <v>2642</v>
      </c>
      <c r="N394" s="38"/>
    </row>
    <row r="395" spans="1:14" x14ac:dyDescent="0.3">
      <c r="A395" s="17" t="s">
        <v>2457</v>
      </c>
      <c r="B395" s="17" t="s">
        <v>2458</v>
      </c>
      <c r="C395" s="17" t="s">
        <v>2459</v>
      </c>
      <c r="D395" s="17" t="s">
        <v>1148</v>
      </c>
      <c r="E395" s="17" t="s">
        <v>332</v>
      </c>
      <c r="F395" s="17" t="s">
        <v>2460</v>
      </c>
      <c r="G395" s="18">
        <v>1</v>
      </c>
      <c r="H395" s="18">
        <v>1</v>
      </c>
      <c r="I395" s="19">
        <v>0</v>
      </c>
      <c r="J395" s="20">
        <v>1</v>
      </c>
      <c r="K395" s="21">
        <v>0</v>
      </c>
      <c r="L395" s="22">
        <v>0</v>
      </c>
      <c r="M395" s="38" t="s">
        <v>2645</v>
      </c>
      <c r="N395" s="38"/>
    </row>
    <row r="396" spans="1:14" x14ac:dyDescent="0.3">
      <c r="A396" s="17" t="s">
        <v>224</v>
      </c>
      <c r="B396" s="17" t="s">
        <v>2226</v>
      </c>
      <c r="C396" s="17" t="s">
        <v>2461</v>
      </c>
      <c r="D396" s="17" t="s">
        <v>1565</v>
      </c>
      <c r="E396" s="17" t="s">
        <v>223</v>
      </c>
      <c r="F396" s="17" t="s">
        <v>2462</v>
      </c>
      <c r="G396" s="18">
        <v>1</v>
      </c>
      <c r="H396" s="18">
        <v>1</v>
      </c>
      <c r="I396" s="19">
        <v>0</v>
      </c>
      <c r="J396" s="20">
        <v>0</v>
      </c>
      <c r="K396" s="21">
        <v>1</v>
      </c>
      <c r="L396" s="22">
        <v>0</v>
      </c>
      <c r="M396" s="38" t="s">
        <v>2643</v>
      </c>
      <c r="N396" s="38"/>
    </row>
    <row r="397" spans="1:14" x14ac:dyDescent="0.3">
      <c r="A397" s="17" t="s">
        <v>1039</v>
      </c>
      <c r="B397" s="17" t="s">
        <v>2463</v>
      </c>
      <c r="C397" s="17" t="s">
        <v>1114</v>
      </c>
      <c r="D397" s="17" t="s">
        <v>1126</v>
      </c>
      <c r="E397" s="17" t="s">
        <v>983</v>
      </c>
      <c r="F397" s="17" t="s">
        <v>2464</v>
      </c>
      <c r="G397" s="18">
        <v>1</v>
      </c>
      <c r="H397" s="18">
        <v>1</v>
      </c>
      <c r="I397" s="19">
        <v>0</v>
      </c>
      <c r="J397" s="20">
        <v>0</v>
      </c>
      <c r="K397" s="21">
        <v>0</v>
      </c>
      <c r="L397" s="22">
        <v>1</v>
      </c>
      <c r="M397" s="38" t="s">
        <v>2643</v>
      </c>
      <c r="N397" s="38"/>
    </row>
    <row r="398" spans="1:14" x14ac:dyDescent="0.3">
      <c r="A398" s="17" t="s">
        <v>660</v>
      </c>
      <c r="B398" s="17" t="s">
        <v>2465</v>
      </c>
      <c r="C398" s="17" t="s">
        <v>1114</v>
      </c>
      <c r="D398" s="17" t="s">
        <v>1148</v>
      </c>
      <c r="E398" s="17" t="s">
        <v>265</v>
      </c>
      <c r="F398" s="17" t="s">
        <v>2466</v>
      </c>
      <c r="G398" s="18">
        <v>1</v>
      </c>
      <c r="H398" s="18">
        <v>5</v>
      </c>
      <c r="I398" s="19">
        <v>0</v>
      </c>
      <c r="J398" s="20">
        <v>0</v>
      </c>
      <c r="K398" s="21">
        <v>0</v>
      </c>
      <c r="L398" s="22">
        <v>1</v>
      </c>
      <c r="M398" s="38" t="s">
        <v>2643</v>
      </c>
      <c r="N398" s="38"/>
    </row>
    <row r="399" spans="1:14" x14ac:dyDescent="0.3">
      <c r="A399" s="17" t="s">
        <v>2467</v>
      </c>
      <c r="B399" s="17" t="s">
        <v>1351</v>
      </c>
      <c r="C399" s="17" t="s">
        <v>2468</v>
      </c>
      <c r="D399" s="17" t="s">
        <v>2469</v>
      </c>
      <c r="E399" s="17" t="s">
        <v>298</v>
      </c>
      <c r="F399" s="17" t="s">
        <v>2470</v>
      </c>
      <c r="G399" s="18">
        <v>1</v>
      </c>
      <c r="H399" s="18">
        <v>3</v>
      </c>
      <c r="I399" s="19">
        <v>0</v>
      </c>
      <c r="J399" s="20">
        <v>1</v>
      </c>
      <c r="K399" s="21">
        <v>0</v>
      </c>
      <c r="L399" s="22">
        <v>0</v>
      </c>
      <c r="M399" s="38" t="s">
        <v>2645</v>
      </c>
      <c r="N399" s="38"/>
    </row>
    <row r="400" spans="1:14" x14ac:dyDescent="0.3">
      <c r="A400" s="17" t="s">
        <v>888</v>
      </c>
      <c r="B400" s="17" t="s">
        <v>2471</v>
      </c>
      <c r="C400" s="17" t="s">
        <v>1852</v>
      </c>
      <c r="D400" s="17" t="s">
        <v>1584</v>
      </c>
      <c r="E400" s="17" t="s">
        <v>804</v>
      </c>
      <c r="F400" s="17" t="s">
        <v>2472</v>
      </c>
      <c r="G400" s="18">
        <v>1</v>
      </c>
      <c r="H400" s="18">
        <v>7</v>
      </c>
      <c r="I400" s="19">
        <v>0</v>
      </c>
      <c r="J400" s="20">
        <v>0</v>
      </c>
      <c r="K400" s="21">
        <v>0</v>
      </c>
      <c r="L400" s="22">
        <v>1</v>
      </c>
      <c r="M400" s="38" t="s">
        <v>2642</v>
      </c>
      <c r="N400" s="38"/>
    </row>
    <row r="401" spans="1:14" x14ac:dyDescent="0.3">
      <c r="A401" s="17" t="s">
        <v>932</v>
      </c>
      <c r="B401" s="17" t="s">
        <v>2473</v>
      </c>
      <c r="C401" s="17" t="s">
        <v>2474</v>
      </c>
      <c r="D401" s="17" t="s">
        <v>1148</v>
      </c>
      <c r="E401" s="17" t="s">
        <v>245</v>
      </c>
      <c r="F401" s="17" t="s">
        <v>2475</v>
      </c>
      <c r="G401" s="18">
        <v>1</v>
      </c>
      <c r="H401" s="18">
        <v>1</v>
      </c>
      <c r="I401" s="19">
        <v>0</v>
      </c>
      <c r="J401" s="20">
        <v>0</v>
      </c>
      <c r="K401" s="21">
        <v>0</v>
      </c>
      <c r="L401" s="22">
        <v>1</v>
      </c>
      <c r="M401" s="38" t="s">
        <v>2643</v>
      </c>
      <c r="N401" s="38"/>
    </row>
    <row r="402" spans="1:14" x14ac:dyDescent="0.3">
      <c r="A402" s="17" t="s">
        <v>267</v>
      </c>
      <c r="B402" s="17" t="s">
        <v>2476</v>
      </c>
      <c r="C402" s="17" t="s">
        <v>1114</v>
      </c>
      <c r="D402" s="17" t="s">
        <v>1126</v>
      </c>
      <c r="E402" s="17" t="s">
        <v>269</v>
      </c>
      <c r="F402" s="17" t="s">
        <v>2477</v>
      </c>
      <c r="G402" s="18">
        <v>1</v>
      </c>
      <c r="H402" s="18">
        <v>1</v>
      </c>
      <c r="I402" s="19">
        <v>0</v>
      </c>
      <c r="J402" s="20">
        <v>0</v>
      </c>
      <c r="K402" s="21">
        <v>1</v>
      </c>
      <c r="L402" s="22">
        <v>0</v>
      </c>
      <c r="M402" s="38" t="s">
        <v>2643</v>
      </c>
      <c r="N402" s="38"/>
    </row>
    <row r="403" spans="1:14" x14ac:dyDescent="0.3">
      <c r="A403" s="17" t="s">
        <v>2478</v>
      </c>
      <c r="B403" s="17" t="s">
        <v>2479</v>
      </c>
      <c r="C403" s="17" t="s">
        <v>1114</v>
      </c>
      <c r="D403" s="17" t="s">
        <v>1648</v>
      </c>
      <c r="E403" s="17" t="s">
        <v>1023</v>
      </c>
      <c r="F403" s="17" t="s">
        <v>2480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38" t="s">
        <v>2645</v>
      </c>
      <c r="N403" s="38"/>
    </row>
    <row r="404" spans="1:14" x14ac:dyDescent="0.3">
      <c r="A404" s="17" t="s">
        <v>984</v>
      </c>
      <c r="B404" s="17" t="s">
        <v>2481</v>
      </c>
      <c r="C404" s="17" t="s">
        <v>2482</v>
      </c>
      <c r="D404" s="17" t="s">
        <v>1148</v>
      </c>
      <c r="E404" s="17" t="s">
        <v>986</v>
      </c>
      <c r="F404" s="17" t="s">
        <v>2483</v>
      </c>
      <c r="G404" s="18">
        <v>1</v>
      </c>
      <c r="H404" s="18">
        <v>1</v>
      </c>
      <c r="I404" s="19">
        <v>0</v>
      </c>
      <c r="J404" s="20">
        <v>0</v>
      </c>
      <c r="K404" s="21">
        <v>0</v>
      </c>
      <c r="L404" s="22">
        <v>1</v>
      </c>
      <c r="M404" s="38" t="s">
        <v>2643</v>
      </c>
      <c r="N404" s="38"/>
    </row>
    <row r="405" spans="1:14" x14ac:dyDescent="0.3">
      <c r="A405" s="17" t="s">
        <v>2484</v>
      </c>
      <c r="B405" s="17" t="s">
        <v>2485</v>
      </c>
      <c r="C405" s="17" t="s">
        <v>2486</v>
      </c>
      <c r="D405" s="17" t="s">
        <v>1148</v>
      </c>
      <c r="E405" s="17" t="s">
        <v>2487</v>
      </c>
      <c r="F405" s="17" t="s">
        <v>2488</v>
      </c>
      <c r="G405" s="18">
        <v>1</v>
      </c>
      <c r="H405" s="18">
        <v>1</v>
      </c>
      <c r="I405" s="19">
        <v>1</v>
      </c>
      <c r="J405" s="20">
        <v>0</v>
      </c>
      <c r="K405" s="21">
        <v>0</v>
      </c>
      <c r="L405" s="22">
        <v>0</v>
      </c>
      <c r="M405" s="38" t="s">
        <v>2645</v>
      </c>
      <c r="N405" s="38"/>
    </row>
    <row r="406" spans="1:14" x14ac:dyDescent="0.3">
      <c r="A406" s="17" t="s">
        <v>697</v>
      </c>
      <c r="B406" s="17" t="s">
        <v>2489</v>
      </c>
      <c r="C406" s="17" t="s">
        <v>2490</v>
      </c>
      <c r="D406" s="17" t="s">
        <v>1148</v>
      </c>
      <c r="E406" s="17" t="s">
        <v>699</v>
      </c>
      <c r="F406" s="17" t="s">
        <v>2491</v>
      </c>
      <c r="G406" s="18">
        <v>1</v>
      </c>
      <c r="H406" s="18">
        <v>1</v>
      </c>
      <c r="I406" s="19">
        <v>0</v>
      </c>
      <c r="J406" s="20">
        <v>0</v>
      </c>
      <c r="K406" s="21">
        <v>0</v>
      </c>
      <c r="L406" s="22">
        <v>1</v>
      </c>
      <c r="M406" s="38" t="s">
        <v>2643</v>
      </c>
      <c r="N406" s="38"/>
    </row>
    <row r="407" spans="1:14" x14ac:dyDescent="0.3">
      <c r="A407" s="17" t="s">
        <v>682</v>
      </c>
      <c r="B407" s="17" t="s">
        <v>2492</v>
      </c>
      <c r="C407" s="17" t="s">
        <v>2493</v>
      </c>
      <c r="D407" s="17" t="s">
        <v>1148</v>
      </c>
      <c r="E407" s="17" t="s">
        <v>644</v>
      </c>
      <c r="F407" s="17" t="s">
        <v>2494</v>
      </c>
      <c r="G407" s="18">
        <v>1</v>
      </c>
      <c r="H407" s="18">
        <v>1</v>
      </c>
      <c r="I407" s="19">
        <v>0</v>
      </c>
      <c r="J407" s="20">
        <v>0</v>
      </c>
      <c r="K407" s="21">
        <v>0</v>
      </c>
      <c r="L407" s="22">
        <v>1</v>
      </c>
      <c r="M407" s="38" t="s">
        <v>2643</v>
      </c>
      <c r="N407" s="38"/>
    </row>
    <row r="408" spans="1:14" x14ac:dyDescent="0.3">
      <c r="A408" s="17" t="s">
        <v>182</v>
      </c>
      <c r="B408" s="17" t="s">
        <v>2495</v>
      </c>
      <c r="C408" s="17" t="s">
        <v>2496</v>
      </c>
      <c r="D408" s="17" t="s">
        <v>1148</v>
      </c>
      <c r="E408" s="17" t="s">
        <v>184</v>
      </c>
      <c r="F408" s="17" t="s">
        <v>2497</v>
      </c>
      <c r="G408" s="18">
        <v>1</v>
      </c>
      <c r="H408" s="18">
        <v>3</v>
      </c>
      <c r="I408" s="19">
        <v>0</v>
      </c>
      <c r="J408" s="20">
        <v>0</v>
      </c>
      <c r="K408" s="21">
        <v>1</v>
      </c>
      <c r="L408" s="22">
        <v>0</v>
      </c>
      <c r="M408" s="38" t="s">
        <v>2643</v>
      </c>
      <c r="N408" s="38"/>
    </row>
    <row r="409" spans="1:14" x14ac:dyDescent="0.3">
      <c r="A409" s="17" t="s">
        <v>2498</v>
      </c>
      <c r="B409" s="17" t="s">
        <v>2499</v>
      </c>
      <c r="C409" s="17" t="s">
        <v>2500</v>
      </c>
      <c r="D409" s="17" t="s">
        <v>1274</v>
      </c>
      <c r="E409" s="17" t="s">
        <v>1574</v>
      </c>
      <c r="F409" s="17" t="s">
        <v>2501</v>
      </c>
      <c r="G409" s="18">
        <v>1</v>
      </c>
      <c r="H409" s="18">
        <v>6</v>
      </c>
      <c r="I409" s="19">
        <v>0</v>
      </c>
      <c r="J409" s="20">
        <v>1</v>
      </c>
      <c r="K409" s="21">
        <v>0</v>
      </c>
      <c r="L409" s="22">
        <v>0</v>
      </c>
      <c r="M409" s="38" t="s">
        <v>2645</v>
      </c>
      <c r="N409" s="38"/>
    </row>
    <row r="410" spans="1:14" x14ac:dyDescent="0.3">
      <c r="A410" s="17" t="s">
        <v>234</v>
      </c>
      <c r="B410" s="17" t="s">
        <v>2502</v>
      </c>
      <c r="C410" s="17" t="s">
        <v>1114</v>
      </c>
      <c r="D410" s="17" t="s">
        <v>1605</v>
      </c>
      <c r="E410" s="17" t="s">
        <v>237</v>
      </c>
      <c r="F410" s="17" t="s">
        <v>2503</v>
      </c>
      <c r="G410" s="18">
        <v>1</v>
      </c>
      <c r="H410" s="18">
        <v>4</v>
      </c>
      <c r="I410" s="19">
        <v>0</v>
      </c>
      <c r="J410" s="20">
        <v>0</v>
      </c>
      <c r="K410" s="21">
        <v>1</v>
      </c>
      <c r="L410" s="22">
        <v>0</v>
      </c>
      <c r="M410" s="38" t="s">
        <v>2643</v>
      </c>
      <c r="N410" s="38"/>
    </row>
    <row r="411" spans="1:14" x14ac:dyDescent="0.3">
      <c r="A411" s="17" t="s">
        <v>848</v>
      </c>
      <c r="B411" s="17" t="s">
        <v>2504</v>
      </c>
      <c r="C411" s="17" t="s">
        <v>1114</v>
      </c>
      <c r="D411" s="17" t="s">
        <v>2505</v>
      </c>
      <c r="E411" s="17" t="s">
        <v>804</v>
      </c>
      <c r="F411" s="17" t="s">
        <v>2506</v>
      </c>
      <c r="G411" s="18">
        <v>1</v>
      </c>
      <c r="H411" s="18">
        <v>4</v>
      </c>
      <c r="I411" s="19">
        <v>0</v>
      </c>
      <c r="J411" s="20">
        <v>0</v>
      </c>
      <c r="K411" s="21">
        <v>0</v>
      </c>
      <c r="L411" s="22">
        <v>1</v>
      </c>
      <c r="M411" s="38" t="s">
        <v>2642</v>
      </c>
      <c r="N411" s="38"/>
    </row>
    <row r="412" spans="1:14" x14ac:dyDescent="0.3">
      <c r="A412" s="17" t="s">
        <v>2507</v>
      </c>
      <c r="B412" s="17" t="s">
        <v>2508</v>
      </c>
      <c r="C412" s="17" t="s">
        <v>2509</v>
      </c>
      <c r="D412" s="17" t="s">
        <v>2510</v>
      </c>
      <c r="E412" s="17" t="s">
        <v>1283</v>
      </c>
      <c r="F412" s="17" t="s">
        <v>2511</v>
      </c>
      <c r="G412" s="18">
        <v>1</v>
      </c>
      <c r="H412" s="18">
        <v>3</v>
      </c>
      <c r="I412" s="19">
        <v>0</v>
      </c>
      <c r="J412" s="20">
        <v>1</v>
      </c>
      <c r="K412" s="21">
        <v>0</v>
      </c>
      <c r="L412" s="22">
        <v>0</v>
      </c>
      <c r="M412" s="38" t="s">
        <v>2645</v>
      </c>
      <c r="N412" s="38"/>
    </row>
    <row r="413" spans="1:14" x14ac:dyDescent="0.3">
      <c r="A413" s="17" t="s">
        <v>2512</v>
      </c>
      <c r="B413" s="17" t="s">
        <v>2513</v>
      </c>
      <c r="C413" s="17" t="s">
        <v>1538</v>
      </c>
      <c r="D413" s="17" t="s">
        <v>1197</v>
      </c>
      <c r="E413" s="17" t="s">
        <v>1866</v>
      </c>
      <c r="F413" s="17" t="s">
        <v>2514</v>
      </c>
      <c r="G413" s="18">
        <v>1</v>
      </c>
      <c r="H413" s="18">
        <v>2</v>
      </c>
      <c r="I413" s="19">
        <v>0</v>
      </c>
      <c r="J413" s="20">
        <v>1</v>
      </c>
      <c r="K413" s="21">
        <v>0</v>
      </c>
      <c r="L413" s="22">
        <v>0</v>
      </c>
      <c r="M413" s="38" t="s">
        <v>2645</v>
      </c>
      <c r="N413" s="38"/>
    </row>
    <row r="414" spans="1:14" x14ac:dyDescent="0.3">
      <c r="A414" s="17" t="s">
        <v>674</v>
      </c>
      <c r="B414" s="17" t="s">
        <v>675</v>
      </c>
      <c r="C414" s="17" t="s">
        <v>2515</v>
      </c>
      <c r="D414" s="17" t="s">
        <v>1148</v>
      </c>
      <c r="E414" s="17" t="s">
        <v>265</v>
      </c>
      <c r="F414" s="17" t="s">
        <v>2516</v>
      </c>
      <c r="G414" s="18">
        <v>1</v>
      </c>
      <c r="H414" s="18">
        <v>1</v>
      </c>
      <c r="I414" s="19">
        <v>0</v>
      </c>
      <c r="J414" s="20">
        <v>0</v>
      </c>
      <c r="K414" s="21">
        <v>0</v>
      </c>
      <c r="L414" s="22">
        <v>1</v>
      </c>
      <c r="M414" s="38" t="s">
        <v>2643</v>
      </c>
      <c r="N414" s="38"/>
    </row>
    <row r="415" spans="1:14" x14ac:dyDescent="0.3">
      <c r="A415" s="17" t="s">
        <v>2517</v>
      </c>
      <c r="B415" s="17" t="s">
        <v>2518</v>
      </c>
      <c r="C415" s="17" t="s">
        <v>2166</v>
      </c>
      <c r="D415" s="17" t="s">
        <v>1274</v>
      </c>
      <c r="E415" s="17" t="s">
        <v>164</v>
      </c>
      <c r="F415" s="17" t="s">
        <v>2519</v>
      </c>
      <c r="G415" s="18">
        <v>1</v>
      </c>
      <c r="H415" s="18">
        <v>1</v>
      </c>
      <c r="I415" s="19">
        <v>0</v>
      </c>
      <c r="J415" s="20">
        <v>1</v>
      </c>
      <c r="K415" s="21">
        <v>0</v>
      </c>
      <c r="L415" s="22">
        <v>0</v>
      </c>
      <c r="M415" s="38" t="s">
        <v>2645</v>
      </c>
      <c r="N415" s="38"/>
    </row>
    <row r="416" spans="1:14" x14ac:dyDescent="0.3">
      <c r="A416" s="17" t="s">
        <v>373</v>
      </c>
      <c r="B416" s="17" t="s">
        <v>2520</v>
      </c>
      <c r="C416" s="17" t="s">
        <v>2521</v>
      </c>
      <c r="D416" s="17" t="s">
        <v>1121</v>
      </c>
      <c r="E416" s="17" t="s">
        <v>245</v>
      </c>
      <c r="F416" s="17" t="s">
        <v>2522</v>
      </c>
      <c r="G416" s="18">
        <v>1</v>
      </c>
      <c r="H416" s="18">
        <v>1</v>
      </c>
      <c r="I416" s="19">
        <v>0</v>
      </c>
      <c r="J416" s="20">
        <v>0</v>
      </c>
      <c r="K416" s="21">
        <v>1</v>
      </c>
      <c r="L416" s="22">
        <v>0</v>
      </c>
      <c r="M416" s="38" t="s">
        <v>2643</v>
      </c>
      <c r="N416" s="38"/>
    </row>
    <row r="417" spans="1:14" x14ac:dyDescent="0.3">
      <c r="A417" s="17" t="s">
        <v>783</v>
      </c>
      <c r="B417" s="17" t="s">
        <v>2523</v>
      </c>
      <c r="C417" s="17" t="s">
        <v>1114</v>
      </c>
      <c r="D417" s="17" t="s">
        <v>1148</v>
      </c>
      <c r="E417" s="17" t="s">
        <v>571</v>
      </c>
      <c r="F417" s="17" t="s">
        <v>2524</v>
      </c>
      <c r="G417" s="18">
        <v>1</v>
      </c>
      <c r="H417" s="18">
        <v>3</v>
      </c>
      <c r="I417" s="19">
        <v>0</v>
      </c>
      <c r="J417" s="20">
        <v>0</v>
      </c>
      <c r="K417" s="21">
        <v>0</v>
      </c>
      <c r="L417" s="22">
        <v>1</v>
      </c>
      <c r="M417" s="38" t="s">
        <v>2643</v>
      </c>
      <c r="N417" s="38"/>
    </row>
    <row r="418" spans="1:14" x14ac:dyDescent="0.3">
      <c r="A418" s="17" t="s">
        <v>975</v>
      </c>
      <c r="B418" s="17" t="s">
        <v>2525</v>
      </c>
      <c r="C418" s="17" t="s">
        <v>2526</v>
      </c>
      <c r="D418" s="17" t="s">
        <v>1148</v>
      </c>
      <c r="E418" s="17" t="s">
        <v>649</v>
      </c>
      <c r="F418" s="17" t="s">
        <v>2527</v>
      </c>
      <c r="G418" s="18">
        <v>1</v>
      </c>
      <c r="H418" s="18">
        <v>1</v>
      </c>
      <c r="I418" s="19">
        <v>0</v>
      </c>
      <c r="J418" s="20">
        <v>0</v>
      </c>
      <c r="K418" s="21">
        <v>0</v>
      </c>
      <c r="L418" s="22">
        <v>1</v>
      </c>
      <c r="M418" s="38" t="s">
        <v>2643</v>
      </c>
      <c r="N418" s="38"/>
    </row>
    <row r="419" spans="1:14" x14ac:dyDescent="0.3">
      <c r="A419" s="17" t="s">
        <v>452</v>
      </c>
      <c r="B419" s="17" t="s">
        <v>2528</v>
      </c>
      <c r="C419" s="17" t="s">
        <v>2529</v>
      </c>
      <c r="D419" s="17" t="s">
        <v>1148</v>
      </c>
      <c r="E419" s="17" t="s">
        <v>455</v>
      </c>
      <c r="F419" s="17" t="s">
        <v>2530</v>
      </c>
      <c r="G419" s="18">
        <v>1</v>
      </c>
      <c r="H419" s="18">
        <v>2</v>
      </c>
      <c r="I419" s="19">
        <v>0</v>
      </c>
      <c r="J419" s="20">
        <v>0</v>
      </c>
      <c r="K419" s="21">
        <v>1</v>
      </c>
      <c r="L419" s="22">
        <v>0</v>
      </c>
      <c r="M419" s="38" t="s">
        <v>2643</v>
      </c>
      <c r="N419" s="38"/>
    </row>
    <row r="420" spans="1:14" x14ac:dyDescent="0.3">
      <c r="A420" s="17" t="s">
        <v>864</v>
      </c>
      <c r="B420" s="17" t="s">
        <v>865</v>
      </c>
      <c r="C420" s="17" t="s">
        <v>1114</v>
      </c>
      <c r="D420" s="17" t="s">
        <v>2363</v>
      </c>
      <c r="E420" s="17" t="s">
        <v>804</v>
      </c>
      <c r="F420" s="17" t="s">
        <v>2531</v>
      </c>
      <c r="G420" s="18">
        <v>1</v>
      </c>
      <c r="H420" s="18">
        <v>6</v>
      </c>
      <c r="I420" s="19">
        <v>0</v>
      </c>
      <c r="J420" s="20">
        <v>0</v>
      </c>
      <c r="K420" s="21">
        <v>0</v>
      </c>
      <c r="L420" s="22">
        <v>1</v>
      </c>
      <c r="M420" s="38" t="s">
        <v>2648</v>
      </c>
      <c r="N420" s="38"/>
    </row>
    <row r="421" spans="1:14" x14ac:dyDescent="0.3">
      <c r="A421" s="17" t="s">
        <v>258</v>
      </c>
      <c r="B421" s="17" t="s">
        <v>2532</v>
      </c>
      <c r="C421" s="17" t="s">
        <v>2533</v>
      </c>
      <c r="D421" s="17" t="s">
        <v>1148</v>
      </c>
      <c r="E421" s="17" t="s">
        <v>261</v>
      </c>
      <c r="F421" s="17" t="s">
        <v>2534</v>
      </c>
      <c r="G421" s="18">
        <v>1</v>
      </c>
      <c r="H421" s="18">
        <v>5</v>
      </c>
      <c r="I421" s="19">
        <v>0</v>
      </c>
      <c r="J421" s="20">
        <v>0</v>
      </c>
      <c r="K421" s="21">
        <v>1</v>
      </c>
      <c r="L421" s="22">
        <v>0</v>
      </c>
      <c r="M421" s="38" t="s">
        <v>2643</v>
      </c>
      <c r="N421" s="38"/>
    </row>
    <row r="422" spans="1:14" x14ac:dyDescent="0.3">
      <c r="A422" s="17" t="s">
        <v>686</v>
      </c>
      <c r="B422" s="17" t="s">
        <v>2535</v>
      </c>
      <c r="C422" s="17" t="s">
        <v>2536</v>
      </c>
      <c r="D422" s="17" t="s">
        <v>2232</v>
      </c>
      <c r="E422" s="17" t="s">
        <v>184</v>
      </c>
      <c r="F422" s="17" t="s">
        <v>2537</v>
      </c>
      <c r="G422" s="18">
        <v>1</v>
      </c>
      <c r="H422" s="18">
        <v>1</v>
      </c>
      <c r="I422" s="19">
        <v>0</v>
      </c>
      <c r="J422" s="20">
        <v>0</v>
      </c>
      <c r="K422" s="21">
        <v>0</v>
      </c>
      <c r="L422" s="22">
        <v>1</v>
      </c>
      <c r="M422" s="38" t="s">
        <v>2643</v>
      </c>
      <c r="N422" s="38"/>
    </row>
    <row r="423" spans="1:14" x14ac:dyDescent="0.3">
      <c r="A423" s="17" t="s">
        <v>2538</v>
      </c>
      <c r="B423" s="17" t="s">
        <v>2539</v>
      </c>
      <c r="C423" s="17" t="s">
        <v>2540</v>
      </c>
      <c r="D423" s="17" t="s">
        <v>2541</v>
      </c>
      <c r="E423" s="17" t="s">
        <v>2434</v>
      </c>
      <c r="F423" s="17" t="s">
        <v>2542</v>
      </c>
      <c r="G423" s="18">
        <v>1</v>
      </c>
      <c r="H423" s="18">
        <v>1</v>
      </c>
      <c r="I423" s="19">
        <v>1</v>
      </c>
      <c r="J423" s="20">
        <v>0</v>
      </c>
      <c r="K423" s="21">
        <v>0</v>
      </c>
      <c r="L423" s="22">
        <v>0</v>
      </c>
      <c r="M423" s="38" t="s">
        <v>2645</v>
      </c>
      <c r="N423" s="38"/>
    </row>
    <row r="424" spans="1:14" x14ac:dyDescent="0.3">
      <c r="A424" s="17" t="s">
        <v>2543</v>
      </c>
      <c r="B424" s="17" t="s">
        <v>2544</v>
      </c>
      <c r="C424" s="17" t="s">
        <v>1421</v>
      </c>
      <c r="D424" s="17" t="s">
        <v>1998</v>
      </c>
      <c r="E424" s="17" t="s">
        <v>164</v>
      </c>
      <c r="F424" s="17" t="s">
        <v>2545</v>
      </c>
      <c r="G424" s="18">
        <v>1</v>
      </c>
      <c r="H424" s="18">
        <v>20</v>
      </c>
      <c r="I424" s="19">
        <v>0</v>
      </c>
      <c r="J424" s="20">
        <v>1</v>
      </c>
      <c r="K424" s="21">
        <v>0</v>
      </c>
      <c r="L424" s="22">
        <v>0</v>
      </c>
      <c r="M424" s="38" t="s">
        <v>2645</v>
      </c>
      <c r="N424" s="38"/>
    </row>
    <row r="425" spans="1:14" x14ac:dyDescent="0.3">
      <c r="A425" s="17" t="s">
        <v>2546</v>
      </c>
      <c r="B425" s="17" t="s">
        <v>2547</v>
      </c>
      <c r="C425" s="17" t="s">
        <v>2548</v>
      </c>
      <c r="D425" s="17" t="s">
        <v>1175</v>
      </c>
      <c r="E425" s="17" t="s">
        <v>298</v>
      </c>
      <c r="F425" s="17" t="s">
        <v>2549</v>
      </c>
      <c r="G425" s="18">
        <v>1</v>
      </c>
      <c r="H425" s="18">
        <v>2</v>
      </c>
      <c r="I425" s="19">
        <v>0</v>
      </c>
      <c r="J425" s="20">
        <v>1</v>
      </c>
      <c r="K425" s="21">
        <v>0</v>
      </c>
      <c r="L425" s="22">
        <v>0</v>
      </c>
      <c r="M425" s="38" t="s">
        <v>2645</v>
      </c>
      <c r="N425" s="38"/>
    </row>
    <row r="426" spans="1:14" x14ac:dyDescent="0.3">
      <c r="A426" s="17" t="s">
        <v>755</v>
      </c>
      <c r="B426" s="17" t="s">
        <v>2550</v>
      </c>
      <c r="C426" s="17" t="s">
        <v>2551</v>
      </c>
      <c r="D426" s="17" t="s">
        <v>1121</v>
      </c>
      <c r="E426" s="17" t="s">
        <v>757</v>
      </c>
      <c r="F426" s="17" t="s">
        <v>2552</v>
      </c>
      <c r="G426" s="18">
        <v>1</v>
      </c>
      <c r="H426" s="18">
        <v>1</v>
      </c>
      <c r="I426" s="19">
        <v>0</v>
      </c>
      <c r="J426" s="20">
        <v>0</v>
      </c>
      <c r="K426" s="21">
        <v>0</v>
      </c>
      <c r="L426" s="22">
        <v>1</v>
      </c>
      <c r="M426" s="38" t="s">
        <v>2643</v>
      </c>
      <c r="N426" s="38"/>
    </row>
    <row r="427" spans="1:14" x14ac:dyDescent="0.3">
      <c r="A427" s="17" t="s">
        <v>353</v>
      </c>
      <c r="B427" s="17" t="s">
        <v>2553</v>
      </c>
      <c r="C427" s="17" t="s">
        <v>1114</v>
      </c>
      <c r="D427" s="17" t="s">
        <v>1163</v>
      </c>
      <c r="E427" s="17" t="s">
        <v>350</v>
      </c>
      <c r="F427" s="17" t="s">
        <v>2554</v>
      </c>
      <c r="G427" s="18">
        <v>1</v>
      </c>
      <c r="H427" s="18">
        <v>10</v>
      </c>
      <c r="I427" s="19">
        <v>0</v>
      </c>
      <c r="J427" s="20">
        <v>0</v>
      </c>
      <c r="K427" s="21">
        <v>1</v>
      </c>
      <c r="L427" s="22">
        <v>0</v>
      </c>
      <c r="M427" s="38" t="s">
        <v>2643</v>
      </c>
      <c r="N427" s="38"/>
    </row>
    <row r="428" spans="1:14" x14ac:dyDescent="0.3">
      <c r="A428" s="17" t="s">
        <v>2555</v>
      </c>
      <c r="B428" s="17" t="s">
        <v>2556</v>
      </c>
      <c r="C428" s="17" t="s">
        <v>2557</v>
      </c>
      <c r="D428" s="17" t="s">
        <v>1766</v>
      </c>
      <c r="E428" s="17" t="s">
        <v>2558</v>
      </c>
      <c r="F428" s="17" t="s">
        <v>2559</v>
      </c>
      <c r="G428" s="18">
        <v>1</v>
      </c>
      <c r="H428" s="18">
        <v>1</v>
      </c>
      <c r="I428" s="19">
        <v>0</v>
      </c>
      <c r="J428" s="20">
        <v>1</v>
      </c>
      <c r="K428" s="21">
        <v>0</v>
      </c>
      <c r="L428" s="22">
        <v>0</v>
      </c>
      <c r="M428" s="38" t="s">
        <v>2645</v>
      </c>
      <c r="N428" s="38"/>
    </row>
    <row r="429" spans="1:14" x14ac:dyDescent="0.3">
      <c r="A429" s="17" t="s">
        <v>1016</v>
      </c>
      <c r="B429" s="17" t="s">
        <v>2560</v>
      </c>
      <c r="C429" s="17" t="s">
        <v>1314</v>
      </c>
      <c r="D429" s="17" t="s">
        <v>1434</v>
      </c>
      <c r="E429" s="17" t="s">
        <v>787</v>
      </c>
      <c r="F429" s="17" t="s">
        <v>2561</v>
      </c>
      <c r="G429" s="18">
        <v>1</v>
      </c>
      <c r="H429" s="18">
        <v>8</v>
      </c>
      <c r="I429" s="19">
        <v>0</v>
      </c>
      <c r="J429" s="20">
        <v>0</v>
      </c>
      <c r="K429" s="21">
        <v>0</v>
      </c>
      <c r="L429" s="22">
        <v>1</v>
      </c>
      <c r="M429" s="38" t="s">
        <v>2643</v>
      </c>
      <c r="N429" s="38"/>
    </row>
    <row r="430" spans="1:14" x14ac:dyDescent="0.3">
      <c r="A430" s="17" t="s">
        <v>2562</v>
      </c>
      <c r="B430" s="17" t="s">
        <v>2563</v>
      </c>
      <c r="C430" s="17" t="s">
        <v>2564</v>
      </c>
      <c r="D430" s="17" t="s">
        <v>1148</v>
      </c>
      <c r="E430" s="17" t="s">
        <v>245</v>
      </c>
      <c r="F430" s="17" t="s">
        <v>2565</v>
      </c>
      <c r="G430" s="18">
        <v>1</v>
      </c>
      <c r="H430" s="18">
        <v>2</v>
      </c>
      <c r="I430" s="19">
        <v>0</v>
      </c>
      <c r="J430" s="20">
        <v>1</v>
      </c>
      <c r="K430" s="21">
        <v>0</v>
      </c>
      <c r="L430" s="22">
        <v>0</v>
      </c>
      <c r="M430" s="38" t="s">
        <v>2645</v>
      </c>
      <c r="N430" s="38"/>
    </row>
    <row r="431" spans="1:14" x14ac:dyDescent="0.3">
      <c r="A431" s="17" t="s">
        <v>672</v>
      </c>
      <c r="B431" s="17" t="s">
        <v>2566</v>
      </c>
      <c r="C431" s="17" t="s">
        <v>2567</v>
      </c>
      <c r="D431" s="17" t="s">
        <v>1148</v>
      </c>
      <c r="E431" s="17" t="s">
        <v>294</v>
      </c>
      <c r="F431" s="17" t="s">
        <v>2568</v>
      </c>
      <c r="G431" s="18">
        <v>1</v>
      </c>
      <c r="H431" s="18">
        <v>1</v>
      </c>
      <c r="I431" s="19">
        <v>0</v>
      </c>
      <c r="J431" s="20">
        <v>0</v>
      </c>
      <c r="K431" s="21">
        <v>0</v>
      </c>
      <c r="L431" s="22">
        <v>1</v>
      </c>
      <c r="M431" s="38" t="s">
        <v>2643</v>
      </c>
      <c r="N431" s="38"/>
    </row>
    <row r="432" spans="1:14" x14ac:dyDescent="0.3">
      <c r="A432" s="17" t="s">
        <v>2569</v>
      </c>
      <c r="B432" s="17" t="s">
        <v>2570</v>
      </c>
      <c r="C432" s="17" t="s">
        <v>2571</v>
      </c>
      <c r="D432" s="17" t="s">
        <v>1504</v>
      </c>
      <c r="E432" s="17" t="s">
        <v>269</v>
      </c>
      <c r="F432" s="17" t="s">
        <v>2572</v>
      </c>
      <c r="G432" s="18">
        <v>1</v>
      </c>
      <c r="H432" s="18">
        <v>3</v>
      </c>
      <c r="I432" s="19">
        <v>1</v>
      </c>
      <c r="J432" s="20">
        <v>0</v>
      </c>
      <c r="K432" s="21">
        <v>0</v>
      </c>
      <c r="L432" s="22">
        <v>0</v>
      </c>
      <c r="M432" s="38" t="s">
        <v>2645</v>
      </c>
      <c r="N432" s="38"/>
    </row>
    <row r="433" spans="1:14" x14ac:dyDescent="0.3">
      <c r="A433" s="17" t="s">
        <v>587</v>
      </c>
      <c r="B433" s="17" t="s">
        <v>2573</v>
      </c>
      <c r="C433" s="17" t="s">
        <v>2574</v>
      </c>
      <c r="D433" s="17" t="s">
        <v>1148</v>
      </c>
      <c r="E433" s="17" t="s">
        <v>577</v>
      </c>
      <c r="F433" s="17" t="s">
        <v>2575</v>
      </c>
      <c r="G433" s="18">
        <v>1</v>
      </c>
      <c r="H433" s="18">
        <v>1</v>
      </c>
      <c r="I433" s="19">
        <v>0</v>
      </c>
      <c r="J433" s="20">
        <v>0</v>
      </c>
      <c r="K433" s="21">
        <v>0</v>
      </c>
      <c r="L433" s="22">
        <v>1</v>
      </c>
      <c r="M433" s="38" t="s">
        <v>2643</v>
      </c>
      <c r="N433" s="38"/>
    </row>
    <row r="434" spans="1:14" x14ac:dyDescent="0.3">
      <c r="A434" s="17" t="s">
        <v>2576</v>
      </c>
      <c r="B434" s="17" t="s">
        <v>2577</v>
      </c>
      <c r="C434" s="17" t="s">
        <v>2578</v>
      </c>
      <c r="D434" s="17" t="s">
        <v>1504</v>
      </c>
      <c r="E434" s="17" t="s">
        <v>2579</v>
      </c>
      <c r="F434" s="17" t="s">
        <v>2580</v>
      </c>
      <c r="G434" s="18">
        <v>1</v>
      </c>
      <c r="H434" s="18">
        <v>1</v>
      </c>
      <c r="I434" s="19">
        <v>0</v>
      </c>
      <c r="J434" s="20">
        <v>1</v>
      </c>
      <c r="K434" s="21">
        <v>0</v>
      </c>
      <c r="L434" s="22">
        <v>0</v>
      </c>
      <c r="M434" s="38" t="s">
        <v>2645</v>
      </c>
      <c r="N434" s="38"/>
    </row>
    <row r="435" spans="1:14" x14ac:dyDescent="0.3">
      <c r="A435" s="17" t="s">
        <v>498</v>
      </c>
      <c r="B435" s="17" t="s">
        <v>2581</v>
      </c>
      <c r="C435" s="17" t="s">
        <v>2582</v>
      </c>
      <c r="D435" s="17" t="s">
        <v>1148</v>
      </c>
      <c r="E435" s="17" t="s">
        <v>294</v>
      </c>
      <c r="F435" s="17" t="s">
        <v>2583</v>
      </c>
      <c r="G435" s="18">
        <v>1</v>
      </c>
      <c r="H435" s="18">
        <v>1</v>
      </c>
      <c r="I435" s="19">
        <v>0</v>
      </c>
      <c r="J435" s="20">
        <v>0</v>
      </c>
      <c r="K435" s="21">
        <v>1</v>
      </c>
      <c r="L435" s="22">
        <v>0</v>
      </c>
      <c r="M435" s="38" t="s">
        <v>2643</v>
      </c>
      <c r="N435" s="38"/>
    </row>
    <row r="436" spans="1:14" x14ac:dyDescent="0.3">
      <c r="A436" s="17" t="s">
        <v>2584</v>
      </c>
      <c r="B436" s="17" t="s">
        <v>2585</v>
      </c>
      <c r="C436" s="17" t="s">
        <v>1114</v>
      </c>
      <c r="D436" s="17" t="s">
        <v>1274</v>
      </c>
      <c r="E436" s="17" t="s">
        <v>1574</v>
      </c>
      <c r="F436" s="17" t="s">
        <v>2586</v>
      </c>
      <c r="G436" s="18">
        <v>1</v>
      </c>
      <c r="H436" s="18">
        <v>1</v>
      </c>
      <c r="I436" s="19">
        <v>0</v>
      </c>
      <c r="J436" s="20">
        <v>1</v>
      </c>
      <c r="K436" s="21">
        <v>0</v>
      </c>
      <c r="L436" s="22">
        <v>0</v>
      </c>
      <c r="M436" s="38" t="s">
        <v>2645</v>
      </c>
      <c r="N436" s="38"/>
    </row>
    <row r="437" spans="1:14" x14ac:dyDescent="0.3">
      <c r="A437" s="17" t="s">
        <v>668</v>
      </c>
      <c r="B437" s="17" t="s">
        <v>2587</v>
      </c>
      <c r="C437" s="17" t="s">
        <v>1267</v>
      </c>
      <c r="D437" s="17" t="s">
        <v>1148</v>
      </c>
      <c r="E437" s="17" t="s">
        <v>265</v>
      </c>
      <c r="F437" s="17" t="s">
        <v>2588</v>
      </c>
      <c r="G437" s="18">
        <v>1</v>
      </c>
      <c r="H437" s="18">
        <v>2</v>
      </c>
      <c r="I437" s="19">
        <v>0</v>
      </c>
      <c r="J437" s="20">
        <v>0</v>
      </c>
      <c r="K437" s="21">
        <v>0</v>
      </c>
      <c r="L437" s="22">
        <v>1</v>
      </c>
      <c r="M437" s="38" t="s">
        <v>2643</v>
      </c>
      <c r="N437" s="38"/>
    </row>
    <row r="438" spans="1:14" x14ac:dyDescent="0.3">
      <c r="A438" s="17" t="s">
        <v>2589</v>
      </c>
      <c r="B438" s="17" t="s">
        <v>493</v>
      </c>
      <c r="C438" s="17" t="s">
        <v>2137</v>
      </c>
      <c r="D438" s="17" t="s">
        <v>1219</v>
      </c>
      <c r="E438" s="17" t="s">
        <v>170</v>
      </c>
      <c r="F438" s="17" t="s">
        <v>2590</v>
      </c>
      <c r="G438" s="18">
        <v>1</v>
      </c>
      <c r="H438" s="18">
        <v>3</v>
      </c>
      <c r="I438" s="19">
        <v>1</v>
      </c>
      <c r="J438" s="20">
        <v>0</v>
      </c>
      <c r="K438" s="21">
        <v>0</v>
      </c>
      <c r="L438" s="22">
        <v>0</v>
      </c>
      <c r="M438" s="38" t="s">
        <v>2645</v>
      </c>
      <c r="N438" s="38"/>
    </row>
    <row r="439" spans="1:14" x14ac:dyDescent="0.3">
      <c r="A439" s="17" t="s">
        <v>2591</v>
      </c>
      <c r="B439" s="17" t="s">
        <v>2592</v>
      </c>
      <c r="C439" s="17" t="s">
        <v>1923</v>
      </c>
      <c r="D439" s="17" t="s">
        <v>1148</v>
      </c>
      <c r="E439" s="17" t="s">
        <v>265</v>
      </c>
      <c r="F439" s="17" t="s">
        <v>2593</v>
      </c>
      <c r="G439" s="18">
        <v>1</v>
      </c>
      <c r="H439" s="18">
        <v>5</v>
      </c>
      <c r="I439" s="19">
        <v>1</v>
      </c>
      <c r="J439" s="20">
        <v>0</v>
      </c>
      <c r="K439" s="21">
        <v>0</v>
      </c>
      <c r="L439" s="22">
        <v>0</v>
      </c>
      <c r="M439" s="38" t="s">
        <v>2645</v>
      </c>
      <c r="N439" s="38"/>
    </row>
    <row r="440" spans="1:14" x14ac:dyDescent="0.3">
      <c r="A440" s="17" t="s">
        <v>173</v>
      </c>
      <c r="B440" s="17" t="s">
        <v>2594</v>
      </c>
      <c r="C440" s="17" t="s">
        <v>1114</v>
      </c>
      <c r="D440" s="17" t="s">
        <v>1560</v>
      </c>
      <c r="E440" s="17" t="s">
        <v>170</v>
      </c>
      <c r="F440" s="17" t="s">
        <v>2595</v>
      </c>
      <c r="G440" s="18">
        <v>1</v>
      </c>
      <c r="H440" s="18">
        <v>1</v>
      </c>
      <c r="I440" s="19">
        <v>0</v>
      </c>
      <c r="J440" s="20">
        <v>0</v>
      </c>
      <c r="K440" s="21">
        <v>1</v>
      </c>
      <c r="L440" s="22">
        <v>0</v>
      </c>
      <c r="M440" s="38" t="s">
        <v>2643</v>
      </c>
      <c r="N440" s="38"/>
    </row>
    <row r="441" spans="1:14" x14ac:dyDescent="0.3">
      <c r="A441" s="17" t="s">
        <v>2596</v>
      </c>
      <c r="B441" s="17" t="s">
        <v>2597</v>
      </c>
      <c r="C441" s="17" t="s">
        <v>2598</v>
      </c>
      <c r="D441" s="17" t="s">
        <v>1148</v>
      </c>
      <c r="E441" s="17" t="s">
        <v>435</v>
      </c>
      <c r="F441" s="17" t="s">
        <v>2599</v>
      </c>
      <c r="G441" s="18">
        <v>1</v>
      </c>
      <c r="H441" s="18">
        <v>6</v>
      </c>
      <c r="I441" s="19">
        <v>0</v>
      </c>
      <c r="J441" s="20">
        <v>1</v>
      </c>
      <c r="K441" s="21">
        <v>0</v>
      </c>
      <c r="L441" s="22">
        <v>0</v>
      </c>
      <c r="M441" s="38" t="s">
        <v>2645</v>
      </c>
      <c r="N441" s="38"/>
    </row>
    <row r="442" spans="1:14" x14ac:dyDescent="0.3">
      <c r="A442" s="17" t="s">
        <v>160</v>
      </c>
      <c r="B442" s="17" t="s">
        <v>2600</v>
      </c>
      <c r="C442" s="17" t="s">
        <v>2601</v>
      </c>
      <c r="D442" s="17" t="s">
        <v>1652</v>
      </c>
      <c r="E442" s="17" t="s">
        <v>164</v>
      </c>
      <c r="F442" s="17" t="s">
        <v>2602</v>
      </c>
      <c r="G442" s="18">
        <v>1</v>
      </c>
      <c r="H442" s="18">
        <v>1</v>
      </c>
      <c r="I442" s="19">
        <v>0</v>
      </c>
      <c r="J442" s="20">
        <v>0</v>
      </c>
      <c r="K442" s="21">
        <v>1</v>
      </c>
      <c r="L442" s="22">
        <v>0</v>
      </c>
      <c r="M442" s="38" t="s">
        <v>2643</v>
      </c>
      <c r="N442" s="38"/>
    </row>
    <row r="443" spans="1:14" x14ac:dyDescent="0.3">
      <c r="A443" s="17" t="s">
        <v>2603</v>
      </c>
      <c r="B443" s="17" t="s">
        <v>2604</v>
      </c>
      <c r="C443" s="17" t="s">
        <v>2605</v>
      </c>
      <c r="D443" s="17" t="s">
        <v>2606</v>
      </c>
      <c r="E443" s="17" t="s">
        <v>1229</v>
      </c>
      <c r="F443" s="17" t="s">
        <v>2607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38" t="s">
        <v>2645</v>
      </c>
      <c r="N443" s="38"/>
    </row>
    <row r="444" spans="1:14" x14ac:dyDescent="0.3">
      <c r="A444" s="17" t="s">
        <v>969</v>
      </c>
      <c r="B444" s="17" t="s">
        <v>2608</v>
      </c>
      <c r="C444" s="17" t="s">
        <v>1114</v>
      </c>
      <c r="D444" s="17" t="s">
        <v>1148</v>
      </c>
      <c r="E444" s="17" t="s">
        <v>504</v>
      </c>
      <c r="F444" s="17" t="s">
        <v>2609</v>
      </c>
      <c r="G444" s="18">
        <v>1</v>
      </c>
      <c r="H444" s="18">
        <v>1</v>
      </c>
      <c r="I444" s="19">
        <v>0</v>
      </c>
      <c r="J444" s="20">
        <v>0</v>
      </c>
      <c r="K444" s="21">
        <v>0</v>
      </c>
      <c r="L444" s="22">
        <v>1</v>
      </c>
      <c r="M444" s="38" t="s">
        <v>2643</v>
      </c>
      <c r="N444" s="38"/>
    </row>
    <row r="445" spans="1:14" x14ac:dyDescent="0.3">
      <c r="A445" s="17" t="s">
        <v>642</v>
      </c>
      <c r="B445" s="17" t="s">
        <v>2610</v>
      </c>
      <c r="C445" s="17" t="s">
        <v>2611</v>
      </c>
      <c r="D445" s="17" t="s">
        <v>1148</v>
      </c>
      <c r="E445" s="17" t="s">
        <v>644</v>
      </c>
      <c r="F445" s="17" t="s">
        <v>2612</v>
      </c>
      <c r="G445" s="18">
        <v>1</v>
      </c>
      <c r="H445" s="18">
        <v>2</v>
      </c>
      <c r="I445" s="19">
        <v>0</v>
      </c>
      <c r="J445" s="20">
        <v>0</v>
      </c>
      <c r="K445" s="21">
        <v>0</v>
      </c>
      <c r="L445" s="22">
        <v>1</v>
      </c>
      <c r="M445" s="38" t="s">
        <v>2643</v>
      </c>
      <c r="N445" s="38"/>
    </row>
    <row r="446" spans="1:14" x14ac:dyDescent="0.3">
      <c r="A446" s="17" t="s">
        <v>2613</v>
      </c>
      <c r="B446" s="17" t="s">
        <v>2614</v>
      </c>
      <c r="C446" s="17" t="s">
        <v>2509</v>
      </c>
      <c r="D446" s="17" t="s">
        <v>2510</v>
      </c>
      <c r="E446" s="17" t="s">
        <v>2615</v>
      </c>
      <c r="F446" s="17" t="s">
        <v>2616</v>
      </c>
      <c r="G446" s="18">
        <v>1</v>
      </c>
      <c r="H446" s="18">
        <v>2</v>
      </c>
      <c r="I446" s="19">
        <v>0</v>
      </c>
      <c r="J446" s="20">
        <v>1</v>
      </c>
      <c r="K446" s="21">
        <v>0</v>
      </c>
      <c r="L446" s="22">
        <v>0</v>
      </c>
      <c r="M446" s="38" t="s">
        <v>2645</v>
      </c>
      <c r="N446" s="38"/>
    </row>
    <row r="447" spans="1:14" x14ac:dyDescent="0.3">
      <c r="A447" s="17" t="s">
        <v>676</v>
      </c>
      <c r="B447" s="17" t="s">
        <v>2617</v>
      </c>
      <c r="C447" s="17" t="s">
        <v>1114</v>
      </c>
      <c r="D447" s="17" t="s">
        <v>1148</v>
      </c>
      <c r="E447" s="17" t="s">
        <v>265</v>
      </c>
      <c r="F447" s="17" t="s">
        <v>2618</v>
      </c>
      <c r="G447" s="18">
        <v>1</v>
      </c>
      <c r="H447" s="18">
        <v>1</v>
      </c>
      <c r="I447" s="19">
        <v>0</v>
      </c>
      <c r="J447" s="20">
        <v>0</v>
      </c>
      <c r="K447" s="21">
        <v>0</v>
      </c>
      <c r="L447" s="22">
        <v>1</v>
      </c>
      <c r="M447" s="38" t="s">
        <v>2643</v>
      </c>
      <c r="N447" s="38"/>
    </row>
    <row r="448" spans="1:14" x14ac:dyDescent="0.3">
      <c r="A448" s="17" t="s">
        <v>228</v>
      </c>
      <c r="B448" s="17" t="s">
        <v>2619</v>
      </c>
      <c r="C448" s="17" t="s">
        <v>1218</v>
      </c>
      <c r="D448" s="17" t="s">
        <v>1719</v>
      </c>
      <c r="E448" s="17" t="s">
        <v>231</v>
      </c>
      <c r="F448" s="17" t="s">
        <v>2620</v>
      </c>
      <c r="G448" s="18">
        <v>1</v>
      </c>
      <c r="H448" s="18">
        <v>4</v>
      </c>
      <c r="I448" s="19">
        <v>0</v>
      </c>
      <c r="J448" s="20">
        <v>0</v>
      </c>
      <c r="K448" s="21">
        <v>1</v>
      </c>
      <c r="L448" s="22">
        <v>0</v>
      </c>
      <c r="M448" s="38" t="s">
        <v>2643</v>
      </c>
      <c r="N448" s="38"/>
    </row>
    <row r="449" spans="1:14" x14ac:dyDescent="0.3">
      <c r="A449" s="17" t="s">
        <v>2621</v>
      </c>
      <c r="B449" s="17" t="s">
        <v>2622</v>
      </c>
      <c r="C449" s="17" t="s">
        <v>2623</v>
      </c>
      <c r="D449" s="17" t="s">
        <v>1175</v>
      </c>
      <c r="E449" s="17" t="s">
        <v>1145</v>
      </c>
      <c r="F449" s="17" t="s">
        <v>2624</v>
      </c>
      <c r="G449" s="18">
        <v>1</v>
      </c>
      <c r="H449" s="18">
        <v>1</v>
      </c>
      <c r="I449" s="19">
        <v>0</v>
      </c>
      <c r="J449" s="20">
        <v>1</v>
      </c>
      <c r="K449" s="21">
        <v>0</v>
      </c>
      <c r="L449" s="22">
        <v>0</v>
      </c>
      <c r="M449" s="38" t="s">
        <v>2645</v>
      </c>
      <c r="N449" s="3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C00C-3127-45A4-96DA-703BD50A4AA2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style="27" bestFit="1" customWidth="1"/>
    <col min="2" max="2" width="48.6640625" bestFit="1" customWidth="1"/>
    <col min="3" max="3" width="10.44140625" bestFit="1" customWidth="1"/>
    <col min="4" max="4" width="10.109375" bestFit="1" customWidth="1"/>
    <col min="11" max="15" width="0" hidden="1" customWidth="1"/>
  </cols>
  <sheetData>
    <row r="1" spans="1:14" ht="18.600000000000001" thickBot="1" x14ac:dyDescent="0.4">
      <c r="A1" s="62" t="s">
        <v>2659</v>
      </c>
      <c r="B1" s="62"/>
      <c r="C1" s="62"/>
      <c r="D1" s="62"/>
    </row>
    <row r="2" spans="1:14" ht="15" thickBot="1" x14ac:dyDescent="0.35">
      <c r="A2" s="43" t="s">
        <v>2655</v>
      </c>
      <c r="B2" s="44" t="s">
        <v>2654</v>
      </c>
      <c r="C2" s="44" t="s">
        <v>2653</v>
      </c>
      <c r="D2" s="45" t="s">
        <v>2652</v>
      </c>
    </row>
    <row r="3" spans="1:14" x14ac:dyDescent="0.3">
      <c r="A3" s="51" t="s">
        <v>2656</v>
      </c>
      <c r="B3" s="56" t="s">
        <v>2643</v>
      </c>
      <c r="C3" s="57">
        <v>303</v>
      </c>
      <c r="D3" s="58">
        <v>215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303</v>
      </c>
      <c r="N3" t="str">
        <f>IF($L3=2,$C3,"")</f>
        <v/>
      </c>
    </row>
    <row r="4" spans="1:14" x14ac:dyDescent="0.3">
      <c r="A4" s="41"/>
      <c r="B4" s="39" t="s">
        <v>2642</v>
      </c>
      <c r="C4" s="40">
        <v>72</v>
      </c>
      <c r="D4" s="42">
        <v>25</v>
      </c>
      <c r="K4" s="27" t="str">
        <f t="shared" ref="K4:K15" si="0">IF(OR($B4="Corporate non-stock - demand too low to convert",$B4="Non-stock in the primary DC - demand too low to convert",$B4="Low line impact"),1,"")</f>
        <v/>
      </c>
      <c r="L4" s="27" t="str">
        <f t="shared" ref="L4:L15" si="1">IF($B4="Grand Total",2,"")</f>
        <v/>
      </c>
      <c r="M4" s="27" t="str">
        <f t="shared" ref="M4:M15" si="2">IF($K4=1,$C4,"")</f>
        <v/>
      </c>
      <c r="N4" s="27" t="str">
        <f t="shared" ref="N4:N15" si="3">IF($L4=2,$C4,"")</f>
        <v/>
      </c>
    </row>
    <row r="5" spans="1:14" ht="15" thickBot="1" x14ac:dyDescent="0.35">
      <c r="A5" s="52"/>
      <c r="B5" s="53" t="s">
        <v>2646</v>
      </c>
      <c r="C5" s="54">
        <v>24</v>
      </c>
      <c r="D5" s="55">
        <v>17</v>
      </c>
      <c r="K5" s="27" t="str">
        <f t="shared" si="0"/>
        <v/>
      </c>
      <c r="L5" s="27" t="str">
        <f t="shared" si="1"/>
        <v/>
      </c>
      <c r="M5" s="27" t="str">
        <f t="shared" si="2"/>
        <v/>
      </c>
      <c r="N5" s="27" t="str">
        <f t="shared" si="3"/>
        <v/>
      </c>
    </row>
    <row r="6" spans="1:14" x14ac:dyDescent="0.3">
      <c r="A6" s="47" t="s">
        <v>2657</v>
      </c>
      <c r="B6" s="59" t="s">
        <v>2647</v>
      </c>
      <c r="C6" s="60">
        <v>8</v>
      </c>
      <c r="D6" s="61">
        <v>5</v>
      </c>
      <c r="K6" s="27">
        <f t="shared" si="0"/>
        <v>1</v>
      </c>
      <c r="L6" s="27" t="str">
        <f t="shared" si="1"/>
        <v/>
      </c>
      <c r="M6" s="27">
        <f t="shared" si="2"/>
        <v>8</v>
      </c>
      <c r="N6" s="27" t="str">
        <f t="shared" si="3"/>
        <v/>
      </c>
    </row>
    <row r="7" spans="1:14" x14ac:dyDescent="0.3">
      <c r="A7" s="41"/>
      <c r="B7" s="39" t="s">
        <v>2648</v>
      </c>
      <c r="C7" s="40">
        <v>5</v>
      </c>
      <c r="D7" s="42">
        <v>3</v>
      </c>
      <c r="K7" s="27" t="str">
        <f t="shared" si="0"/>
        <v/>
      </c>
      <c r="L7" s="27" t="str">
        <f t="shared" si="1"/>
        <v/>
      </c>
      <c r="M7" s="27" t="str">
        <f t="shared" si="2"/>
        <v/>
      </c>
      <c r="N7" s="27" t="str">
        <f t="shared" si="3"/>
        <v/>
      </c>
    </row>
    <row r="8" spans="1:14" ht="15" thickBot="1" x14ac:dyDescent="0.35">
      <c r="A8" s="46"/>
      <c r="B8" s="63" t="s">
        <v>2649</v>
      </c>
      <c r="C8" s="64">
        <v>3</v>
      </c>
      <c r="D8" s="65">
        <v>2</v>
      </c>
      <c r="K8" s="27" t="str">
        <f t="shared" si="0"/>
        <v/>
      </c>
      <c r="L8" s="27" t="str">
        <f t="shared" si="1"/>
        <v/>
      </c>
      <c r="M8" s="27" t="str">
        <f t="shared" si="2"/>
        <v/>
      </c>
      <c r="N8" s="27" t="str">
        <f t="shared" si="3"/>
        <v/>
      </c>
    </row>
    <row r="9" spans="1:14" x14ac:dyDescent="0.3">
      <c r="A9" s="51" t="s">
        <v>2658</v>
      </c>
      <c r="B9" s="56" t="s">
        <v>2645</v>
      </c>
      <c r="C9" s="57">
        <v>207</v>
      </c>
      <c r="D9" s="58">
        <v>161</v>
      </c>
      <c r="K9" s="27">
        <f t="shared" si="0"/>
        <v>1</v>
      </c>
      <c r="L9" s="27" t="str">
        <f t="shared" si="1"/>
        <v/>
      </c>
      <c r="M9" s="27">
        <f t="shared" si="2"/>
        <v>207</v>
      </c>
      <c r="N9" s="27" t="str">
        <f t="shared" si="3"/>
        <v/>
      </c>
    </row>
    <row r="10" spans="1:14" ht="15" thickBot="1" x14ac:dyDescent="0.35">
      <c r="A10" s="52"/>
      <c r="B10" s="53" t="s">
        <v>2644</v>
      </c>
      <c r="C10" s="54">
        <v>132</v>
      </c>
      <c r="D10" s="55">
        <v>19</v>
      </c>
      <c r="K10" s="27" t="str">
        <f t="shared" si="0"/>
        <v/>
      </c>
      <c r="L10" s="27" t="str">
        <f t="shared" si="1"/>
        <v/>
      </c>
      <c r="M10" s="27" t="str">
        <f t="shared" si="2"/>
        <v/>
      </c>
      <c r="N10" s="27" t="str">
        <f t="shared" si="3"/>
        <v/>
      </c>
    </row>
    <row r="11" spans="1:14" ht="15" thickBot="1" x14ac:dyDescent="0.35">
      <c r="B11" s="48" t="s">
        <v>11</v>
      </c>
      <c r="C11" s="49">
        <v>754</v>
      </c>
      <c r="D11" s="50">
        <v>447</v>
      </c>
      <c r="K11" s="27" t="str">
        <f t="shared" si="0"/>
        <v/>
      </c>
      <c r="L11" s="27">
        <f t="shared" si="1"/>
        <v>2</v>
      </c>
      <c r="M11" s="27" t="str">
        <f t="shared" si="2"/>
        <v/>
      </c>
      <c r="N11" s="27">
        <f t="shared" si="3"/>
        <v>754</v>
      </c>
    </row>
    <row r="12" spans="1:14" x14ac:dyDescent="0.3">
      <c r="K12" s="27" t="str">
        <f t="shared" si="0"/>
        <v/>
      </c>
      <c r="L12" s="27" t="str">
        <f t="shared" si="1"/>
        <v/>
      </c>
      <c r="M12" s="27" t="str">
        <f t="shared" si="2"/>
        <v/>
      </c>
      <c r="N12" s="27" t="str">
        <f t="shared" si="3"/>
        <v/>
      </c>
    </row>
    <row r="13" spans="1:14" x14ac:dyDescent="0.3">
      <c r="K13" s="27" t="str">
        <f t="shared" si="0"/>
        <v/>
      </c>
      <c r="L13" s="27" t="str">
        <f t="shared" si="1"/>
        <v/>
      </c>
      <c r="M13" s="27" t="str">
        <f t="shared" si="2"/>
        <v/>
      </c>
      <c r="N13" s="27" t="str">
        <f t="shared" si="3"/>
        <v/>
      </c>
    </row>
    <row r="14" spans="1:14" x14ac:dyDescent="0.3">
      <c r="K14" s="27" t="str">
        <f t="shared" si="0"/>
        <v/>
      </c>
      <c r="L14" s="27" t="str">
        <f t="shared" si="1"/>
        <v/>
      </c>
      <c r="M14" s="27" t="str">
        <f t="shared" si="2"/>
        <v/>
      </c>
      <c r="N14" s="27" t="str">
        <f t="shared" si="3"/>
        <v/>
      </c>
    </row>
    <row r="15" spans="1:14" x14ac:dyDescent="0.3">
      <c r="K15" s="27" t="str">
        <f t="shared" si="0"/>
        <v/>
      </c>
      <c r="L15" s="27" t="str">
        <f t="shared" si="1"/>
        <v/>
      </c>
      <c r="M15" s="27" t="str">
        <f t="shared" si="2"/>
        <v/>
      </c>
      <c r="N15" s="27" t="str">
        <f t="shared" si="3"/>
        <v/>
      </c>
    </row>
    <row r="20" spans="13:15" x14ac:dyDescent="0.3">
      <c r="M20">
        <f>SUM(M1:M19)</f>
        <v>518</v>
      </c>
      <c r="N20">
        <f>SUM(N1:N19)</f>
        <v>754</v>
      </c>
      <c r="O20">
        <f>M20/N20</f>
        <v>0.6870026525198939</v>
      </c>
    </row>
    <row r="21" spans="13:15" x14ac:dyDescent="0.3">
      <c r="O21" t="str">
        <f>TEXT(O20,"0.0%")</f>
        <v>68.7%</v>
      </c>
    </row>
  </sheetData>
  <mergeCells count="4">
    <mergeCell ref="A9:A10"/>
    <mergeCell ref="A3:A5"/>
    <mergeCell ref="A6:A8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4" t="s">
        <v>2625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7.5" customHeight="1" x14ac:dyDescent="0.3">
      <c r="K2" s="35" t="s">
        <v>2626</v>
      </c>
      <c r="L2" s="35"/>
    </row>
    <row r="3" spans="1:12" ht="27.45" customHeight="1" x14ac:dyDescent="0.3">
      <c r="A3" s="23" t="s">
        <v>2627</v>
      </c>
      <c r="B3" s="23" t="s">
        <v>2628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2629</v>
      </c>
    </row>
    <row r="4" spans="1:12" ht="14.4" x14ac:dyDescent="0.3">
      <c r="A4" s="36">
        <v>2018</v>
      </c>
      <c r="B4" s="25" t="s">
        <v>2630</v>
      </c>
      <c r="C4" s="26">
        <v>1903</v>
      </c>
      <c r="D4" s="26">
        <v>1714</v>
      </c>
      <c r="E4" s="24">
        <v>0.90068313189700477</v>
      </c>
      <c r="F4" s="26">
        <v>49</v>
      </c>
      <c r="G4" s="24">
        <v>0.92643194955333685</v>
      </c>
      <c r="H4" s="26">
        <v>42</v>
      </c>
      <c r="I4" s="26">
        <v>38</v>
      </c>
      <c r="J4" s="26">
        <v>60</v>
      </c>
      <c r="K4" s="24">
        <v>0.9495844875346261</v>
      </c>
      <c r="L4" s="24">
        <v>0.97608200455580851</v>
      </c>
    </row>
    <row r="5" spans="1:12" ht="14.4" x14ac:dyDescent="0.3">
      <c r="A5" s="36">
        <v>2018</v>
      </c>
      <c r="B5" s="25" t="s">
        <v>2631</v>
      </c>
      <c r="C5" s="26">
        <v>1583</v>
      </c>
      <c r="D5" s="26">
        <v>1431</v>
      </c>
      <c r="E5" s="24">
        <v>0.90397978521794053</v>
      </c>
      <c r="F5" s="26">
        <v>25</v>
      </c>
      <c r="G5" s="24">
        <v>0.91977258370183212</v>
      </c>
      <c r="H5" s="26">
        <v>39</v>
      </c>
      <c r="I5" s="26">
        <v>25</v>
      </c>
      <c r="J5" s="26">
        <v>63</v>
      </c>
      <c r="K5" s="24">
        <v>0.95719063545150507</v>
      </c>
      <c r="L5" s="24">
        <v>0.97346938775510206</v>
      </c>
    </row>
    <row r="6" spans="1:12" ht="14.4" x14ac:dyDescent="0.3">
      <c r="A6" s="36">
        <v>2018</v>
      </c>
      <c r="B6" s="25" t="s">
        <v>2632</v>
      </c>
      <c r="C6" s="26">
        <v>1503</v>
      </c>
      <c r="D6" s="26">
        <v>1361</v>
      </c>
      <c r="E6" s="24">
        <v>0.90552228875582164</v>
      </c>
      <c r="F6" s="26">
        <v>35</v>
      </c>
      <c r="G6" s="24">
        <v>0.92880904856952773</v>
      </c>
      <c r="H6" s="26">
        <v>33</v>
      </c>
      <c r="I6" s="26">
        <v>26</v>
      </c>
      <c r="J6" s="26">
        <v>48</v>
      </c>
      <c r="K6" s="24">
        <v>0.95241427571728476</v>
      </c>
      <c r="L6" s="24">
        <v>0.97632711621233847</v>
      </c>
    </row>
    <row r="7" spans="1:12" ht="14.4" x14ac:dyDescent="0.3">
      <c r="A7" s="36">
        <v>2018</v>
      </c>
      <c r="B7" s="25" t="s">
        <v>2633</v>
      </c>
      <c r="C7" s="26">
        <v>1979</v>
      </c>
      <c r="D7" s="26">
        <v>1775</v>
      </c>
      <c r="E7" s="24">
        <v>0.89691763516927736</v>
      </c>
      <c r="F7" s="26">
        <v>59</v>
      </c>
      <c r="G7" s="24">
        <v>0.92673067205659421</v>
      </c>
      <c r="H7" s="26">
        <v>50</v>
      </c>
      <c r="I7" s="26">
        <v>34</v>
      </c>
      <c r="J7" s="26">
        <v>61</v>
      </c>
      <c r="K7" s="24">
        <v>0.94214437367303605</v>
      </c>
      <c r="L7" s="24">
        <v>0.97260273972602751</v>
      </c>
    </row>
    <row r="8" spans="1:12" ht="14.4" x14ac:dyDescent="0.3">
      <c r="A8" s="36">
        <v>2018</v>
      </c>
      <c r="B8" s="25" t="s">
        <v>2634</v>
      </c>
      <c r="C8" s="26">
        <v>1279</v>
      </c>
      <c r="D8" s="26">
        <v>1145</v>
      </c>
      <c r="E8" s="24">
        <v>0.89523064894448789</v>
      </c>
      <c r="F8" s="26">
        <v>35</v>
      </c>
      <c r="G8" s="24">
        <v>0.92259577795152448</v>
      </c>
      <c r="H8" s="26">
        <v>32</v>
      </c>
      <c r="I8" s="26">
        <v>17</v>
      </c>
      <c r="J8" s="26">
        <v>50</v>
      </c>
      <c r="K8" s="24">
        <v>0.94471947194719474</v>
      </c>
      <c r="L8" s="24">
        <v>0.97281223449447751</v>
      </c>
    </row>
    <row r="9" spans="1:12" ht="14.4" x14ac:dyDescent="0.3">
      <c r="A9" s="36">
        <v>2018</v>
      </c>
      <c r="B9" s="25" t="s">
        <v>2635</v>
      </c>
      <c r="C9" s="26">
        <v>1247</v>
      </c>
      <c r="D9" s="26">
        <v>1103</v>
      </c>
      <c r="E9" s="24">
        <v>0.88452285485164395</v>
      </c>
      <c r="F9" s="26">
        <v>50</v>
      </c>
      <c r="G9" s="24">
        <v>0.92461908580593422</v>
      </c>
      <c r="H9" s="26">
        <v>30</v>
      </c>
      <c r="I9" s="26">
        <v>17</v>
      </c>
      <c r="J9" s="26">
        <v>47</v>
      </c>
      <c r="K9" s="24">
        <v>0.93237531699070164</v>
      </c>
      <c r="L9" s="24">
        <v>0.97352162400706088</v>
      </c>
    </row>
    <row r="10" spans="1:12" ht="14.4" x14ac:dyDescent="0.3">
      <c r="A10" s="36">
        <v>2019</v>
      </c>
      <c r="B10" s="25" t="s">
        <v>2636</v>
      </c>
      <c r="C10" s="26">
        <v>1955</v>
      </c>
      <c r="D10" s="26">
        <v>1753</v>
      </c>
      <c r="E10" s="24">
        <v>0.89667519181585675</v>
      </c>
      <c r="F10" s="26">
        <v>62</v>
      </c>
      <c r="G10" s="24">
        <v>0.92838874680306904</v>
      </c>
      <c r="H10" s="26">
        <v>28</v>
      </c>
      <c r="I10" s="26">
        <v>32</v>
      </c>
      <c r="J10" s="26">
        <v>80</v>
      </c>
      <c r="K10" s="24">
        <v>0.95116657623440048</v>
      </c>
      <c r="L10" s="24">
        <v>0.9842784952274003</v>
      </c>
    </row>
    <row r="11" spans="1:12" ht="14.4" x14ac:dyDescent="0.3">
      <c r="A11" s="36">
        <v>2019</v>
      </c>
      <c r="B11" s="25" t="s">
        <v>2637</v>
      </c>
      <c r="C11" s="26">
        <v>1408</v>
      </c>
      <c r="D11" s="26">
        <v>1286</v>
      </c>
      <c r="E11" s="24">
        <v>0.91335227272727271</v>
      </c>
      <c r="F11" s="26">
        <v>25</v>
      </c>
      <c r="G11" s="24">
        <v>0.93110795454545459</v>
      </c>
      <c r="H11" s="26">
        <v>31</v>
      </c>
      <c r="I11" s="26">
        <v>19</v>
      </c>
      <c r="J11" s="26">
        <v>47</v>
      </c>
      <c r="K11" s="24">
        <v>0.95827123695976157</v>
      </c>
      <c r="L11" s="24">
        <v>0.97646165527714501</v>
      </c>
    </row>
    <row r="12" spans="1:12" ht="14.4" x14ac:dyDescent="0.3">
      <c r="A12" s="36">
        <v>2019</v>
      </c>
      <c r="B12" s="25" t="s">
        <v>2638</v>
      </c>
      <c r="C12" s="26">
        <v>1517</v>
      </c>
      <c r="D12" s="26">
        <v>1371</v>
      </c>
      <c r="E12" s="24">
        <v>0.90375741595253789</v>
      </c>
      <c r="F12" s="26">
        <v>47</v>
      </c>
      <c r="G12" s="24">
        <v>0.93473961766644686</v>
      </c>
      <c r="H12" s="26">
        <v>19</v>
      </c>
      <c r="I12" s="26">
        <v>24</v>
      </c>
      <c r="J12" s="26">
        <v>56</v>
      </c>
      <c r="K12" s="24">
        <v>0.95407098121085598</v>
      </c>
      <c r="L12" s="24">
        <v>0.9863309352517986</v>
      </c>
    </row>
    <row r="13" spans="1:12" ht="14.4" x14ac:dyDescent="0.3">
      <c r="A13" s="36">
        <v>2019</v>
      </c>
      <c r="B13" s="25" t="s">
        <v>2639</v>
      </c>
      <c r="C13" s="26">
        <v>1520</v>
      </c>
      <c r="D13" s="26">
        <v>1334</v>
      </c>
      <c r="E13" s="24">
        <v>0.87763157894736854</v>
      </c>
      <c r="F13" s="26">
        <v>49</v>
      </c>
      <c r="G13" s="24">
        <v>0.90986842105263155</v>
      </c>
      <c r="H13" s="26">
        <v>31</v>
      </c>
      <c r="I13" s="26">
        <v>27</v>
      </c>
      <c r="J13" s="26">
        <v>79</v>
      </c>
      <c r="K13" s="24">
        <v>0.94342291371994347</v>
      </c>
      <c r="L13" s="24">
        <v>0.97728937728937726</v>
      </c>
    </row>
    <row r="14" spans="1:12" ht="14.4" x14ac:dyDescent="0.3">
      <c r="A14" s="36">
        <v>2019</v>
      </c>
      <c r="B14" s="25" t="s">
        <v>2640</v>
      </c>
      <c r="C14" s="26">
        <v>2112</v>
      </c>
      <c r="D14" s="26">
        <v>1793</v>
      </c>
      <c r="E14" s="24">
        <v>0.84895833333333348</v>
      </c>
      <c r="F14" s="26">
        <v>95</v>
      </c>
      <c r="G14" s="24">
        <v>0.89393939393939392</v>
      </c>
      <c r="H14" s="26">
        <v>87</v>
      </c>
      <c r="I14" s="26">
        <v>45</v>
      </c>
      <c r="J14" s="26">
        <v>92</v>
      </c>
      <c r="K14" s="24">
        <v>0.90784810126582283</v>
      </c>
      <c r="L14" s="24">
        <v>0.95372340425531921</v>
      </c>
    </row>
    <row r="15" spans="1:12" ht="14.4" x14ac:dyDescent="0.3">
      <c r="A15" s="36">
        <v>2019</v>
      </c>
      <c r="B15" s="25" t="s">
        <v>2641</v>
      </c>
      <c r="C15" s="26">
        <v>1914</v>
      </c>
      <c r="D15" s="26">
        <v>1665</v>
      </c>
      <c r="E15" s="24">
        <v>0.86990595611285271</v>
      </c>
      <c r="F15" s="26">
        <v>56</v>
      </c>
      <c r="G15" s="24">
        <v>0.89916405433646818</v>
      </c>
      <c r="H15" s="26">
        <v>54</v>
      </c>
      <c r="I15" s="26">
        <v>33</v>
      </c>
      <c r="J15" s="26">
        <v>106</v>
      </c>
      <c r="K15" s="24">
        <v>0.93802816901408448</v>
      </c>
      <c r="L15" s="24">
        <v>0.96858638743455505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2019-07-01T15:03:21Z</dcterms:created>
  <dcterms:modified xsi:type="dcterms:W3CDTF">2019-07-01T19:29:43Z</dcterms:modified>
</cp:coreProperties>
</file>