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Kaiser\"/>
    </mc:Choice>
  </mc:AlternateContent>
  <xr:revisionPtr revIDLastSave="0" documentId="10_ncr:100000_{459DC277-F771-4F75-9DAC-8489C4044D2E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Detail'!$A$2:$N$161</definedName>
  </definedNames>
  <calcPr calcId="179017"/>
  <pivotCaches>
    <pivotCache cacheId="18" r:id="rId7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<sst xmlns="http://schemas.openxmlformats.org/spreadsheetml/2006/main" count="2022" uniqueCount="943">
  <si>
    <t>IM - KAISER - HK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</si>
  <si>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</si>
  <si>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</si>
  <si>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</si>
  <si>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</si>
  <si>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</si>
  <si>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</si>
  <si>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</si>
  <si>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</si>
  <si>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</si>
  <si>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</si>
  <si>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</si>
  <si>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</si>
  <si>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304189</t>
  </si>
  <si>
    <t>Kaiser Permanente</t>
  </si>
  <si>
    <t>563623</t>
  </si>
  <si>
    <t>336542</t>
  </si>
  <si>
    <t>304183</t>
  </si>
  <si>
    <t>304187</t>
  </si>
  <si>
    <t>3478056</t>
  </si>
  <si>
    <t>1357602</t>
  </si>
  <si>
    <t>2645836</t>
  </si>
  <si>
    <t>304186</t>
  </si>
  <si>
    <t>304178</t>
  </si>
  <si>
    <t>304180</t>
  </si>
  <si>
    <t>304185</t>
  </si>
  <si>
    <t>304188</t>
  </si>
  <si>
    <t>2502700</t>
  </si>
  <si>
    <t>304182</t>
  </si>
  <si>
    <t>3490554</t>
  </si>
  <si>
    <t>724748</t>
  </si>
  <si>
    <t>304181</t>
  </si>
  <si>
    <t>3675103</t>
  </si>
  <si>
    <t>2231625</t>
  </si>
  <si>
    <t>3265939</t>
  </si>
  <si>
    <t>2189431</t>
  </si>
  <si>
    <t>304177</t>
  </si>
  <si>
    <t>2732916</t>
  </si>
  <si>
    <t>3676365</t>
  </si>
  <si>
    <t>3742326</t>
  </si>
  <si>
    <t>3648815</t>
  </si>
  <si>
    <t>IM - KAISER - HK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</si>
  <si>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</si>
  <si>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</si>
  <si>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</si>
  <si>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</si>
  <si>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</si>
  <si>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</si>
  <si>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</si>
  <si>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</si>
  <si>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</si>
  <si>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</si>
  <si>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</si>
  <si>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</si>
  <si>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</si>
  <si>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Portland</t>
  </si>
  <si>
    <t>OR</t>
  </si>
  <si>
    <t xml:space="preserve">972175523   </t>
  </si>
  <si>
    <t>67314422</t>
  </si>
  <si>
    <t>SZ</t>
  </si>
  <si>
    <t>8090076</t>
  </si>
  <si>
    <t>3D Master Shade Tab</t>
  </si>
  <si>
    <t>08/28/2018</t>
  </si>
  <si>
    <t>XD</t>
  </si>
  <si>
    <t>VIDMER</t>
  </si>
  <si>
    <t>Salem</t>
  </si>
  <si>
    <t xml:space="preserve">973069427   </t>
  </si>
  <si>
    <t>66610805</t>
  </si>
  <si>
    <t>3282001</t>
  </si>
  <si>
    <t>MTA Pellet Forming Block</t>
  </si>
  <si>
    <t>08/08/2018</t>
  </si>
  <si>
    <t>DNMATT</t>
  </si>
  <si>
    <t>67009846</t>
  </si>
  <si>
    <t>9283506</t>
  </si>
  <si>
    <t>Sonic Air MM1500 Handpiece</t>
  </si>
  <si>
    <t>08/20/2018</t>
  </si>
  <si>
    <t>MEDIDT</t>
  </si>
  <si>
    <t>9288477</t>
  </si>
  <si>
    <t>Rispisonic 19mm</t>
  </si>
  <si>
    <t xml:space="preserve">972024445   </t>
  </si>
  <si>
    <t>66608189</t>
  </si>
  <si>
    <t>1350020</t>
  </si>
  <si>
    <t>Zone Temporary Cement</t>
  </si>
  <si>
    <t>08/07/2018</t>
  </si>
  <si>
    <t>PENCLI</t>
  </si>
  <si>
    <t>66849029</t>
  </si>
  <si>
    <t>08/15/2018</t>
  </si>
  <si>
    <t>Hillsboro</t>
  </si>
  <si>
    <t xml:space="preserve">971247837   </t>
  </si>
  <si>
    <t>66744300</t>
  </si>
  <si>
    <t>1078873</t>
  </si>
  <si>
    <t>Prophy Brushes Screw Type</t>
  </si>
  <si>
    <t>08/13/2018</t>
  </si>
  <si>
    <t>DENTA</t>
  </si>
  <si>
    <t>66884779</t>
  </si>
  <si>
    <t>1340727</t>
  </si>
  <si>
    <t>Mylar Matrix Strips</t>
  </si>
  <si>
    <t>PALMER</t>
  </si>
  <si>
    <t>Beaverton</t>
  </si>
  <si>
    <t xml:space="preserve">970051401   </t>
  </si>
  <si>
    <t>67429758</t>
  </si>
  <si>
    <t>1388210</t>
  </si>
  <si>
    <t>LArge Basket for Hydrim</t>
  </si>
  <si>
    <t>08/31/2018</t>
  </si>
  <si>
    <t>SCICAN</t>
  </si>
  <si>
    <t xml:space="preserve">972204456   </t>
  </si>
  <si>
    <t>66718132</t>
  </si>
  <si>
    <t>SO</t>
  </si>
  <si>
    <t>1076660</t>
  </si>
  <si>
    <t>Dia-ISOGT Gutta Percha CC .04</t>
  </si>
  <si>
    <t>08/10/2018</t>
  </si>
  <si>
    <t>DIAINC</t>
  </si>
  <si>
    <t>66822059</t>
  </si>
  <si>
    <t>08/14/2018</t>
  </si>
  <si>
    <t>67055486</t>
  </si>
  <si>
    <t>1075133</t>
  </si>
  <si>
    <t>Spatula Plaster 11r</t>
  </si>
  <si>
    <t>08/21/2018</t>
  </si>
  <si>
    <t>VISDEN</t>
  </si>
  <si>
    <t>67117686</t>
  </si>
  <si>
    <t>1213510</t>
  </si>
  <si>
    <t>Prop Mouth Child -001</t>
  </si>
  <si>
    <t>08/22/2018</t>
  </si>
  <si>
    <t>MILTEX</t>
  </si>
  <si>
    <t>67338358</t>
  </si>
  <si>
    <t>08/29/2018</t>
  </si>
  <si>
    <t>67347163</t>
  </si>
  <si>
    <t>1182864</t>
  </si>
  <si>
    <t>Dia-Pro W Paper Points</t>
  </si>
  <si>
    <t>67393733</t>
  </si>
  <si>
    <t>1130100</t>
  </si>
  <si>
    <t>Vacuum Tip SS 4-1/2"</t>
  </si>
  <si>
    <t>08/30/2018</t>
  </si>
  <si>
    <t>WOWIDE</t>
  </si>
  <si>
    <t>IM - KAISER - HK   Drop-Ship Items  -  Aug 2018 through Aug 2018</t>
  </si>
  <si>
    <t xml:space="preserve">970034443   </t>
  </si>
  <si>
    <t>66744491</t>
  </si>
  <si>
    <t>4924313</t>
  </si>
  <si>
    <t>GASKET, MIDWEST</t>
  </si>
  <si>
    <t>D</t>
  </si>
  <si>
    <t>ADEC</t>
  </si>
  <si>
    <t>66812920</t>
  </si>
  <si>
    <t>4920047</t>
  </si>
  <si>
    <t>Alegra 300 Air Lowspeed HP</t>
  </si>
  <si>
    <t>66966135</t>
  </si>
  <si>
    <t>1073582</t>
  </si>
  <si>
    <t>Neocolloid Alginate DF Reg Set</t>
  </si>
  <si>
    <t>08/17/2018</t>
  </si>
  <si>
    <t>ZHERM</t>
  </si>
  <si>
    <t>Clackamas</t>
  </si>
  <si>
    <t xml:space="preserve">970158969   </t>
  </si>
  <si>
    <t>66503292</t>
  </si>
  <si>
    <t>2160001</t>
  </si>
  <si>
    <t>Extnd Cheek Retractor Clr</t>
  </si>
  <si>
    <t>08/06/2018</t>
  </si>
  <si>
    <t>PLASDT</t>
  </si>
  <si>
    <t>2160002</t>
  </si>
  <si>
    <t>66623624</t>
  </si>
  <si>
    <t>6002915</t>
  </si>
  <si>
    <t>Amalgam Carrier DE CF Regular</t>
  </si>
  <si>
    <t>HUFRID</t>
  </si>
  <si>
    <t>66948765</t>
  </si>
  <si>
    <t>6005780</t>
  </si>
  <si>
    <t>Needle Holder Castroviejo 7"</t>
  </si>
  <si>
    <t>67035439</t>
  </si>
  <si>
    <t>1127523</t>
  </si>
  <si>
    <t>SNE-136 Task Light</t>
  </si>
  <si>
    <t>WALDLT</t>
  </si>
  <si>
    <t>67036944</t>
  </si>
  <si>
    <t>67055461</t>
  </si>
  <si>
    <t>5570206</t>
  </si>
  <si>
    <t>Speed-E Soldering Investment</t>
  </si>
  <si>
    <t>WHIPMX</t>
  </si>
  <si>
    <t>3338544</t>
  </si>
  <si>
    <t>Filter,Boil-Out Tank</t>
  </si>
  <si>
    <t>NEVIN</t>
  </si>
  <si>
    <t>67183601</t>
  </si>
  <si>
    <t>6011233</t>
  </si>
  <si>
    <t>Remington Hoe Scaler DE 44/55</t>
  </si>
  <si>
    <t>08/24/2018</t>
  </si>
  <si>
    <t>8090728</t>
  </si>
  <si>
    <t>Shade Guide Tab</t>
  </si>
  <si>
    <t>67347154</t>
  </si>
  <si>
    <t>1822049</t>
  </si>
  <si>
    <t>Teets HC Liquid</t>
  </si>
  <si>
    <t>COORAL</t>
  </si>
  <si>
    <t>67453006</t>
  </si>
  <si>
    <t>5440298</t>
  </si>
  <si>
    <t>Elite Sleeve &amp; Nozzle</t>
  </si>
  <si>
    <t>MYSON</t>
  </si>
  <si>
    <t>67444116</t>
  </si>
  <si>
    <t>4920017</t>
  </si>
  <si>
    <t>Synea 400 Air Highspeed HP</t>
  </si>
  <si>
    <t xml:space="preserve">972306708   </t>
  </si>
  <si>
    <t>67389914</t>
  </si>
  <si>
    <t>9532328</t>
  </si>
  <si>
    <t>Forcep Extracting #150</t>
  </si>
  <si>
    <t>Vancouver</t>
  </si>
  <si>
    <t>WA</t>
  </si>
  <si>
    <t xml:space="preserve">986846053   </t>
  </si>
  <si>
    <t>66667137</t>
  </si>
  <si>
    <t>08/09/2018</t>
  </si>
  <si>
    <t>66670709</t>
  </si>
  <si>
    <t>1640109</t>
  </si>
  <si>
    <t>Pola Application Tips</t>
  </si>
  <si>
    <t>SOUDEN</t>
  </si>
  <si>
    <t>66703486</t>
  </si>
  <si>
    <t>2720859</t>
  </si>
  <si>
    <t>UHR45C Nose Cone</t>
  </si>
  <si>
    <t>NSKAMR</t>
  </si>
  <si>
    <t>66744284</t>
  </si>
  <si>
    <t>6004345</t>
  </si>
  <si>
    <t>Forcep European Style</t>
  </si>
  <si>
    <t>67325662</t>
  </si>
  <si>
    <t>7013568</t>
  </si>
  <si>
    <t>Bur Block 24RA/48FG Black</t>
  </si>
  <si>
    <t>MEISIN</t>
  </si>
  <si>
    <t>67419901</t>
  </si>
  <si>
    <t>1283317</t>
  </si>
  <si>
    <t>Carriere 27Mm Motion</t>
  </si>
  <si>
    <t>MASELT</t>
  </si>
  <si>
    <t>1283318</t>
  </si>
  <si>
    <t>Carriere Motion 27Mm Left</t>
  </si>
  <si>
    <t xml:space="preserve">973051223   </t>
  </si>
  <si>
    <t>66629785</t>
  </si>
  <si>
    <t>6428927</t>
  </si>
  <si>
    <t>Teflon Tape 1/2 Inch</t>
  </si>
  <si>
    <t>DCI</t>
  </si>
  <si>
    <t>67325640</t>
  </si>
  <si>
    <t>9030281</t>
  </si>
  <si>
    <t>Eyeglass Lens Cloth 100/P</t>
  </si>
  <si>
    <t>ODEPOT</t>
  </si>
  <si>
    <t>67449442</t>
  </si>
  <si>
    <t>66629758</t>
  </si>
  <si>
    <t>6001412</t>
  </si>
  <si>
    <t>Mini Five Curette DE 11/12</t>
  </si>
  <si>
    <t>66629777</t>
  </si>
  <si>
    <t>6002972</t>
  </si>
  <si>
    <t>MTO IMS RAIL ONLY 10INSTRMENT</t>
  </si>
  <si>
    <t>67088958</t>
  </si>
  <si>
    <t>6000421</t>
  </si>
  <si>
    <t>MTO IMS RAIL ONLY 8-INST YELL</t>
  </si>
  <si>
    <t xml:space="preserve">972321127   </t>
  </si>
  <si>
    <t>67200901</t>
  </si>
  <si>
    <t>6830052</t>
  </si>
  <si>
    <t>Nitrous Oxide Monitors</t>
  </si>
  <si>
    <t>HPTC</t>
  </si>
  <si>
    <t>67449978</t>
  </si>
  <si>
    <t>7050004</t>
  </si>
  <si>
    <t>Surgical Aspirator 1.5mm</t>
  </si>
  <si>
    <t>QUAASP</t>
  </si>
  <si>
    <t>67449984</t>
  </si>
  <si>
    <t>4920120</t>
  </si>
  <si>
    <t>6-PIN GASKET</t>
  </si>
  <si>
    <t>Tigard</t>
  </si>
  <si>
    <t xml:space="preserve">972238314   </t>
  </si>
  <si>
    <t>66715808</t>
  </si>
  <si>
    <t>4920058</t>
  </si>
  <si>
    <t>Synea 400 Electric HS HP 1:5</t>
  </si>
  <si>
    <t>67419893</t>
  </si>
  <si>
    <t>67028728</t>
  </si>
  <si>
    <t>1350058</t>
  </si>
  <si>
    <t>Alginator</t>
  </si>
  <si>
    <t>KERR</t>
  </si>
  <si>
    <t xml:space="preserve">972271196   </t>
  </si>
  <si>
    <t>67028695</t>
  </si>
  <si>
    <t>1600056</t>
  </si>
  <si>
    <t>Space Maint Band U23.5</t>
  </si>
  <si>
    <t>DENOVO</t>
  </si>
  <si>
    <t>1600057</t>
  </si>
  <si>
    <t>Space Maint Band U24.5</t>
  </si>
  <si>
    <t>Oregon City</t>
  </si>
  <si>
    <t xml:space="preserve">970451072   </t>
  </si>
  <si>
    <t>67325327</t>
  </si>
  <si>
    <t>7740159</t>
  </si>
  <si>
    <t>Glove Radiation LF Atten</t>
  </si>
  <si>
    <t>BARRAY</t>
  </si>
  <si>
    <t>66822095</t>
  </si>
  <si>
    <t>1080615</t>
  </si>
  <si>
    <t>Wire Shear (Cutter)</t>
  </si>
  <si>
    <t xml:space="preserve">986861448   </t>
  </si>
  <si>
    <t>66743905</t>
  </si>
  <si>
    <t>6007037</t>
  </si>
  <si>
    <t>Bone File DE 5/11 Hirsch</t>
  </si>
  <si>
    <t>8221089</t>
  </si>
  <si>
    <t>Scaler DE Eagle Claw</t>
  </si>
  <si>
    <t>AMEREA</t>
  </si>
  <si>
    <t>66813074</t>
  </si>
  <si>
    <t>67090139</t>
  </si>
  <si>
    <t>6010816</t>
  </si>
  <si>
    <t>MTO IMS RAIL ONLY ORAL SURGRY</t>
  </si>
  <si>
    <t>67429749</t>
  </si>
  <si>
    <t>8228158</t>
  </si>
  <si>
    <t>Curette Langer DE 3/4</t>
  </si>
  <si>
    <t>6003912</t>
  </si>
  <si>
    <t>File DE Hirschfeld 3/7</t>
  </si>
  <si>
    <t>8221492</t>
  </si>
  <si>
    <t>Curette Gracey Access 1/2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</si>
  <si>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</si>
  <si>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</si>
  <si>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</si>
  <si>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</si>
  <si>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</si>
  <si>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</si>
  <si>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</si>
  <si>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</si>
  <si>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</si>
  <si>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3128361</t>
  </si>
  <si>
    <t xml:space="preserve">Assure Plus Sterile Pouch     </t>
  </si>
  <si>
    <t xml:space="preserve">3.25x6.5    </t>
  </si>
  <si>
    <t xml:space="preserve">200/Bx  </t>
  </si>
  <si>
    <t>SULTAN</t>
  </si>
  <si>
    <t>83000</t>
  </si>
  <si>
    <t>3333464</t>
  </si>
  <si>
    <t xml:space="preserve">Fuji II LC Capsules A2        </t>
  </si>
  <si>
    <t xml:space="preserve">            </t>
  </si>
  <si>
    <t xml:space="preserve">48/Bx   </t>
  </si>
  <si>
    <t>GC</t>
  </si>
  <si>
    <t>425002</t>
  </si>
  <si>
    <t>3127938</t>
  </si>
  <si>
    <t xml:space="preserve">Topex Topical Gel             </t>
  </si>
  <si>
    <t xml:space="preserve">Strawberry  </t>
  </si>
  <si>
    <t xml:space="preserve">1oz/Jr  </t>
  </si>
  <si>
    <t>AD31006</t>
  </si>
  <si>
    <t>1295376</t>
  </si>
  <si>
    <t>Cook-Waite Marcaine 0.5% w/Epi</t>
  </si>
  <si>
    <t xml:space="preserve">1:200       </t>
  </si>
  <si>
    <t xml:space="preserve">50/Bx   </t>
  </si>
  <si>
    <t>SEPBND</t>
  </si>
  <si>
    <t>1852557</t>
  </si>
  <si>
    <t>1131455</t>
  </si>
  <si>
    <t xml:space="preserve">Uvex 3000 Eyewear Tinted Lens </t>
  </si>
  <si>
    <t xml:space="preserve">Black       </t>
  </si>
  <si>
    <t xml:space="preserve">Ea      </t>
  </si>
  <si>
    <t>355520</t>
  </si>
  <si>
    <t>7724221</t>
  </si>
  <si>
    <t xml:space="preserve">Midwest Carbide Bur           </t>
  </si>
  <si>
    <t xml:space="preserve">FG 1931     </t>
  </si>
  <si>
    <t xml:space="preserve">100/Bx  </t>
  </si>
  <si>
    <t>MIDWES</t>
  </si>
  <si>
    <t>385559</t>
  </si>
  <si>
    <t>1734232</t>
  </si>
  <si>
    <t xml:space="preserve">NeoDrys Large Blue            </t>
  </si>
  <si>
    <t xml:space="preserve">Absorbent   </t>
  </si>
  <si>
    <t xml:space="preserve">50/Pk   </t>
  </si>
  <si>
    <t>MICROC</t>
  </si>
  <si>
    <t>DYL</t>
  </si>
  <si>
    <t xml:space="preserve">Vacuum Tip SS 4-1/2"          </t>
  </si>
  <si>
    <t>B10101</t>
  </si>
  <si>
    <t xml:space="preserve">Synea 400 Air Highspeed HP    </t>
  </si>
  <si>
    <t xml:space="preserve">TG-97L Pedo </t>
  </si>
  <si>
    <t>0.30004002</t>
  </si>
  <si>
    <t>2285972</t>
  </si>
  <si>
    <t xml:space="preserve">Septoject Needles 27Ga Long   </t>
  </si>
  <si>
    <t xml:space="preserve">Yellow      </t>
  </si>
  <si>
    <t>01N1272</t>
  </si>
  <si>
    <t>1129423</t>
  </si>
  <si>
    <t xml:space="preserve">Wizard Anatomical Wedges      </t>
  </si>
  <si>
    <t xml:space="preserve">X-Large Red </t>
  </si>
  <si>
    <t xml:space="preserve">400/Bx  </t>
  </si>
  <si>
    <t>TELEDY</t>
  </si>
  <si>
    <t>061309-000</t>
  </si>
  <si>
    <t>3682094</t>
  </si>
  <si>
    <t xml:space="preserve">Model Clear Human Jaw         </t>
  </si>
  <si>
    <t xml:space="preserve">w/Teeth     </t>
  </si>
  <si>
    <t>GALPLA</t>
  </si>
  <si>
    <t>2861</t>
  </si>
  <si>
    <t>3785488</t>
  </si>
  <si>
    <t xml:space="preserve">T-Loc Triple Tray Posterior   </t>
  </si>
  <si>
    <t xml:space="preserve">35/Bx   </t>
  </si>
  <si>
    <t>PREMER</t>
  </si>
  <si>
    <t>1006204CS</t>
  </si>
  <si>
    <t xml:space="preserve">Zone Temporary Cement         </t>
  </si>
  <si>
    <t xml:space="preserve">Tubes       </t>
  </si>
  <si>
    <t>27040DX</t>
  </si>
  <si>
    <t xml:space="preserve">Prop Mouth Child -001         </t>
  </si>
  <si>
    <t xml:space="preserve">2/Pk    </t>
  </si>
  <si>
    <t>700601-1509-001</t>
  </si>
  <si>
    <t>1646229</t>
  </si>
  <si>
    <t xml:space="preserve">Lid,Ultramat 2,Spare Part     </t>
  </si>
  <si>
    <t>E1210</t>
  </si>
  <si>
    <t>1941789</t>
  </si>
  <si>
    <t xml:space="preserve">Monoject Needles 30Ga X-Short </t>
  </si>
  <si>
    <t xml:space="preserve">Metal Hub   </t>
  </si>
  <si>
    <t>CARDKN</t>
  </si>
  <si>
    <t>8881401171</t>
  </si>
  <si>
    <t xml:space="preserve">Alegra 300 Air Lowspeed HP    </t>
  </si>
  <si>
    <t>HE-43T Strat</t>
  </si>
  <si>
    <t>0.30123001</t>
  </si>
  <si>
    <t>1235812</t>
  </si>
  <si>
    <t xml:space="preserve">Pumice 2 1/2 Lb Can           </t>
  </si>
  <si>
    <t xml:space="preserve">MD-CRSE     </t>
  </si>
  <si>
    <t>BSTCLR</t>
  </si>
  <si>
    <t>25297</t>
  </si>
  <si>
    <t>3124774</t>
  </si>
  <si>
    <t xml:space="preserve">Pina Colada </t>
  </si>
  <si>
    <t>AD31004</t>
  </si>
  <si>
    <t xml:space="preserve">Nitrous Oxide Monitors        </t>
  </si>
  <si>
    <t xml:space="preserve">4/Bx    </t>
  </si>
  <si>
    <t>NOM 4</t>
  </si>
  <si>
    <t xml:space="preserve">LArge Basket for Hydrim       </t>
  </si>
  <si>
    <t xml:space="preserve">ea      </t>
  </si>
  <si>
    <t>01-108210</t>
  </si>
  <si>
    <t>2467791</t>
  </si>
  <si>
    <t xml:space="preserve">Hotstikz Gun Only             </t>
  </si>
  <si>
    <t>ZDEVEA</t>
  </si>
  <si>
    <t>HTGC</t>
  </si>
  <si>
    <t>6005017</t>
  </si>
  <si>
    <t xml:space="preserve">Scissor Suture                </t>
  </si>
  <si>
    <t xml:space="preserve">#13S        </t>
  </si>
  <si>
    <t>S13S</t>
  </si>
  <si>
    <t xml:space="preserve">Amalgam Carrier DE CF Regular </t>
  </si>
  <si>
    <t xml:space="preserve">Mini        </t>
  </si>
  <si>
    <t>AC5201</t>
  </si>
  <si>
    <t>3800022</t>
  </si>
  <si>
    <t xml:space="preserve">CanalPro Luer-Lock Syringes   </t>
  </si>
  <si>
    <t xml:space="preserve">10mL Red    </t>
  </si>
  <si>
    <t>COLTEN</t>
  </si>
  <si>
    <t>60011173</t>
  </si>
  <si>
    <t>4923018</t>
  </si>
  <si>
    <t xml:space="preserve">Lens Dental Light             </t>
  </si>
  <si>
    <t>28.0503.01</t>
  </si>
  <si>
    <t>2428225</t>
  </si>
  <si>
    <t xml:space="preserve">Pressure Indicator Paste      </t>
  </si>
  <si>
    <t xml:space="preserve">1oz     </t>
  </si>
  <si>
    <t>NATKEY</t>
  </si>
  <si>
    <t>6120900</t>
  </si>
  <si>
    <t>5473632</t>
  </si>
  <si>
    <t xml:space="preserve">Hygenic Gutta Percha CC 20/Vl </t>
  </si>
  <si>
    <t xml:space="preserve">#80         </t>
  </si>
  <si>
    <t xml:space="preserve">5Vls/Bx </t>
  </si>
  <si>
    <t>H01480</t>
  </si>
  <si>
    <t>5700452</t>
  </si>
  <si>
    <t xml:space="preserve">Carbide Surgical Bur RA 2     </t>
  </si>
  <si>
    <t xml:space="preserve">RA 2        </t>
  </si>
  <si>
    <t xml:space="preserve">5/Pk    </t>
  </si>
  <si>
    <t>PRIMAD</t>
  </si>
  <si>
    <t>CROUND010RL</t>
  </si>
  <si>
    <t>7724635</t>
  </si>
  <si>
    <t xml:space="preserve">Midwest Diamond FG 856-014SC  </t>
  </si>
  <si>
    <t>471214</t>
  </si>
  <si>
    <t>9534381</t>
  </si>
  <si>
    <t xml:space="preserve">Rongeur Friedman 5"           </t>
  </si>
  <si>
    <t>22-494</t>
  </si>
  <si>
    <t xml:space="preserve">UHR45C Nose Cone              </t>
  </si>
  <si>
    <t>H203002</t>
  </si>
  <si>
    <t>1072523</t>
  </si>
  <si>
    <t xml:space="preserve">Dia-ISOGT Gutta Percha CC .04 </t>
  </si>
  <si>
    <t xml:space="preserve">#10         </t>
  </si>
  <si>
    <t xml:space="preserve">60/Bx   </t>
  </si>
  <si>
    <t>114-602</t>
  </si>
  <si>
    <t>1179150</t>
  </si>
  <si>
    <t xml:space="preserve">Dia-Pro W Gutta Percha Points </t>
  </si>
  <si>
    <t xml:space="preserve">Primary     </t>
  </si>
  <si>
    <t>ML165-602</t>
  </si>
  <si>
    <t xml:space="preserve">Space Maint Band U23.5        </t>
  </si>
  <si>
    <t>8385-132</t>
  </si>
  <si>
    <t>1600050</t>
  </si>
  <si>
    <t xml:space="preserve">Space Maint Band L25.5        </t>
  </si>
  <si>
    <t>8385-236</t>
  </si>
  <si>
    <t>7727112</t>
  </si>
  <si>
    <t xml:space="preserve">FG   37     </t>
  </si>
  <si>
    <t xml:space="preserve">10/Pk   </t>
  </si>
  <si>
    <t>389213</t>
  </si>
  <si>
    <t>1156127</t>
  </si>
  <si>
    <t xml:space="preserve">Occlude Aerosol Powder        </t>
  </si>
  <si>
    <t xml:space="preserve">Green       </t>
  </si>
  <si>
    <t xml:space="preserve">23gm/Cn </t>
  </si>
  <si>
    <t>PASCAL</t>
  </si>
  <si>
    <t>05-300</t>
  </si>
  <si>
    <t xml:space="preserve">SNE-136 Task Light            </t>
  </si>
  <si>
    <t xml:space="preserve">36 Watt     </t>
  </si>
  <si>
    <t>138-462-003</t>
  </si>
  <si>
    <t>1257693</t>
  </si>
  <si>
    <t>Jet Tooth Shade Acrylic Powder</t>
  </si>
  <si>
    <t xml:space="preserve">77          </t>
  </si>
  <si>
    <t xml:space="preserve">4oz/Bt  </t>
  </si>
  <si>
    <t>LANG</t>
  </si>
  <si>
    <t>1420</t>
  </si>
  <si>
    <t xml:space="preserve">MTO IMS RAIL ONLY 10INSTRMENT </t>
  </si>
  <si>
    <t xml:space="preserve">Purple      </t>
  </si>
  <si>
    <t xml:space="preserve">Set     </t>
  </si>
  <si>
    <t>IM5106RAIL</t>
  </si>
  <si>
    <t xml:space="preserve">Curette Langer DE 3/4         </t>
  </si>
  <si>
    <t xml:space="preserve">EagleLite S </t>
  </si>
  <si>
    <t>AECL3-4Z</t>
  </si>
  <si>
    <t>5864952</t>
  </si>
  <si>
    <t xml:space="preserve">Explorer DE Endo DG 16        </t>
  </si>
  <si>
    <t xml:space="preserve">DL Rnd      </t>
  </si>
  <si>
    <t>NORDNT</t>
  </si>
  <si>
    <t>REEX16</t>
  </si>
  <si>
    <t>2502397</t>
  </si>
  <si>
    <t xml:space="preserve">Trusoft P&amp;L                   </t>
  </si>
  <si>
    <t xml:space="preserve">1Lb/Jr  </t>
  </si>
  <si>
    <t>0921253</t>
  </si>
  <si>
    <t>3338186</t>
  </si>
  <si>
    <t xml:space="preserve">Fuji II LC Improved Powder    </t>
  </si>
  <si>
    <t xml:space="preserve">A1 Pedo     </t>
  </si>
  <si>
    <t xml:space="preserve">15gm/Ea </t>
  </si>
  <si>
    <t>000195</t>
  </si>
  <si>
    <t>7775247</t>
  </si>
  <si>
    <t>Unitek Crowns Gold Ano 2nd Mol</t>
  </si>
  <si>
    <t xml:space="preserve">LR5 940445  </t>
  </si>
  <si>
    <t xml:space="preserve">5/Bx    </t>
  </si>
  <si>
    <t>THREEM</t>
  </si>
  <si>
    <t>940445</t>
  </si>
  <si>
    <t>1086973</t>
  </si>
  <si>
    <t xml:space="preserve">Irri-Safe Files 21mm          </t>
  </si>
  <si>
    <t xml:space="preserve">K25         </t>
  </si>
  <si>
    <t xml:space="preserve">4/Pk    </t>
  </si>
  <si>
    <t>ACTEOC</t>
  </si>
  <si>
    <t>F43805</t>
  </si>
  <si>
    <t>1270128</t>
  </si>
  <si>
    <t xml:space="preserve">Pinnacle Sensor Sheath Kodak  </t>
  </si>
  <si>
    <t xml:space="preserve">Size 1      </t>
  </si>
  <si>
    <t>PINNAC</t>
  </si>
  <si>
    <t>PSS3410</t>
  </si>
  <si>
    <t>6651427</t>
  </si>
  <si>
    <t xml:space="preserve">Articulating Paper Horseshoe  </t>
  </si>
  <si>
    <t xml:space="preserve">Blue/Red    </t>
  </si>
  <si>
    <t xml:space="preserve">6Bks/Bx </t>
  </si>
  <si>
    <t>KULZER</t>
  </si>
  <si>
    <t>50099120</t>
  </si>
  <si>
    <t xml:space="preserve">File DE Hirschfeld 3/7        </t>
  </si>
  <si>
    <t xml:space="preserve">#4 Handle   </t>
  </si>
  <si>
    <t>FH3/74</t>
  </si>
  <si>
    <t>8099499</t>
  </si>
  <si>
    <t xml:space="preserve">Shade Guide Tab               </t>
  </si>
  <si>
    <t xml:space="preserve">3M F/3-D    </t>
  </si>
  <si>
    <t xml:space="preserve">Each    </t>
  </si>
  <si>
    <t>B2603M</t>
  </si>
  <si>
    <t>1060000</t>
  </si>
  <si>
    <t xml:space="preserve">Space Maint Band U35          </t>
  </si>
  <si>
    <t>8385-169</t>
  </si>
  <si>
    <t xml:space="preserve">Surgical Aspirator 1.5mm      </t>
  </si>
  <si>
    <t xml:space="preserve">15P1A       </t>
  </si>
  <si>
    <t>15p1a</t>
  </si>
  <si>
    <t xml:space="preserve">Dia-Pro W Paper Points        </t>
  </si>
  <si>
    <t xml:space="preserve">Small       </t>
  </si>
  <si>
    <t>MP265-601</t>
  </si>
  <si>
    <t>9991274</t>
  </si>
  <si>
    <t xml:space="preserve">Piranha Diamond FG 379-023C   </t>
  </si>
  <si>
    <t xml:space="preserve">25/PK   </t>
  </si>
  <si>
    <t>SSWBUR</t>
  </si>
  <si>
    <t>379-023C</t>
  </si>
  <si>
    <t>6330007</t>
  </si>
  <si>
    <t xml:space="preserve">Sure-Check Sterile Pouch      </t>
  </si>
  <si>
    <t xml:space="preserve">5.25x6.5    </t>
  </si>
  <si>
    <t>CROSSC</t>
  </si>
  <si>
    <t>SCW2</t>
  </si>
  <si>
    <t>6012000</t>
  </si>
  <si>
    <t xml:space="preserve">EverEdge 2.0 Gracey MF DE 1/2 </t>
  </si>
  <si>
    <t xml:space="preserve">#9 Handle   </t>
  </si>
  <si>
    <t>SAS1/29E2</t>
  </si>
  <si>
    <t>1012274</t>
  </si>
  <si>
    <t xml:space="preserve">Preci-Horix Tool              </t>
  </si>
  <si>
    <t>ZPREAT</t>
  </si>
  <si>
    <t>0101705</t>
  </si>
  <si>
    <t xml:space="preserve">Forcep European Style         </t>
  </si>
  <si>
    <t xml:space="preserve">7           </t>
  </si>
  <si>
    <t>FX7</t>
  </si>
  <si>
    <t>6001350</t>
  </si>
  <si>
    <t xml:space="preserve">IMS Code Rings                </t>
  </si>
  <si>
    <t xml:space="preserve">Pink        </t>
  </si>
  <si>
    <t>IMS-12810</t>
  </si>
  <si>
    <t>5864664</t>
  </si>
  <si>
    <t xml:space="preserve">Forcep Upper Universal        </t>
  </si>
  <si>
    <t xml:space="preserve">150AS       </t>
  </si>
  <si>
    <t>FE150AS</t>
  </si>
  <si>
    <t>1600014</t>
  </si>
  <si>
    <t xml:space="preserve">Space Maint Band U23          </t>
  </si>
  <si>
    <t>8385131</t>
  </si>
  <si>
    <t>9991636</t>
  </si>
  <si>
    <t xml:space="preserve">Revelation Diamond 909-042C   </t>
  </si>
  <si>
    <t xml:space="preserve">Coarse      </t>
  </si>
  <si>
    <t>91026-5</t>
  </si>
  <si>
    <t>6011740</t>
  </si>
  <si>
    <t>IMS Infinity Cassette DD 14 In</t>
  </si>
  <si>
    <t xml:space="preserve">Blue        </t>
  </si>
  <si>
    <t>IMN9148</t>
  </si>
  <si>
    <t>4922534</t>
  </si>
  <si>
    <t xml:space="preserve">TAILPIECE ASSY,ACLV SE        </t>
  </si>
  <si>
    <t>12.1088.00</t>
  </si>
  <si>
    <t xml:space="preserve">Carriere 27Mm Motion          </t>
  </si>
  <si>
    <t xml:space="preserve">1/St    </t>
  </si>
  <si>
    <t>424-927CN</t>
  </si>
  <si>
    <t>1679207</t>
  </si>
  <si>
    <t xml:space="preserve">Cavitron FSI Slimline Insert  </t>
  </si>
  <si>
    <t xml:space="preserve">30K 10L     </t>
  </si>
  <si>
    <t>DNTEQU</t>
  </si>
  <si>
    <t>80396</t>
  </si>
  <si>
    <t>9900340</t>
  </si>
  <si>
    <t xml:space="preserve">Rubber Dam Clamp              </t>
  </si>
  <si>
    <t xml:space="preserve">W1          </t>
  </si>
  <si>
    <t>50057506</t>
  </si>
  <si>
    <t>1076429</t>
  </si>
  <si>
    <t xml:space="preserve">Premium Saliva Ejector White  </t>
  </si>
  <si>
    <t xml:space="preserve">White Tip   </t>
  </si>
  <si>
    <t xml:space="preserve">100/Pk  </t>
  </si>
  <si>
    <t>ZWW</t>
  </si>
  <si>
    <t>9994553</t>
  </si>
  <si>
    <t xml:space="preserve">Thermo-Block HP Beige         </t>
  </si>
  <si>
    <t xml:space="preserve">36 Hole     </t>
  </si>
  <si>
    <t>16407</t>
  </si>
  <si>
    <t>6001411</t>
  </si>
  <si>
    <t xml:space="preserve">NiTi Bender Plier             </t>
  </si>
  <si>
    <t xml:space="preserve">Hammerhead  </t>
  </si>
  <si>
    <t>678-327</t>
  </si>
  <si>
    <t>1230338</t>
  </si>
  <si>
    <t xml:space="preserve">Scalpel/Mirror Handle         </t>
  </si>
  <si>
    <t xml:space="preserve">CK-H        </t>
  </si>
  <si>
    <t>SYBRON</t>
  </si>
  <si>
    <t>975-0015</t>
  </si>
  <si>
    <t>8221137</t>
  </si>
  <si>
    <t xml:space="preserve">Curette Gracey DE 13/14       </t>
  </si>
  <si>
    <t>AEG13-14Z</t>
  </si>
  <si>
    <t xml:space="preserve">Pola Application Tips         </t>
  </si>
  <si>
    <t xml:space="preserve">25/Pk   </t>
  </si>
  <si>
    <t>7750020</t>
  </si>
  <si>
    <t>8226042</t>
  </si>
  <si>
    <t xml:space="preserve">Curette Gracey DE 11/12       </t>
  </si>
  <si>
    <t>AEG11-12Z</t>
  </si>
  <si>
    <t>3810006</t>
  </si>
  <si>
    <t xml:space="preserve">Crescent Child Booster Seat   </t>
  </si>
  <si>
    <t xml:space="preserve">Gray        </t>
  </si>
  <si>
    <t>CREMED</t>
  </si>
  <si>
    <t>DP82</t>
  </si>
  <si>
    <t>8960443</t>
  </si>
  <si>
    <t xml:space="preserve">ClearView Wedges              </t>
  </si>
  <si>
    <t xml:space="preserve">LargePurple </t>
  </si>
  <si>
    <t>20020234</t>
  </si>
  <si>
    <t>1061028</t>
  </si>
  <si>
    <t xml:space="preserve">Pedo Molar Band Nl25          </t>
  </si>
  <si>
    <t xml:space="preserve">Lower       </t>
  </si>
  <si>
    <t>160-250</t>
  </si>
  <si>
    <t>5350051</t>
  </si>
  <si>
    <t>ContacEZ Final PolishStrip Ref</t>
  </si>
  <si>
    <t xml:space="preserve">8/Bx    </t>
  </si>
  <si>
    <t>CONTEZ</t>
  </si>
  <si>
    <t>31308</t>
  </si>
  <si>
    <t>8960442</t>
  </si>
  <si>
    <t>Med Drk Blue</t>
  </si>
  <si>
    <t>20020233</t>
  </si>
  <si>
    <t xml:space="preserve">Spatula Plaster 11r           </t>
  </si>
  <si>
    <t>105011</t>
  </si>
  <si>
    <t>3336029</t>
  </si>
  <si>
    <t xml:space="preserve">Epitex Strips Coarse          </t>
  </si>
  <si>
    <t xml:space="preserve">10M/Rl  </t>
  </si>
  <si>
    <t>473011</t>
  </si>
  <si>
    <t xml:space="preserve">Eyeglass Lens Cloth 100/P     </t>
  </si>
  <si>
    <t>752831</t>
  </si>
  <si>
    <t xml:space="preserve">Reg Set     </t>
  </si>
  <si>
    <t>500Gm/Bg</t>
  </si>
  <si>
    <t>C302205</t>
  </si>
  <si>
    <t xml:space="preserve">Elite Sleeve &amp; Nozzle         </t>
  </si>
  <si>
    <t xml:space="preserve">Clear       </t>
  </si>
  <si>
    <t>EG0105</t>
  </si>
  <si>
    <t>9902876</t>
  </si>
  <si>
    <t xml:space="preserve">W56         </t>
  </si>
  <si>
    <t>50057568</t>
  </si>
  <si>
    <t xml:space="preserve">Remington Hoe Scaler DE 44/55 </t>
  </si>
  <si>
    <t>S44/456</t>
  </si>
  <si>
    <t>2286628</t>
  </si>
  <si>
    <t xml:space="preserve">Endosolv-E Root Canal Remover </t>
  </si>
  <si>
    <t>E-Zinc Oxide</t>
  </si>
  <si>
    <t>.44oz/Bt</t>
  </si>
  <si>
    <t>SEPTDT</t>
  </si>
  <si>
    <t>01E0260</t>
  </si>
  <si>
    <t>9991232</t>
  </si>
  <si>
    <t xml:space="preserve">Piranha Diamond FG 850-012C   </t>
  </si>
  <si>
    <t>850-012C</t>
  </si>
  <si>
    <t>8881114</t>
  </si>
  <si>
    <t xml:space="preserve">Alpen Speedster Bur C&amp;B       </t>
  </si>
  <si>
    <t xml:space="preserve">847-8-014   </t>
  </si>
  <si>
    <t>RCB8470148</t>
  </si>
  <si>
    <t>8884892</t>
  </si>
  <si>
    <t xml:space="preserve">ParaPost Plus SS Blue         </t>
  </si>
  <si>
    <t xml:space="preserve">P244-4.5    </t>
  </si>
  <si>
    <t xml:space="preserve">10/Vl   </t>
  </si>
  <si>
    <t>P24445</t>
  </si>
  <si>
    <t xml:space="preserve">GASKET, MIDWEST               </t>
  </si>
  <si>
    <t>50.0056.00</t>
  </si>
  <si>
    <t>5473370</t>
  </si>
  <si>
    <t xml:space="preserve">#60         </t>
  </si>
  <si>
    <t>H01478</t>
  </si>
  <si>
    <t>1388978</t>
  </si>
  <si>
    <t xml:space="preserve">Bravo Door Gasket             </t>
  </si>
  <si>
    <t>48000050000</t>
  </si>
  <si>
    <t xml:space="preserve">Teets HC Liquid               </t>
  </si>
  <si>
    <t xml:space="preserve">Liquid      </t>
  </si>
  <si>
    <t xml:space="preserve">16oz/bt </t>
  </si>
  <si>
    <t>7102</t>
  </si>
  <si>
    <t xml:space="preserve">Needle Holder Castroviejo 7"  </t>
  </si>
  <si>
    <t>P/S Straight</t>
  </si>
  <si>
    <t>NH5024</t>
  </si>
  <si>
    <t>9007288</t>
  </si>
  <si>
    <t xml:space="preserve">Maxima Diamond FG 858-012F    </t>
  </si>
  <si>
    <t xml:space="preserve">5/PK    </t>
  </si>
  <si>
    <t>MICDIA</t>
  </si>
  <si>
    <t>8960440</t>
  </si>
  <si>
    <t xml:space="preserve">ExtraSmall  </t>
  </si>
  <si>
    <t>20020231</t>
  </si>
  <si>
    <t xml:space="preserve">Forcep Extracting #150        </t>
  </si>
  <si>
    <t xml:space="preserve">German      </t>
  </si>
  <si>
    <t>DEF150</t>
  </si>
  <si>
    <t>4922336</t>
  </si>
  <si>
    <t xml:space="preserve">SCREEN,ELLIPSE,SOLID TRAP     </t>
  </si>
  <si>
    <t xml:space="preserve">10/PKG      </t>
  </si>
  <si>
    <t>11.1284.01</t>
  </si>
  <si>
    <t>8226475</t>
  </si>
  <si>
    <t xml:space="preserve">Scaler Nebraska SE 128        </t>
  </si>
  <si>
    <t xml:space="preserve">EagleLite R </t>
  </si>
  <si>
    <t>AESN128X</t>
  </si>
  <si>
    <t>1386616</t>
  </si>
  <si>
    <t xml:space="preserve">Bravo Biological Filter       </t>
  </si>
  <si>
    <t>47200010000</t>
  </si>
  <si>
    <t xml:space="preserve">Rispisonic 19mm               </t>
  </si>
  <si>
    <t xml:space="preserve">#4          </t>
  </si>
  <si>
    <t xml:space="preserve">6/pk    </t>
  </si>
  <si>
    <t>RSI1930</t>
  </si>
  <si>
    <t xml:space="preserve">Speed-E Soldering Investment  </t>
  </si>
  <si>
    <t xml:space="preserve">Pkg         </t>
  </si>
  <si>
    <t>4.5Lb/Bx</t>
  </si>
  <si>
    <t>01422</t>
  </si>
  <si>
    <t xml:space="preserve">Extnd Cheek Retractor Clr     </t>
  </si>
  <si>
    <t xml:space="preserve">Child       </t>
  </si>
  <si>
    <t>EX-9001</t>
  </si>
  <si>
    <t>6000943</t>
  </si>
  <si>
    <t xml:space="preserve">Signature Series Tub Kit      </t>
  </si>
  <si>
    <t xml:space="preserve">Red         </t>
  </si>
  <si>
    <t>IMS-1400</t>
  </si>
  <si>
    <t>3847054</t>
  </si>
  <si>
    <t xml:space="preserve">Disposable Mixing Wells       </t>
  </si>
  <si>
    <t xml:space="preserve">2-Well      </t>
  </si>
  <si>
    <t xml:space="preserve">480/Bx  </t>
  </si>
  <si>
    <t>PULPDT</t>
  </si>
  <si>
    <t>MW-2</t>
  </si>
  <si>
    <t>1224081</t>
  </si>
  <si>
    <t xml:space="preserve">Remover Scalpel Blade         </t>
  </si>
  <si>
    <t xml:space="preserve">SS 5.5"     </t>
  </si>
  <si>
    <t>ACUDE</t>
  </si>
  <si>
    <t>622-037</t>
  </si>
  <si>
    <t>8221135</t>
  </si>
  <si>
    <t xml:space="preserve">XP Scaler DE Blackjack        </t>
  </si>
  <si>
    <t>AESBJZ</t>
  </si>
  <si>
    <t xml:space="preserve">Curette Gracey Access 1/2     </t>
  </si>
  <si>
    <t>AEGA1-2Z</t>
  </si>
  <si>
    <t xml:space="preserve">6-PIN GASKET                  </t>
  </si>
  <si>
    <t>0.02207300</t>
  </si>
  <si>
    <t xml:space="preserve">Adult       </t>
  </si>
  <si>
    <t>EX-9000</t>
  </si>
  <si>
    <t xml:space="preserve">MTA Pellet Forming Block      </t>
  </si>
  <si>
    <t>MTABLOCK</t>
  </si>
  <si>
    <t xml:space="preserve">Synea 400 Electric HS HP 1:5  </t>
  </si>
  <si>
    <t>WG-99LT Pedo</t>
  </si>
  <si>
    <t>0.30195000</t>
  </si>
  <si>
    <t>1074369</t>
  </si>
  <si>
    <t xml:space="preserve">Amalgam Carrier               </t>
  </si>
  <si>
    <t xml:space="preserve">Carbide     </t>
  </si>
  <si>
    <t>ATITAN</t>
  </si>
  <si>
    <t>STANDARD C</t>
  </si>
  <si>
    <t>4923019</t>
  </si>
  <si>
    <t xml:space="preserve">LENS ASM,DENTAL LIGHT,Q.D     </t>
  </si>
  <si>
    <t>28.0503.02</t>
  </si>
  <si>
    <t>1087267</t>
  </si>
  <si>
    <t xml:space="preserve">Extracting Forcep Upr/Univ    </t>
  </si>
  <si>
    <t xml:space="preserve">3508T       </t>
  </si>
  <si>
    <t>3508</t>
  </si>
  <si>
    <t xml:space="preserve">Wire Shear (Cutter)           </t>
  </si>
  <si>
    <t>802-020</t>
  </si>
  <si>
    <t xml:space="preserve">Prophy Brushes Screw Type     </t>
  </si>
  <si>
    <t xml:space="preserve">White       </t>
  </si>
  <si>
    <t xml:space="preserve">144/Pk  </t>
  </si>
  <si>
    <t>416</t>
  </si>
  <si>
    <t>2220073</t>
  </si>
  <si>
    <t xml:space="preserve">Esthet-X HD Compules          </t>
  </si>
  <si>
    <t xml:space="preserve">C2          </t>
  </si>
  <si>
    <t xml:space="preserve">20/Bx   </t>
  </si>
  <si>
    <t>CAULK</t>
  </si>
  <si>
    <t>630627</t>
  </si>
  <si>
    <t>8960441</t>
  </si>
  <si>
    <t>Small LtBlue</t>
  </si>
  <si>
    <t>20020232</t>
  </si>
  <si>
    <t>3784600</t>
  </si>
  <si>
    <t xml:space="preserve">Burnisher DE                  </t>
  </si>
  <si>
    <t xml:space="preserve">26/27S      </t>
  </si>
  <si>
    <t>1003027</t>
  </si>
  <si>
    <t xml:space="preserve">Alginator                     </t>
  </si>
  <si>
    <t>25227DX</t>
  </si>
  <si>
    <t>8093854</t>
  </si>
  <si>
    <t xml:space="preserve">Vita Shade Guide Tab B3       </t>
  </si>
  <si>
    <t xml:space="preserve">EACH    </t>
  </si>
  <si>
    <t>B160C</t>
  </si>
  <si>
    <t>1600013</t>
  </si>
  <si>
    <t xml:space="preserve">Space Maint Band L23          </t>
  </si>
  <si>
    <t>8385231</t>
  </si>
  <si>
    <t>1236118</t>
  </si>
  <si>
    <t xml:space="preserve">Absorbent Points Cell Pack    </t>
  </si>
  <si>
    <t xml:space="preserve">X-Fine      </t>
  </si>
  <si>
    <t xml:space="preserve">200/Pk  </t>
  </si>
  <si>
    <t>16216</t>
  </si>
  <si>
    <t>1074724</t>
  </si>
  <si>
    <t xml:space="preserve">Ultrasonic Files 21mm         </t>
  </si>
  <si>
    <t>F43725</t>
  </si>
  <si>
    <t xml:space="preserve">3L F/3-D    </t>
  </si>
  <si>
    <t>B2603L</t>
  </si>
  <si>
    <t>2429335</t>
  </si>
  <si>
    <t xml:space="preserve">Die Spacer Yeti               </t>
  </si>
  <si>
    <t xml:space="preserve">20mL/Ea </t>
  </si>
  <si>
    <t>SCHUT</t>
  </si>
  <si>
    <t>35020001</t>
  </si>
  <si>
    <t xml:space="preserve">Scaler DE Eagle Claw          </t>
  </si>
  <si>
    <t>AESECZ</t>
  </si>
  <si>
    <t xml:space="preserve">Filter,Boil-Out Tank          </t>
  </si>
  <si>
    <t xml:space="preserve">box /25 </t>
  </si>
  <si>
    <t>5404F</t>
  </si>
  <si>
    <t xml:space="preserve">3D Master Shade Tab           </t>
  </si>
  <si>
    <t xml:space="preserve">4L          </t>
  </si>
  <si>
    <t>B2604L</t>
  </si>
  <si>
    <t>6012021</t>
  </si>
  <si>
    <t xml:space="preserve">EverEdge 2.0 MF Gracey 11/12  </t>
  </si>
  <si>
    <t>SAS11/129E2</t>
  </si>
  <si>
    <t xml:space="preserve">#90-140     </t>
  </si>
  <si>
    <t>114-693</t>
  </si>
  <si>
    <t>8887517</t>
  </si>
  <si>
    <t xml:space="preserve">ParaPost Plus SS Purple       </t>
  </si>
  <si>
    <t xml:space="preserve">P244-5.5    </t>
  </si>
  <si>
    <t>P24455</t>
  </si>
  <si>
    <t>2425888</t>
  </si>
  <si>
    <t xml:space="preserve">C&amp;B Materl Clear 5x5          </t>
  </si>
  <si>
    <t xml:space="preserve">.020        </t>
  </si>
  <si>
    <t>9613680</t>
  </si>
  <si>
    <t>1129178</t>
  </si>
  <si>
    <t xml:space="preserve">Wizard Wedge Oral Birchwood   </t>
  </si>
  <si>
    <t xml:space="preserve">Wide        </t>
  </si>
  <si>
    <t xml:space="preserve">500/Bx  </t>
  </si>
  <si>
    <t>061214-000</t>
  </si>
  <si>
    <t xml:space="preserve">MTO IMS RAIL ONLY ORAL SURGRY </t>
  </si>
  <si>
    <t>IMOS7RAIL</t>
  </si>
  <si>
    <t xml:space="preserve">Glove Radiation LF Atten      </t>
  </si>
  <si>
    <t xml:space="preserve">Size 7      </t>
  </si>
  <si>
    <t xml:space="preserve">5Pr/Bx  </t>
  </si>
  <si>
    <t>67258-7</t>
  </si>
  <si>
    <t xml:space="preserve">MTO IMS RAIL ONLY 8-INST YELL </t>
  </si>
  <si>
    <t xml:space="preserve">2-Tier      </t>
  </si>
  <si>
    <t>IM9085RAIL</t>
  </si>
  <si>
    <t xml:space="preserve">Sonic Air MM1500 Handpiece    </t>
  </si>
  <si>
    <t xml:space="preserve">4-Hole      </t>
  </si>
  <si>
    <t>MM1500-4H</t>
  </si>
  <si>
    <t xml:space="preserve">Bur Block 24RA/48FG Black     </t>
  </si>
  <si>
    <t xml:space="preserve">BLK800      </t>
  </si>
  <si>
    <t>BLK800</t>
  </si>
  <si>
    <t>8880295</t>
  </si>
  <si>
    <t xml:space="preserve">Alpen Speedster Bur FG  245   </t>
  </si>
  <si>
    <t>R40245GC</t>
  </si>
  <si>
    <t>3338823</t>
  </si>
  <si>
    <t xml:space="preserve">Fuji Lining LC Powder         </t>
  </si>
  <si>
    <t xml:space="preserve">10gm        </t>
  </si>
  <si>
    <t>000022</t>
  </si>
  <si>
    <t xml:space="preserve">Teflon Tape 1/2 Inch          </t>
  </si>
  <si>
    <t>9951</t>
  </si>
  <si>
    <t>1070920</t>
  </si>
  <si>
    <t xml:space="preserve">Debacterol Unit Dose          </t>
  </si>
  <si>
    <t xml:space="preserve">12/Bx   </t>
  </si>
  <si>
    <t>NORRES</t>
  </si>
  <si>
    <t>902112</t>
  </si>
  <si>
    <t xml:space="preserve">Carriere Motion 27Mm Left     </t>
  </si>
  <si>
    <t xml:space="preserve">1/Pk    </t>
  </si>
  <si>
    <t>424-927LN</t>
  </si>
  <si>
    <t xml:space="preserve">Mini Five Curette DE 11/12    </t>
  </si>
  <si>
    <t xml:space="preserve">ResinEight  </t>
  </si>
  <si>
    <t>SAS11/128</t>
  </si>
  <si>
    <t>1118161</t>
  </si>
  <si>
    <t xml:space="preserve">Implant Scaler H6/H7          </t>
  </si>
  <si>
    <t xml:space="preserve">TI          </t>
  </si>
  <si>
    <t>H6--H7 TI</t>
  </si>
  <si>
    <t xml:space="preserve">Mylar Matrix Strips           </t>
  </si>
  <si>
    <t xml:space="preserve">Strait      </t>
  </si>
  <si>
    <t>1000/Box</t>
  </si>
  <si>
    <t>57</t>
  </si>
  <si>
    <t>3840150</t>
  </si>
  <si>
    <t xml:space="preserve">Activa Restorative Value Pack </t>
  </si>
  <si>
    <t>A2 2 syringe</t>
  </si>
  <si>
    <t>VR2A2</t>
  </si>
  <si>
    <t>6005279</t>
  </si>
  <si>
    <t xml:space="preserve">Probe SE CC UNC 1/12          </t>
  </si>
  <si>
    <t xml:space="preserve">#6 Handle S </t>
  </si>
  <si>
    <t>PCPUNC126</t>
  </si>
  <si>
    <t>1157633</t>
  </si>
  <si>
    <t xml:space="preserve">Hydent Spray                  </t>
  </si>
  <si>
    <t>05-100</t>
  </si>
  <si>
    <t>1500003</t>
  </si>
  <si>
    <t xml:space="preserve">Xylocaine 2% W/Epinephrine    </t>
  </si>
  <si>
    <t xml:space="preserve">1:100 Red   </t>
  </si>
  <si>
    <t>DNTPHA</t>
  </si>
  <si>
    <t>20016</t>
  </si>
  <si>
    <t>1061512</t>
  </si>
  <si>
    <t xml:space="preserve">Space Maint Band L28          </t>
  </si>
  <si>
    <t>8385-241</t>
  </si>
  <si>
    <t>6006630</t>
  </si>
  <si>
    <t xml:space="preserve">Explorer DE #5                </t>
  </si>
  <si>
    <t>EXD58</t>
  </si>
  <si>
    <t xml:space="preserve">Bone File DE 5/11 Hirsch      </t>
  </si>
  <si>
    <t>FH5/114</t>
  </si>
  <si>
    <t xml:space="preserve">Space Maint Band U24.5        </t>
  </si>
  <si>
    <t>8385-134</t>
  </si>
  <si>
    <t>IM - KAISER - HK MONTHLY FILL RATE LOG</t>
  </si>
  <si>
    <t>Stocking Items Only</t>
  </si>
  <si>
    <t>Year</t>
  </si>
  <si>
    <t>Month</t>
  </si>
  <si>
    <t>Total
 Fill Rate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</si>
  <si>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</si>
  <si>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</si>
  <si>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</si>
  <si>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</si>
  <si>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</si>
  <si>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</si>
  <si>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</si>
  <si>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</si>
  <si>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</si>
  <si>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</si>
  <si>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</si>
  <si>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</si>
  <si>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KAISER -  Item Detail  -  Aug 2018 through Aug 2018</t>
  </si>
  <si>
    <t>Non-stock in the Primary DC - demand too low to convert</t>
  </si>
  <si>
    <t>Corporate non-stock - demand too low to convert</t>
  </si>
  <si>
    <t>Non-stock in the primary DC - demand too low to convert</t>
  </si>
  <si>
    <t>Low impact - only 1 or 2 line impact</t>
  </si>
  <si>
    <t>Division limited stocking</t>
  </si>
  <si>
    <t>Drop-ship only</t>
  </si>
  <si>
    <t>Discontinued</t>
  </si>
  <si>
    <t>Status</t>
  </si>
  <si>
    <t>Monthly Demand - Reno</t>
  </si>
  <si>
    <t xml:space="preserve">Demand increase – converted to stock  </t>
  </si>
  <si>
    <t>Manufacturers back order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</si>
  <si>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</si>
  <si>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</si>
  <si>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</si>
  <si>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</si>
  <si>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</si>
  <si>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</si>
  <si>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</si>
  <si>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Kaiser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</si>
</sst>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0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3" borderId="1" xfId="0" applyFont="1" applyFill="1" applyBorder="1" applyAlignment="1">
      <alignment horizontal="center" wrapText="1"/>
    </xf>
    <xf numFmtId="165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right"/>
    </xf>
    <xf numFmtId="166" fontId="4" fillId="5" borderId="1" xfId="0" applyNumberFormat="1" applyFont="1" applyFill="1" applyBorder="1"/>
    <xf numFmtId="166" fontId="4" fillId="7" borderId="1" xfId="0" applyNumberFormat="1" applyFont="1" applyFill="1" applyBorder="1"/>
    <xf numFmtId="166" fontId="4" fillId="3" borderId="1" xfId="0" applyNumberFormat="1" applyFont="1" applyFill="1" applyBorder="1"/>
    <xf numFmtId="166" fontId="4" fillId="2" borderId="1" xfId="0" applyNumberFormat="1" applyFont="1" applyFill="1" applyBorder="1"/>
    <xf numFmtId="0" fontId="11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7" fillId="3" borderId="3" xfId="0" applyFont="1" applyFill="1" applyBorder="1" applyAlignment="1">
      <alignment horizontal="left" wrapText="1"/>
    </xf>
    <xf numFmtId="0" fontId="17" fillId="3" borderId="4" xfId="0" applyFont="1" applyFill="1" applyBorder="1" applyAlignment="1">
      <alignment horizontal="left" wrapText="1"/>
    </xf>
    <xf numFmtId="0" fontId="17" fillId="3" borderId="5" xfId="0" applyFont="1" applyFill="1" applyBorder="1" applyAlignment="1">
      <alignment horizontal="left" wrapText="1"/>
    </xf>
    <xf numFmtId="0" fontId="0" fillId="0" borderId="7" xfId="0" applyNumberFormat="1" applyBorder="1"/>
    <xf numFmtId="0" fontId="0" fillId="8" borderId="8" xfId="0" applyFill="1" applyBorder="1" applyAlignment="1">
      <alignment horizontal="left"/>
    </xf>
    <xf numFmtId="0" fontId="0" fillId="8" borderId="8" xfId="0" applyNumberFormat="1" applyFill="1" applyBorder="1"/>
    <xf numFmtId="0" fontId="0" fillId="8" borderId="9" xfId="0" applyNumberFormat="1" applyFill="1" applyBorder="1"/>
    <xf numFmtId="0" fontId="0" fillId="0" borderId="6" xfId="0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7" xfId="0" applyNumberFormat="1" applyFont="1" applyBorder="1"/>
    <xf numFmtId="0" fontId="16" fillId="0" borderId="1" xfId="0" applyFont="1" applyBorder="1" applyAlignment="1">
      <alignment horizontal="left"/>
    </xf>
    <xf numFmtId="0" fontId="16" fillId="0" borderId="1" xfId="0" applyNumberFormat="1" applyFont="1" applyBorder="1"/>
    <xf numFmtId="0" fontId="16" fillId="0" borderId="7" xfId="0" applyNumberFormat="1" applyFont="1" applyBorder="1"/>
    <xf numFmtId="0" fontId="19" fillId="0" borderId="10" xfId="0" applyFont="1" applyBorder="1" applyAlignment="1">
      <alignment horizontal="center"/>
    </xf>
  </cellXfs>
  <cellStyles count="1">
    <cellStyle name="Normal" xfId="0" builtinId="0"/>
  </cellStyles>
  <dxfs count="18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0.91200625733281204</c:v>
                </c:pt>
                <c:pt idx="1">
                  <c:v>0.90868843386829001</c:v>
                </c:pt>
                <c:pt idx="2">
                  <c:v>0.93255463451394116</c:v>
                </c:pt>
                <c:pt idx="3">
                  <c:v>0.94669187145557654</c:v>
                </c:pt>
                <c:pt idx="4">
                  <c:v>0.94308463580064883</c:v>
                </c:pt>
                <c:pt idx="5">
                  <c:v>0.95156195156195156</c:v>
                </c:pt>
                <c:pt idx="6">
                  <c:v>0.95608485299590606</c:v>
                </c:pt>
                <c:pt idx="7">
                  <c:v>0.9494949494949495</c:v>
                </c:pt>
                <c:pt idx="8">
                  <c:v>0.94163319946452473</c:v>
                </c:pt>
                <c:pt idx="9">
                  <c:v>0.9526608910891089</c:v>
                </c:pt>
                <c:pt idx="10">
                  <c:v>0.95343489508479451</c:v>
                </c:pt>
                <c:pt idx="11">
                  <c:v>0.94080478882607255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6A-462E-9A28-0169AC101B6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0.98148148148148151</c:v>
                </c:pt>
                <c:pt idx="1">
                  <c:v>0.97419163452981328</c:v>
                </c:pt>
                <c:pt idx="2">
                  <c:v>0.98253275109170302</c:v>
                </c:pt>
                <c:pt idx="3">
                  <c:v>0.98543880362062164</c:v>
                </c:pt>
                <c:pt idx="4">
                  <c:v>0.98764669549104378</c:v>
                </c:pt>
                <c:pt idx="5">
                  <c:v>0.99195023783388203</c:v>
                </c:pt>
                <c:pt idx="6">
                  <c:v>0.99304213374565142</c:v>
                </c:pt>
                <c:pt idx="7">
                  <c:v>0.98479215951334909</c:v>
                </c:pt>
                <c:pt idx="8">
                  <c:v>0.98432689616568714</c:v>
                </c:pt>
                <c:pt idx="9">
                  <c:v>0.99258542875564149</c:v>
                </c:pt>
                <c:pt idx="10">
                  <c:v>0.98955847255369933</c:v>
                </c:pt>
                <c:pt idx="11">
                  <c:v>0.97855413351781395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06A-462E-9A28-0169AC10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0.87406296851574217</c:v>
                </c:pt>
                <c:pt idx="1">
                  <c:v>0.8820843405855493</c:v>
                </c:pt>
                <c:pt idx="2">
                  <c:v>0.90328467153284675</c:v>
                </c:pt>
                <c:pt idx="3">
                  <c:v>0.91957399926551597</c:v>
                </c:pt>
                <c:pt idx="4">
                  <c:v>0.9240104016180295</c:v>
                </c:pt>
                <c:pt idx="5">
                  <c:v>0.92683760683760685</c:v>
                </c:pt>
                <c:pt idx="6">
                  <c:v>0.9267676767676768</c:v>
                </c:pt>
                <c:pt idx="7">
                  <c:v>0.92098609355246519</c:v>
                </c:pt>
                <c:pt idx="8">
                  <c:v>0.91421887184819339</c:v>
                </c:pt>
                <c:pt idx="9">
                  <c:v>0.93472981177899195</c:v>
                </c:pt>
                <c:pt idx="10">
                  <c:v>0.92576053586380125</c:v>
                </c:pt>
                <c:pt idx="11">
                  <c:v>0.92149837133550494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51-4CEA-9DEB-79A50A87EB3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0.94190404797601202</c:v>
                </c:pt>
                <c:pt idx="1">
                  <c:v>0.94735428417942524</c:v>
                </c:pt>
                <c:pt idx="2">
                  <c:v>0.95255474452554756</c:v>
                </c:pt>
                <c:pt idx="3">
                  <c:v>0.95776716856408373</c:v>
                </c:pt>
                <c:pt idx="4">
                  <c:v>0.9682172782432823</c:v>
                </c:pt>
                <c:pt idx="5">
                  <c:v>0.96649572649572646</c:v>
                </c:pt>
                <c:pt idx="6">
                  <c:v>0.96284271284271283</c:v>
                </c:pt>
                <c:pt idx="7">
                  <c:v>0.95575221238938057</c:v>
                </c:pt>
                <c:pt idx="8">
                  <c:v>0.95632960748635298</c:v>
                </c:pt>
                <c:pt idx="9">
                  <c:v>0.97419550698239221</c:v>
                </c:pt>
                <c:pt idx="10">
                  <c:v>0.96120569355288865</c:v>
                </c:pt>
                <c:pt idx="11">
                  <c:v>0.95928338762214982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51-4CEA-9DEB-79A50A87E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47.498701388889" createdVersion="6" refreshedVersion="6" minRefreshableVersion="3" recordCount="159" xr:uid="{622A8532-F566-4B2A-AC17-007EE97B0EB8}">
  <cacheSource type="worksheet">
    <worksheetSource ref="A2:N16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33"/>
    </cacheField>
    <cacheField name="QTY" numFmtId="0">
      <sharedItems containsSemiMixedTypes="0" containsString="0" containsNumber="1" containsInteger="1" minValue="1" maxValue="187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containsInteger="1" minValue="0" maxValue="1"/>
    </cacheField>
    <cacheField name="Status" numFmtId="0">
      <sharedItems count="8">
        <s v="Manufacturers back order"/>
        <s v="Discontinued"/>
        <s v="Non-stock in the Primary DC - demand too low to convert"/>
        <s v="Corporate non-stock - demand too low to convert"/>
        <s v="Demand increase – converted to stock  "/>
        <s v="Low impact - only 1 or 2 line impact"/>
        <s v="Division limited stocking"/>
        <s v="Drop-ship only"/>
      </sharedItems>
    </cacheField>
    <cacheField name="Monthly Demand - Ren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s v="3128361"/>
    <s v="Assure Plus Sterile Pouch     "/>
    <s v="3.25x6.5    "/>
    <s v="200/Bx  "/>
    <s v="SULTAN"/>
    <s v="83000"/>
    <n v="33"/>
    <n v="187"/>
    <n v="1"/>
    <n v="0"/>
    <n v="0"/>
    <n v="0"/>
    <x v="0"/>
    <m/>
  </r>
  <r>
    <s v="3333464"/>
    <s v="Fuji II LC Capsules A2        "/>
    <s v="            "/>
    <s v="48/Bx   "/>
    <s v="GC"/>
    <s v="425002"/>
    <n v="8"/>
    <n v="10"/>
    <n v="0"/>
    <n v="1"/>
    <n v="0"/>
    <n v="0"/>
    <x v="0"/>
    <m/>
  </r>
  <r>
    <s v="3127938"/>
    <s v="Topex Topical Gel             "/>
    <s v="Strawberry  "/>
    <s v="1oz/Jr  "/>
    <s v="SULTAN"/>
    <s v="AD31006"/>
    <n v="7"/>
    <n v="9"/>
    <n v="0.8571428571428571"/>
    <n v="0.14285714285714288"/>
    <n v="0"/>
    <n v="0"/>
    <x v="0"/>
    <m/>
  </r>
  <r>
    <s v="1295376"/>
    <s v="Cook-Waite Marcaine 0.5% w/Epi"/>
    <s v="1:200       "/>
    <s v="50/Bx   "/>
    <s v="SEPBND"/>
    <s v="1852557"/>
    <n v="6"/>
    <n v="7"/>
    <n v="1"/>
    <n v="0"/>
    <n v="0"/>
    <n v="0"/>
    <x v="1"/>
    <m/>
  </r>
  <r>
    <s v="1131455"/>
    <s v="Uvex 3000 Eyewear Tinted Lens "/>
    <s v="Black       "/>
    <s v="Ea      "/>
    <s v="WOWIDE"/>
    <s v="355520"/>
    <n v="5"/>
    <n v="55"/>
    <n v="0.8"/>
    <n v="0.2"/>
    <n v="0"/>
    <n v="0"/>
    <x v="0"/>
    <m/>
  </r>
  <r>
    <s v="7724221"/>
    <s v="Midwest Carbide Bur           "/>
    <s v="FG 1931     "/>
    <s v="100/Bx  "/>
    <s v="MIDWES"/>
    <s v="385559"/>
    <n v="3"/>
    <n v="3"/>
    <n v="0"/>
    <n v="1"/>
    <n v="0"/>
    <n v="0"/>
    <x v="2"/>
    <m/>
  </r>
  <r>
    <s v="1734232"/>
    <s v="NeoDrys Large Blue            "/>
    <s v="Absorbent   "/>
    <s v="50/Pk   "/>
    <s v="MICROC"/>
    <s v="DYL"/>
    <n v="3"/>
    <n v="8"/>
    <n v="0"/>
    <n v="1"/>
    <n v="0"/>
    <n v="0"/>
    <x v="0"/>
    <m/>
  </r>
  <r>
    <s v="1130100"/>
    <s v="Vacuum Tip SS 4-1/2&quot;          "/>
    <s v="            "/>
    <s v="Ea      "/>
    <s v="WOWIDE"/>
    <s v="B10101"/>
    <n v="3"/>
    <n v="12"/>
    <n v="0"/>
    <n v="0.66666666666666674"/>
    <n v="0.33333333333333337"/>
    <n v="0"/>
    <x v="3"/>
    <m/>
  </r>
  <r>
    <s v="4920017"/>
    <s v="Synea 400 Air Highspeed HP    "/>
    <s v="TG-97L Pedo "/>
    <s v="Ea      "/>
    <s v="ADEC"/>
    <s v="0.30004002"/>
    <n v="3"/>
    <n v="9"/>
    <n v="0"/>
    <n v="0"/>
    <n v="0"/>
    <n v="1"/>
    <x v="4"/>
    <m/>
  </r>
  <r>
    <s v="2285972"/>
    <s v="Septoject Needles 27Ga Long   "/>
    <s v="Yellow      "/>
    <s v="100/Bx  "/>
    <s v="SEPBND"/>
    <s v="01N1272"/>
    <n v="3"/>
    <n v="3"/>
    <n v="0"/>
    <n v="1"/>
    <n v="0"/>
    <n v="0"/>
    <x v="0"/>
    <m/>
  </r>
  <r>
    <s v="1129423"/>
    <s v="Wizard Anatomical Wedges      "/>
    <s v="X-Large Red "/>
    <s v="400/Bx  "/>
    <s v="TELEDY"/>
    <s v="061309-000"/>
    <n v="2"/>
    <n v="3"/>
    <n v="0"/>
    <n v="1"/>
    <n v="0"/>
    <n v="0"/>
    <x v="2"/>
    <m/>
  </r>
  <r>
    <s v="3682094"/>
    <s v="Model Clear Human Jaw         "/>
    <s v="w/Teeth     "/>
    <s v="Ea      "/>
    <s v="GALPLA"/>
    <s v="2861"/>
    <n v="2"/>
    <n v="2"/>
    <n v="0"/>
    <n v="1"/>
    <n v="0"/>
    <n v="0"/>
    <x v="2"/>
    <m/>
  </r>
  <r>
    <s v="3785488"/>
    <s v="T-Loc Triple Tray Posterior   "/>
    <s v="            "/>
    <s v="35/Bx   "/>
    <s v="PREMER"/>
    <s v="1006204CS"/>
    <n v="2"/>
    <n v="3"/>
    <n v="1"/>
    <n v="0"/>
    <n v="0"/>
    <n v="0"/>
    <x v="5"/>
    <m/>
  </r>
  <r>
    <s v="1350020"/>
    <s v="Zone Temporary Cement         "/>
    <s v="Tubes       "/>
    <s v="Ea      "/>
    <s v="PENCLI"/>
    <s v="27040DX"/>
    <n v="2"/>
    <n v="4"/>
    <n v="0"/>
    <n v="0"/>
    <n v="1"/>
    <n v="0"/>
    <x v="3"/>
    <m/>
  </r>
  <r>
    <s v="1213510"/>
    <s v="Prop Mouth Child -001         "/>
    <s v="Black       "/>
    <s v="2/Pk    "/>
    <s v="MILTEX"/>
    <s v="700601-1509-001"/>
    <n v="2"/>
    <n v="8"/>
    <n v="0"/>
    <n v="0"/>
    <n v="1"/>
    <n v="0"/>
    <x v="3"/>
    <m/>
  </r>
  <r>
    <s v="1646229"/>
    <s v="Lid,Ultramat 2,Spare Part     "/>
    <s v="            "/>
    <s v="Ea      "/>
    <s v="SOUDEN"/>
    <s v="E1210"/>
    <n v="2"/>
    <n v="2"/>
    <n v="0"/>
    <n v="1"/>
    <n v="0"/>
    <n v="0"/>
    <x v="2"/>
    <m/>
  </r>
  <r>
    <s v="1941789"/>
    <s v="Monoject Needles 30Ga X-Short "/>
    <s v="Metal Hub   "/>
    <s v="100/Bx  "/>
    <s v="CARDKN"/>
    <s v="8881401171"/>
    <n v="2"/>
    <n v="2"/>
    <n v="0.5"/>
    <n v="0.5"/>
    <n v="0"/>
    <n v="0"/>
    <x v="5"/>
    <m/>
  </r>
  <r>
    <s v="4920047"/>
    <s v="Alegra 300 Air Lowspeed HP    "/>
    <s v="HE-43T Strat"/>
    <s v="Ea      "/>
    <s v="ADEC"/>
    <s v="0.30123001"/>
    <n v="2"/>
    <n v="6"/>
    <n v="0"/>
    <n v="0"/>
    <n v="0"/>
    <n v="1"/>
    <x v="2"/>
    <m/>
  </r>
  <r>
    <s v="1235812"/>
    <s v="Pumice 2 1/2 Lb Can           "/>
    <s v="MD-CRSE     "/>
    <s v="Ea      "/>
    <s v="BSTCLR"/>
    <s v="25297"/>
    <n v="2"/>
    <n v="2"/>
    <n v="1"/>
    <n v="0"/>
    <n v="0"/>
    <n v="0"/>
    <x v="5"/>
    <m/>
  </r>
  <r>
    <s v="3124774"/>
    <s v="Topex Topical Gel             "/>
    <s v="Pina Colada "/>
    <s v="1oz/Jr  "/>
    <s v="SULTAN"/>
    <s v="AD31004"/>
    <n v="2"/>
    <n v="3"/>
    <n v="0"/>
    <n v="1"/>
    <n v="0"/>
    <n v="0"/>
    <x v="5"/>
    <m/>
  </r>
  <r>
    <s v="6830052"/>
    <s v="Nitrous Oxide Monitors        "/>
    <s v="            "/>
    <s v="4/Bx    "/>
    <s v="HPTC"/>
    <s v="NOM 4"/>
    <n v="2"/>
    <n v="2"/>
    <n v="0"/>
    <n v="0"/>
    <n v="0"/>
    <n v="1"/>
    <x v="3"/>
    <m/>
  </r>
  <r>
    <s v="1388210"/>
    <s v="LArge Basket for Hydrim       "/>
    <s v="            "/>
    <s v="Ea      "/>
    <s v="SCICAN"/>
    <s v="01-108210"/>
    <n v="2"/>
    <n v="3"/>
    <n v="0"/>
    <n v="0"/>
    <n v="1"/>
    <n v="0"/>
    <x v="3"/>
    <m/>
  </r>
  <r>
    <s v="2467791"/>
    <s v="Hotstikz Gun Only             "/>
    <s v="            "/>
    <s v="Ea      "/>
    <s v="ZDEVEA"/>
    <s v="HTGC"/>
    <n v="2"/>
    <n v="2"/>
    <n v="0"/>
    <n v="1"/>
    <n v="0"/>
    <n v="0"/>
    <x v="2"/>
    <m/>
  </r>
  <r>
    <s v="6005017"/>
    <s v="Scissor Suture                "/>
    <s v="#13S        "/>
    <s v="Ea      "/>
    <s v="HUFRID"/>
    <s v="S13S"/>
    <n v="2"/>
    <n v="7"/>
    <n v="0.5"/>
    <n v="0.5"/>
    <n v="0"/>
    <n v="0"/>
    <x v="5"/>
    <m/>
  </r>
  <r>
    <s v="6002915"/>
    <s v="Amalgam Carrier DE CF Regular "/>
    <s v="Mini        "/>
    <s v="Ea      "/>
    <s v="HUFRID"/>
    <s v="AC5201"/>
    <n v="2"/>
    <n v="9"/>
    <n v="0"/>
    <n v="0"/>
    <n v="0"/>
    <n v="1"/>
    <x v="3"/>
    <m/>
  </r>
  <r>
    <s v="3800022"/>
    <s v="CanalPro Luer-Lock Syringes   "/>
    <s v="10mL Red    "/>
    <s v="50/Bx   "/>
    <s v="COLTEN"/>
    <s v="60011173"/>
    <n v="2"/>
    <n v="4"/>
    <n v="0"/>
    <n v="1"/>
    <n v="0"/>
    <n v="0"/>
    <x v="5"/>
    <m/>
  </r>
  <r>
    <s v="4923018"/>
    <s v="Lens Dental Light             "/>
    <s v="            "/>
    <s v="Ea      "/>
    <s v="ADEC"/>
    <s v="28.0503.01"/>
    <n v="2"/>
    <n v="5"/>
    <n v="0"/>
    <n v="1"/>
    <n v="0"/>
    <n v="0"/>
    <x v="2"/>
    <m/>
  </r>
  <r>
    <s v="2428225"/>
    <s v="Pressure Indicator Paste      "/>
    <s v="            "/>
    <s v="1oz     "/>
    <s v="NATKEY"/>
    <s v="6120900"/>
    <n v="2"/>
    <n v="3"/>
    <n v="0"/>
    <n v="1"/>
    <n v="0"/>
    <n v="0"/>
    <x v="2"/>
    <m/>
  </r>
  <r>
    <s v="5473632"/>
    <s v="Hygenic Gutta Percha CC 20/Vl "/>
    <s v="#80         "/>
    <s v="5Vls/Bx "/>
    <s v="COLTEN"/>
    <s v="H01480"/>
    <n v="1"/>
    <n v="2"/>
    <n v="0"/>
    <n v="1"/>
    <n v="0"/>
    <n v="0"/>
    <x v="2"/>
    <m/>
  </r>
  <r>
    <s v="5700452"/>
    <s v="Carbide Surgical Bur RA 2     "/>
    <s v="RA 2        "/>
    <s v="5/Pk    "/>
    <s v="PRIMAD"/>
    <s v="CROUND010RL"/>
    <n v="1"/>
    <n v="5"/>
    <n v="0"/>
    <n v="1"/>
    <n v="0"/>
    <n v="0"/>
    <x v="5"/>
    <m/>
  </r>
  <r>
    <s v="7724635"/>
    <s v="Midwest Diamond FG 856-014SC  "/>
    <s v="            "/>
    <s v="5/Pk    "/>
    <s v="MIDWES"/>
    <s v="471214"/>
    <n v="1"/>
    <n v="5"/>
    <n v="0"/>
    <n v="1"/>
    <n v="0"/>
    <n v="0"/>
    <x v="2"/>
    <m/>
  </r>
  <r>
    <s v="9534381"/>
    <s v="Rongeur Friedman 5&quot;           "/>
    <s v="            "/>
    <s v="Ea      "/>
    <s v="MILTEX"/>
    <s v="22-494"/>
    <n v="1"/>
    <n v="2"/>
    <n v="1"/>
    <n v="0"/>
    <n v="0"/>
    <n v="0"/>
    <x v="3"/>
    <m/>
  </r>
  <r>
    <s v="2720859"/>
    <s v="UHR45C Nose Cone              "/>
    <s v="            "/>
    <s v="Ea      "/>
    <s v="NSKAMR"/>
    <s v="H203002"/>
    <n v="1"/>
    <n v="1"/>
    <n v="0"/>
    <n v="0"/>
    <n v="0"/>
    <n v="1"/>
    <x v="3"/>
    <m/>
  </r>
  <r>
    <s v="1072523"/>
    <s v="Dia-ISOGT Gutta Percha CC .04 "/>
    <s v="#10         "/>
    <s v="60/Bx   "/>
    <s v="DIAINC"/>
    <s v="114-602"/>
    <n v="1"/>
    <n v="1"/>
    <n v="0"/>
    <n v="1"/>
    <n v="0"/>
    <n v="0"/>
    <x v="2"/>
    <m/>
  </r>
  <r>
    <s v="1179150"/>
    <s v="Dia-Pro W Gutta Percha Points "/>
    <s v="Primary     "/>
    <s v="60/Bx   "/>
    <s v="DIAINC"/>
    <s v="ML165-602"/>
    <n v="1"/>
    <n v="10"/>
    <n v="0"/>
    <n v="1"/>
    <n v="0"/>
    <n v="0"/>
    <x v="2"/>
    <m/>
  </r>
  <r>
    <s v="1600056"/>
    <s v="Space Maint Band U23.5        "/>
    <s v="            "/>
    <s v="Ea      "/>
    <s v="DENOVO"/>
    <s v="8385-132"/>
    <n v="1"/>
    <n v="3"/>
    <n v="0"/>
    <n v="0"/>
    <n v="0"/>
    <n v="1"/>
    <x v="3"/>
    <m/>
  </r>
  <r>
    <s v="1600050"/>
    <s v="Space Maint Band L25.5        "/>
    <s v="            "/>
    <s v="Ea      "/>
    <s v="DENOVO"/>
    <s v="8385-236"/>
    <n v="1"/>
    <n v="4"/>
    <n v="0"/>
    <n v="1"/>
    <n v="0"/>
    <n v="0"/>
    <x v="5"/>
    <m/>
  </r>
  <r>
    <s v="7727112"/>
    <s v="Midwest Carbide Bur           "/>
    <s v="FG   37     "/>
    <s v="10/Pk   "/>
    <s v="MIDWES"/>
    <s v="389213"/>
    <n v="1"/>
    <n v="50"/>
    <n v="1"/>
    <n v="0"/>
    <n v="0"/>
    <n v="0"/>
    <x v="5"/>
    <m/>
  </r>
  <r>
    <s v="1156127"/>
    <s v="Occlude Aerosol Powder        "/>
    <s v="Green       "/>
    <s v="23gm/Cn "/>
    <s v="PASCAL"/>
    <s v="05-300"/>
    <n v="1"/>
    <n v="2"/>
    <n v="0"/>
    <n v="1"/>
    <n v="0"/>
    <n v="0"/>
    <x v="5"/>
    <m/>
  </r>
  <r>
    <s v="1127523"/>
    <s v="SNE-136 Task Light            "/>
    <s v="36 Watt     "/>
    <s v="Ea      "/>
    <s v="WALDLT"/>
    <s v="138-462-003"/>
    <n v="1"/>
    <n v="2"/>
    <n v="0"/>
    <n v="0"/>
    <n v="0"/>
    <n v="1"/>
    <x v="3"/>
    <m/>
  </r>
  <r>
    <s v="1257693"/>
    <s v="Jet Tooth Shade Acrylic Powder"/>
    <s v="77          "/>
    <s v="4oz/Bt  "/>
    <s v="LANG"/>
    <s v="1420"/>
    <n v="1"/>
    <n v="2"/>
    <n v="0"/>
    <n v="1"/>
    <n v="0"/>
    <n v="0"/>
    <x v="2"/>
    <m/>
  </r>
  <r>
    <s v="6002972"/>
    <s v="MTO IMS RAIL ONLY 10INSTRMENT "/>
    <s v="Purple      "/>
    <s v="Set     "/>
    <s v="HUFRID"/>
    <s v="IM5106RAIL"/>
    <n v="1"/>
    <n v="1"/>
    <n v="0"/>
    <n v="0"/>
    <n v="0"/>
    <n v="1"/>
    <x v="3"/>
    <m/>
  </r>
  <r>
    <s v="8228158"/>
    <s v="Curette Langer DE 3/4         "/>
    <s v="EagleLite S "/>
    <s v="Ea      "/>
    <s v="AMEREA"/>
    <s v="AECL3-4Z"/>
    <n v="1"/>
    <n v="4"/>
    <n v="0"/>
    <n v="0"/>
    <n v="0"/>
    <n v="1"/>
    <x v="3"/>
    <m/>
  </r>
  <r>
    <s v="5864952"/>
    <s v="Explorer DE Endo DG 16        "/>
    <s v="DL Rnd      "/>
    <s v="Ea      "/>
    <s v="NORDNT"/>
    <s v="REEX16"/>
    <n v="1"/>
    <n v="5"/>
    <n v="0"/>
    <n v="1"/>
    <n v="0"/>
    <n v="0"/>
    <x v="2"/>
    <m/>
  </r>
  <r>
    <s v="2502397"/>
    <s v="Trusoft P&amp;L                   "/>
    <s v="            "/>
    <s v="1Lb/Jr  "/>
    <s v="NATKEY"/>
    <s v="0921253"/>
    <n v="1"/>
    <n v="1"/>
    <n v="0"/>
    <n v="1"/>
    <n v="0"/>
    <n v="0"/>
    <x v="2"/>
    <m/>
  </r>
  <r>
    <s v="3338186"/>
    <s v="Fuji II LC Improved Powder    "/>
    <s v="A1 Pedo     "/>
    <s v="15gm/Ea "/>
    <s v="GC"/>
    <s v="000195"/>
    <n v="1"/>
    <n v="3"/>
    <n v="0"/>
    <n v="1"/>
    <n v="0"/>
    <n v="0"/>
    <x v="2"/>
    <m/>
  </r>
  <r>
    <s v="7775247"/>
    <s v="Unitek Crowns Gold Ano 2nd Mol"/>
    <s v="LR5 940445  "/>
    <s v="5/Bx    "/>
    <s v="THREEM"/>
    <s v="940445"/>
    <n v="1"/>
    <n v="1"/>
    <n v="0"/>
    <n v="1"/>
    <n v="0"/>
    <n v="0"/>
    <x v="5"/>
    <m/>
  </r>
  <r>
    <s v="1086973"/>
    <s v="Irri-Safe Files 21mm          "/>
    <s v="K25         "/>
    <s v="4/Pk    "/>
    <s v="ACTEOC"/>
    <s v="F43805"/>
    <n v="1"/>
    <n v="4"/>
    <n v="1"/>
    <n v="0"/>
    <n v="0"/>
    <n v="0"/>
    <x v="2"/>
    <m/>
  </r>
  <r>
    <s v="1270128"/>
    <s v="Pinnacle Sensor Sheath Kodak  "/>
    <s v="Size 1      "/>
    <s v="100/Bx  "/>
    <s v="PINNAC"/>
    <s v="PSS3410"/>
    <n v="1"/>
    <n v="2"/>
    <n v="0"/>
    <n v="1"/>
    <n v="0"/>
    <n v="0"/>
    <x v="2"/>
    <m/>
  </r>
  <r>
    <s v="6651427"/>
    <s v="Articulating Paper Horseshoe  "/>
    <s v="Blue/Red    "/>
    <s v="6Bks/Bx "/>
    <s v="KULZER"/>
    <s v="50099120"/>
    <n v="1"/>
    <n v="3"/>
    <n v="0"/>
    <n v="1"/>
    <n v="0"/>
    <n v="0"/>
    <x v="5"/>
    <m/>
  </r>
  <r>
    <s v="6003912"/>
    <s v="File DE Hirschfeld 3/7        "/>
    <s v="#4 Handle   "/>
    <s v="Ea      "/>
    <s v="HUFRID"/>
    <s v="FH3/74"/>
    <n v="1"/>
    <n v="1"/>
    <n v="0"/>
    <n v="0"/>
    <n v="0"/>
    <n v="1"/>
    <x v="3"/>
    <m/>
  </r>
  <r>
    <s v="8099499"/>
    <s v="Shade Guide Tab               "/>
    <s v="3M F/3-D    "/>
    <s v="Each    "/>
    <s v="VIDMER"/>
    <s v="B2603M"/>
    <n v="1"/>
    <n v="2"/>
    <n v="0"/>
    <n v="1"/>
    <n v="0"/>
    <n v="0"/>
    <x v="2"/>
    <m/>
  </r>
  <r>
    <s v="1060000"/>
    <s v="Space Maint Band U35          "/>
    <s v="            "/>
    <s v="Ea      "/>
    <s v="DENOVO"/>
    <s v="8385-169"/>
    <n v="1"/>
    <n v="2"/>
    <n v="0"/>
    <n v="1"/>
    <n v="0"/>
    <n v="0"/>
    <x v="5"/>
    <m/>
  </r>
  <r>
    <s v="7050004"/>
    <s v="Surgical Aspirator 1.5mm      "/>
    <s v="15P1A       "/>
    <s v="Ea      "/>
    <s v="QUAASP"/>
    <s v="15p1a"/>
    <n v="1"/>
    <n v="2"/>
    <n v="0"/>
    <n v="0"/>
    <n v="0"/>
    <n v="1"/>
    <x v="3"/>
    <m/>
  </r>
  <r>
    <s v="1182864"/>
    <s v="Dia-Pro W Paper Points        "/>
    <s v="Small       "/>
    <s v="100/Bx  "/>
    <s v="DIAINC"/>
    <s v="MP265-601"/>
    <n v="1"/>
    <n v="10"/>
    <n v="0"/>
    <n v="0"/>
    <n v="1"/>
    <n v="0"/>
    <x v="3"/>
    <m/>
  </r>
  <r>
    <s v="9991274"/>
    <s v="Piranha Diamond FG 379-023C   "/>
    <s v="            "/>
    <s v="25/PK   "/>
    <s v="SSWBUR"/>
    <s v="379-023C"/>
    <n v="1"/>
    <n v="3"/>
    <n v="0"/>
    <n v="1"/>
    <n v="0"/>
    <n v="0"/>
    <x v="5"/>
    <m/>
  </r>
  <r>
    <s v="6330007"/>
    <s v="Sure-Check Sterile Pouch      "/>
    <s v="5.25x6.5    "/>
    <s v="200/Bx  "/>
    <s v="CROSSC"/>
    <s v="SCW2"/>
    <n v="1"/>
    <n v="2"/>
    <n v="0"/>
    <n v="1"/>
    <n v="0"/>
    <n v="0"/>
    <x v="5"/>
    <m/>
  </r>
  <r>
    <s v="6012000"/>
    <s v="EverEdge 2.0 Gracey MF DE 1/2 "/>
    <s v="#9 Handle   "/>
    <s v="Ea      "/>
    <s v="HUFRID"/>
    <s v="SAS1/29E2"/>
    <n v="1"/>
    <n v="3"/>
    <n v="0"/>
    <n v="1"/>
    <n v="0"/>
    <n v="0"/>
    <x v="2"/>
    <m/>
  </r>
  <r>
    <s v="1012274"/>
    <s v="Preci-Horix Tool              "/>
    <s v="            "/>
    <s v="Ea      "/>
    <s v="ZPREAT"/>
    <s v="0101705"/>
    <n v="1"/>
    <n v="3"/>
    <n v="0"/>
    <n v="1"/>
    <n v="0"/>
    <n v="0"/>
    <x v="2"/>
    <m/>
  </r>
  <r>
    <s v="6004345"/>
    <s v="Forcep European Style         "/>
    <s v="7           "/>
    <s v="Ea      "/>
    <s v="HUFRID"/>
    <s v="FX7"/>
    <n v="1"/>
    <n v="2"/>
    <n v="0"/>
    <n v="0"/>
    <n v="0"/>
    <n v="1"/>
    <x v="3"/>
    <m/>
  </r>
  <r>
    <s v="6001350"/>
    <s v="IMS Code Rings                "/>
    <s v="Pink        "/>
    <s v="50/Pk   "/>
    <s v="HUFRID"/>
    <s v="IMS-12810"/>
    <n v="1"/>
    <n v="2"/>
    <n v="0"/>
    <n v="1"/>
    <n v="0"/>
    <n v="0"/>
    <x v="5"/>
    <m/>
  </r>
  <r>
    <s v="5864664"/>
    <s v="Forcep Upper Universal        "/>
    <s v="150AS       "/>
    <s v="Ea      "/>
    <s v="NORDNT"/>
    <s v="FE150AS"/>
    <n v="1"/>
    <n v="1"/>
    <n v="0"/>
    <n v="1"/>
    <n v="0"/>
    <n v="0"/>
    <x v="2"/>
    <m/>
  </r>
  <r>
    <s v="1600014"/>
    <s v="Space Maint Band U23          "/>
    <s v="            "/>
    <s v="Ea      "/>
    <s v="DENOVO"/>
    <s v="8385131"/>
    <n v="1"/>
    <n v="4"/>
    <n v="0"/>
    <n v="1"/>
    <n v="0"/>
    <n v="0"/>
    <x v="5"/>
    <m/>
  </r>
  <r>
    <s v="9991636"/>
    <s v="Revelation Diamond 909-042C   "/>
    <s v="Coarse      "/>
    <s v="5/Pk    "/>
    <s v="SSWBUR"/>
    <s v="91026-5"/>
    <n v="1"/>
    <n v="2"/>
    <n v="0"/>
    <n v="1"/>
    <n v="0"/>
    <n v="0"/>
    <x v="2"/>
    <m/>
  </r>
  <r>
    <s v="6011740"/>
    <s v="IMS Infinity Cassette DD 14 In"/>
    <s v="Blue        "/>
    <s v="Ea      "/>
    <s v="HUFRID"/>
    <s v="IMN9148"/>
    <n v="1"/>
    <n v="1"/>
    <n v="0"/>
    <n v="1"/>
    <n v="0"/>
    <n v="0"/>
    <x v="3"/>
    <m/>
  </r>
  <r>
    <s v="4922534"/>
    <s v="TAILPIECE ASSY,ACLV SE        "/>
    <s v="            "/>
    <s v="Ea      "/>
    <s v="ADEC"/>
    <s v="12.1088.00"/>
    <n v="1"/>
    <n v="5"/>
    <n v="0"/>
    <n v="1"/>
    <n v="0"/>
    <n v="0"/>
    <x v="6"/>
    <m/>
  </r>
  <r>
    <s v="1283317"/>
    <s v="Carriere 27Mm Motion          "/>
    <s v="            "/>
    <s v="1/St    "/>
    <s v="MASELT"/>
    <s v="424-927CN"/>
    <n v="1"/>
    <n v="2"/>
    <n v="0"/>
    <n v="0"/>
    <n v="0"/>
    <n v="1"/>
    <x v="3"/>
    <m/>
  </r>
  <r>
    <s v="1679207"/>
    <s v="Cavitron FSI Slimline Insert  "/>
    <s v="30K 10L     "/>
    <s v="Ea      "/>
    <s v="DNTEQU"/>
    <s v="80396"/>
    <n v="1"/>
    <n v="2"/>
    <n v="0"/>
    <n v="1"/>
    <n v="0"/>
    <n v="0"/>
    <x v="5"/>
    <m/>
  </r>
  <r>
    <s v="9900340"/>
    <s v="Rubber Dam Clamp              "/>
    <s v="W1          "/>
    <s v="Ea      "/>
    <s v="KULZER"/>
    <s v="50057506"/>
    <n v="1"/>
    <n v="3"/>
    <n v="0"/>
    <n v="1"/>
    <n v="0"/>
    <n v="0"/>
    <x v="2"/>
    <m/>
  </r>
  <r>
    <s v="1076429"/>
    <s v="Premium Saliva Ejector White  "/>
    <s v="White Tip   "/>
    <s v="100/Pk  "/>
    <s v="CROSSC"/>
    <s v="ZWW"/>
    <n v="1"/>
    <n v="6"/>
    <n v="1"/>
    <n v="0"/>
    <n v="0"/>
    <n v="0"/>
    <x v="5"/>
    <m/>
  </r>
  <r>
    <s v="9994553"/>
    <s v="Thermo-Block HP Beige         "/>
    <s v="36 Hole     "/>
    <s v="Ea      "/>
    <s v="SSWBUR"/>
    <s v="16407"/>
    <n v="1"/>
    <n v="1"/>
    <n v="0"/>
    <n v="1"/>
    <n v="0"/>
    <n v="0"/>
    <x v="2"/>
    <m/>
  </r>
  <r>
    <s v="6001411"/>
    <s v="NiTi Bender Plier             "/>
    <s v="Hammerhead  "/>
    <s v="Ea      "/>
    <s v="HUFRID"/>
    <s v="678-327"/>
    <n v="1"/>
    <n v="3"/>
    <n v="0"/>
    <n v="1"/>
    <n v="0"/>
    <n v="0"/>
    <x v="5"/>
    <m/>
  </r>
  <r>
    <s v="1230338"/>
    <s v="Scalpel/Mirror Handle         "/>
    <s v="CK-H        "/>
    <s v="Ea      "/>
    <s v="SYBRON"/>
    <s v="975-0015"/>
    <n v="1"/>
    <n v="1"/>
    <n v="0"/>
    <n v="1"/>
    <n v="0"/>
    <n v="0"/>
    <x v="2"/>
    <m/>
  </r>
  <r>
    <s v="8221137"/>
    <s v="Curette Gracey DE 13/14       "/>
    <s v="EagleLite S "/>
    <s v="Ea      "/>
    <s v="AMEREA"/>
    <s v="AEG13-14Z"/>
    <n v="1"/>
    <n v="2"/>
    <n v="0"/>
    <n v="1"/>
    <n v="0"/>
    <n v="0"/>
    <x v="2"/>
    <m/>
  </r>
  <r>
    <s v="1640109"/>
    <s v="Pola Application Tips         "/>
    <s v="            "/>
    <s v="25/PK   "/>
    <s v="SOUDEN"/>
    <s v="7750020"/>
    <n v="1"/>
    <n v="1"/>
    <n v="0"/>
    <n v="0"/>
    <n v="0"/>
    <n v="1"/>
    <x v="3"/>
    <m/>
  </r>
  <r>
    <s v="8226042"/>
    <s v="Curette Gracey DE 11/12       "/>
    <s v="EagleLite S "/>
    <s v="Ea      "/>
    <s v="AMEREA"/>
    <s v="AEG11-12Z"/>
    <n v="1"/>
    <n v="2"/>
    <n v="0"/>
    <n v="1"/>
    <n v="0"/>
    <n v="0"/>
    <x v="2"/>
    <m/>
  </r>
  <r>
    <s v="3810006"/>
    <s v="Crescent Child Booster Seat   "/>
    <s v="Gray        "/>
    <s v="Ea      "/>
    <s v="CREMED"/>
    <s v="DP82"/>
    <n v="1"/>
    <n v="1"/>
    <n v="0"/>
    <n v="1"/>
    <n v="0"/>
    <n v="0"/>
    <x v="5"/>
    <m/>
  </r>
  <r>
    <s v="8960443"/>
    <s v="ClearView Wedges              "/>
    <s v="LargePurple "/>
    <s v="100/Pk  "/>
    <s v="TELEDY"/>
    <s v="20020234"/>
    <n v="1"/>
    <n v="2"/>
    <n v="0"/>
    <n v="1"/>
    <n v="0"/>
    <n v="0"/>
    <x v="2"/>
    <m/>
  </r>
  <r>
    <s v="1061028"/>
    <s v="Pedo Molar Band Nl25          "/>
    <s v="Lower       "/>
    <s v="Ea      "/>
    <s v="DENOVO"/>
    <s v="160-250"/>
    <n v="1"/>
    <n v="4"/>
    <n v="0"/>
    <n v="1"/>
    <n v="0"/>
    <n v="0"/>
    <x v="3"/>
    <m/>
  </r>
  <r>
    <s v="5350051"/>
    <s v="ContacEZ Final PolishStrip Ref"/>
    <s v="Gray        "/>
    <s v="8/Bx    "/>
    <s v="CONTEZ"/>
    <s v="31308"/>
    <n v="1"/>
    <n v="1"/>
    <n v="0"/>
    <n v="1"/>
    <n v="0"/>
    <n v="0"/>
    <x v="2"/>
    <m/>
  </r>
  <r>
    <s v="8960442"/>
    <s v="ClearView Wedges              "/>
    <s v="Med Drk Blue"/>
    <s v="100/Pk  "/>
    <s v="TELEDY"/>
    <s v="20020233"/>
    <n v="1"/>
    <n v="2"/>
    <n v="0"/>
    <n v="1"/>
    <n v="0"/>
    <n v="0"/>
    <x v="2"/>
    <m/>
  </r>
  <r>
    <s v="1075133"/>
    <s v="Spatula Plaster 11r           "/>
    <s v="            "/>
    <s v="Ea      "/>
    <s v="VISDEN"/>
    <s v="105011"/>
    <n v="1"/>
    <n v="1"/>
    <n v="0"/>
    <n v="0"/>
    <n v="1"/>
    <n v="0"/>
    <x v="3"/>
    <m/>
  </r>
  <r>
    <s v="3336029"/>
    <s v="Epitex Strips Coarse          "/>
    <s v="            "/>
    <s v="10M/Rl  "/>
    <s v="GC"/>
    <s v="473011"/>
    <n v="1"/>
    <n v="2"/>
    <n v="0"/>
    <n v="1"/>
    <n v="0"/>
    <n v="0"/>
    <x v="5"/>
    <m/>
  </r>
  <r>
    <s v="9030281"/>
    <s v="Eyeglass Lens Cloth 100/P     "/>
    <s v="            "/>
    <s v="100/Pk  "/>
    <s v="ODEPOT"/>
    <s v="752831"/>
    <n v="1"/>
    <n v="2"/>
    <n v="0"/>
    <n v="0"/>
    <n v="0"/>
    <n v="1"/>
    <x v="7"/>
    <m/>
  </r>
  <r>
    <s v="1073582"/>
    <s v="Neocolloid Alginate DF Reg Set"/>
    <s v="Reg Set     "/>
    <s v="500Gm/Bg"/>
    <s v="ZHERM"/>
    <s v="C302205"/>
    <n v="1"/>
    <n v="1"/>
    <n v="0"/>
    <n v="0"/>
    <n v="0"/>
    <n v="1"/>
    <x v="3"/>
    <m/>
  </r>
  <r>
    <s v="5440298"/>
    <s v="Elite Sleeve &amp; Nozzle         "/>
    <s v="Clear       "/>
    <s v="Ea      "/>
    <s v="MYSON"/>
    <s v="EG0105"/>
    <n v="1"/>
    <n v="1"/>
    <n v="0"/>
    <n v="0"/>
    <n v="0"/>
    <n v="1"/>
    <x v="3"/>
    <m/>
  </r>
  <r>
    <s v="9902876"/>
    <s v="Rubber Dam Clamp              "/>
    <s v="W56         "/>
    <s v="Ea      "/>
    <s v="KULZER"/>
    <s v="50057568"/>
    <n v="1"/>
    <n v="3"/>
    <n v="0"/>
    <n v="1"/>
    <n v="0"/>
    <n v="0"/>
    <x v="2"/>
    <m/>
  </r>
  <r>
    <s v="6011233"/>
    <s v="Remington Hoe Scaler DE 44/55 "/>
    <s v="            "/>
    <s v="Ea      "/>
    <s v="HUFRID"/>
    <s v="S44/456"/>
    <n v="1"/>
    <n v="5"/>
    <n v="0"/>
    <n v="0"/>
    <n v="0"/>
    <n v="1"/>
    <x v="3"/>
    <m/>
  </r>
  <r>
    <s v="2286628"/>
    <s v="Endosolv-E Root Canal Remover "/>
    <s v="E-Zinc Oxide"/>
    <s v=".44oz/Bt"/>
    <s v="SEPTDT"/>
    <s v="01E0260"/>
    <n v="1"/>
    <n v="9"/>
    <n v="0"/>
    <n v="1"/>
    <n v="0"/>
    <n v="0"/>
    <x v="1"/>
    <m/>
  </r>
  <r>
    <s v="9991232"/>
    <s v="Piranha Diamond FG 850-012C   "/>
    <s v="            "/>
    <s v="25/Pk   "/>
    <s v="SSWBUR"/>
    <s v="850-012C"/>
    <n v="1"/>
    <n v="2"/>
    <n v="0"/>
    <n v="1"/>
    <n v="0"/>
    <n v="0"/>
    <x v="2"/>
    <m/>
  </r>
  <r>
    <s v="8881114"/>
    <s v="Alpen Speedster Bur C&amp;B       "/>
    <s v="847-8-014   "/>
    <s v="5/Pk    "/>
    <s v="COLTEN"/>
    <s v="RCB8470148"/>
    <n v="1"/>
    <n v="5"/>
    <n v="0"/>
    <n v="1"/>
    <n v="0"/>
    <n v="0"/>
    <x v="3"/>
    <m/>
  </r>
  <r>
    <s v="8884892"/>
    <s v="ParaPost Plus SS Blue         "/>
    <s v="P244-4.5    "/>
    <s v="10/Vl   "/>
    <s v="COLTEN"/>
    <s v="P24445"/>
    <n v="1"/>
    <n v="2"/>
    <n v="0"/>
    <n v="1"/>
    <n v="0"/>
    <n v="0"/>
    <x v="2"/>
    <m/>
  </r>
  <r>
    <s v="4924313"/>
    <s v="GASKET, MIDWEST               "/>
    <s v="            "/>
    <s v="Ea      "/>
    <s v="ADEC"/>
    <s v="50.0056.00"/>
    <n v="1"/>
    <n v="10"/>
    <n v="0"/>
    <n v="0"/>
    <n v="0"/>
    <n v="1"/>
    <x v="3"/>
    <m/>
  </r>
  <r>
    <s v="5473370"/>
    <s v="Hygenic Gutta Percha CC 20/Vl "/>
    <s v="#60         "/>
    <s v="5Vls/Bx "/>
    <s v="COLTEN"/>
    <s v="H01478"/>
    <n v="1"/>
    <n v="3"/>
    <n v="0"/>
    <n v="1"/>
    <n v="0"/>
    <n v="0"/>
    <x v="2"/>
    <m/>
  </r>
  <r>
    <s v="1388978"/>
    <s v="Bravo Door Gasket             "/>
    <s v="            "/>
    <s v="ea      "/>
    <s v="SCICAN"/>
    <s v="48000050000"/>
    <n v="1"/>
    <n v="5"/>
    <n v="0"/>
    <n v="1"/>
    <n v="0"/>
    <n v="0"/>
    <x v="6"/>
    <m/>
  </r>
  <r>
    <s v="1822049"/>
    <s v="Teets HC Liquid               "/>
    <s v="Liquid      "/>
    <s v="16oz/bt "/>
    <s v="COORAL"/>
    <s v="7102"/>
    <n v="1"/>
    <n v="1"/>
    <n v="0"/>
    <n v="0"/>
    <n v="0"/>
    <n v="1"/>
    <x v="3"/>
    <m/>
  </r>
  <r>
    <s v="6005780"/>
    <s v="Needle Holder Castroviejo 7&quot;  "/>
    <s v="P/S Straight"/>
    <s v="Ea      "/>
    <s v="HUFRID"/>
    <s v="NH5024"/>
    <n v="1"/>
    <n v="4"/>
    <n v="0"/>
    <n v="0"/>
    <n v="0"/>
    <n v="1"/>
    <x v="3"/>
    <m/>
  </r>
  <r>
    <s v="9007288"/>
    <s v="Maxima Diamond FG 858-012F    "/>
    <s v="            "/>
    <s v="5/PK    "/>
    <s v="MICDIA"/>
    <s v="9007288"/>
    <n v="1"/>
    <n v="2"/>
    <n v="0"/>
    <n v="1"/>
    <n v="0"/>
    <n v="0"/>
    <x v="5"/>
    <m/>
  </r>
  <r>
    <s v="8960440"/>
    <s v="ClearView Wedges              "/>
    <s v="ExtraSmall  "/>
    <s v="100/Pk  "/>
    <s v="TELEDY"/>
    <s v="20020231"/>
    <n v="1"/>
    <n v="2"/>
    <n v="0"/>
    <n v="1"/>
    <n v="0"/>
    <n v="0"/>
    <x v="2"/>
    <m/>
  </r>
  <r>
    <s v="9532328"/>
    <s v="Forcep Extracting #150        "/>
    <s v="German      "/>
    <s v="Ea      "/>
    <s v="MILTEX"/>
    <s v="DEF150"/>
    <n v="1"/>
    <n v="2"/>
    <n v="0"/>
    <n v="0"/>
    <n v="0"/>
    <n v="1"/>
    <x v="3"/>
    <m/>
  </r>
  <r>
    <s v="4922336"/>
    <s v="SCREEN,ELLIPSE,SOLID TRAP     "/>
    <s v="10/PKG      "/>
    <s v="Ea      "/>
    <s v="ADEC"/>
    <s v="11.1284.01"/>
    <n v="1"/>
    <n v="2"/>
    <n v="0"/>
    <n v="1"/>
    <n v="0"/>
    <n v="0"/>
    <x v="6"/>
    <m/>
  </r>
  <r>
    <s v="8226475"/>
    <s v="Scaler Nebraska SE 128        "/>
    <s v="EagleLite R "/>
    <s v="Ea      "/>
    <s v="AMEREA"/>
    <s v="AESN128X"/>
    <n v="1"/>
    <n v="4"/>
    <n v="0"/>
    <n v="1"/>
    <n v="0"/>
    <n v="0"/>
    <x v="2"/>
    <m/>
  </r>
  <r>
    <s v="1386616"/>
    <s v="Bravo Biological Filter       "/>
    <s v="            "/>
    <s v="ea      "/>
    <s v="SCICAN"/>
    <s v="47200010000"/>
    <n v="1"/>
    <n v="3"/>
    <n v="0"/>
    <n v="1"/>
    <n v="0"/>
    <n v="0"/>
    <x v="6"/>
    <m/>
  </r>
  <r>
    <s v="9288477"/>
    <s v="Rispisonic 19mm               "/>
    <s v="#4          "/>
    <s v="6/pk    "/>
    <s v="MEDIDT"/>
    <s v="RSI1930"/>
    <n v="1"/>
    <n v="1"/>
    <n v="0"/>
    <n v="0"/>
    <n v="1"/>
    <n v="0"/>
    <x v="3"/>
    <m/>
  </r>
  <r>
    <s v="5570206"/>
    <s v="Speed-E Soldering Investment  "/>
    <s v="Pkg         "/>
    <s v="4.5Lb/Bx"/>
    <s v="WHIPMX"/>
    <s v="01422"/>
    <n v="1"/>
    <n v="1"/>
    <n v="0"/>
    <n v="0"/>
    <n v="0"/>
    <n v="1"/>
    <x v="3"/>
    <m/>
  </r>
  <r>
    <s v="2160002"/>
    <s v="Extnd Cheek Retractor Clr     "/>
    <s v="Child       "/>
    <s v="2/Pk    "/>
    <s v="PLASDT"/>
    <s v="EX-9001"/>
    <n v="1"/>
    <n v="5"/>
    <n v="0"/>
    <n v="0"/>
    <n v="0"/>
    <n v="1"/>
    <x v="3"/>
    <m/>
  </r>
  <r>
    <s v="6000943"/>
    <s v="Signature Series Tub Kit      "/>
    <s v="Red         "/>
    <s v="Ea      "/>
    <s v="HUFRID"/>
    <s v="IMS-1400"/>
    <n v="1"/>
    <n v="2"/>
    <n v="0"/>
    <n v="1"/>
    <n v="0"/>
    <n v="0"/>
    <x v="2"/>
    <m/>
  </r>
  <r>
    <s v="3847054"/>
    <s v="Disposable Mixing Wells       "/>
    <s v="2-Well      "/>
    <s v="480/Bx  "/>
    <s v="PULPDT"/>
    <s v="MW-2"/>
    <n v="1"/>
    <n v="1"/>
    <n v="0"/>
    <n v="1"/>
    <n v="0"/>
    <n v="0"/>
    <x v="5"/>
    <m/>
  </r>
  <r>
    <s v="1224081"/>
    <s v="Remover Scalpel Blade         "/>
    <s v="SS 5.5&quot;     "/>
    <s v="Ea      "/>
    <s v="ACUDE"/>
    <s v="622-037"/>
    <n v="1"/>
    <n v="1"/>
    <n v="0"/>
    <n v="1"/>
    <n v="0"/>
    <n v="0"/>
    <x v="2"/>
    <m/>
  </r>
  <r>
    <s v="8221135"/>
    <s v="XP Scaler DE Blackjack        "/>
    <s v="EagleLite S "/>
    <s v="Ea      "/>
    <s v="AMEREA"/>
    <s v="AESBJZ"/>
    <n v="1"/>
    <n v="1"/>
    <n v="0"/>
    <n v="1"/>
    <n v="0"/>
    <n v="0"/>
    <x v="2"/>
    <m/>
  </r>
  <r>
    <s v="8221492"/>
    <s v="Curette Gracey Access 1/2     "/>
    <s v="EagleLite S "/>
    <s v="Ea      "/>
    <s v="AMEREA"/>
    <s v="AEGA1-2Z"/>
    <n v="1"/>
    <n v="2"/>
    <n v="0"/>
    <n v="0"/>
    <n v="0"/>
    <n v="1"/>
    <x v="3"/>
    <m/>
  </r>
  <r>
    <s v="4920120"/>
    <s v="6-PIN GASKET                  "/>
    <s v="            "/>
    <s v="Ea      "/>
    <s v="ADEC"/>
    <s v="0.02207300"/>
    <n v="1"/>
    <n v="24"/>
    <n v="0"/>
    <n v="0"/>
    <n v="0"/>
    <n v="1"/>
    <x v="3"/>
    <m/>
  </r>
  <r>
    <s v="2160001"/>
    <s v="Extnd Cheek Retractor Clr     "/>
    <s v="Adult       "/>
    <s v="2/Pk    "/>
    <s v="PLASDT"/>
    <s v="EX-9000"/>
    <n v="1"/>
    <n v="5"/>
    <n v="0"/>
    <n v="0"/>
    <n v="0"/>
    <n v="1"/>
    <x v="3"/>
    <m/>
  </r>
  <r>
    <s v="3282001"/>
    <s v="MTA Pellet Forming Block      "/>
    <s v="            "/>
    <s v="Ea      "/>
    <s v="DNMATT"/>
    <s v="MTABLOCK"/>
    <n v="1"/>
    <n v="1"/>
    <n v="0"/>
    <n v="0"/>
    <n v="1"/>
    <n v="0"/>
    <x v="3"/>
    <m/>
  </r>
  <r>
    <s v="4920058"/>
    <s v="Synea 400 Electric HS HP 1:5  "/>
    <s v="WG-99LT Pedo"/>
    <s v="Ea      "/>
    <s v="ADEC"/>
    <s v="0.30195000"/>
    <n v="1"/>
    <n v="3"/>
    <n v="0"/>
    <n v="0"/>
    <n v="0"/>
    <n v="1"/>
    <x v="2"/>
    <m/>
  </r>
  <r>
    <s v="1074369"/>
    <s v="Amalgam Carrier               "/>
    <s v="Carbide     "/>
    <s v="Ea      "/>
    <s v="ATITAN"/>
    <s v="STANDARD C"/>
    <n v="1"/>
    <n v="2"/>
    <n v="0"/>
    <n v="1"/>
    <n v="0"/>
    <n v="0"/>
    <x v="5"/>
    <m/>
  </r>
  <r>
    <s v="4923019"/>
    <s v="LENS ASM,DENTAL LIGHT,Q.D     "/>
    <s v="            "/>
    <s v="Ea      "/>
    <s v="ADEC"/>
    <s v="28.0503.02"/>
    <n v="1"/>
    <n v="2"/>
    <n v="0"/>
    <n v="1"/>
    <n v="0"/>
    <n v="0"/>
    <x v="6"/>
    <m/>
  </r>
  <r>
    <s v="1087267"/>
    <s v="Extracting Forcep Upr/Univ    "/>
    <s v="3508T       "/>
    <s v="Ea      "/>
    <s v="ATITAN"/>
    <s v="3508"/>
    <n v="1"/>
    <n v="2"/>
    <n v="0"/>
    <n v="1"/>
    <n v="0"/>
    <n v="0"/>
    <x v="2"/>
    <m/>
  </r>
  <r>
    <s v="1080615"/>
    <s v="Wire Shear (Cutter)           "/>
    <s v="            "/>
    <s v="Ea      "/>
    <s v="DENOVO"/>
    <s v="802-020"/>
    <n v="1"/>
    <n v="1"/>
    <n v="0"/>
    <n v="0"/>
    <n v="0"/>
    <n v="1"/>
    <x v="3"/>
    <m/>
  </r>
  <r>
    <s v="1078873"/>
    <s v="Prophy Brushes Screw Type     "/>
    <s v="White       "/>
    <s v="144/Pk  "/>
    <s v="DENTA"/>
    <s v="416"/>
    <n v="1"/>
    <n v="1"/>
    <n v="0"/>
    <n v="0"/>
    <n v="1"/>
    <n v="0"/>
    <x v="3"/>
    <m/>
  </r>
  <r>
    <s v="2220073"/>
    <s v="Esthet-X HD Compules          "/>
    <s v="C2          "/>
    <s v="20/Bx   "/>
    <s v="CAULK"/>
    <s v="630627"/>
    <n v="1"/>
    <n v="1"/>
    <n v="0"/>
    <n v="1"/>
    <n v="0"/>
    <n v="0"/>
    <x v="5"/>
    <m/>
  </r>
  <r>
    <s v="8960441"/>
    <s v="ClearView Wedges              "/>
    <s v="Small LtBlue"/>
    <s v="100/Pk  "/>
    <s v="TELEDY"/>
    <s v="20020232"/>
    <n v="1"/>
    <n v="2"/>
    <n v="0"/>
    <n v="1"/>
    <n v="0"/>
    <n v="0"/>
    <x v="2"/>
    <m/>
  </r>
  <r>
    <s v="3784600"/>
    <s v="Burnisher DE                  "/>
    <s v="26/27S      "/>
    <s v="Ea      "/>
    <s v="PREMER"/>
    <s v="1003027"/>
    <n v="1"/>
    <n v="1"/>
    <n v="0"/>
    <n v="1"/>
    <n v="0"/>
    <n v="0"/>
    <x v="2"/>
    <m/>
  </r>
  <r>
    <s v="1350058"/>
    <s v="Alginator                     "/>
    <s v="            "/>
    <s v="Ea      "/>
    <s v="KERR"/>
    <s v="25227DX"/>
    <n v="1"/>
    <n v="2"/>
    <n v="0"/>
    <n v="0"/>
    <n v="0"/>
    <n v="1"/>
    <x v="3"/>
    <m/>
  </r>
  <r>
    <s v="8093854"/>
    <s v="Vita Shade Guide Tab B3       "/>
    <s v="            "/>
    <s v="EACH    "/>
    <s v="VIDMER"/>
    <s v="B160C"/>
    <n v="1"/>
    <n v="1"/>
    <n v="0"/>
    <n v="1"/>
    <n v="0"/>
    <n v="0"/>
    <x v="2"/>
    <m/>
  </r>
  <r>
    <s v="1600013"/>
    <s v="Space Maint Band L23          "/>
    <s v="            "/>
    <s v="Ea      "/>
    <s v="DENOVO"/>
    <s v="8385231"/>
    <n v="1"/>
    <n v="4"/>
    <n v="0"/>
    <n v="1"/>
    <n v="0"/>
    <n v="0"/>
    <x v="5"/>
    <m/>
  </r>
  <r>
    <s v="1236118"/>
    <s v="Absorbent Points Cell Pack    "/>
    <s v="X-Fine      "/>
    <s v="200/Pk  "/>
    <s v="SYBRON"/>
    <s v="16216"/>
    <n v="1"/>
    <n v="2"/>
    <n v="0"/>
    <n v="1"/>
    <n v="0"/>
    <n v="0"/>
    <x v="2"/>
    <m/>
  </r>
  <r>
    <s v="1074724"/>
    <s v="Ultrasonic Files 21mm         "/>
    <s v="K25         "/>
    <s v="4/Pk    "/>
    <s v="ACTEOC"/>
    <s v="F43725"/>
    <n v="1"/>
    <n v="1"/>
    <n v="0"/>
    <n v="1"/>
    <n v="0"/>
    <n v="0"/>
    <x v="2"/>
    <m/>
  </r>
  <r>
    <s v="8090728"/>
    <s v="Shade Guide Tab               "/>
    <s v="3L F/3-D    "/>
    <s v="Ea      "/>
    <s v="VIDMER"/>
    <s v="B2603L"/>
    <n v="1"/>
    <n v="1"/>
    <n v="0"/>
    <n v="0"/>
    <n v="0"/>
    <n v="1"/>
    <x v="3"/>
    <m/>
  </r>
  <r>
    <s v="2429335"/>
    <s v="Die Spacer Yeti               "/>
    <s v="Yellow      "/>
    <s v="20mL/Ea "/>
    <s v="SCHUT"/>
    <s v="35020001"/>
    <n v="1"/>
    <n v="1"/>
    <n v="0"/>
    <n v="1"/>
    <n v="0"/>
    <n v="0"/>
    <x v="2"/>
    <m/>
  </r>
  <r>
    <s v="8221089"/>
    <s v="Scaler DE Eagle Claw          "/>
    <s v="EagleLite S "/>
    <s v="Ea      "/>
    <s v="AMEREA"/>
    <s v="AESECZ"/>
    <n v="1"/>
    <n v="4"/>
    <n v="0"/>
    <n v="0"/>
    <n v="0"/>
    <n v="1"/>
    <x v="3"/>
    <m/>
  </r>
  <r>
    <s v="3338544"/>
    <s v="Filter,Boil-Out Tank          "/>
    <s v="            "/>
    <s v="box /25 "/>
    <s v="NEVIN"/>
    <s v="5404F"/>
    <n v="1"/>
    <n v="1"/>
    <n v="0"/>
    <n v="0"/>
    <n v="0"/>
    <n v="1"/>
    <x v="3"/>
    <m/>
  </r>
  <r>
    <s v="8090076"/>
    <s v="3D Master Shade Tab           "/>
    <s v="4L          "/>
    <s v="Ea      "/>
    <s v="VIDMER"/>
    <s v="B2604L"/>
    <n v="1"/>
    <n v="1"/>
    <n v="0"/>
    <n v="0"/>
    <n v="1"/>
    <n v="0"/>
    <x v="3"/>
    <m/>
  </r>
  <r>
    <s v="6012021"/>
    <s v="EverEdge 2.0 MF Gracey 11/12  "/>
    <s v="#9 Handle   "/>
    <s v="Ea      "/>
    <s v="HUFRID"/>
    <s v="SAS11/129E2"/>
    <n v="1"/>
    <n v="3"/>
    <n v="0"/>
    <n v="1"/>
    <n v="0"/>
    <n v="0"/>
    <x v="2"/>
    <m/>
  </r>
  <r>
    <s v="1076660"/>
    <s v="Dia-ISOGT Gutta Percha CC .04 "/>
    <s v="#90-140     "/>
    <s v="60/Bx   "/>
    <s v="DIAINC"/>
    <s v="114-693"/>
    <n v="1"/>
    <n v="2"/>
    <n v="0"/>
    <n v="0"/>
    <n v="1"/>
    <n v="0"/>
    <x v="3"/>
    <m/>
  </r>
  <r>
    <s v="8887517"/>
    <s v="ParaPost Plus SS Purple       "/>
    <s v="P244-5.5    "/>
    <s v="10/Vl   "/>
    <s v="COLTEN"/>
    <s v="P24455"/>
    <n v="1"/>
    <n v="2"/>
    <n v="0"/>
    <n v="1"/>
    <n v="0"/>
    <n v="0"/>
    <x v="2"/>
    <m/>
  </r>
  <r>
    <s v="2425888"/>
    <s v="C&amp;B Materl Clear 5x5          "/>
    <s v=".020        "/>
    <s v="50/Bx   "/>
    <s v="NATKEY"/>
    <s v="9613680"/>
    <n v="1"/>
    <n v="2"/>
    <n v="0"/>
    <n v="1"/>
    <n v="0"/>
    <n v="0"/>
    <x v="2"/>
    <m/>
  </r>
  <r>
    <s v="1129178"/>
    <s v="Wizard Wedge Oral Birchwood   "/>
    <s v="Wide        "/>
    <s v="500/Bx  "/>
    <s v="TELEDY"/>
    <s v="061214-000"/>
    <n v="1"/>
    <n v="1"/>
    <n v="0"/>
    <n v="1"/>
    <n v="0"/>
    <n v="0"/>
    <x v="5"/>
    <m/>
  </r>
  <r>
    <s v="6010816"/>
    <s v="MTO IMS RAIL ONLY ORAL SURGRY "/>
    <s v="Black       "/>
    <s v="Ea      "/>
    <s v="HUFRID"/>
    <s v="IMOS7RAIL"/>
    <n v="1"/>
    <n v="1"/>
    <n v="0"/>
    <n v="0"/>
    <n v="0"/>
    <n v="1"/>
    <x v="3"/>
    <m/>
  </r>
  <r>
    <s v="7740159"/>
    <s v="Glove Radiation LF Atten      "/>
    <s v="Size 7      "/>
    <s v="5Pr/Bx  "/>
    <s v="BARRAY"/>
    <s v="67258-7"/>
    <n v="1"/>
    <n v="1"/>
    <n v="0"/>
    <n v="0"/>
    <n v="0"/>
    <n v="1"/>
    <x v="3"/>
    <m/>
  </r>
  <r>
    <s v="6000421"/>
    <s v="MTO IMS RAIL ONLY 8-INST YELL "/>
    <s v="2-Tier      "/>
    <s v="Set     "/>
    <s v="HUFRID"/>
    <s v="IM9085RAIL"/>
    <n v="1"/>
    <n v="2"/>
    <n v="0"/>
    <n v="0"/>
    <n v="0"/>
    <n v="1"/>
    <x v="3"/>
    <m/>
  </r>
  <r>
    <s v="9283506"/>
    <s v="Sonic Air MM1500 Handpiece    "/>
    <s v="4-Hole      "/>
    <s v="Ea      "/>
    <s v="MEDIDT"/>
    <s v="MM1500-4H"/>
    <n v="1"/>
    <n v="1"/>
    <n v="0"/>
    <n v="0"/>
    <n v="1"/>
    <n v="0"/>
    <x v="3"/>
    <m/>
  </r>
  <r>
    <s v="7013568"/>
    <s v="Bur Block 24RA/48FG Black     "/>
    <s v="BLK800      "/>
    <s v="Ea      "/>
    <s v="MEISIN"/>
    <s v="BLK800"/>
    <n v="1"/>
    <n v="1"/>
    <n v="0"/>
    <n v="0"/>
    <n v="0"/>
    <n v="1"/>
    <x v="3"/>
    <m/>
  </r>
  <r>
    <s v="8880295"/>
    <s v="Alpen Speedster Bur FG  245   "/>
    <s v="            "/>
    <s v="100/Pk  "/>
    <s v="COLTEN"/>
    <s v="R40245GC"/>
    <n v="1"/>
    <n v="1"/>
    <n v="0"/>
    <n v="1"/>
    <n v="0"/>
    <n v="0"/>
    <x v="2"/>
    <m/>
  </r>
  <r>
    <s v="3338823"/>
    <s v="Fuji Lining LC Powder         "/>
    <s v="10gm        "/>
    <s v="Ea      "/>
    <s v="GC"/>
    <s v="000022"/>
    <n v="1"/>
    <n v="2"/>
    <n v="0"/>
    <n v="1"/>
    <n v="0"/>
    <n v="0"/>
    <x v="2"/>
    <m/>
  </r>
  <r>
    <s v="6428927"/>
    <s v="Teflon Tape 1/2 Inch          "/>
    <s v="            "/>
    <s v="ea      "/>
    <s v="DCI"/>
    <s v="9951"/>
    <n v="1"/>
    <n v="1"/>
    <n v="0"/>
    <n v="0"/>
    <n v="0"/>
    <n v="1"/>
    <x v="3"/>
    <m/>
  </r>
  <r>
    <s v="1070920"/>
    <s v="Debacterol Unit Dose          "/>
    <s v="            "/>
    <s v="12/Bx   "/>
    <s v="NORRES"/>
    <s v="902112"/>
    <n v="1"/>
    <n v="1"/>
    <n v="0"/>
    <n v="1"/>
    <n v="0"/>
    <n v="0"/>
    <x v="5"/>
    <m/>
  </r>
  <r>
    <s v="1283318"/>
    <s v="Carriere Motion 27Mm Left     "/>
    <s v="            "/>
    <s v="1/Pk    "/>
    <s v="MASELT"/>
    <s v="424-927LN"/>
    <n v="1"/>
    <n v="1"/>
    <n v="0"/>
    <n v="0"/>
    <n v="0"/>
    <n v="1"/>
    <x v="3"/>
    <m/>
  </r>
  <r>
    <s v="6001412"/>
    <s v="Mini Five Curette DE 11/12    "/>
    <s v="ResinEight  "/>
    <s v="Ea      "/>
    <s v="HUFRID"/>
    <s v="SAS11/128"/>
    <n v="1"/>
    <n v="10"/>
    <n v="0"/>
    <n v="0"/>
    <n v="0"/>
    <n v="1"/>
    <x v="3"/>
    <m/>
  </r>
  <r>
    <s v="1118161"/>
    <s v="Implant Scaler H6/H7          "/>
    <s v="TI          "/>
    <s v="Ea      "/>
    <s v="ATITAN"/>
    <s v="H6--H7 TI"/>
    <n v="1"/>
    <n v="1"/>
    <n v="0"/>
    <n v="1"/>
    <n v="0"/>
    <n v="0"/>
    <x v="2"/>
    <m/>
  </r>
  <r>
    <s v="1340727"/>
    <s v="Mylar Matrix Strips           "/>
    <s v="Strait      "/>
    <s v="1000/Box"/>
    <s v="PALMER"/>
    <s v="57"/>
    <n v="1"/>
    <n v="1"/>
    <n v="0"/>
    <n v="0"/>
    <n v="1"/>
    <n v="0"/>
    <x v="3"/>
    <m/>
  </r>
  <r>
    <s v="3840150"/>
    <s v="Activa Restorative Value Pack "/>
    <s v="A2 2 syringe"/>
    <s v="Ea      "/>
    <s v="PULPDT"/>
    <s v="VR2A2"/>
    <n v="1"/>
    <n v="1"/>
    <n v="0"/>
    <n v="1"/>
    <n v="0"/>
    <n v="0"/>
    <x v="5"/>
    <m/>
  </r>
  <r>
    <s v="6005279"/>
    <s v="Probe SE CC UNC 1/12          "/>
    <s v="#6 Handle S "/>
    <s v="Ea      "/>
    <s v="HUFRID"/>
    <s v="PCPUNC126"/>
    <n v="1"/>
    <n v="10"/>
    <n v="1"/>
    <n v="0"/>
    <n v="0"/>
    <n v="0"/>
    <x v="5"/>
    <m/>
  </r>
  <r>
    <s v="1157633"/>
    <s v="Hydent Spray                  "/>
    <s v="            "/>
    <s v="Ea      "/>
    <s v="PASCAL"/>
    <s v="05-100"/>
    <n v="1"/>
    <n v="6"/>
    <n v="1"/>
    <n v="0"/>
    <n v="0"/>
    <n v="0"/>
    <x v="5"/>
    <m/>
  </r>
  <r>
    <s v="1500003"/>
    <s v="Xylocaine 2% W/Epinephrine    "/>
    <s v="1:100 Red   "/>
    <s v="50/Bx   "/>
    <s v="DNTPHA"/>
    <s v="20016"/>
    <n v="1"/>
    <n v="4"/>
    <n v="1"/>
    <n v="0"/>
    <n v="0"/>
    <n v="0"/>
    <x v="5"/>
    <m/>
  </r>
  <r>
    <s v="1061512"/>
    <s v="Space Maint Band L28          "/>
    <s v="            "/>
    <s v="Ea      "/>
    <s v="DENOVO"/>
    <s v="8385-241"/>
    <n v="1"/>
    <n v="4"/>
    <n v="0"/>
    <n v="1"/>
    <n v="0"/>
    <n v="0"/>
    <x v="5"/>
    <m/>
  </r>
  <r>
    <s v="6006630"/>
    <s v="Explorer DE #5                "/>
    <s v="ResinEight  "/>
    <s v="Ea      "/>
    <s v="HUFRID"/>
    <s v="EXD58"/>
    <n v="1"/>
    <n v="12"/>
    <n v="0"/>
    <n v="1"/>
    <n v="0"/>
    <n v="0"/>
    <x v="2"/>
    <m/>
  </r>
  <r>
    <s v="6007037"/>
    <s v="Bone File DE 5/11 Hirsch      "/>
    <s v="#4 Handle   "/>
    <s v="Ea      "/>
    <s v="HUFRID"/>
    <s v="FH5/114"/>
    <n v="1"/>
    <n v="1"/>
    <n v="0"/>
    <n v="0"/>
    <n v="0"/>
    <n v="1"/>
    <x v="3"/>
    <m/>
  </r>
  <r>
    <s v="1600057"/>
    <s v="Space Maint Band U24.5        "/>
    <s v="            "/>
    <s v="Ea      "/>
    <s v="DENOVO"/>
    <s v="8385-134"/>
    <n v="1"/>
    <n v="4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E3E07-DCA8-4BFA-A03E-70F42481D9FC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3"/>
        <item x="1"/>
        <item x="7"/>
        <item x="2"/>
        <item x="6"/>
        <item x="4"/>
        <item x="0"/>
        <item x="5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18">
    <format dxfId="17">
      <pivotArea grandRow="1" outline="0" collapsedLevelsAreSubtotals="1" fieldPosition="0"/>
    </format>
    <format dxfId="16">
      <pivotArea dataOnly="0" labelOnly="1" grandRow="1" outline="0" fieldPosition="0"/>
    </format>
    <format dxfId="15">
      <pivotArea field="12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2" type="button" dataOnly="0" labelOnly="1" outline="0" axis="axisRow" fieldPosition="0"/>
    </format>
    <format dxfId="10">
      <pivotArea dataOnly="0" labelOnly="1" fieldPosition="0">
        <references count="1">
          <reference field="12" count="0"/>
        </references>
      </pivotArea>
    </format>
    <format dxfId="9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7"/>
          </reference>
        </references>
      </pivotArea>
    </format>
    <format dxfId="2">
      <pivotArea dataOnly="0" labelOnly="1" fieldPosition="0">
        <references count="1">
          <reference field="12" count="1"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sqref="A1:J4"/>
    </sheetView>
  </sheetViews>
  <sheetFormatPr defaultRowHeight="14.4" x14ac:dyDescent="0.3"/>
  <sheetData>
    <row r="1" spans="1:10" x14ac:dyDescent="0.3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3" t="s">
        <v>11</v>
      </c>
      <c r="B3" s="22"/>
      <c r="C3" s="6">
        <v>3070</v>
      </c>
      <c r="D3" s="6">
        <v>2829</v>
      </c>
      <c r="E3" s="5">
        <v>0.92149837133550494</v>
      </c>
      <c r="F3" s="6">
        <v>116</v>
      </c>
      <c r="G3" s="5">
        <v>0.95928338762214982</v>
      </c>
      <c r="H3" s="6">
        <v>62</v>
      </c>
      <c r="I3" s="6">
        <v>16</v>
      </c>
      <c r="J3" s="6">
        <v>47</v>
      </c>
    </row>
    <row r="4" spans="1:10" x14ac:dyDescent="0.3">
      <c r="A4" s="23" t="s">
        <v>12</v>
      </c>
      <c r="B4" s="23"/>
      <c r="C4" s="22"/>
      <c r="D4" s="22"/>
      <c r="E4" s="5">
        <v>0.94201954397394139</v>
      </c>
      <c r="F4" s="3"/>
      <c r="G4" s="5">
        <v>0.97980456026058627</v>
      </c>
      <c r="H4" s="23"/>
      <c r="I4" s="22"/>
      <c r="J4" s="3"/>
    </row>
    <row r="5" spans="1:10" x14ac:dyDescent="0.3">
      <c r="A5" s="7" t="s">
        <v>13</v>
      </c>
      <c r="B5" s="7" t="s">
        <v>14</v>
      </c>
      <c r="C5" s="8">
        <v>265</v>
      </c>
      <c r="D5" s="8">
        <v>257</v>
      </c>
      <c r="E5" s="4">
        <v>0.96981132075471688</v>
      </c>
      <c r="F5" s="8">
        <v>2</v>
      </c>
      <c r="G5" s="4">
        <v>0.97735849056603774</v>
      </c>
      <c r="H5" s="8">
        <v>6</v>
      </c>
      <c r="I5" s="8">
        <v>0</v>
      </c>
      <c r="J5" s="8">
        <v>0</v>
      </c>
    </row>
    <row r="6" spans="1:10" x14ac:dyDescent="0.3">
      <c r="A6" s="7" t="s">
        <v>15</v>
      </c>
      <c r="B6" s="7" t="s">
        <v>14</v>
      </c>
      <c r="C6" s="8">
        <v>220</v>
      </c>
      <c r="D6" s="8">
        <v>200</v>
      </c>
      <c r="E6" s="4">
        <v>0.90909090909090906</v>
      </c>
      <c r="F6" s="8">
        <v>11</v>
      </c>
      <c r="G6" s="4">
        <v>0.95909090909090911</v>
      </c>
      <c r="H6" s="8">
        <v>2</v>
      </c>
      <c r="I6" s="8">
        <v>0</v>
      </c>
      <c r="J6" s="8">
        <v>7</v>
      </c>
    </row>
    <row r="7" spans="1:10" x14ac:dyDescent="0.3">
      <c r="A7" s="7" t="s">
        <v>16</v>
      </c>
      <c r="B7" s="7" t="s">
        <v>14</v>
      </c>
      <c r="C7" s="8">
        <v>194</v>
      </c>
      <c r="D7" s="8">
        <v>173</v>
      </c>
      <c r="E7" s="4">
        <v>0.89175257731958768</v>
      </c>
      <c r="F7" s="8">
        <v>8</v>
      </c>
      <c r="G7" s="4">
        <v>0.9329896907216495</v>
      </c>
      <c r="H7" s="8">
        <v>5</v>
      </c>
      <c r="I7" s="8">
        <v>7</v>
      </c>
      <c r="J7" s="8">
        <v>1</v>
      </c>
    </row>
    <row r="8" spans="1:10" x14ac:dyDescent="0.3">
      <c r="A8" s="7" t="s">
        <v>17</v>
      </c>
      <c r="B8" s="7" t="s">
        <v>14</v>
      </c>
      <c r="C8" s="8">
        <v>179</v>
      </c>
      <c r="D8" s="8">
        <v>164</v>
      </c>
      <c r="E8" s="4">
        <v>0.91620111731843579</v>
      </c>
      <c r="F8" s="8">
        <v>6</v>
      </c>
      <c r="G8" s="4">
        <v>0.94972067039106145</v>
      </c>
      <c r="H8" s="8">
        <v>2</v>
      </c>
      <c r="I8" s="8">
        <v>0</v>
      </c>
      <c r="J8" s="8">
        <v>7</v>
      </c>
    </row>
    <row r="9" spans="1:10" x14ac:dyDescent="0.3">
      <c r="A9" s="7" t="s">
        <v>18</v>
      </c>
      <c r="B9" s="7" t="s">
        <v>14</v>
      </c>
      <c r="C9" s="8">
        <v>171</v>
      </c>
      <c r="D9" s="8">
        <v>156</v>
      </c>
      <c r="E9" s="4">
        <v>0.91228070175438591</v>
      </c>
      <c r="F9" s="8">
        <v>7</v>
      </c>
      <c r="G9" s="4">
        <v>0.95321637426900585</v>
      </c>
      <c r="H9" s="8">
        <v>5</v>
      </c>
      <c r="I9" s="8">
        <v>0</v>
      </c>
      <c r="J9" s="8">
        <v>3</v>
      </c>
    </row>
    <row r="10" spans="1:10" x14ac:dyDescent="0.3">
      <c r="A10" s="7" t="s">
        <v>19</v>
      </c>
      <c r="B10" s="7" t="s">
        <v>14</v>
      </c>
      <c r="C10" s="8">
        <v>169</v>
      </c>
      <c r="D10" s="8">
        <v>157</v>
      </c>
      <c r="E10" s="4">
        <v>0.92899408284023666</v>
      </c>
      <c r="F10" s="8">
        <v>7</v>
      </c>
      <c r="G10" s="4">
        <v>0.97041420118343202</v>
      </c>
      <c r="H10" s="8">
        <v>4</v>
      </c>
      <c r="I10" s="8">
        <v>1</v>
      </c>
      <c r="J10" s="8">
        <v>0</v>
      </c>
    </row>
    <row r="11" spans="1:10" x14ac:dyDescent="0.3">
      <c r="A11" s="7" t="s">
        <v>20</v>
      </c>
      <c r="B11" s="7" t="s">
        <v>14</v>
      </c>
      <c r="C11" s="8">
        <v>161</v>
      </c>
      <c r="D11" s="8">
        <v>137</v>
      </c>
      <c r="E11" s="4">
        <v>0.8509316770186337</v>
      </c>
      <c r="F11" s="8">
        <v>18</v>
      </c>
      <c r="G11" s="4">
        <v>0.96273291925465843</v>
      </c>
      <c r="H11" s="8">
        <v>3</v>
      </c>
      <c r="I11" s="8">
        <v>2</v>
      </c>
      <c r="J11" s="8">
        <v>1</v>
      </c>
    </row>
    <row r="12" spans="1:10" x14ac:dyDescent="0.3">
      <c r="A12" s="7" t="s">
        <v>21</v>
      </c>
      <c r="B12" s="7" t="s">
        <v>14</v>
      </c>
      <c r="C12" s="8">
        <v>156</v>
      </c>
      <c r="D12" s="8">
        <v>145</v>
      </c>
      <c r="E12" s="4">
        <v>0.92948717948717952</v>
      </c>
      <c r="F12" s="8">
        <v>8</v>
      </c>
      <c r="G12" s="4">
        <v>0.98076923076923062</v>
      </c>
      <c r="H12" s="8">
        <v>2</v>
      </c>
      <c r="I12" s="8">
        <v>0</v>
      </c>
      <c r="J12" s="8">
        <v>1</v>
      </c>
    </row>
    <row r="13" spans="1:10" x14ac:dyDescent="0.3">
      <c r="A13" s="7" t="s">
        <v>22</v>
      </c>
      <c r="B13" s="7" t="s">
        <v>14</v>
      </c>
      <c r="C13" s="8">
        <v>146</v>
      </c>
      <c r="D13" s="8">
        <v>133</v>
      </c>
      <c r="E13" s="4">
        <v>0.91095890410958902</v>
      </c>
      <c r="F13" s="8">
        <v>4</v>
      </c>
      <c r="G13" s="4">
        <v>0.93835616438356173</v>
      </c>
      <c r="H13" s="8">
        <v>4</v>
      </c>
      <c r="I13" s="8">
        <v>2</v>
      </c>
      <c r="J13" s="8">
        <v>3</v>
      </c>
    </row>
    <row r="14" spans="1:10" x14ac:dyDescent="0.3">
      <c r="A14" s="7" t="s">
        <v>23</v>
      </c>
      <c r="B14" s="7" t="s">
        <v>14</v>
      </c>
      <c r="C14" s="8">
        <v>146</v>
      </c>
      <c r="D14" s="8">
        <v>119</v>
      </c>
      <c r="E14" s="4">
        <v>0.81506849315068497</v>
      </c>
      <c r="F14" s="8">
        <v>10</v>
      </c>
      <c r="G14" s="4">
        <v>0.88356164383561653</v>
      </c>
      <c r="H14" s="8">
        <v>6</v>
      </c>
      <c r="I14" s="8">
        <v>1</v>
      </c>
      <c r="J14" s="8">
        <v>10</v>
      </c>
    </row>
    <row r="15" spans="1:10" x14ac:dyDescent="0.3">
      <c r="A15" s="7" t="s">
        <v>24</v>
      </c>
      <c r="B15" s="7" t="s">
        <v>14</v>
      </c>
      <c r="C15" s="8">
        <v>144</v>
      </c>
      <c r="D15" s="8">
        <v>132</v>
      </c>
      <c r="E15" s="4">
        <v>0.91666666666666652</v>
      </c>
      <c r="F15" s="8">
        <v>6</v>
      </c>
      <c r="G15" s="4">
        <v>0.95833333333333348</v>
      </c>
      <c r="H15" s="8">
        <v>2</v>
      </c>
      <c r="I15" s="8">
        <v>3</v>
      </c>
      <c r="J15" s="8">
        <v>1</v>
      </c>
    </row>
    <row r="16" spans="1:10" x14ac:dyDescent="0.3">
      <c r="A16" s="7" t="s">
        <v>25</v>
      </c>
      <c r="B16" s="7" t="s">
        <v>14</v>
      </c>
      <c r="C16" s="8">
        <v>136</v>
      </c>
      <c r="D16" s="8">
        <v>132</v>
      </c>
      <c r="E16" s="4">
        <v>0.97058823529411764</v>
      </c>
      <c r="F16" s="8">
        <v>0</v>
      </c>
      <c r="G16" s="4">
        <v>0.97058823529411764</v>
      </c>
      <c r="H16" s="8">
        <v>1</v>
      </c>
      <c r="I16" s="8">
        <v>0</v>
      </c>
      <c r="J16" s="8">
        <v>3</v>
      </c>
    </row>
    <row r="17" spans="1:10" x14ac:dyDescent="0.3">
      <c r="A17" s="7" t="s">
        <v>26</v>
      </c>
      <c r="B17" s="7" t="s">
        <v>14</v>
      </c>
      <c r="C17" s="8">
        <v>134</v>
      </c>
      <c r="D17" s="8">
        <v>123</v>
      </c>
      <c r="E17" s="4">
        <v>0.91791044776119401</v>
      </c>
      <c r="F17" s="8">
        <v>4</v>
      </c>
      <c r="G17" s="4">
        <v>0.94776119402985071</v>
      </c>
      <c r="H17" s="8">
        <v>5</v>
      </c>
      <c r="I17" s="8">
        <v>0</v>
      </c>
      <c r="J17" s="8">
        <v>2</v>
      </c>
    </row>
    <row r="18" spans="1:10" x14ac:dyDescent="0.3">
      <c r="A18" s="7" t="s">
        <v>27</v>
      </c>
      <c r="B18" s="7" t="s">
        <v>14</v>
      </c>
      <c r="C18" s="8">
        <v>133</v>
      </c>
      <c r="D18" s="8">
        <v>131</v>
      </c>
      <c r="E18" s="4">
        <v>0.98496240601503759</v>
      </c>
      <c r="F18" s="8">
        <v>2</v>
      </c>
      <c r="G18" s="4">
        <v>1</v>
      </c>
      <c r="H18" s="8">
        <v>0</v>
      </c>
      <c r="I18" s="8">
        <v>0</v>
      </c>
      <c r="J18" s="8">
        <v>0</v>
      </c>
    </row>
    <row r="19" spans="1:10" x14ac:dyDescent="0.3">
      <c r="A19" s="7" t="s">
        <v>28</v>
      </c>
      <c r="B19" s="7" t="s">
        <v>14</v>
      </c>
      <c r="C19" s="8">
        <v>125</v>
      </c>
      <c r="D19" s="8">
        <v>115</v>
      </c>
      <c r="E19" s="4">
        <v>0.92</v>
      </c>
      <c r="F19" s="8">
        <v>6</v>
      </c>
      <c r="G19" s="4">
        <v>0.96799999999999997</v>
      </c>
      <c r="H19" s="8">
        <v>3</v>
      </c>
      <c r="I19" s="8">
        <v>0</v>
      </c>
      <c r="J19" s="8">
        <v>1</v>
      </c>
    </row>
    <row r="20" spans="1:10" x14ac:dyDescent="0.3">
      <c r="A20" s="7" t="s">
        <v>29</v>
      </c>
      <c r="B20" s="7" t="s">
        <v>14</v>
      </c>
      <c r="C20" s="8">
        <v>115</v>
      </c>
      <c r="D20" s="8">
        <v>110</v>
      </c>
      <c r="E20" s="4">
        <v>0.95652173913043481</v>
      </c>
      <c r="F20" s="8">
        <v>1</v>
      </c>
      <c r="G20" s="4">
        <v>0.9652173913043478</v>
      </c>
      <c r="H20" s="8">
        <v>4</v>
      </c>
      <c r="I20" s="8">
        <v>0</v>
      </c>
      <c r="J20" s="8">
        <v>0</v>
      </c>
    </row>
    <row r="21" spans="1:10" x14ac:dyDescent="0.3">
      <c r="A21" s="7" t="s">
        <v>30</v>
      </c>
      <c r="B21" s="7" t="s">
        <v>14</v>
      </c>
      <c r="C21" s="8">
        <v>112</v>
      </c>
      <c r="D21" s="8">
        <v>106</v>
      </c>
      <c r="E21" s="4">
        <v>0.9464285714285714</v>
      </c>
      <c r="F21" s="8">
        <v>2</v>
      </c>
      <c r="G21" s="4">
        <v>0.9642857142857143</v>
      </c>
      <c r="H21" s="8">
        <v>1</v>
      </c>
      <c r="I21" s="8">
        <v>0</v>
      </c>
      <c r="J21" s="8">
        <v>3</v>
      </c>
    </row>
    <row r="22" spans="1:10" x14ac:dyDescent="0.3">
      <c r="A22" s="7" t="s">
        <v>31</v>
      </c>
      <c r="B22" s="7" t="s">
        <v>14</v>
      </c>
      <c r="C22" s="8">
        <v>107</v>
      </c>
      <c r="D22" s="8">
        <v>100</v>
      </c>
      <c r="E22" s="4">
        <v>0.93457943925233655</v>
      </c>
      <c r="F22" s="8">
        <v>3</v>
      </c>
      <c r="G22" s="4">
        <v>0.96261682242990654</v>
      </c>
      <c r="H22" s="8">
        <v>4</v>
      </c>
      <c r="I22" s="8">
        <v>0</v>
      </c>
      <c r="J22" s="8">
        <v>0</v>
      </c>
    </row>
    <row r="23" spans="1:10" x14ac:dyDescent="0.3">
      <c r="A23" s="7" t="s">
        <v>32</v>
      </c>
      <c r="B23" s="7" t="s">
        <v>14</v>
      </c>
      <c r="C23" s="8">
        <v>103</v>
      </c>
      <c r="D23" s="8">
        <v>95</v>
      </c>
      <c r="E23" s="4">
        <v>0.92233009708737868</v>
      </c>
      <c r="F23" s="8">
        <v>6</v>
      </c>
      <c r="G23" s="4">
        <v>0.98058252427184467</v>
      </c>
      <c r="H23" s="8">
        <v>0</v>
      </c>
      <c r="I23" s="8">
        <v>0</v>
      </c>
      <c r="J23" s="8">
        <v>2</v>
      </c>
    </row>
    <row r="24" spans="1:10" x14ac:dyDescent="0.3">
      <c r="A24" s="7" t="s">
        <v>33</v>
      </c>
      <c r="B24" s="7" t="s">
        <v>14</v>
      </c>
      <c r="C24" s="8">
        <v>92</v>
      </c>
      <c r="D24" s="8">
        <v>89</v>
      </c>
      <c r="E24" s="4">
        <v>0.96739130434782605</v>
      </c>
      <c r="F24" s="8">
        <v>3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34</v>
      </c>
      <c r="B25" s="7" t="s">
        <v>14</v>
      </c>
      <c r="C25" s="8">
        <v>29</v>
      </c>
      <c r="D25" s="8">
        <v>26</v>
      </c>
      <c r="E25" s="4">
        <v>0.89655172413793105</v>
      </c>
      <c r="F25" s="8">
        <v>1</v>
      </c>
      <c r="G25" s="4">
        <v>0.93103448275862066</v>
      </c>
      <c r="H25" s="8">
        <v>2</v>
      </c>
      <c r="I25" s="8">
        <v>0</v>
      </c>
      <c r="J25" s="8">
        <v>0</v>
      </c>
    </row>
    <row r="26" spans="1:10" x14ac:dyDescent="0.3">
      <c r="A26" s="7" t="s">
        <v>35</v>
      </c>
      <c r="B26" s="7" t="s">
        <v>14</v>
      </c>
      <c r="C26" s="8">
        <v>18</v>
      </c>
      <c r="D26" s="8">
        <v>18</v>
      </c>
      <c r="E26" s="4">
        <v>1</v>
      </c>
      <c r="F26" s="8">
        <v>0</v>
      </c>
      <c r="G26" s="4">
        <v>1</v>
      </c>
      <c r="H26" s="8">
        <v>0</v>
      </c>
      <c r="I26" s="8">
        <v>0</v>
      </c>
      <c r="J26" s="8">
        <v>0</v>
      </c>
    </row>
    <row r="27" spans="1:10" x14ac:dyDescent="0.3">
      <c r="A27" s="7" t="s">
        <v>36</v>
      </c>
      <c r="B27" s="7" t="s">
        <v>14</v>
      </c>
      <c r="C27" s="8">
        <v>8</v>
      </c>
      <c r="D27" s="8">
        <v>4</v>
      </c>
      <c r="E27" s="4">
        <v>0.5</v>
      </c>
      <c r="F27" s="8">
        <v>1</v>
      </c>
      <c r="G27" s="4">
        <v>0.625</v>
      </c>
      <c r="H27" s="8">
        <v>1</v>
      </c>
      <c r="I27" s="8">
        <v>0</v>
      </c>
      <c r="J27" s="8">
        <v>2</v>
      </c>
    </row>
    <row r="28" spans="1:10" x14ac:dyDescent="0.3">
      <c r="A28" s="7" t="s">
        <v>37</v>
      </c>
      <c r="B28" s="7" t="s">
        <v>14</v>
      </c>
      <c r="C28" s="8">
        <v>4</v>
      </c>
      <c r="D28" s="8">
        <v>4</v>
      </c>
      <c r="E28" s="4">
        <v>1</v>
      </c>
      <c r="F28" s="8">
        <v>0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38</v>
      </c>
      <c r="B29" s="7" t="s">
        <v>14</v>
      </c>
      <c r="C29" s="8">
        <v>1</v>
      </c>
      <c r="D29" s="8">
        <v>1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39</v>
      </c>
      <c r="B30" s="7" t="s">
        <v>14</v>
      </c>
      <c r="C30" s="8">
        <v>1</v>
      </c>
      <c r="D30" s="8">
        <v>1</v>
      </c>
      <c r="E30" s="4">
        <v>1</v>
      </c>
      <c r="F30" s="8">
        <v>0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40</v>
      </c>
      <c r="B31" s="7" t="s">
        <v>14</v>
      </c>
      <c r="C31" s="8">
        <v>1</v>
      </c>
      <c r="D31" s="8">
        <v>1</v>
      </c>
      <c r="E31" s="4">
        <v>1</v>
      </c>
      <c r="F31" s="8">
        <v>0</v>
      </c>
      <c r="G31" s="4">
        <v>1</v>
      </c>
      <c r="H31" s="8">
        <v>0</v>
      </c>
      <c r="I31" s="8">
        <v>0</v>
      </c>
      <c r="J31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"/>
  <sheetViews>
    <sheetView workbookViewId="0"/>
  </sheetViews>
  <sheetFormatPr defaultRowHeight="14.4" x14ac:dyDescent="0.3"/>
  <sheetData>
    <row r="1" spans="1:13" x14ac:dyDescent="0.3">
      <c r="A1" s="24" t="s">
        <v>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9" t="s">
        <v>42</v>
      </c>
      <c r="B2" s="9" t="s">
        <v>43</v>
      </c>
      <c r="C2" s="9" t="s">
        <v>44</v>
      </c>
      <c r="D2" s="9" t="s">
        <v>45</v>
      </c>
      <c r="E2" s="9" t="s">
        <v>46</v>
      </c>
      <c r="F2" s="9" t="s">
        <v>47</v>
      </c>
      <c r="G2" s="9" t="s">
        <v>48</v>
      </c>
      <c r="H2" s="9" t="s">
        <v>49</v>
      </c>
      <c r="I2" s="9" t="s">
        <v>50</v>
      </c>
      <c r="J2" s="9" t="s">
        <v>51</v>
      </c>
      <c r="K2" s="9" t="s">
        <v>52</v>
      </c>
      <c r="L2" s="9" t="s">
        <v>53</v>
      </c>
      <c r="M2" s="9" t="s">
        <v>54</v>
      </c>
    </row>
    <row r="3" spans="1:13" x14ac:dyDescent="0.3">
      <c r="A3" s="10" t="s">
        <v>14</v>
      </c>
      <c r="B3" s="10" t="s">
        <v>55</v>
      </c>
      <c r="C3" s="10" t="s">
        <v>56</v>
      </c>
      <c r="D3" s="10" t="s">
        <v>57</v>
      </c>
      <c r="E3" s="10" t="s">
        <v>58</v>
      </c>
      <c r="F3" s="10" t="s">
        <v>59</v>
      </c>
      <c r="G3" s="10" t="s">
        <v>60</v>
      </c>
      <c r="H3" s="10" t="s">
        <v>61</v>
      </c>
      <c r="I3" s="11">
        <v>1</v>
      </c>
      <c r="J3" s="10" t="s">
        <v>23</v>
      </c>
      <c r="K3" s="10" t="s">
        <v>62</v>
      </c>
      <c r="L3" s="10" t="s">
        <v>63</v>
      </c>
      <c r="M3" s="10" t="s">
        <v>64</v>
      </c>
    </row>
    <row r="4" spans="1:13" x14ac:dyDescent="0.3">
      <c r="A4" s="10" t="s">
        <v>14</v>
      </c>
      <c r="B4" s="10" t="s">
        <v>65</v>
      </c>
      <c r="C4" s="10" t="s">
        <v>56</v>
      </c>
      <c r="D4" s="10" t="s">
        <v>66</v>
      </c>
      <c r="E4" s="10" t="s">
        <v>67</v>
      </c>
      <c r="F4" s="10" t="s">
        <v>59</v>
      </c>
      <c r="G4" s="10" t="s">
        <v>68</v>
      </c>
      <c r="H4" s="10" t="s">
        <v>69</v>
      </c>
      <c r="I4" s="11">
        <v>1</v>
      </c>
      <c r="J4" s="10" t="s">
        <v>24</v>
      </c>
      <c r="K4" s="10" t="s">
        <v>70</v>
      </c>
      <c r="L4" s="10" t="s">
        <v>63</v>
      </c>
      <c r="M4" s="10" t="s">
        <v>71</v>
      </c>
    </row>
    <row r="5" spans="1:13" x14ac:dyDescent="0.3">
      <c r="A5" s="10" t="s">
        <v>14</v>
      </c>
      <c r="B5" s="10" t="s">
        <v>65</v>
      </c>
      <c r="C5" s="10" t="s">
        <v>56</v>
      </c>
      <c r="D5" s="10" t="s">
        <v>66</v>
      </c>
      <c r="E5" s="10" t="s">
        <v>72</v>
      </c>
      <c r="F5" s="10" t="s">
        <v>59</v>
      </c>
      <c r="G5" s="10" t="s">
        <v>73</v>
      </c>
      <c r="H5" s="10" t="s">
        <v>74</v>
      </c>
      <c r="I5" s="11">
        <v>1</v>
      </c>
      <c r="J5" s="10" t="s">
        <v>24</v>
      </c>
      <c r="K5" s="10" t="s">
        <v>75</v>
      </c>
      <c r="L5" s="10" t="s">
        <v>63</v>
      </c>
      <c r="M5" s="10" t="s">
        <v>76</v>
      </c>
    </row>
    <row r="6" spans="1:13" x14ac:dyDescent="0.3">
      <c r="A6" s="10" t="s">
        <v>14</v>
      </c>
      <c r="B6" s="10" t="s">
        <v>65</v>
      </c>
      <c r="C6" s="10" t="s">
        <v>56</v>
      </c>
      <c r="D6" s="10" t="s">
        <v>66</v>
      </c>
      <c r="E6" s="10" t="s">
        <v>72</v>
      </c>
      <c r="F6" s="10" t="s">
        <v>59</v>
      </c>
      <c r="G6" s="10" t="s">
        <v>77</v>
      </c>
      <c r="H6" s="10" t="s">
        <v>78</v>
      </c>
      <c r="I6" s="11">
        <v>1</v>
      </c>
      <c r="J6" s="10" t="s">
        <v>24</v>
      </c>
      <c r="K6" s="10" t="s">
        <v>75</v>
      </c>
      <c r="L6" s="10" t="s">
        <v>63</v>
      </c>
      <c r="M6" s="10" t="s">
        <v>76</v>
      </c>
    </row>
    <row r="7" spans="1:13" x14ac:dyDescent="0.3">
      <c r="A7" s="10" t="s">
        <v>14</v>
      </c>
      <c r="B7" s="10" t="s">
        <v>55</v>
      </c>
      <c r="C7" s="10" t="s">
        <v>56</v>
      </c>
      <c r="D7" s="10" t="s">
        <v>79</v>
      </c>
      <c r="E7" s="10" t="s">
        <v>80</v>
      </c>
      <c r="F7" s="10" t="s">
        <v>59</v>
      </c>
      <c r="G7" s="10" t="s">
        <v>81</v>
      </c>
      <c r="H7" s="10" t="s">
        <v>82</v>
      </c>
      <c r="I7" s="11">
        <v>2</v>
      </c>
      <c r="J7" s="10" t="s">
        <v>22</v>
      </c>
      <c r="K7" s="10" t="s">
        <v>83</v>
      </c>
      <c r="L7" s="10" t="s">
        <v>63</v>
      </c>
      <c r="M7" s="10" t="s">
        <v>84</v>
      </c>
    </row>
    <row r="8" spans="1:13" x14ac:dyDescent="0.3">
      <c r="A8" s="10" t="s">
        <v>14</v>
      </c>
      <c r="B8" s="10" t="s">
        <v>55</v>
      </c>
      <c r="C8" s="10" t="s">
        <v>56</v>
      </c>
      <c r="D8" s="10" t="s">
        <v>79</v>
      </c>
      <c r="E8" s="10" t="s">
        <v>85</v>
      </c>
      <c r="F8" s="10" t="s">
        <v>59</v>
      </c>
      <c r="G8" s="10" t="s">
        <v>81</v>
      </c>
      <c r="H8" s="10" t="s">
        <v>82</v>
      </c>
      <c r="I8" s="11">
        <v>2</v>
      </c>
      <c r="J8" s="10" t="s">
        <v>22</v>
      </c>
      <c r="K8" s="10" t="s">
        <v>86</v>
      </c>
      <c r="L8" s="10" t="s">
        <v>63</v>
      </c>
      <c r="M8" s="10" t="s">
        <v>84</v>
      </c>
    </row>
    <row r="9" spans="1:13" x14ac:dyDescent="0.3">
      <c r="A9" s="10" t="s">
        <v>14</v>
      </c>
      <c r="B9" s="10" t="s">
        <v>87</v>
      </c>
      <c r="C9" s="10" t="s">
        <v>56</v>
      </c>
      <c r="D9" s="10" t="s">
        <v>88</v>
      </c>
      <c r="E9" s="10" t="s">
        <v>89</v>
      </c>
      <c r="F9" s="10" t="s">
        <v>59</v>
      </c>
      <c r="G9" s="10" t="s">
        <v>90</v>
      </c>
      <c r="H9" s="10" t="s">
        <v>91</v>
      </c>
      <c r="I9" s="11">
        <v>1</v>
      </c>
      <c r="J9" s="10" t="s">
        <v>20</v>
      </c>
      <c r="K9" s="10" t="s">
        <v>92</v>
      </c>
      <c r="L9" s="10" t="s">
        <v>63</v>
      </c>
      <c r="M9" s="10" t="s">
        <v>93</v>
      </c>
    </row>
    <row r="10" spans="1:13" x14ac:dyDescent="0.3">
      <c r="A10" s="10" t="s">
        <v>14</v>
      </c>
      <c r="B10" s="10" t="s">
        <v>87</v>
      </c>
      <c r="C10" s="10" t="s">
        <v>56</v>
      </c>
      <c r="D10" s="10" t="s">
        <v>88</v>
      </c>
      <c r="E10" s="10" t="s">
        <v>94</v>
      </c>
      <c r="F10" s="10" t="s">
        <v>59</v>
      </c>
      <c r="G10" s="10" t="s">
        <v>95</v>
      </c>
      <c r="H10" s="10" t="s">
        <v>96</v>
      </c>
      <c r="I10" s="11">
        <v>1</v>
      </c>
      <c r="J10" s="10" t="s">
        <v>20</v>
      </c>
      <c r="K10" s="10" t="s">
        <v>86</v>
      </c>
      <c r="L10" s="10" t="s">
        <v>63</v>
      </c>
      <c r="M10" s="10" t="s">
        <v>97</v>
      </c>
    </row>
    <row r="11" spans="1:13" x14ac:dyDescent="0.3">
      <c r="A11" s="10" t="s">
        <v>14</v>
      </c>
      <c r="B11" s="10" t="s">
        <v>98</v>
      </c>
      <c r="C11" s="10" t="s">
        <v>56</v>
      </c>
      <c r="D11" s="10" t="s">
        <v>99</v>
      </c>
      <c r="E11" s="10" t="s">
        <v>100</v>
      </c>
      <c r="F11" s="10" t="s">
        <v>59</v>
      </c>
      <c r="G11" s="10" t="s">
        <v>101</v>
      </c>
      <c r="H11" s="10" t="s">
        <v>102</v>
      </c>
      <c r="I11" s="11">
        <v>2</v>
      </c>
      <c r="J11" s="10" t="s">
        <v>19</v>
      </c>
      <c r="K11" s="10" t="s">
        <v>103</v>
      </c>
      <c r="L11" s="10" t="s">
        <v>63</v>
      </c>
      <c r="M11" s="10" t="s">
        <v>104</v>
      </c>
    </row>
    <row r="12" spans="1:13" x14ac:dyDescent="0.3">
      <c r="A12" s="10" t="s">
        <v>14</v>
      </c>
      <c r="B12" s="10" t="s">
        <v>55</v>
      </c>
      <c r="C12" s="10" t="s">
        <v>56</v>
      </c>
      <c r="D12" s="10" t="s">
        <v>105</v>
      </c>
      <c r="E12" s="10" t="s">
        <v>106</v>
      </c>
      <c r="F12" s="10" t="s">
        <v>107</v>
      </c>
      <c r="G12" s="10" t="s">
        <v>108</v>
      </c>
      <c r="H12" s="10" t="s">
        <v>109</v>
      </c>
      <c r="I12" s="11">
        <v>2</v>
      </c>
      <c r="J12" s="10" t="s">
        <v>16</v>
      </c>
      <c r="K12" s="10" t="s">
        <v>110</v>
      </c>
      <c r="L12" s="10" t="s">
        <v>63</v>
      </c>
      <c r="M12" s="10" t="s">
        <v>111</v>
      </c>
    </row>
    <row r="13" spans="1:13" x14ac:dyDescent="0.3">
      <c r="A13" s="10" t="s">
        <v>14</v>
      </c>
      <c r="B13" s="10" t="s">
        <v>55</v>
      </c>
      <c r="C13" s="10" t="s">
        <v>56</v>
      </c>
      <c r="D13" s="10" t="s">
        <v>105</v>
      </c>
      <c r="E13" s="10" t="s">
        <v>112</v>
      </c>
      <c r="F13" s="10" t="s">
        <v>59</v>
      </c>
      <c r="G13" s="10" t="s">
        <v>101</v>
      </c>
      <c r="H13" s="10" t="s">
        <v>102</v>
      </c>
      <c r="I13" s="11">
        <v>1</v>
      </c>
      <c r="J13" s="10" t="s">
        <v>16</v>
      </c>
      <c r="K13" s="10" t="s">
        <v>113</v>
      </c>
      <c r="L13" s="10" t="s">
        <v>63</v>
      </c>
      <c r="M13" s="10" t="s">
        <v>104</v>
      </c>
    </row>
    <row r="14" spans="1:13" x14ac:dyDescent="0.3">
      <c r="A14" s="10" t="s">
        <v>14</v>
      </c>
      <c r="B14" s="10" t="s">
        <v>55</v>
      </c>
      <c r="C14" s="10" t="s">
        <v>56</v>
      </c>
      <c r="D14" s="10" t="s">
        <v>105</v>
      </c>
      <c r="E14" s="10" t="s">
        <v>114</v>
      </c>
      <c r="F14" s="10" t="s">
        <v>59</v>
      </c>
      <c r="G14" s="10" t="s">
        <v>115</v>
      </c>
      <c r="H14" s="10" t="s">
        <v>116</v>
      </c>
      <c r="I14" s="11">
        <v>1</v>
      </c>
      <c r="J14" s="10" t="s">
        <v>16</v>
      </c>
      <c r="K14" s="10" t="s">
        <v>117</v>
      </c>
      <c r="L14" s="10" t="s">
        <v>63</v>
      </c>
      <c r="M14" s="10" t="s">
        <v>118</v>
      </c>
    </row>
    <row r="15" spans="1:13" x14ac:dyDescent="0.3">
      <c r="A15" s="10" t="s">
        <v>14</v>
      </c>
      <c r="B15" s="10" t="s">
        <v>55</v>
      </c>
      <c r="C15" s="10" t="s">
        <v>56</v>
      </c>
      <c r="D15" s="10" t="s">
        <v>105</v>
      </c>
      <c r="E15" s="10" t="s">
        <v>119</v>
      </c>
      <c r="F15" s="10" t="s">
        <v>59</v>
      </c>
      <c r="G15" s="10" t="s">
        <v>120</v>
      </c>
      <c r="H15" s="10" t="s">
        <v>121</v>
      </c>
      <c r="I15" s="11">
        <v>2</v>
      </c>
      <c r="J15" s="10" t="s">
        <v>16</v>
      </c>
      <c r="K15" s="10" t="s">
        <v>122</v>
      </c>
      <c r="L15" s="10" t="s">
        <v>63</v>
      </c>
      <c r="M15" s="10" t="s">
        <v>123</v>
      </c>
    </row>
    <row r="16" spans="1:13" x14ac:dyDescent="0.3">
      <c r="A16" s="10" t="s">
        <v>14</v>
      </c>
      <c r="B16" s="10" t="s">
        <v>55</v>
      </c>
      <c r="C16" s="10" t="s">
        <v>56</v>
      </c>
      <c r="D16" s="10" t="s">
        <v>105</v>
      </c>
      <c r="E16" s="10" t="s">
        <v>124</v>
      </c>
      <c r="F16" s="10" t="s">
        <v>59</v>
      </c>
      <c r="G16" s="10" t="s">
        <v>120</v>
      </c>
      <c r="H16" s="10" t="s">
        <v>121</v>
      </c>
      <c r="I16" s="11">
        <v>6</v>
      </c>
      <c r="J16" s="10" t="s">
        <v>16</v>
      </c>
      <c r="K16" s="10" t="s">
        <v>125</v>
      </c>
      <c r="L16" s="10" t="s">
        <v>63</v>
      </c>
      <c r="M16" s="10" t="s">
        <v>123</v>
      </c>
    </row>
    <row r="17" spans="1:13" x14ac:dyDescent="0.3">
      <c r="A17" s="10" t="s">
        <v>14</v>
      </c>
      <c r="B17" s="10" t="s">
        <v>55</v>
      </c>
      <c r="C17" s="10" t="s">
        <v>56</v>
      </c>
      <c r="D17" s="10" t="s">
        <v>105</v>
      </c>
      <c r="E17" s="10" t="s">
        <v>126</v>
      </c>
      <c r="F17" s="10" t="s">
        <v>59</v>
      </c>
      <c r="G17" s="10" t="s">
        <v>127</v>
      </c>
      <c r="H17" s="10" t="s">
        <v>128</v>
      </c>
      <c r="I17" s="11">
        <v>10</v>
      </c>
      <c r="J17" s="10" t="s">
        <v>16</v>
      </c>
      <c r="K17" s="10" t="s">
        <v>125</v>
      </c>
      <c r="L17" s="10" t="s">
        <v>63</v>
      </c>
      <c r="M17" s="10" t="s">
        <v>111</v>
      </c>
    </row>
    <row r="18" spans="1:13" x14ac:dyDescent="0.3">
      <c r="A18" s="10" t="s">
        <v>14</v>
      </c>
      <c r="B18" s="10" t="s">
        <v>55</v>
      </c>
      <c r="C18" s="10" t="s">
        <v>56</v>
      </c>
      <c r="D18" s="10" t="s">
        <v>105</v>
      </c>
      <c r="E18" s="10" t="s">
        <v>129</v>
      </c>
      <c r="F18" s="10" t="s">
        <v>59</v>
      </c>
      <c r="G18" s="10" t="s">
        <v>130</v>
      </c>
      <c r="H18" s="10" t="s">
        <v>131</v>
      </c>
      <c r="I18" s="11">
        <v>5</v>
      </c>
      <c r="J18" s="10" t="s">
        <v>16</v>
      </c>
      <c r="K18" s="10" t="s">
        <v>132</v>
      </c>
      <c r="L18" s="10" t="s">
        <v>63</v>
      </c>
      <c r="M18" s="10" t="s">
        <v>133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workbookViewId="0">
      <selection activeCell="G2" sqref="G2"/>
    </sheetView>
  </sheetViews>
  <sheetFormatPr defaultRowHeight="14.4" x14ac:dyDescent="0.3"/>
  <sheetData>
    <row r="1" spans="1:13" x14ac:dyDescent="0.3">
      <c r="A1" s="25" t="s">
        <v>134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12" t="s">
        <v>42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48</v>
      </c>
      <c r="H2" s="12" t="s">
        <v>49</v>
      </c>
      <c r="I2" s="12" t="s">
        <v>50</v>
      </c>
      <c r="J2" s="12" t="s">
        <v>51</v>
      </c>
      <c r="K2" s="12" t="s">
        <v>52</v>
      </c>
      <c r="L2" s="12" t="s">
        <v>53</v>
      </c>
      <c r="M2" s="12" t="s">
        <v>54</v>
      </c>
    </row>
    <row r="3" spans="1:13" x14ac:dyDescent="0.3">
      <c r="A3" s="13" t="s">
        <v>14</v>
      </c>
      <c r="B3" s="13" t="s">
        <v>98</v>
      </c>
      <c r="C3" s="13" t="s">
        <v>56</v>
      </c>
      <c r="D3" s="13" t="s">
        <v>135</v>
      </c>
      <c r="E3" s="13" t="s">
        <v>136</v>
      </c>
      <c r="F3" s="13" t="s">
        <v>59</v>
      </c>
      <c r="G3" s="13" t="s">
        <v>137</v>
      </c>
      <c r="H3" s="13" t="s">
        <v>138</v>
      </c>
      <c r="I3" s="14">
        <v>10</v>
      </c>
      <c r="J3" s="13" t="s">
        <v>30</v>
      </c>
      <c r="K3" s="13" t="s">
        <v>92</v>
      </c>
      <c r="L3" s="13" t="s">
        <v>139</v>
      </c>
      <c r="M3" s="13" t="s">
        <v>140</v>
      </c>
    </row>
    <row r="4" spans="1:13" x14ac:dyDescent="0.3">
      <c r="A4" s="13" t="s">
        <v>14</v>
      </c>
      <c r="B4" s="13" t="s">
        <v>98</v>
      </c>
      <c r="C4" s="13" t="s">
        <v>56</v>
      </c>
      <c r="D4" s="13" t="s">
        <v>135</v>
      </c>
      <c r="E4" s="13" t="s">
        <v>141</v>
      </c>
      <c r="F4" s="13" t="s">
        <v>107</v>
      </c>
      <c r="G4" s="13" t="s">
        <v>142</v>
      </c>
      <c r="H4" s="13" t="s">
        <v>143</v>
      </c>
      <c r="I4" s="14">
        <v>3</v>
      </c>
      <c r="J4" s="13" t="s">
        <v>30</v>
      </c>
      <c r="K4" s="13" t="s">
        <v>113</v>
      </c>
      <c r="L4" s="13" t="s">
        <v>139</v>
      </c>
      <c r="M4" s="13" t="s">
        <v>140</v>
      </c>
    </row>
    <row r="5" spans="1:13" x14ac:dyDescent="0.3">
      <c r="A5" s="13" t="s">
        <v>14</v>
      </c>
      <c r="B5" s="13" t="s">
        <v>98</v>
      </c>
      <c r="C5" s="13" t="s">
        <v>56</v>
      </c>
      <c r="D5" s="13" t="s">
        <v>135</v>
      </c>
      <c r="E5" s="13" t="s">
        <v>144</v>
      </c>
      <c r="F5" s="13" t="s">
        <v>59</v>
      </c>
      <c r="G5" s="13" t="s">
        <v>145</v>
      </c>
      <c r="H5" s="13" t="s">
        <v>146</v>
      </c>
      <c r="I5" s="14">
        <v>1</v>
      </c>
      <c r="J5" s="13" t="s">
        <v>30</v>
      </c>
      <c r="K5" s="13" t="s">
        <v>147</v>
      </c>
      <c r="L5" s="13" t="s">
        <v>139</v>
      </c>
      <c r="M5" s="13" t="s">
        <v>148</v>
      </c>
    </row>
    <row r="6" spans="1:13" x14ac:dyDescent="0.3">
      <c r="A6" s="13" t="s">
        <v>14</v>
      </c>
      <c r="B6" s="13" t="s">
        <v>149</v>
      </c>
      <c r="C6" s="13" t="s">
        <v>56</v>
      </c>
      <c r="D6" s="13" t="s">
        <v>150</v>
      </c>
      <c r="E6" s="13" t="s">
        <v>151</v>
      </c>
      <c r="F6" s="13" t="s">
        <v>59</v>
      </c>
      <c r="G6" s="13" t="s">
        <v>152</v>
      </c>
      <c r="H6" s="13" t="s">
        <v>153</v>
      </c>
      <c r="I6" s="14">
        <v>5</v>
      </c>
      <c r="J6" s="13" t="s">
        <v>36</v>
      </c>
      <c r="K6" s="13" t="s">
        <v>154</v>
      </c>
      <c r="L6" s="13" t="s">
        <v>139</v>
      </c>
      <c r="M6" s="13" t="s">
        <v>155</v>
      </c>
    </row>
    <row r="7" spans="1:13" x14ac:dyDescent="0.3">
      <c r="A7" s="13" t="s">
        <v>14</v>
      </c>
      <c r="B7" s="13" t="s">
        <v>149</v>
      </c>
      <c r="C7" s="13" t="s">
        <v>56</v>
      </c>
      <c r="D7" s="13" t="s">
        <v>150</v>
      </c>
      <c r="E7" s="13" t="s">
        <v>151</v>
      </c>
      <c r="F7" s="13" t="s">
        <v>59</v>
      </c>
      <c r="G7" s="13" t="s">
        <v>156</v>
      </c>
      <c r="H7" s="13" t="s">
        <v>153</v>
      </c>
      <c r="I7" s="14">
        <v>5</v>
      </c>
      <c r="J7" s="13" t="s">
        <v>36</v>
      </c>
      <c r="K7" s="13" t="s">
        <v>154</v>
      </c>
      <c r="L7" s="13" t="s">
        <v>139</v>
      </c>
      <c r="M7" s="13" t="s">
        <v>155</v>
      </c>
    </row>
    <row r="8" spans="1:13" x14ac:dyDescent="0.3">
      <c r="A8" s="13" t="s">
        <v>14</v>
      </c>
      <c r="B8" s="13" t="s">
        <v>55</v>
      </c>
      <c r="C8" s="13" t="s">
        <v>56</v>
      </c>
      <c r="D8" s="13" t="s">
        <v>57</v>
      </c>
      <c r="E8" s="13" t="s">
        <v>157</v>
      </c>
      <c r="F8" s="13" t="s">
        <v>59</v>
      </c>
      <c r="G8" s="13" t="s">
        <v>158</v>
      </c>
      <c r="H8" s="13" t="s">
        <v>159</v>
      </c>
      <c r="I8" s="14">
        <v>1</v>
      </c>
      <c r="J8" s="13" t="s">
        <v>23</v>
      </c>
      <c r="K8" s="13" t="s">
        <v>70</v>
      </c>
      <c r="L8" s="13" t="s">
        <v>139</v>
      </c>
      <c r="M8" s="13" t="s">
        <v>160</v>
      </c>
    </row>
    <row r="9" spans="1:13" x14ac:dyDescent="0.3">
      <c r="A9" s="13" t="s">
        <v>14</v>
      </c>
      <c r="B9" s="13" t="s">
        <v>55</v>
      </c>
      <c r="C9" s="13" t="s">
        <v>56</v>
      </c>
      <c r="D9" s="13" t="s">
        <v>57</v>
      </c>
      <c r="E9" s="13" t="s">
        <v>161</v>
      </c>
      <c r="F9" s="13" t="s">
        <v>59</v>
      </c>
      <c r="G9" s="13" t="s">
        <v>162</v>
      </c>
      <c r="H9" s="13" t="s">
        <v>163</v>
      </c>
      <c r="I9" s="14">
        <v>4</v>
      </c>
      <c r="J9" s="13" t="s">
        <v>23</v>
      </c>
      <c r="K9" s="13" t="s">
        <v>147</v>
      </c>
      <c r="L9" s="13" t="s">
        <v>139</v>
      </c>
      <c r="M9" s="13" t="s">
        <v>160</v>
      </c>
    </row>
    <row r="10" spans="1:13" x14ac:dyDescent="0.3">
      <c r="A10" s="13" t="s">
        <v>14</v>
      </c>
      <c r="B10" s="13" t="s">
        <v>55</v>
      </c>
      <c r="C10" s="13" t="s">
        <v>56</v>
      </c>
      <c r="D10" s="13" t="s">
        <v>57</v>
      </c>
      <c r="E10" s="13" t="s">
        <v>164</v>
      </c>
      <c r="F10" s="13" t="s">
        <v>59</v>
      </c>
      <c r="G10" s="13" t="s">
        <v>165</v>
      </c>
      <c r="H10" s="13" t="s">
        <v>166</v>
      </c>
      <c r="I10" s="14">
        <v>2</v>
      </c>
      <c r="J10" s="13" t="s">
        <v>23</v>
      </c>
      <c r="K10" s="13" t="s">
        <v>75</v>
      </c>
      <c r="L10" s="13" t="s">
        <v>139</v>
      </c>
      <c r="M10" s="13" t="s">
        <v>167</v>
      </c>
    </row>
    <row r="11" spans="1:13" x14ac:dyDescent="0.3">
      <c r="A11" s="13" t="s">
        <v>14</v>
      </c>
      <c r="B11" s="13" t="s">
        <v>55</v>
      </c>
      <c r="C11" s="13" t="s">
        <v>56</v>
      </c>
      <c r="D11" s="13" t="s">
        <v>57</v>
      </c>
      <c r="E11" s="13" t="s">
        <v>168</v>
      </c>
      <c r="F11" s="13" t="s">
        <v>59</v>
      </c>
      <c r="G11" s="13" t="s">
        <v>158</v>
      </c>
      <c r="H11" s="13" t="s">
        <v>159</v>
      </c>
      <c r="I11" s="14">
        <v>8</v>
      </c>
      <c r="J11" s="13" t="s">
        <v>23</v>
      </c>
      <c r="K11" s="13" t="s">
        <v>117</v>
      </c>
      <c r="L11" s="13" t="s">
        <v>139</v>
      </c>
      <c r="M11" s="13" t="s">
        <v>160</v>
      </c>
    </row>
    <row r="12" spans="1:13" x14ac:dyDescent="0.3">
      <c r="A12" s="13" t="s">
        <v>14</v>
      </c>
      <c r="B12" s="13" t="s">
        <v>55</v>
      </c>
      <c r="C12" s="13" t="s">
        <v>56</v>
      </c>
      <c r="D12" s="13" t="s">
        <v>57</v>
      </c>
      <c r="E12" s="13" t="s">
        <v>169</v>
      </c>
      <c r="F12" s="13" t="s">
        <v>59</v>
      </c>
      <c r="G12" s="13" t="s">
        <v>170</v>
      </c>
      <c r="H12" s="13" t="s">
        <v>171</v>
      </c>
      <c r="I12" s="14">
        <v>1</v>
      </c>
      <c r="J12" s="13" t="s">
        <v>23</v>
      </c>
      <c r="K12" s="13" t="s">
        <v>117</v>
      </c>
      <c r="L12" s="13" t="s">
        <v>139</v>
      </c>
      <c r="M12" s="13" t="s">
        <v>172</v>
      </c>
    </row>
    <row r="13" spans="1:13" x14ac:dyDescent="0.3">
      <c r="A13" s="13" t="s">
        <v>14</v>
      </c>
      <c r="B13" s="13" t="s">
        <v>55</v>
      </c>
      <c r="C13" s="13" t="s">
        <v>56</v>
      </c>
      <c r="D13" s="13" t="s">
        <v>57</v>
      </c>
      <c r="E13" s="13" t="s">
        <v>169</v>
      </c>
      <c r="F13" s="13" t="s">
        <v>59</v>
      </c>
      <c r="G13" s="13" t="s">
        <v>173</v>
      </c>
      <c r="H13" s="13" t="s">
        <v>174</v>
      </c>
      <c r="I13" s="14">
        <v>1</v>
      </c>
      <c r="J13" s="13" t="s">
        <v>23</v>
      </c>
      <c r="K13" s="13" t="s">
        <v>117</v>
      </c>
      <c r="L13" s="13" t="s">
        <v>139</v>
      </c>
      <c r="M13" s="13" t="s">
        <v>175</v>
      </c>
    </row>
    <row r="14" spans="1:13" x14ac:dyDescent="0.3">
      <c r="A14" s="13" t="s">
        <v>14</v>
      </c>
      <c r="B14" s="13" t="s">
        <v>55</v>
      </c>
      <c r="C14" s="13" t="s">
        <v>56</v>
      </c>
      <c r="D14" s="13" t="s">
        <v>57</v>
      </c>
      <c r="E14" s="13" t="s">
        <v>176</v>
      </c>
      <c r="F14" s="13" t="s">
        <v>59</v>
      </c>
      <c r="G14" s="13" t="s">
        <v>177</v>
      </c>
      <c r="H14" s="13" t="s">
        <v>178</v>
      </c>
      <c r="I14" s="14">
        <v>5</v>
      </c>
      <c r="J14" s="13" t="s">
        <v>23</v>
      </c>
      <c r="K14" s="13" t="s">
        <v>179</v>
      </c>
      <c r="L14" s="13" t="s">
        <v>139</v>
      </c>
      <c r="M14" s="13" t="s">
        <v>160</v>
      </c>
    </row>
    <row r="15" spans="1:13" x14ac:dyDescent="0.3">
      <c r="A15" s="13" t="s">
        <v>14</v>
      </c>
      <c r="B15" s="13" t="s">
        <v>55</v>
      </c>
      <c r="C15" s="13" t="s">
        <v>56</v>
      </c>
      <c r="D15" s="13" t="s">
        <v>57</v>
      </c>
      <c r="E15" s="13" t="s">
        <v>58</v>
      </c>
      <c r="F15" s="13" t="s">
        <v>59</v>
      </c>
      <c r="G15" s="13" t="s">
        <v>180</v>
      </c>
      <c r="H15" s="13" t="s">
        <v>181</v>
      </c>
      <c r="I15" s="14">
        <v>1</v>
      </c>
      <c r="J15" s="13" t="s">
        <v>23</v>
      </c>
      <c r="K15" s="13" t="s">
        <v>62</v>
      </c>
      <c r="L15" s="13" t="s">
        <v>139</v>
      </c>
      <c r="M15" s="13" t="s">
        <v>64</v>
      </c>
    </row>
    <row r="16" spans="1:13" x14ac:dyDescent="0.3">
      <c r="A16" s="13" t="s">
        <v>14</v>
      </c>
      <c r="B16" s="13" t="s">
        <v>55</v>
      </c>
      <c r="C16" s="13" t="s">
        <v>56</v>
      </c>
      <c r="D16" s="13" t="s">
        <v>57</v>
      </c>
      <c r="E16" s="13" t="s">
        <v>182</v>
      </c>
      <c r="F16" s="13" t="s">
        <v>59</v>
      </c>
      <c r="G16" s="13" t="s">
        <v>183</v>
      </c>
      <c r="H16" s="13" t="s">
        <v>184</v>
      </c>
      <c r="I16" s="14">
        <v>1</v>
      </c>
      <c r="J16" s="13" t="s">
        <v>23</v>
      </c>
      <c r="K16" s="13" t="s">
        <v>125</v>
      </c>
      <c r="L16" s="13" t="s">
        <v>139</v>
      </c>
      <c r="M16" s="13" t="s">
        <v>185</v>
      </c>
    </row>
    <row r="17" spans="1:13" x14ac:dyDescent="0.3">
      <c r="A17" s="13" t="s">
        <v>14</v>
      </c>
      <c r="B17" s="13" t="s">
        <v>55</v>
      </c>
      <c r="C17" s="13" t="s">
        <v>56</v>
      </c>
      <c r="D17" s="13" t="s">
        <v>57</v>
      </c>
      <c r="E17" s="13" t="s">
        <v>186</v>
      </c>
      <c r="F17" s="13" t="s">
        <v>59</v>
      </c>
      <c r="G17" s="13" t="s">
        <v>187</v>
      </c>
      <c r="H17" s="13" t="s">
        <v>188</v>
      </c>
      <c r="I17" s="14">
        <v>1</v>
      </c>
      <c r="J17" s="13" t="s">
        <v>23</v>
      </c>
      <c r="K17" s="13" t="s">
        <v>103</v>
      </c>
      <c r="L17" s="13" t="s">
        <v>139</v>
      </c>
      <c r="M17" s="13" t="s">
        <v>189</v>
      </c>
    </row>
    <row r="18" spans="1:13" x14ac:dyDescent="0.3">
      <c r="A18" s="13" t="s">
        <v>14</v>
      </c>
      <c r="B18" s="13" t="s">
        <v>65</v>
      </c>
      <c r="C18" s="13" t="s">
        <v>56</v>
      </c>
      <c r="D18" s="13" t="s">
        <v>66</v>
      </c>
      <c r="E18" s="13" t="s">
        <v>190</v>
      </c>
      <c r="F18" s="13" t="s">
        <v>107</v>
      </c>
      <c r="G18" s="13" t="s">
        <v>191</v>
      </c>
      <c r="H18" s="13" t="s">
        <v>192</v>
      </c>
      <c r="I18" s="14">
        <v>3</v>
      </c>
      <c r="J18" s="13" t="s">
        <v>24</v>
      </c>
      <c r="K18" s="13" t="s">
        <v>103</v>
      </c>
      <c r="L18" s="13" t="s">
        <v>139</v>
      </c>
      <c r="M18" s="13" t="s">
        <v>140</v>
      </c>
    </row>
    <row r="19" spans="1:13" x14ac:dyDescent="0.3">
      <c r="A19" s="13" t="s">
        <v>14</v>
      </c>
      <c r="B19" s="13" t="s">
        <v>55</v>
      </c>
      <c r="C19" s="13" t="s">
        <v>56</v>
      </c>
      <c r="D19" s="13" t="s">
        <v>193</v>
      </c>
      <c r="E19" s="13" t="s">
        <v>194</v>
      </c>
      <c r="F19" s="13" t="s">
        <v>59</v>
      </c>
      <c r="G19" s="13" t="s">
        <v>195</v>
      </c>
      <c r="H19" s="13" t="s">
        <v>196</v>
      </c>
      <c r="I19" s="14">
        <v>2</v>
      </c>
      <c r="J19" s="13" t="s">
        <v>28</v>
      </c>
      <c r="K19" s="13" t="s">
        <v>132</v>
      </c>
      <c r="L19" s="13" t="s">
        <v>139</v>
      </c>
      <c r="M19" s="13" t="s">
        <v>123</v>
      </c>
    </row>
    <row r="20" spans="1:13" x14ac:dyDescent="0.3">
      <c r="A20" s="13" t="s">
        <v>14</v>
      </c>
      <c r="B20" s="13" t="s">
        <v>197</v>
      </c>
      <c r="C20" s="13" t="s">
        <v>198</v>
      </c>
      <c r="D20" s="13" t="s">
        <v>199</v>
      </c>
      <c r="E20" s="13" t="s">
        <v>200</v>
      </c>
      <c r="F20" s="13" t="s">
        <v>107</v>
      </c>
      <c r="G20" s="13" t="s">
        <v>191</v>
      </c>
      <c r="H20" s="13" t="s">
        <v>192</v>
      </c>
      <c r="I20" s="14">
        <v>3</v>
      </c>
      <c r="J20" s="13" t="s">
        <v>17</v>
      </c>
      <c r="K20" s="13" t="s">
        <v>201</v>
      </c>
      <c r="L20" s="13" t="s">
        <v>139</v>
      </c>
      <c r="M20" s="13" t="s">
        <v>140</v>
      </c>
    </row>
    <row r="21" spans="1:13" x14ac:dyDescent="0.3">
      <c r="A21" s="13" t="s">
        <v>14</v>
      </c>
      <c r="B21" s="13" t="s">
        <v>197</v>
      </c>
      <c r="C21" s="13" t="s">
        <v>198</v>
      </c>
      <c r="D21" s="13" t="s">
        <v>199</v>
      </c>
      <c r="E21" s="13" t="s">
        <v>202</v>
      </c>
      <c r="F21" s="13" t="s">
        <v>59</v>
      </c>
      <c r="G21" s="13" t="s">
        <v>203</v>
      </c>
      <c r="H21" s="13" t="s">
        <v>204</v>
      </c>
      <c r="I21" s="14">
        <v>1</v>
      </c>
      <c r="J21" s="13" t="s">
        <v>17</v>
      </c>
      <c r="K21" s="13" t="s">
        <v>201</v>
      </c>
      <c r="L21" s="13" t="s">
        <v>139</v>
      </c>
      <c r="M21" s="13" t="s">
        <v>205</v>
      </c>
    </row>
    <row r="22" spans="1:13" x14ac:dyDescent="0.3">
      <c r="A22" s="13" t="s">
        <v>14</v>
      </c>
      <c r="B22" s="13" t="s">
        <v>197</v>
      </c>
      <c r="C22" s="13" t="s">
        <v>198</v>
      </c>
      <c r="D22" s="13" t="s">
        <v>199</v>
      </c>
      <c r="E22" s="13" t="s">
        <v>206</v>
      </c>
      <c r="F22" s="13" t="s">
        <v>59</v>
      </c>
      <c r="G22" s="13" t="s">
        <v>207</v>
      </c>
      <c r="H22" s="13" t="s">
        <v>208</v>
      </c>
      <c r="I22" s="14">
        <v>1</v>
      </c>
      <c r="J22" s="13" t="s">
        <v>17</v>
      </c>
      <c r="K22" s="13" t="s">
        <v>201</v>
      </c>
      <c r="L22" s="13" t="s">
        <v>139</v>
      </c>
      <c r="M22" s="13" t="s">
        <v>209</v>
      </c>
    </row>
    <row r="23" spans="1:13" x14ac:dyDescent="0.3">
      <c r="A23" s="13" t="s">
        <v>14</v>
      </c>
      <c r="B23" s="13" t="s">
        <v>197</v>
      </c>
      <c r="C23" s="13" t="s">
        <v>198</v>
      </c>
      <c r="D23" s="13" t="s">
        <v>199</v>
      </c>
      <c r="E23" s="13" t="s">
        <v>210</v>
      </c>
      <c r="F23" s="13" t="s">
        <v>59</v>
      </c>
      <c r="G23" s="13" t="s">
        <v>211</v>
      </c>
      <c r="H23" s="13" t="s">
        <v>212</v>
      </c>
      <c r="I23" s="14">
        <v>2</v>
      </c>
      <c r="J23" s="13" t="s">
        <v>17</v>
      </c>
      <c r="K23" s="13" t="s">
        <v>92</v>
      </c>
      <c r="L23" s="13" t="s">
        <v>139</v>
      </c>
      <c r="M23" s="13" t="s">
        <v>160</v>
      </c>
    </row>
    <row r="24" spans="1:13" x14ac:dyDescent="0.3">
      <c r="A24" s="13" t="s">
        <v>14</v>
      </c>
      <c r="B24" s="13" t="s">
        <v>197</v>
      </c>
      <c r="C24" s="13" t="s">
        <v>198</v>
      </c>
      <c r="D24" s="13" t="s">
        <v>199</v>
      </c>
      <c r="E24" s="13" t="s">
        <v>213</v>
      </c>
      <c r="F24" s="13" t="s">
        <v>59</v>
      </c>
      <c r="G24" s="13" t="s">
        <v>214</v>
      </c>
      <c r="H24" s="13" t="s">
        <v>215</v>
      </c>
      <c r="I24" s="14">
        <v>1</v>
      </c>
      <c r="J24" s="13" t="s">
        <v>17</v>
      </c>
      <c r="K24" s="13" t="s">
        <v>125</v>
      </c>
      <c r="L24" s="13" t="s">
        <v>139</v>
      </c>
      <c r="M24" s="13" t="s">
        <v>216</v>
      </c>
    </row>
    <row r="25" spans="1:13" x14ac:dyDescent="0.3">
      <c r="A25" s="13" t="s">
        <v>14</v>
      </c>
      <c r="B25" s="13" t="s">
        <v>197</v>
      </c>
      <c r="C25" s="13" t="s">
        <v>198</v>
      </c>
      <c r="D25" s="13" t="s">
        <v>199</v>
      </c>
      <c r="E25" s="13" t="s">
        <v>217</v>
      </c>
      <c r="F25" s="13" t="s">
        <v>59</v>
      </c>
      <c r="G25" s="13" t="s">
        <v>218</v>
      </c>
      <c r="H25" s="13" t="s">
        <v>219</v>
      </c>
      <c r="I25" s="14">
        <v>2</v>
      </c>
      <c r="J25" s="13" t="s">
        <v>17</v>
      </c>
      <c r="K25" s="13" t="s">
        <v>103</v>
      </c>
      <c r="L25" s="13" t="s">
        <v>139</v>
      </c>
      <c r="M25" s="13" t="s">
        <v>220</v>
      </c>
    </row>
    <row r="26" spans="1:13" x14ac:dyDescent="0.3">
      <c r="A26" s="13" t="s">
        <v>14</v>
      </c>
      <c r="B26" s="13" t="s">
        <v>197</v>
      </c>
      <c r="C26" s="13" t="s">
        <v>198</v>
      </c>
      <c r="D26" s="13" t="s">
        <v>199</v>
      </c>
      <c r="E26" s="13" t="s">
        <v>217</v>
      </c>
      <c r="F26" s="13" t="s">
        <v>59</v>
      </c>
      <c r="G26" s="13" t="s">
        <v>221</v>
      </c>
      <c r="H26" s="13" t="s">
        <v>222</v>
      </c>
      <c r="I26" s="14">
        <v>1</v>
      </c>
      <c r="J26" s="13" t="s">
        <v>17</v>
      </c>
      <c r="K26" s="13" t="s">
        <v>103</v>
      </c>
      <c r="L26" s="13" t="s">
        <v>139</v>
      </c>
      <c r="M26" s="13" t="s">
        <v>220</v>
      </c>
    </row>
    <row r="27" spans="1:13" x14ac:dyDescent="0.3">
      <c r="A27" s="13" t="s">
        <v>14</v>
      </c>
      <c r="B27" s="13" t="s">
        <v>65</v>
      </c>
      <c r="C27" s="13" t="s">
        <v>56</v>
      </c>
      <c r="D27" s="13" t="s">
        <v>223</v>
      </c>
      <c r="E27" s="13" t="s">
        <v>224</v>
      </c>
      <c r="F27" s="13" t="s">
        <v>59</v>
      </c>
      <c r="G27" s="13" t="s">
        <v>225</v>
      </c>
      <c r="H27" s="13" t="s">
        <v>226</v>
      </c>
      <c r="I27" s="14">
        <v>1</v>
      </c>
      <c r="J27" s="13" t="s">
        <v>25</v>
      </c>
      <c r="K27" s="13" t="s">
        <v>70</v>
      </c>
      <c r="L27" s="13" t="s">
        <v>139</v>
      </c>
      <c r="M27" s="13" t="s">
        <v>227</v>
      </c>
    </row>
    <row r="28" spans="1:13" x14ac:dyDescent="0.3">
      <c r="A28" s="13" t="s">
        <v>14</v>
      </c>
      <c r="B28" s="13" t="s">
        <v>65</v>
      </c>
      <c r="C28" s="13" t="s">
        <v>56</v>
      </c>
      <c r="D28" s="13" t="s">
        <v>223</v>
      </c>
      <c r="E28" s="13" t="s">
        <v>228</v>
      </c>
      <c r="F28" s="13" t="s">
        <v>59</v>
      </c>
      <c r="G28" s="13" t="s">
        <v>229</v>
      </c>
      <c r="H28" s="13" t="s">
        <v>230</v>
      </c>
      <c r="I28" s="14">
        <v>2</v>
      </c>
      <c r="J28" s="13" t="s">
        <v>25</v>
      </c>
      <c r="K28" s="13" t="s">
        <v>125</v>
      </c>
      <c r="L28" s="13" t="s">
        <v>139</v>
      </c>
      <c r="M28" s="13" t="s">
        <v>231</v>
      </c>
    </row>
    <row r="29" spans="1:13" x14ac:dyDescent="0.3">
      <c r="A29" s="13" t="s">
        <v>14</v>
      </c>
      <c r="B29" s="13" t="s">
        <v>65</v>
      </c>
      <c r="C29" s="13" t="s">
        <v>56</v>
      </c>
      <c r="D29" s="13" t="s">
        <v>223</v>
      </c>
      <c r="E29" s="13" t="s">
        <v>232</v>
      </c>
      <c r="F29" s="13" t="s">
        <v>107</v>
      </c>
      <c r="G29" s="13" t="s">
        <v>142</v>
      </c>
      <c r="H29" s="13" t="s">
        <v>143</v>
      </c>
      <c r="I29" s="14">
        <v>3</v>
      </c>
      <c r="J29" s="13" t="s">
        <v>25</v>
      </c>
      <c r="K29" s="13" t="s">
        <v>103</v>
      </c>
      <c r="L29" s="13" t="s">
        <v>139</v>
      </c>
      <c r="M29" s="13" t="s">
        <v>140</v>
      </c>
    </row>
    <row r="30" spans="1:13" x14ac:dyDescent="0.3">
      <c r="A30" s="13" t="s">
        <v>14</v>
      </c>
      <c r="B30" s="13" t="s">
        <v>55</v>
      </c>
      <c r="C30" s="13" t="s">
        <v>56</v>
      </c>
      <c r="D30" s="13" t="s">
        <v>79</v>
      </c>
      <c r="E30" s="13" t="s">
        <v>233</v>
      </c>
      <c r="F30" s="13" t="s">
        <v>59</v>
      </c>
      <c r="G30" s="13" t="s">
        <v>234</v>
      </c>
      <c r="H30" s="13" t="s">
        <v>235</v>
      </c>
      <c r="I30" s="14">
        <v>10</v>
      </c>
      <c r="J30" s="13" t="s">
        <v>22</v>
      </c>
      <c r="K30" s="13" t="s">
        <v>70</v>
      </c>
      <c r="L30" s="13" t="s">
        <v>139</v>
      </c>
      <c r="M30" s="13" t="s">
        <v>160</v>
      </c>
    </row>
    <row r="31" spans="1:13" x14ac:dyDescent="0.3">
      <c r="A31" s="13" t="s">
        <v>14</v>
      </c>
      <c r="B31" s="13" t="s">
        <v>55</v>
      </c>
      <c r="C31" s="13" t="s">
        <v>56</v>
      </c>
      <c r="D31" s="13" t="s">
        <v>79</v>
      </c>
      <c r="E31" s="13" t="s">
        <v>236</v>
      </c>
      <c r="F31" s="13" t="s">
        <v>59</v>
      </c>
      <c r="G31" s="13" t="s">
        <v>237</v>
      </c>
      <c r="H31" s="13" t="s">
        <v>238</v>
      </c>
      <c r="I31" s="14">
        <v>1</v>
      </c>
      <c r="J31" s="13" t="s">
        <v>22</v>
      </c>
      <c r="K31" s="13" t="s">
        <v>70</v>
      </c>
      <c r="L31" s="13" t="s">
        <v>139</v>
      </c>
      <c r="M31" s="13" t="s">
        <v>160</v>
      </c>
    </row>
    <row r="32" spans="1:13" x14ac:dyDescent="0.3">
      <c r="A32" s="13" t="s">
        <v>14</v>
      </c>
      <c r="B32" s="13" t="s">
        <v>55</v>
      </c>
      <c r="C32" s="13" t="s">
        <v>56</v>
      </c>
      <c r="D32" s="13" t="s">
        <v>79</v>
      </c>
      <c r="E32" s="13" t="s">
        <v>239</v>
      </c>
      <c r="F32" s="13" t="s">
        <v>59</v>
      </c>
      <c r="G32" s="13" t="s">
        <v>240</v>
      </c>
      <c r="H32" s="13" t="s">
        <v>241</v>
      </c>
      <c r="I32" s="14">
        <v>2</v>
      </c>
      <c r="J32" s="13" t="s">
        <v>22</v>
      </c>
      <c r="K32" s="13" t="s">
        <v>122</v>
      </c>
      <c r="L32" s="13" t="s">
        <v>139</v>
      </c>
      <c r="M32" s="13" t="s">
        <v>160</v>
      </c>
    </row>
    <row r="33" spans="1:13" x14ac:dyDescent="0.3">
      <c r="A33" s="13" t="s">
        <v>14</v>
      </c>
      <c r="B33" s="13" t="s">
        <v>55</v>
      </c>
      <c r="C33" s="13" t="s">
        <v>56</v>
      </c>
      <c r="D33" s="13" t="s">
        <v>242</v>
      </c>
      <c r="E33" s="13" t="s">
        <v>243</v>
      </c>
      <c r="F33" s="13" t="s">
        <v>59</v>
      </c>
      <c r="G33" s="13" t="s">
        <v>244</v>
      </c>
      <c r="H33" s="13" t="s">
        <v>245</v>
      </c>
      <c r="I33" s="14">
        <v>1</v>
      </c>
      <c r="J33" s="13" t="s">
        <v>18</v>
      </c>
      <c r="K33" s="13" t="s">
        <v>179</v>
      </c>
      <c r="L33" s="13" t="s">
        <v>139</v>
      </c>
      <c r="M33" s="13" t="s">
        <v>246</v>
      </c>
    </row>
    <row r="34" spans="1:13" x14ac:dyDescent="0.3">
      <c r="A34" s="13" t="s">
        <v>14</v>
      </c>
      <c r="B34" s="13" t="s">
        <v>55</v>
      </c>
      <c r="C34" s="13" t="s">
        <v>56</v>
      </c>
      <c r="D34" s="13" t="s">
        <v>242</v>
      </c>
      <c r="E34" s="13" t="s">
        <v>247</v>
      </c>
      <c r="F34" s="13" t="s">
        <v>59</v>
      </c>
      <c r="G34" s="13" t="s">
        <v>248</v>
      </c>
      <c r="H34" s="13" t="s">
        <v>249</v>
      </c>
      <c r="I34" s="14">
        <v>2</v>
      </c>
      <c r="J34" s="13" t="s">
        <v>18</v>
      </c>
      <c r="K34" s="13" t="s">
        <v>103</v>
      </c>
      <c r="L34" s="13" t="s">
        <v>139</v>
      </c>
      <c r="M34" s="13" t="s">
        <v>250</v>
      </c>
    </row>
    <row r="35" spans="1:13" x14ac:dyDescent="0.3">
      <c r="A35" s="13" t="s">
        <v>14</v>
      </c>
      <c r="B35" s="13" t="s">
        <v>55</v>
      </c>
      <c r="C35" s="13" t="s">
        <v>56</v>
      </c>
      <c r="D35" s="13" t="s">
        <v>242</v>
      </c>
      <c r="E35" s="13" t="s">
        <v>251</v>
      </c>
      <c r="F35" s="13" t="s">
        <v>59</v>
      </c>
      <c r="G35" s="13" t="s">
        <v>252</v>
      </c>
      <c r="H35" s="13" t="s">
        <v>253</v>
      </c>
      <c r="I35" s="14">
        <v>24</v>
      </c>
      <c r="J35" s="13" t="s">
        <v>18</v>
      </c>
      <c r="K35" s="13" t="s">
        <v>103</v>
      </c>
      <c r="L35" s="13" t="s">
        <v>139</v>
      </c>
      <c r="M35" s="13" t="s">
        <v>140</v>
      </c>
    </row>
    <row r="36" spans="1:13" x14ac:dyDescent="0.3">
      <c r="A36" s="13" t="s">
        <v>14</v>
      </c>
      <c r="B36" s="13" t="s">
        <v>254</v>
      </c>
      <c r="C36" s="13" t="s">
        <v>56</v>
      </c>
      <c r="D36" s="13" t="s">
        <v>255</v>
      </c>
      <c r="E36" s="13" t="s">
        <v>256</v>
      </c>
      <c r="F36" s="13" t="s">
        <v>107</v>
      </c>
      <c r="G36" s="13" t="s">
        <v>257</v>
      </c>
      <c r="H36" s="13" t="s">
        <v>258</v>
      </c>
      <c r="I36" s="14">
        <v>3</v>
      </c>
      <c r="J36" s="13" t="s">
        <v>26</v>
      </c>
      <c r="K36" s="13" t="s">
        <v>110</v>
      </c>
      <c r="L36" s="13" t="s">
        <v>139</v>
      </c>
      <c r="M36" s="13" t="s">
        <v>140</v>
      </c>
    </row>
    <row r="37" spans="1:13" x14ac:dyDescent="0.3">
      <c r="A37" s="13" t="s">
        <v>14</v>
      </c>
      <c r="B37" s="13" t="s">
        <v>254</v>
      </c>
      <c r="C37" s="13" t="s">
        <v>56</v>
      </c>
      <c r="D37" s="13" t="s">
        <v>255</v>
      </c>
      <c r="E37" s="13" t="s">
        <v>259</v>
      </c>
      <c r="F37" s="13" t="s">
        <v>59</v>
      </c>
      <c r="G37" s="13" t="s">
        <v>244</v>
      </c>
      <c r="H37" s="13" t="s">
        <v>245</v>
      </c>
      <c r="I37" s="14">
        <v>1</v>
      </c>
      <c r="J37" s="13" t="s">
        <v>26</v>
      </c>
      <c r="K37" s="13" t="s">
        <v>103</v>
      </c>
      <c r="L37" s="13" t="s">
        <v>139</v>
      </c>
      <c r="M37" s="13" t="s">
        <v>246</v>
      </c>
    </row>
    <row r="38" spans="1:13" x14ac:dyDescent="0.3">
      <c r="A38" s="13" t="s">
        <v>14</v>
      </c>
      <c r="B38" s="13" t="s">
        <v>87</v>
      </c>
      <c r="C38" s="13" t="s">
        <v>56</v>
      </c>
      <c r="D38" s="13" t="s">
        <v>88</v>
      </c>
      <c r="E38" s="13" t="s">
        <v>260</v>
      </c>
      <c r="F38" s="13" t="s">
        <v>59</v>
      </c>
      <c r="G38" s="13" t="s">
        <v>261</v>
      </c>
      <c r="H38" s="13" t="s">
        <v>262</v>
      </c>
      <c r="I38" s="14">
        <v>2</v>
      </c>
      <c r="J38" s="13" t="s">
        <v>20</v>
      </c>
      <c r="K38" s="13" t="s">
        <v>75</v>
      </c>
      <c r="L38" s="13" t="s">
        <v>139</v>
      </c>
      <c r="M38" s="13" t="s">
        <v>263</v>
      </c>
    </row>
    <row r="39" spans="1:13" x14ac:dyDescent="0.3">
      <c r="A39" s="13" t="s">
        <v>14</v>
      </c>
      <c r="B39" s="13" t="s">
        <v>55</v>
      </c>
      <c r="C39" s="13" t="s">
        <v>56</v>
      </c>
      <c r="D39" s="13" t="s">
        <v>264</v>
      </c>
      <c r="E39" s="13" t="s">
        <v>265</v>
      </c>
      <c r="F39" s="13" t="s">
        <v>59</v>
      </c>
      <c r="G39" s="13" t="s">
        <v>266</v>
      </c>
      <c r="H39" s="13" t="s">
        <v>267</v>
      </c>
      <c r="I39" s="14">
        <v>3</v>
      </c>
      <c r="J39" s="13" t="s">
        <v>32</v>
      </c>
      <c r="K39" s="13" t="s">
        <v>75</v>
      </c>
      <c r="L39" s="13" t="s">
        <v>139</v>
      </c>
      <c r="M39" s="13" t="s">
        <v>268</v>
      </c>
    </row>
    <row r="40" spans="1:13" x14ac:dyDescent="0.3">
      <c r="A40" s="13" t="s">
        <v>14</v>
      </c>
      <c r="B40" s="13" t="s">
        <v>55</v>
      </c>
      <c r="C40" s="13" t="s">
        <v>56</v>
      </c>
      <c r="D40" s="13" t="s">
        <v>264</v>
      </c>
      <c r="E40" s="13" t="s">
        <v>265</v>
      </c>
      <c r="F40" s="13" t="s">
        <v>59</v>
      </c>
      <c r="G40" s="13" t="s">
        <v>269</v>
      </c>
      <c r="H40" s="13" t="s">
        <v>270</v>
      </c>
      <c r="I40" s="14">
        <v>4</v>
      </c>
      <c r="J40" s="13" t="s">
        <v>32</v>
      </c>
      <c r="K40" s="13" t="s">
        <v>75</v>
      </c>
      <c r="L40" s="13" t="s">
        <v>139</v>
      </c>
      <c r="M40" s="13" t="s">
        <v>268</v>
      </c>
    </row>
    <row r="41" spans="1:13" x14ac:dyDescent="0.3">
      <c r="A41" s="13" t="s">
        <v>14</v>
      </c>
      <c r="B41" s="13" t="s">
        <v>271</v>
      </c>
      <c r="C41" s="13" t="s">
        <v>56</v>
      </c>
      <c r="D41" s="13" t="s">
        <v>272</v>
      </c>
      <c r="E41" s="13" t="s">
        <v>273</v>
      </c>
      <c r="F41" s="13" t="s">
        <v>59</v>
      </c>
      <c r="G41" s="13" t="s">
        <v>274</v>
      </c>
      <c r="H41" s="13" t="s">
        <v>275</v>
      </c>
      <c r="I41" s="14">
        <v>1</v>
      </c>
      <c r="J41" s="13" t="s">
        <v>21</v>
      </c>
      <c r="K41" s="13" t="s">
        <v>125</v>
      </c>
      <c r="L41" s="13" t="s">
        <v>139</v>
      </c>
      <c r="M41" s="13" t="s">
        <v>276</v>
      </c>
    </row>
    <row r="42" spans="1:13" x14ac:dyDescent="0.3">
      <c r="A42" s="13" t="s">
        <v>14</v>
      </c>
      <c r="B42" s="13" t="s">
        <v>55</v>
      </c>
      <c r="C42" s="13" t="s">
        <v>56</v>
      </c>
      <c r="D42" s="13" t="s">
        <v>105</v>
      </c>
      <c r="E42" s="13" t="s">
        <v>277</v>
      </c>
      <c r="F42" s="13" t="s">
        <v>59</v>
      </c>
      <c r="G42" s="13" t="s">
        <v>278</v>
      </c>
      <c r="H42" s="13" t="s">
        <v>279</v>
      </c>
      <c r="I42" s="14">
        <v>1</v>
      </c>
      <c r="J42" s="13" t="s">
        <v>16</v>
      </c>
      <c r="K42" s="13" t="s">
        <v>113</v>
      </c>
      <c r="L42" s="13" t="s">
        <v>139</v>
      </c>
      <c r="M42" s="13" t="s">
        <v>268</v>
      </c>
    </row>
    <row r="43" spans="1:13" x14ac:dyDescent="0.3">
      <c r="A43" s="13" t="s">
        <v>14</v>
      </c>
      <c r="B43" s="13" t="s">
        <v>197</v>
      </c>
      <c r="C43" s="13" t="s">
        <v>198</v>
      </c>
      <c r="D43" s="13" t="s">
        <v>280</v>
      </c>
      <c r="E43" s="13" t="s">
        <v>281</v>
      </c>
      <c r="F43" s="13" t="s">
        <v>59</v>
      </c>
      <c r="G43" s="13" t="s">
        <v>282</v>
      </c>
      <c r="H43" s="13" t="s">
        <v>283</v>
      </c>
      <c r="I43" s="14">
        <v>1</v>
      </c>
      <c r="J43" s="13" t="s">
        <v>15</v>
      </c>
      <c r="K43" s="13" t="s">
        <v>92</v>
      </c>
      <c r="L43" s="13" t="s">
        <v>139</v>
      </c>
      <c r="M43" s="13" t="s">
        <v>160</v>
      </c>
    </row>
    <row r="44" spans="1:13" x14ac:dyDescent="0.3">
      <c r="A44" s="13" t="s">
        <v>14</v>
      </c>
      <c r="B44" s="13" t="s">
        <v>197</v>
      </c>
      <c r="C44" s="13" t="s">
        <v>198</v>
      </c>
      <c r="D44" s="13" t="s">
        <v>280</v>
      </c>
      <c r="E44" s="13" t="s">
        <v>281</v>
      </c>
      <c r="F44" s="13" t="s">
        <v>59</v>
      </c>
      <c r="G44" s="13" t="s">
        <v>284</v>
      </c>
      <c r="H44" s="13" t="s">
        <v>285</v>
      </c>
      <c r="I44" s="14">
        <v>4</v>
      </c>
      <c r="J44" s="13" t="s">
        <v>15</v>
      </c>
      <c r="K44" s="13" t="s">
        <v>92</v>
      </c>
      <c r="L44" s="13" t="s">
        <v>139</v>
      </c>
      <c r="M44" s="13" t="s">
        <v>286</v>
      </c>
    </row>
    <row r="45" spans="1:13" x14ac:dyDescent="0.3">
      <c r="A45" s="13" t="s">
        <v>14</v>
      </c>
      <c r="B45" s="13" t="s">
        <v>197</v>
      </c>
      <c r="C45" s="13" t="s">
        <v>198</v>
      </c>
      <c r="D45" s="13" t="s">
        <v>280</v>
      </c>
      <c r="E45" s="13" t="s">
        <v>287</v>
      </c>
      <c r="F45" s="13" t="s">
        <v>107</v>
      </c>
      <c r="G45" s="13" t="s">
        <v>191</v>
      </c>
      <c r="H45" s="13" t="s">
        <v>192</v>
      </c>
      <c r="I45" s="14">
        <v>3</v>
      </c>
      <c r="J45" s="13" t="s">
        <v>15</v>
      </c>
      <c r="K45" s="13" t="s">
        <v>113</v>
      </c>
      <c r="L45" s="13" t="s">
        <v>139</v>
      </c>
      <c r="M45" s="13" t="s">
        <v>140</v>
      </c>
    </row>
    <row r="46" spans="1:13" x14ac:dyDescent="0.3">
      <c r="A46" s="13" t="s">
        <v>14</v>
      </c>
      <c r="B46" s="13" t="s">
        <v>197</v>
      </c>
      <c r="C46" s="13" t="s">
        <v>198</v>
      </c>
      <c r="D46" s="13" t="s">
        <v>280</v>
      </c>
      <c r="E46" s="13" t="s">
        <v>288</v>
      </c>
      <c r="F46" s="13" t="s">
        <v>59</v>
      </c>
      <c r="G46" s="13" t="s">
        <v>289</v>
      </c>
      <c r="H46" s="13" t="s">
        <v>290</v>
      </c>
      <c r="I46" s="14">
        <v>1</v>
      </c>
      <c r="J46" s="13" t="s">
        <v>15</v>
      </c>
      <c r="K46" s="13" t="s">
        <v>122</v>
      </c>
      <c r="L46" s="13" t="s">
        <v>139</v>
      </c>
      <c r="M46" s="13" t="s">
        <v>160</v>
      </c>
    </row>
    <row r="47" spans="1:13" x14ac:dyDescent="0.3">
      <c r="A47" s="13" t="s">
        <v>14</v>
      </c>
      <c r="B47" s="13" t="s">
        <v>197</v>
      </c>
      <c r="C47" s="13" t="s">
        <v>198</v>
      </c>
      <c r="D47" s="13" t="s">
        <v>280</v>
      </c>
      <c r="E47" s="13" t="s">
        <v>291</v>
      </c>
      <c r="F47" s="13" t="s">
        <v>59</v>
      </c>
      <c r="G47" s="13" t="s">
        <v>292</v>
      </c>
      <c r="H47" s="13" t="s">
        <v>293</v>
      </c>
      <c r="I47" s="14">
        <v>4</v>
      </c>
      <c r="J47" s="13" t="s">
        <v>15</v>
      </c>
      <c r="K47" s="13" t="s">
        <v>103</v>
      </c>
      <c r="L47" s="13" t="s">
        <v>139</v>
      </c>
      <c r="M47" s="13" t="s">
        <v>286</v>
      </c>
    </row>
    <row r="48" spans="1:13" x14ac:dyDescent="0.3">
      <c r="A48" s="13" t="s">
        <v>14</v>
      </c>
      <c r="B48" s="13" t="s">
        <v>197</v>
      </c>
      <c r="C48" s="13" t="s">
        <v>198</v>
      </c>
      <c r="D48" s="13" t="s">
        <v>280</v>
      </c>
      <c r="E48" s="13" t="s">
        <v>291</v>
      </c>
      <c r="F48" s="13" t="s">
        <v>59</v>
      </c>
      <c r="G48" s="13" t="s">
        <v>294</v>
      </c>
      <c r="H48" s="13" t="s">
        <v>295</v>
      </c>
      <c r="I48" s="14">
        <v>1</v>
      </c>
      <c r="J48" s="13" t="s">
        <v>15</v>
      </c>
      <c r="K48" s="13" t="s">
        <v>103</v>
      </c>
      <c r="L48" s="13" t="s">
        <v>139</v>
      </c>
      <c r="M48" s="13" t="s">
        <v>160</v>
      </c>
    </row>
    <row r="49" spans="1:13" x14ac:dyDescent="0.3">
      <c r="A49" s="13" t="s">
        <v>14</v>
      </c>
      <c r="B49" s="13" t="s">
        <v>197</v>
      </c>
      <c r="C49" s="13" t="s">
        <v>198</v>
      </c>
      <c r="D49" s="13" t="s">
        <v>280</v>
      </c>
      <c r="E49" s="13" t="s">
        <v>291</v>
      </c>
      <c r="F49" s="13" t="s">
        <v>59</v>
      </c>
      <c r="G49" s="13" t="s">
        <v>296</v>
      </c>
      <c r="H49" s="13" t="s">
        <v>297</v>
      </c>
      <c r="I49" s="14">
        <v>2</v>
      </c>
      <c r="J49" s="13" t="s">
        <v>15</v>
      </c>
      <c r="K49" s="13" t="s">
        <v>103</v>
      </c>
      <c r="L49" s="13" t="s">
        <v>139</v>
      </c>
      <c r="M49" s="13" t="s">
        <v>286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61"/>
  <sheetViews>
    <sheetView workbookViewId="0">
      <selection activeCell="A2" sqref="A2:N16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4" x14ac:dyDescent="0.3">
      <c r="A1" s="21" t="s">
        <v>923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4" ht="27.45" customHeight="1" x14ac:dyDescent="0.3">
      <c r="A2" s="15" t="s">
        <v>48</v>
      </c>
      <c r="B2" s="15" t="s">
        <v>298</v>
      </c>
      <c r="C2" s="15" t="s">
        <v>299</v>
      </c>
      <c r="D2" s="15" t="s">
        <v>300</v>
      </c>
      <c r="E2" s="15" t="s">
        <v>54</v>
      </c>
      <c r="F2" s="15" t="s">
        <v>301</v>
      </c>
      <c r="G2" s="16" t="s">
        <v>302</v>
      </c>
      <c r="H2" s="16" t="s">
        <v>50</v>
      </c>
      <c r="I2" s="16" t="s">
        <v>303</v>
      </c>
      <c r="J2" s="16" t="s">
        <v>304</v>
      </c>
      <c r="K2" s="16" t="s">
        <v>305</v>
      </c>
      <c r="L2" s="16" t="s">
        <v>306</v>
      </c>
      <c r="M2" s="34" t="s">
        <v>931</v>
      </c>
      <c r="N2" s="34" t="s">
        <v>932</v>
      </c>
    </row>
    <row r="3" spans="1:14" x14ac:dyDescent="0.3">
      <c r="A3" s="7" t="s">
        <v>307</v>
      </c>
      <c r="B3" s="7" t="s">
        <v>308</v>
      </c>
      <c r="C3" s="7" t="s">
        <v>309</v>
      </c>
      <c r="D3" s="7" t="s">
        <v>310</v>
      </c>
      <c r="E3" s="7" t="s">
        <v>311</v>
      </c>
      <c r="F3" s="7" t="s">
        <v>312</v>
      </c>
      <c r="G3" s="29">
        <v>33</v>
      </c>
      <c r="H3" s="29">
        <v>187</v>
      </c>
      <c r="I3" s="30">
        <v>1</v>
      </c>
      <c r="J3" s="31">
        <v>0</v>
      </c>
      <c r="K3" s="32">
        <v>0</v>
      </c>
      <c r="L3" s="33">
        <v>0</v>
      </c>
      <c r="M3" s="35" t="s">
        <v>934</v>
      </c>
      <c r="N3" s="35"/>
    </row>
    <row r="4" spans="1:14" x14ac:dyDescent="0.3">
      <c r="A4" s="7" t="s">
        <v>313</v>
      </c>
      <c r="B4" s="7" t="s">
        <v>314</v>
      </c>
      <c r="C4" s="7" t="s">
        <v>315</v>
      </c>
      <c r="D4" s="7" t="s">
        <v>316</v>
      </c>
      <c r="E4" s="7" t="s">
        <v>317</v>
      </c>
      <c r="F4" s="7" t="s">
        <v>318</v>
      </c>
      <c r="G4" s="29">
        <v>8</v>
      </c>
      <c r="H4" s="29">
        <v>10</v>
      </c>
      <c r="I4" s="30">
        <v>0</v>
      </c>
      <c r="J4" s="31">
        <v>1</v>
      </c>
      <c r="K4" s="32">
        <v>0</v>
      </c>
      <c r="L4" s="33">
        <v>0</v>
      </c>
      <c r="M4" s="35" t="s">
        <v>934</v>
      </c>
      <c r="N4" s="35"/>
    </row>
    <row r="5" spans="1:14" x14ac:dyDescent="0.3">
      <c r="A5" s="7" t="s">
        <v>319</v>
      </c>
      <c r="B5" s="7" t="s">
        <v>320</v>
      </c>
      <c r="C5" s="7" t="s">
        <v>321</v>
      </c>
      <c r="D5" s="7" t="s">
        <v>322</v>
      </c>
      <c r="E5" s="7" t="s">
        <v>311</v>
      </c>
      <c r="F5" s="7" t="s">
        <v>323</v>
      </c>
      <c r="G5" s="29">
        <v>7</v>
      </c>
      <c r="H5" s="29">
        <v>9</v>
      </c>
      <c r="I5" s="30">
        <v>0.8571428571428571</v>
      </c>
      <c r="J5" s="31">
        <v>0.14285714285714288</v>
      </c>
      <c r="K5" s="32">
        <v>0</v>
      </c>
      <c r="L5" s="33">
        <v>0</v>
      </c>
      <c r="M5" s="35" t="s">
        <v>934</v>
      </c>
      <c r="N5" s="35"/>
    </row>
    <row r="6" spans="1:14" x14ac:dyDescent="0.3">
      <c r="A6" s="7" t="s">
        <v>324</v>
      </c>
      <c r="B6" s="7" t="s">
        <v>325</v>
      </c>
      <c r="C6" s="7" t="s">
        <v>326</v>
      </c>
      <c r="D6" s="7" t="s">
        <v>327</v>
      </c>
      <c r="E6" s="7" t="s">
        <v>328</v>
      </c>
      <c r="F6" s="7" t="s">
        <v>329</v>
      </c>
      <c r="G6" s="29">
        <v>6</v>
      </c>
      <c r="H6" s="29">
        <v>7</v>
      </c>
      <c r="I6" s="30">
        <v>1</v>
      </c>
      <c r="J6" s="31">
        <v>0</v>
      </c>
      <c r="K6" s="32">
        <v>0</v>
      </c>
      <c r="L6" s="33">
        <v>0</v>
      </c>
      <c r="M6" s="35" t="s">
        <v>930</v>
      </c>
      <c r="N6" s="35"/>
    </row>
    <row r="7" spans="1:14" x14ac:dyDescent="0.3">
      <c r="A7" s="7" t="s">
        <v>330</v>
      </c>
      <c r="B7" s="7" t="s">
        <v>331</v>
      </c>
      <c r="C7" s="7" t="s">
        <v>332</v>
      </c>
      <c r="D7" s="7" t="s">
        <v>333</v>
      </c>
      <c r="E7" s="7" t="s">
        <v>133</v>
      </c>
      <c r="F7" s="7" t="s">
        <v>334</v>
      </c>
      <c r="G7" s="29">
        <v>5</v>
      </c>
      <c r="H7" s="29">
        <v>55</v>
      </c>
      <c r="I7" s="30">
        <v>0.8</v>
      </c>
      <c r="J7" s="31">
        <v>0.2</v>
      </c>
      <c r="K7" s="32">
        <v>0</v>
      </c>
      <c r="L7" s="33">
        <v>0</v>
      </c>
      <c r="M7" s="35" t="s">
        <v>934</v>
      </c>
      <c r="N7" s="35"/>
    </row>
    <row r="8" spans="1:14" x14ac:dyDescent="0.3">
      <c r="A8" s="7" t="s">
        <v>335</v>
      </c>
      <c r="B8" s="7" t="s">
        <v>336</v>
      </c>
      <c r="C8" s="7" t="s">
        <v>337</v>
      </c>
      <c r="D8" s="7" t="s">
        <v>338</v>
      </c>
      <c r="E8" s="7" t="s">
        <v>339</v>
      </c>
      <c r="F8" s="7" t="s">
        <v>340</v>
      </c>
      <c r="G8" s="29">
        <v>3</v>
      </c>
      <c r="H8" s="29">
        <v>3</v>
      </c>
      <c r="I8" s="30">
        <v>0</v>
      </c>
      <c r="J8" s="31">
        <v>1</v>
      </c>
      <c r="K8" s="32">
        <v>0</v>
      </c>
      <c r="L8" s="33">
        <v>0</v>
      </c>
      <c r="M8" s="35" t="s">
        <v>924</v>
      </c>
      <c r="N8" s="35"/>
    </row>
    <row r="9" spans="1:14" x14ac:dyDescent="0.3">
      <c r="A9" s="7" t="s">
        <v>341</v>
      </c>
      <c r="B9" s="7" t="s">
        <v>342</v>
      </c>
      <c r="C9" s="7" t="s">
        <v>343</v>
      </c>
      <c r="D9" s="7" t="s">
        <v>344</v>
      </c>
      <c r="E9" s="7" t="s">
        <v>345</v>
      </c>
      <c r="F9" s="7" t="s">
        <v>346</v>
      </c>
      <c r="G9" s="29">
        <v>3</v>
      </c>
      <c r="H9" s="29">
        <v>8</v>
      </c>
      <c r="I9" s="30">
        <v>0</v>
      </c>
      <c r="J9" s="31">
        <v>1</v>
      </c>
      <c r="K9" s="32">
        <v>0</v>
      </c>
      <c r="L9" s="33">
        <v>0</v>
      </c>
      <c r="M9" s="35" t="s">
        <v>934</v>
      </c>
      <c r="N9" s="35"/>
    </row>
    <row r="10" spans="1:14" x14ac:dyDescent="0.3">
      <c r="A10" s="7" t="s">
        <v>130</v>
      </c>
      <c r="B10" s="7" t="s">
        <v>347</v>
      </c>
      <c r="C10" s="7" t="s">
        <v>315</v>
      </c>
      <c r="D10" s="7" t="s">
        <v>333</v>
      </c>
      <c r="E10" s="7" t="s">
        <v>133</v>
      </c>
      <c r="F10" s="7" t="s">
        <v>348</v>
      </c>
      <c r="G10" s="29">
        <v>3</v>
      </c>
      <c r="H10" s="29">
        <v>12</v>
      </c>
      <c r="I10" s="30">
        <v>0</v>
      </c>
      <c r="J10" s="31">
        <v>0.66666666666666674</v>
      </c>
      <c r="K10" s="32">
        <v>0.33333333333333337</v>
      </c>
      <c r="L10" s="33">
        <v>0</v>
      </c>
      <c r="M10" s="35" t="s">
        <v>925</v>
      </c>
      <c r="N10" s="35"/>
    </row>
    <row r="11" spans="1:14" x14ac:dyDescent="0.3">
      <c r="A11" s="7" t="s">
        <v>191</v>
      </c>
      <c r="B11" s="7" t="s">
        <v>349</v>
      </c>
      <c r="C11" s="7" t="s">
        <v>350</v>
      </c>
      <c r="D11" s="7" t="s">
        <v>333</v>
      </c>
      <c r="E11" s="7" t="s">
        <v>140</v>
      </c>
      <c r="F11" s="7" t="s">
        <v>351</v>
      </c>
      <c r="G11" s="29">
        <v>3</v>
      </c>
      <c r="H11" s="29">
        <v>9</v>
      </c>
      <c r="I11" s="30">
        <v>0</v>
      </c>
      <c r="J11" s="31">
        <v>0</v>
      </c>
      <c r="K11" s="32">
        <v>0</v>
      </c>
      <c r="L11" s="33">
        <v>1</v>
      </c>
      <c r="M11" s="35" t="s">
        <v>933</v>
      </c>
      <c r="N11" s="35"/>
    </row>
    <row r="12" spans="1:14" x14ac:dyDescent="0.3">
      <c r="A12" s="7" t="s">
        <v>352</v>
      </c>
      <c r="B12" s="7" t="s">
        <v>353</v>
      </c>
      <c r="C12" s="7" t="s">
        <v>354</v>
      </c>
      <c r="D12" s="7" t="s">
        <v>338</v>
      </c>
      <c r="E12" s="7" t="s">
        <v>328</v>
      </c>
      <c r="F12" s="7" t="s">
        <v>355</v>
      </c>
      <c r="G12" s="29">
        <v>3</v>
      </c>
      <c r="H12" s="29">
        <v>3</v>
      </c>
      <c r="I12" s="30">
        <v>0</v>
      </c>
      <c r="J12" s="31">
        <v>1</v>
      </c>
      <c r="K12" s="32">
        <v>0</v>
      </c>
      <c r="L12" s="33">
        <v>0</v>
      </c>
      <c r="M12" s="35" t="s">
        <v>934</v>
      </c>
      <c r="N12" s="35"/>
    </row>
    <row r="13" spans="1:14" x14ac:dyDescent="0.3">
      <c r="A13" s="7" t="s">
        <v>356</v>
      </c>
      <c r="B13" s="7" t="s">
        <v>357</v>
      </c>
      <c r="C13" s="7" t="s">
        <v>358</v>
      </c>
      <c r="D13" s="7" t="s">
        <v>359</v>
      </c>
      <c r="E13" s="7" t="s">
        <v>360</v>
      </c>
      <c r="F13" s="7" t="s">
        <v>361</v>
      </c>
      <c r="G13" s="29">
        <v>2</v>
      </c>
      <c r="H13" s="29">
        <v>3</v>
      </c>
      <c r="I13" s="30">
        <v>0</v>
      </c>
      <c r="J13" s="31">
        <v>1</v>
      </c>
      <c r="K13" s="32">
        <v>0</v>
      </c>
      <c r="L13" s="33">
        <v>0</v>
      </c>
      <c r="M13" s="35" t="s">
        <v>926</v>
      </c>
      <c r="N13" s="35"/>
    </row>
    <row r="14" spans="1:14" x14ac:dyDescent="0.3">
      <c r="A14" s="7" t="s">
        <v>362</v>
      </c>
      <c r="B14" s="7" t="s">
        <v>363</v>
      </c>
      <c r="C14" s="7" t="s">
        <v>364</v>
      </c>
      <c r="D14" s="7" t="s">
        <v>333</v>
      </c>
      <c r="E14" s="7" t="s">
        <v>365</v>
      </c>
      <c r="F14" s="7" t="s">
        <v>366</v>
      </c>
      <c r="G14" s="29">
        <v>2</v>
      </c>
      <c r="H14" s="29">
        <v>2</v>
      </c>
      <c r="I14" s="30">
        <v>0</v>
      </c>
      <c r="J14" s="31">
        <v>1</v>
      </c>
      <c r="K14" s="32">
        <v>0</v>
      </c>
      <c r="L14" s="33">
        <v>0</v>
      </c>
      <c r="M14" s="35" t="s">
        <v>926</v>
      </c>
      <c r="N14" s="35"/>
    </row>
    <row r="15" spans="1:14" x14ac:dyDescent="0.3">
      <c r="A15" s="7" t="s">
        <v>367</v>
      </c>
      <c r="B15" s="7" t="s">
        <v>368</v>
      </c>
      <c r="C15" s="7" t="s">
        <v>315</v>
      </c>
      <c r="D15" s="7" t="s">
        <v>369</v>
      </c>
      <c r="E15" s="7" t="s">
        <v>370</v>
      </c>
      <c r="F15" s="7" t="s">
        <v>371</v>
      </c>
      <c r="G15" s="29">
        <v>2</v>
      </c>
      <c r="H15" s="29">
        <v>3</v>
      </c>
      <c r="I15" s="30">
        <v>1</v>
      </c>
      <c r="J15" s="31">
        <v>0</v>
      </c>
      <c r="K15" s="32">
        <v>0</v>
      </c>
      <c r="L15" s="33">
        <v>0</v>
      </c>
      <c r="M15" s="35" t="s">
        <v>927</v>
      </c>
      <c r="N15" s="35"/>
    </row>
    <row r="16" spans="1:14" x14ac:dyDescent="0.3">
      <c r="A16" s="7" t="s">
        <v>81</v>
      </c>
      <c r="B16" s="7" t="s">
        <v>372</v>
      </c>
      <c r="C16" s="7" t="s">
        <v>373</v>
      </c>
      <c r="D16" s="7" t="s">
        <v>333</v>
      </c>
      <c r="E16" s="7" t="s">
        <v>84</v>
      </c>
      <c r="F16" s="7" t="s">
        <v>374</v>
      </c>
      <c r="G16" s="29">
        <v>2</v>
      </c>
      <c r="H16" s="29">
        <v>4</v>
      </c>
      <c r="I16" s="30">
        <v>0</v>
      </c>
      <c r="J16" s="31">
        <v>0</v>
      </c>
      <c r="K16" s="32">
        <v>1</v>
      </c>
      <c r="L16" s="33">
        <v>0</v>
      </c>
      <c r="M16" s="35" t="s">
        <v>925</v>
      </c>
      <c r="N16" s="35"/>
    </row>
    <row r="17" spans="1:14" x14ac:dyDescent="0.3">
      <c r="A17" s="7" t="s">
        <v>120</v>
      </c>
      <c r="B17" s="7" t="s">
        <v>375</v>
      </c>
      <c r="C17" s="7" t="s">
        <v>332</v>
      </c>
      <c r="D17" s="7" t="s">
        <v>376</v>
      </c>
      <c r="E17" s="7" t="s">
        <v>123</v>
      </c>
      <c r="F17" s="7" t="s">
        <v>377</v>
      </c>
      <c r="G17" s="29">
        <v>2</v>
      </c>
      <c r="H17" s="29">
        <v>8</v>
      </c>
      <c r="I17" s="30">
        <v>0</v>
      </c>
      <c r="J17" s="31">
        <v>0</v>
      </c>
      <c r="K17" s="32">
        <v>1</v>
      </c>
      <c r="L17" s="33">
        <v>0</v>
      </c>
      <c r="M17" s="35" t="s">
        <v>925</v>
      </c>
      <c r="N17" s="35"/>
    </row>
    <row r="18" spans="1:14" x14ac:dyDescent="0.3">
      <c r="A18" s="7" t="s">
        <v>378</v>
      </c>
      <c r="B18" s="7" t="s">
        <v>379</v>
      </c>
      <c r="C18" s="7" t="s">
        <v>315</v>
      </c>
      <c r="D18" s="7" t="s">
        <v>333</v>
      </c>
      <c r="E18" s="7" t="s">
        <v>205</v>
      </c>
      <c r="F18" s="7" t="s">
        <v>380</v>
      </c>
      <c r="G18" s="29">
        <v>2</v>
      </c>
      <c r="H18" s="29">
        <v>2</v>
      </c>
      <c r="I18" s="30">
        <v>0</v>
      </c>
      <c r="J18" s="31">
        <v>1</v>
      </c>
      <c r="K18" s="32">
        <v>0</v>
      </c>
      <c r="L18" s="33">
        <v>0</v>
      </c>
      <c r="M18" s="35" t="s">
        <v>926</v>
      </c>
      <c r="N18" s="35"/>
    </row>
    <row r="19" spans="1:14" x14ac:dyDescent="0.3">
      <c r="A19" s="7" t="s">
        <v>381</v>
      </c>
      <c r="B19" s="7" t="s">
        <v>382</v>
      </c>
      <c r="C19" s="7" t="s">
        <v>383</v>
      </c>
      <c r="D19" s="7" t="s">
        <v>338</v>
      </c>
      <c r="E19" s="7" t="s">
        <v>384</v>
      </c>
      <c r="F19" s="7" t="s">
        <v>385</v>
      </c>
      <c r="G19" s="29">
        <v>2</v>
      </c>
      <c r="H19" s="29">
        <v>2</v>
      </c>
      <c r="I19" s="30">
        <v>0.5</v>
      </c>
      <c r="J19" s="31">
        <v>0.5</v>
      </c>
      <c r="K19" s="32">
        <v>0</v>
      </c>
      <c r="L19" s="33">
        <v>0</v>
      </c>
      <c r="M19" s="35" t="s">
        <v>927</v>
      </c>
      <c r="N19" s="35"/>
    </row>
    <row r="20" spans="1:14" x14ac:dyDescent="0.3">
      <c r="A20" s="7" t="s">
        <v>142</v>
      </c>
      <c r="B20" s="7" t="s">
        <v>386</v>
      </c>
      <c r="C20" s="7" t="s">
        <v>387</v>
      </c>
      <c r="D20" s="7" t="s">
        <v>333</v>
      </c>
      <c r="E20" s="7" t="s">
        <v>140</v>
      </c>
      <c r="F20" s="7" t="s">
        <v>388</v>
      </c>
      <c r="G20" s="29">
        <v>2</v>
      </c>
      <c r="H20" s="29">
        <v>6</v>
      </c>
      <c r="I20" s="30">
        <v>0</v>
      </c>
      <c r="J20" s="31">
        <v>0</v>
      </c>
      <c r="K20" s="32">
        <v>0</v>
      </c>
      <c r="L20" s="33">
        <v>1</v>
      </c>
      <c r="M20" s="35" t="s">
        <v>926</v>
      </c>
      <c r="N20" s="35"/>
    </row>
    <row r="21" spans="1:14" x14ac:dyDescent="0.3">
      <c r="A21" s="7" t="s">
        <v>389</v>
      </c>
      <c r="B21" s="7" t="s">
        <v>390</v>
      </c>
      <c r="C21" s="7" t="s">
        <v>391</v>
      </c>
      <c r="D21" s="7" t="s">
        <v>333</v>
      </c>
      <c r="E21" s="7" t="s">
        <v>392</v>
      </c>
      <c r="F21" s="7" t="s">
        <v>393</v>
      </c>
      <c r="G21" s="29">
        <v>2</v>
      </c>
      <c r="H21" s="29">
        <v>2</v>
      </c>
      <c r="I21" s="30">
        <v>1</v>
      </c>
      <c r="J21" s="31">
        <v>0</v>
      </c>
      <c r="K21" s="32">
        <v>0</v>
      </c>
      <c r="L21" s="33">
        <v>0</v>
      </c>
      <c r="M21" s="35" t="s">
        <v>927</v>
      </c>
      <c r="N21" s="35"/>
    </row>
    <row r="22" spans="1:14" x14ac:dyDescent="0.3">
      <c r="A22" s="7" t="s">
        <v>394</v>
      </c>
      <c r="B22" s="7" t="s">
        <v>320</v>
      </c>
      <c r="C22" s="7" t="s">
        <v>395</v>
      </c>
      <c r="D22" s="7" t="s">
        <v>322</v>
      </c>
      <c r="E22" s="7" t="s">
        <v>311</v>
      </c>
      <c r="F22" s="7" t="s">
        <v>396</v>
      </c>
      <c r="G22" s="29">
        <v>2</v>
      </c>
      <c r="H22" s="29">
        <v>3</v>
      </c>
      <c r="I22" s="30">
        <v>0</v>
      </c>
      <c r="J22" s="31">
        <v>1</v>
      </c>
      <c r="K22" s="32">
        <v>0</v>
      </c>
      <c r="L22" s="33">
        <v>0</v>
      </c>
      <c r="M22" s="35" t="s">
        <v>927</v>
      </c>
      <c r="N22" s="35"/>
    </row>
    <row r="23" spans="1:14" x14ac:dyDescent="0.3">
      <c r="A23" s="7" t="s">
        <v>244</v>
      </c>
      <c r="B23" s="7" t="s">
        <v>397</v>
      </c>
      <c r="C23" s="7" t="s">
        <v>315</v>
      </c>
      <c r="D23" s="7" t="s">
        <v>398</v>
      </c>
      <c r="E23" s="7" t="s">
        <v>246</v>
      </c>
      <c r="F23" s="7" t="s">
        <v>399</v>
      </c>
      <c r="G23" s="29">
        <v>2</v>
      </c>
      <c r="H23" s="29">
        <v>2</v>
      </c>
      <c r="I23" s="30">
        <v>0</v>
      </c>
      <c r="J23" s="31">
        <v>0</v>
      </c>
      <c r="K23" s="32">
        <v>0</v>
      </c>
      <c r="L23" s="33">
        <v>1</v>
      </c>
      <c r="M23" s="35" t="s">
        <v>925</v>
      </c>
      <c r="N23" s="35"/>
    </row>
    <row r="24" spans="1:14" x14ac:dyDescent="0.3">
      <c r="A24" s="7" t="s">
        <v>101</v>
      </c>
      <c r="B24" s="7" t="s">
        <v>400</v>
      </c>
      <c r="C24" s="7" t="s">
        <v>315</v>
      </c>
      <c r="D24" s="7" t="s">
        <v>401</v>
      </c>
      <c r="E24" s="7" t="s">
        <v>104</v>
      </c>
      <c r="F24" s="7" t="s">
        <v>402</v>
      </c>
      <c r="G24" s="29">
        <v>2</v>
      </c>
      <c r="H24" s="29">
        <v>3</v>
      </c>
      <c r="I24" s="30">
        <v>0</v>
      </c>
      <c r="J24" s="31">
        <v>0</v>
      </c>
      <c r="K24" s="32">
        <v>1</v>
      </c>
      <c r="L24" s="33">
        <v>0</v>
      </c>
      <c r="M24" s="35" t="s">
        <v>925</v>
      </c>
      <c r="N24" s="35"/>
    </row>
    <row r="25" spans="1:14" x14ac:dyDescent="0.3">
      <c r="A25" s="7" t="s">
        <v>403</v>
      </c>
      <c r="B25" s="7" t="s">
        <v>404</v>
      </c>
      <c r="C25" s="7" t="s">
        <v>315</v>
      </c>
      <c r="D25" s="7" t="s">
        <v>333</v>
      </c>
      <c r="E25" s="7" t="s">
        <v>405</v>
      </c>
      <c r="F25" s="7" t="s">
        <v>406</v>
      </c>
      <c r="G25" s="29">
        <v>2</v>
      </c>
      <c r="H25" s="29">
        <v>2</v>
      </c>
      <c r="I25" s="30">
        <v>0</v>
      </c>
      <c r="J25" s="31">
        <v>1</v>
      </c>
      <c r="K25" s="32">
        <v>0</v>
      </c>
      <c r="L25" s="33">
        <v>0</v>
      </c>
      <c r="M25" s="35" t="s">
        <v>926</v>
      </c>
      <c r="N25" s="35"/>
    </row>
    <row r="26" spans="1:14" x14ac:dyDescent="0.3">
      <c r="A26" s="7" t="s">
        <v>407</v>
      </c>
      <c r="B26" s="7" t="s">
        <v>408</v>
      </c>
      <c r="C26" s="7" t="s">
        <v>409</v>
      </c>
      <c r="D26" s="7" t="s">
        <v>333</v>
      </c>
      <c r="E26" s="7" t="s">
        <v>160</v>
      </c>
      <c r="F26" s="7" t="s">
        <v>410</v>
      </c>
      <c r="G26" s="29">
        <v>2</v>
      </c>
      <c r="H26" s="29">
        <v>7</v>
      </c>
      <c r="I26" s="30">
        <v>0.5</v>
      </c>
      <c r="J26" s="31">
        <v>0.5</v>
      </c>
      <c r="K26" s="32">
        <v>0</v>
      </c>
      <c r="L26" s="33">
        <v>0</v>
      </c>
      <c r="M26" s="35" t="s">
        <v>927</v>
      </c>
      <c r="N26" s="35"/>
    </row>
    <row r="27" spans="1:14" x14ac:dyDescent="0.3">
      <c r="A27" s="7" t="s">
        <v>158</v>
      </c>
      <c r="B27" s="7" t="s">
        <v>411</v>
      </c>
      <c r="C27" s="7" t="s">
        <v>412</v>
      </c>
      <c r="D27" s="7" t="s">
        <v>333</v>
      </c>
      <c r="E27" s="7" t="s">
        <v>160</v>
      </c>
      <c r="F27" s="7" t="s">
        <v>413</v>
      </c>
      <c r="G27" s="29">
        <v>2</v>
      </c>
      <c r="H27" s="29">
        <v>9</v>
      </c>
      <c r="I27" s="30">
        <v>0</v>
      </c>
      <c r="J27" s="31">
        <v>0</v>
      </c>
      <c r="K27" s="32">
        <v>0</v>
      </c>
      <c r="L27" s="33">
        <v>1</v>
      </c>
      <c r="M27" s="35" t="s">
        <v>925</v>
      </c>
      <c r="N27" s="35"/>
    </row>
    <row r="28" spans="1:14" x14ac:dyDescent="0.3">
      <c r="A28" s="7" t="s">
        <v>414</v>
      </c>
      <c r="B28" s="7" t="s">
        <v>415</v>
      </c>
      <c r="C28" s="7" t="s">
        <v>416</v>
      </c>
      <c r="D28" s="7" t="s">
        <v>327</v>
      </c>
      <c r="E28" s="7" t="s">
        <v>417</v>
      </c>
      <c r="F28" s="7" t="s">
        <v>418</v>
      </c>
      <c r="G28" s="29">
        <v>2</v>
      </c>
      <c r="H28" s="29">
        <v>4</v>
      </c>
      <c r="I28" s="30">
        <v>0</v>
      </c>
      <c r="J28" s="31">
        <v>1</v>
      </c>
      <c r="K28" s="32">
        <v>0</v>
      </c>
      <c r="L28" s="33">
        <v>0</v>
      </c>
      <c r="M28" s="35" t="s">
        <v>927</v>
      </c>
      <c r="N28" s="35"/>
    </row>
    <row r="29" spans="1:14" x14ac:dyDescent="0.3">
      <c r="A29" s="7" t="s">
        <v>419</v>
      </c>
      <c r="B29" s="7" t="s">
        <v>420</v>
      </c>
      <c r="C29" s="7" t="s">
        <v>315</v>
      </c>
      <c r="D29" s="7" t="s">
        <v>333</v>
      </c>
      <c r="E29" s="7" t="s">
        <v>140</v>
      </c>
      <c r="F29" s="7" t="s">
        <v>421</v>
      </c>
      <c r="G29" s="29">
        <v>2</v>
      </c>
      <c r="H29" s="29">
        <v>5</v>
      </c>
      <c r="I29" s="30">
        <v>0</v>
      </c>
      <c r="J29" s="31">
        <v>1</v>
      </c>
      <c r="K29" s="32">
        <v>0</v>
      </c>
      <c r="L29" s="33">
        <v>0</v>
      </c>
      <c r="M29" s="35" t="s">
        <v>926</v>
      </c>
      <c r="N29" s="35"/>
    </row>
    <row r="30" spans="1:14" x14ac:dyDescent="0.3">
      <c r="A30" s="7" t="s">
        <v>422</v>
      </c>
      <c r="B30" s="7" t="s">
        <v>423</v>
      </c>
      <c r="C30" s="7" t="s">
        <v>315</v>
      </c>
      <c r="D30" s="7" t="s">
        <v>424</v>
      </c>
      <c r="E30" s="7" t="s">
        <v>425</v>
      </c>
      <c r="F30" s="7" t="s">
        <v>426</v>
      </c>
      <c r="G30" s="29">
        <v>2</v>
      </c>
      <c r="H30" s="29">
        <v>3</v>
      </c>
      <c r="I30" s="30">
        <v>0</v>
      </c>
      <c r="J30" s="31">
        <v>1</v>
      </c>
      <c r="K30" s="32">
        <v>0</v>
      </c>
      <c r="L30" s="33">
        <v>0</v>
      </c>
      <c r="M30" s="35" t="s">
        <v>926</v>
      </c>
      <c r="N30" s="35"/>
    </row>
    <row r="31" spans="1:14" x14ac:dyDescent="0.3">
      <c r="A31" s="7" t="s">
        <v>427</v>
      </c>
      <c r="B31" s="7" t="s">
        <v>428</v>
      </c>
      <c r="C31" s="7" t="s">
        <v>429</v>
      </c>
      <c r="D31" s="7" t="s">
        <v>430</v>
      </c>
      <c r="E31" s="7" t="s">
        <v>417</v>
      </c>
      <c r="F31" s="7" t="s">
        <v>431</v>
      </c>
      <c r="G31" s="29">
        <v>1</v>
      </c>
      <c r="H31" s="29">
        <v>2</v>
      </c>
      <c r="I31" s="30">
        <v>0</v>
      </c>
      <c r="J31" s="31">
        <v>1</v>
      </c>
      <c r="K31" s="32">
        <v>0</v>
      </c>
      <c r="L31" s="33">
        <v>0</v>
      </c>
      <c r="M31" s="35" t="s">
        <v>926</v>
      </c>
      <c r="N31" s="35"/>
    </row>
    <row r="32" spans="1:14" x14ac:dyDescent="0.3">
      <c r="A32" s="7" t="s">
        <v>432</v>
      </c>
      <c r="B32" s="7" t="s">
        <v>433</v>
      </c>
      <c r="C32" s="7" t="s">
        <v>434</v>
      </c>
      <c r="D32" s="7" t="s">
        <v>435</v>
      </c>
      <c r="E32" s="7" t="s">
        <v>436</v>
      </c>
      <c r="F32" s="7" t="s">
        <v>437</v>
      </c>
      <c r="G32" s="29">
        <v>1</v>
      </c>
      <c r="H32" s="29">
        <v>5</v>
      </c>
      <c r="I32" s="30">
        <v>0</v>
      </c>
      <c r="J32" s="31">
        <v>1</v>
      </c>
      <c r="K32" s="32">
        <v>0</v>
      </c>
      <c r="L32" s="33">
        <v>0</v>
      </c>
      <c r="M32" s="35" t="s">
        <v>927</v>
      </c>
      <c r="N32" s="35"/>
    </row>
    <row r="33" spans="1:14" x14ac:dyDescent="0.3">
      <c r="A33" s="7" t="s">
        <v>438</v>
      </c>
      <c r="B33" s="7" t="s">
        <v>439</v>
      </c>
      <c r="C33" s="7" t="s">
        <v>315</v>
      </c>
      <c r="D33" s="7" t="s">
        <v>435</v>
      </c>
      <c r="E33" s="7" t="s">
        <v>339</v>
      </c>
      <c r="F33" s="7" t="s">
        <v>440</v>
      </c>
      <c r="G33" s="29">
        <v>1</v>
      </c>
      <c r="H33" s="29">
        <v>5</v>
      </c>
      <c r="I33" s="30">
        <v>0</v>
      </c>
      <c r="J33" s="31">
        <v>1</v>
      </c>
      <c r="K33" s="32">
        <v>0</v>
      </c>
      <c r="L33" s="33">
        <v>0</v>
      </c>
      <c r="M33" s="35" t="s">
        <v>926</v>
      </c>
      <c r="N33" s="35"/>
    </row>
    <row r="34" spans="1:14" x14ac:dyDescent="0.3">
      <c r="A34" s="7" t="s">
        <v>441</v>
      </c>
      <c r="B34" s="7" t="s">
        <v>442</v>
      </c>
      <c r="C34" s="7" t="s">
        <v>315</v>
      </c>
      <c r="D34" s="7" t="s">
        <v>333</v>
      </c>
      <c r="E34" s="7" t="s">
        <v>123</v>
      </c>
      <c r="F34" s="7" t="s">
        <v>443</v>
      </c>
      <c r="G34" s="29">
        <v>1</v>
      </c>
      <c r="H34" s="29">
        <v>2</v>
      </c>
      <c r="I34" s="30">
        <v>1</v>
      </c>
      <c r="J34" s="31">
        <v>0</v>
      </c>
      <c r="K34" s="32">
        <v>0</v>
      </c>
      <c r="L34" s="33">
        <v>0</v>
      </c>
      <c r="M34" s="35" t="s">
        <v>925</v>
      </c>
      <c r="N34" s="35"/>
    </row>
    <row r="35" spans="1:14" x14ac:dyDescent="0.3">
      <c r="A35" s="7" t="s">
        <v>207</v>
      </c>
      <c r="B35" s="7" t="s">
        <v>444</v>
      </c>
      <c r="C35" s="7" t="s">
        <v>315</v>
      </c>
      <c r="D35" s="7" t="s">
        <v>333</v>
      </c>
      <c r="E35" s="7" t="s">
        <v>209</v>
      </c>
      <c r="F35" s="7" t="s">
        <v>445</v>
      </c>
      <c r="G35" s="29">
        <v>1</v>
      </c>
      <c r="H35" s="29">
        <v>1</v>
      </c>
      <c r="I35" s="30">
        <v>0</v>
      </c>
      <c r="J35" s="31">
        <v>0</v>
      </c>
      <c r="K35" s="32">
        <v>0</v>
      </c>
      <c r="L35" s="33">
        <v>1</v>
      </c>
      <c r="M35" s="35" t="s">
        <v>925</v>
      </c>
      <c r="N35" s="35"/>
    </row>
    <row r="36" spans="1:14" x14ac:dyDescent="0.3">
      <c r="A36" s="7" t="s">
        <v>446</v>
      </c>
      <c r="B36" s="7" t="s">
        <v>447</v>
      </c>
      <c r="C36" s="7" t="s">
        <v>448</v>
      </c>
      <c r="D36" s="7" t="s">
        <v>449</v>
      </c>
      <c r="E36" s="7" t="s">
        <v>111</v>
      </c>
      <c r="F36" s="7" t="s">
        <v>450</v>
      </c>
      <c r="G36" s="29">
        <v>1</v>
      </c>
      <c r="H36" s="29">
        <v>1</v>
      </c>
      <c r="I36" s="30">
        <v>0</v>
      </c>
      <c r="J36" s="31">
        <v>1</v>
      </c>
      <c r="K36" s="32">
        <v>0</v>
      </c>
      <c r="L36" s="33">
        <v>0</v>
      </c>
      <c r="M36" s="35" t="s">
        <v>926</v>
      </c>
      <c r="N36" s="35"/>
    </row>
    <row r="37" spans="1:14" x14ac:dyDescent="0.3">
      <c r="A37" s="7" t="s">
        <v>451</v>
      </c>
      <c r="B37" s="7" t="s">
        <v>452</v>
      </c>
      <c r="C37" s="7" t="s">
        <v>453</v>
      </c>
      <c r="D37" s="7" t="s">
        <v>449</v>
      </c>
      <c r="E37" s="7" t="s">
        <v>111</v>
      </c>
      <c r="F37" s="7" t="s">
        <v>454</v>
      </c>
      <c r="G37" s="29">
        <v>1</v>
      </c>
      <c r="H37" s="29">
        <v>10</v>
      </c>
      <c r="I37" s="30">
        <v>0</v>
      </c>
      <c r="J37" s="31">
        <v>1</v>
      </c>
      <c r="K37" s="32">
        <v>0</v>
      </c>
      <c r="L37" s="33">
        <v>0</v>
      </c>
      <c r="M37" s="35" t="s">
        <v>926</v>
      </c>
      <c r="N37" s="35"/>
    </row>
    <row r="38" spans="1:14" x14ac:dyDescent="0.3">
      <c r="A38" s="7" t="s">
        <v>266</v>
      </c>
      <c r="B38" s="7" t="s">
        <v>455</v>
      </c>
      <c r="C38" s="7" t="s">
        <v>315</v>
      </c>
      <c r="D38" s="7" t="s">
        <v>333</v>
      </c>
      <c r="E38" s="7" t="s">
        <v>268</v>
      </c>
      <c r="F38" s="7" t="s">
        <v>456</v>
      </c>
      <c r="G38" s="29">
        <v>1</v>
      </c>
      <c r="H38" s="29">
        <v>3</v>
      </c>
      <c r="I38" s="30">
        <v>0</v>
      </c>
      <c r="J38" s="31">
        <v>0</v>
      </c>
      <c r="K38" s="32">
        <v>0</v>
      </c>
      <c r="L38" s="33">
        <v>1</v>
      </c>
      <c r="M38" s="35" t="s">
        <v>925</v>
      </c>
      <c r="N38" s="35"/>
    </row>
    <row r="39" spans="1:14" x14ac:dyDescent="0.3">
      <c r="A39" s="7" t="s">
        <v>457</v>
      </c>
      <c r="B39" s="7" t="s">
        <v>458</v>
      </c>
      <c r="C39" s="7" t="s">
        <v>315</v>
      </c>
      <c r="D39" s="7" t="s">
        <v>333</v>
      </c>
      <c r="E39" s="7" t="s">
        <v>268</v>
      </c>
      <c r="F39" s="7" t="s">
        <v>459</v>
      </c>
      <c r="G39" s="29">
        <v>1</v>
      </c>
      <c r="H39" s="29">
        <v>4</v>
      </c>
      <c r="I39" s="30">
        <v>0</v>
      </c>
      <c r="J39" s="31">
        <v>1</v>
      </c>
      <c r="K39" s="32">
        <v>0</v>
      </c>
      <c r="L39" s="33">
        <v>0</v>
      </c>
      <c r="M39" s="35" t="s">
        <v>927</v>
      </c>
      <c r="N39" s="35"/>
    </row>
    <row r="40" spans="1:14" x14ac:dyDescent="0.3">
      <c r="A40" s="7" t="s">
        <v>460</v>
      </c>
      <c r="B40" s="7" t="s">
        <v>336</v>
      </c>
      <c r="C40" s="7" t="s">
        <v>461</v>
      </c>
      <c r="D40" s="7" t="s">
        <v>462</v>
      </c>
      <c r="E40" s="7" t="s">
        <v>339</v>
      </c>
      <c r="F40" s="7" t="s">
        <v>463</v>
      </c>
      <c r="G40" s="29">
        <v>1</v>
      </c>
      <c r="H40" s="29">
        <v>50</v>
      </c>
      <c r="I40" s="30">
        <v>1</v>
      </c>
      <c r="J40" s="31">
        <v>0</v>
      </c>
      <c r="K40" s="32">
        <v>0</v>
      </c>
      <c r="L40" s="33">
        <v>0</v>
      </c>
      <c r="M40" s="35" t="s">
        <v>927</v>
      </c>
      <c r="N40" s="35"/>
    </row>
    <row r="41" spans="1:14" x14ac:dyDescent="0.3">
      <c r="A41" s="7" t="s">
        <v>464</v>
      </c>
      <c r="B41" s="7" t="s">
        <v>465</v>
      </c>
      <c r="C41" s="7" t="s">
        <v>466</v>
      </c>
      <c r="D41" s="7" t="s">
        <v>467</v>
      </c>
      <c r="E41" s="7" t="s">
        <v>468</v>
      </c>
      <c r="F41" s="7" t="s">
        <v>469</v>
      </c>
      <c r="G41" s="29">
        <v>1</v>
      </c>
      <c r="H41" s="29">
        <v>2</v>
      </c>
      <c r="I41" s="30">
        <v>0</v>
      </c>
      <c r="J41" s="31">
        <v>1</v>
      </c>
      <c r="K41" s="32">
        <v>0</v>
      </c>
      <c r="L41" s="33">
        <v>0</v>
      </c>
      <c r="M41" s="35" t="s">
        <v>927</v>
      </c>
      <c r="N41" s="35"/>
    </row>
    <row r="42" spans="1:14" x14ac:dyDescent="0.3">
      <c r="A42" s="7" t="s">
        <v>165</v>
      </c>
      <c r="B42" s="7" t="s">
        <v>470</v>
      </c>
      <c r="C42" s="7" t="s">
        <v>471</v>
      </c>
      <c r="D42" s="7" t="s">
        <v>333</v>
      </c>
      <c r="E42" s="7" t="s">
        <v>167</v>
      </c>
      <c r="F42" s="7" t="s">
        <v>472</v>
      </c>
      <c r="G42" s="29">
        <v>1</v>
      </c>
      <c r="H42" s="29">
        <v>2</v>
      </c>
      <c r="I42" s="30">
        <v>0</v>
      </c>
      <c r="J42" s="31">
        <v>0</v>
      </c>
      <c r="K42" s="32">
        <v>0</v>
      </c>
      <c r="L42" s="33">
        <v>1</v>
      </c>
      <c r="M42" s="35" t="s">
        <v>925</v>
      </c>
      <c r="N42" s="35"/>
    </row>
    <row r="43" spans="1:14" x14ac:dyDescent="0.3">
      <c r="A43" s="7" t="s">
        <v>473</v>
      </c>
      <c r="B43" s="7" t="s">
        <v>474</v>
      </c>
      <c r="C43" s="7" t="s">
        <v>475</v>
      </c>
      <c r="D43" s="7" t="s">
        <v>476</v>
      </c>
      <c r="E43" s="7" t="s">
        <v>477</v>
      </c>
      <c r="F43" s="7" t="s">
        <v>478</v>
      </c>
      <c r="G43" s="29">
        <v>1</v>
      </c>
      <c r="H43" s="29">
        <v>2</v>
      </c>
      <c r="I43" s="30">
        <v>0</v>
      </c>
      <c r="J43" s="31">
        <v>1</v>
      </c>
      <c r="K43" s="32">
        <v>0</v>
      </c>
      <c r="L43" s="33">
        <v>0</v>
      </c>
      <c r="M43" s="35" t="s">
        <v>926</v>
      </c>
      <c r="N43" s="35"/>
    </row>
    <row r="44" spans="1:14" x14ac:dyDescent="0.3">
      <c r="A44" s="7" t="s">
        <v>237</v>
      </c>
      <c r="B44" s="7" t="s">
        <v>479</v>
      </c>
      <c r="C44" s="7" t="s">
        <v>480</v>
      </c>
      <c r="D44" s="7" t="s">
        <v>481</v>
      </c>
      <c r="E44" s="7" t="s">
        <v>160</v>
      </c>
      <c r="F44" s="7" t="s">
        <v>482</v>
      </c>
      <c r="G44" s="29">
        <v>1</v>
      </c>
      <c r="H44" s="29">
        <v>1</v>
      </c>
      <c r="I44" s="30">
        <v>0</v>
      </c>
      <c r="J44" s="31">
        <v>0</v>
      </c>
      <c r="K44" s="32">
        <v>0</v>
      </c>
      <c r="L44" s="33">
        <v>1</v>
      </c>
      <c r="M44" s="35" t="s">
        <v>925</v>
      </c>
      <c r="N44" s="35"/>
    </row>
    <row r="45" spans="1:14" x14ac:dyDescent="0.3">
      <c r="A45" s="7" t="s">
        <v>292</v>
      </c>
      <c r="B45" s="7" t="s">
        <v>483</v>
      </c>
      <c r="C45" s="7" t="s">
        <v>484</v>
      </c>
      <c r="D45" s="7" t="s">
        <v>333</v>
      </c>
      <c r="E45" s="7" t="s">
        <v>286</v>
      </c>
      <c r="F45" s="7" t="s">
        <v>485</v>
      </c>
      <c r="G45" s="29">
        <v>1</v>
      </c>
      <c r="H45" s="29">
        <v>4</v>
      </c>
      <c r="I45" s="30">
        <v>0</v>
      </c>
      <c r="J45" s="31">
        <v>0</v>
      </c>
      <c r="K45" s="32">
        <v>0</v>
      </c>
      <c r="L45" s="33">
        <v>1</v>
      </c>
      <c r="M45" s="35" t="s">
        <v>925</v>
      </c>
      <c r="N45" s="35"/>
    </row>
    <row r="46" spans="1:14" x14ac:dyDescent="0.3">
      <c r="A46" s="7" t="s">
        <v>486</v>
      </c>
      <c r="B46" s="7" t="s">
        <v>487</v>
      </c>
      <c r="C46" s="7" t="s">
        <v>488</v>
      </c>
      <c r="D46" s="7" t="s">
        <v>333</v>
      </c>
      <c r="E46" s="7" t="s">
        <v>489</v>
      </c>
      <c r="F46" s="7" t="s">
        <v>490</v>
      </c>
      <c r="G46" s="29">
        <v>1</v>
      </c>
      <c r="H46" s="29">
        <v>5</v>
      </c>
      <c r="I46" s="30">
        <v>0</v>
      </c>
      <c r="J46" s="31">
        <v>1</v>
      </c>
      <c r="K46" s="32">
        <v>0</v>
      </c>
      <c r="L46" s="33">
        <v>0</v>
      </c>
      <c r="M46" s="35" t="s">
        <v>926</v>
      </c>
      <c r="N46" s="35"/>
    </row>
    <row r="47" spans="1:14" x14ac:dyDescent="0.3">
      <c r="A47" s="7" t="s">
        <v>491</v>
      </c>
      <c r="B47" s="7" t="s">
        <v>492</v>
      </c>
      <c r="C47" s="7" t="s">
        <v>315</v>
      </c>
      <c r="D47" s="7" t="s">
        <v>493</v>
      </c>
      <c r="E47" s="7" t="s">
        <v>425</v>
      </c>
      <c r="F47" s="7" t="s">
        <v>494</v>
      </c>
      <c r="G47" s="29">
        <v>1</v>
      </c>
      <c r="H47" s="29">
        <v>1</v>
      </c>
      <c r="I47" s="30">
        <v>0</v>
      </c>
      <c r="J47" s="31">
        <v>1</v>
      </c>
      <c r="K47" s="32">
        <v>0</v>
      </c>
      <c r="L47" s="33">
        <v>0</v>
      </c>
      <c r="M47" s="35" t="s">
        <v>926</v>
      </c>
      <c r="N47" s="35"/>
    </row>
    <row r="48" spans="1:14" x14ac:dyDescent="0.3">
      <c r="A48" s="7" t="s">
        <v>495</v>
      </c>
      <c r="B48" s="7" t="s">
        <v>496</v>
      </c>
      <c r="C48" s="7" t="s">
        <v>497</v>
      </c>
      <c r="D48" s="7" t="s">
        <v>498</v>
      </c>
      <c r="E48" s="7" t="s">
        <v>317</v>
      </c>
      <c r="F48" s="7" t="s">
        <v>499</v>
      </c>
      <c r="G48" s="29">
        <v>1</v>
      </c>
      <c r="H48" s="29">
        <v>3</v>
      </c>
      <c r="I48" s="30">
        <v>0</v>
      </c>
      <c r="J48" s="31">
        <v>1</v>
      </c>
      <c r="K48" s="32">
        <v>0</v>
      </c>
      <c r="L48" s="33">
        <v>0</v>
      </c>
      <c r="M48" s="35" t="s">
        <v>926</v>
      </c>
      <c r="N48" s="35"/>
    </row>
    <row r="49" spans="1:14" x14ac:dyDescent="0.3">
      <c r="A49" s="7" t="s">
        <v>500</v>
      </c>
      <c r="B49" s="7" t="s">
        <v>501</v>
      </c>
      <c r="C49" s="7" t="s">
        <v>502</v>
      </c>
      <c r="D49" s="7" t="s">
        <v>503</v>
      </c>
      <c r="E49" s="7" t="s">
        <v>504</v>
      </c>
      <c r="F49" s="7" t="s">
        <v>505</v>
      </c>
      <c r="G49" s="29">
        <v>1</v>
      </c>
      <c r="H49" s="29">
        <v>1</v>
      </c>
      <c r="I49" s="30">
        <v>0</v>
      </c>
      <c r="J49" s="31">
        <v>1</v>
      </c>
      <c r="K49" s="32">
        <v>0</v>
      </c>
      <c r="L49" s="33">
        <v>0</v>
      </c>
      <c r="M49" s="35" t="s">
        <v>927</v>
      </c>
      <c r="N49" s="35"/>
    </row>
    <row r="50" spans="1:14" x14ac:dyDescent="0.3">
      <c r="A50" s="7" t="s">
        <v>506</v>
      </c>
      <c r="B50" s="7" t="s">
        <v>507</v>
      </c>
      <c r="C50" s="7" t="s">
        <v>508</v>
      </c>
      <c r="D50" s="7" t="s">
        <v>509</v>
      </c>
      <c r="E50" s="7" t="s">
        <v>510</v>
      </c>
      <c r="F50" s="7" t="s">
        <v>511</v>
      </c>
      <c r="G50" s="29">
        <v>1</v>
      </c>
      <c r="H50" s="29">
        <v>4</v>
      </c>
      <c r="I50" s="30">
        <v>1</v>
      </c>
      <c r="J50" s="31">
        <v>0</v>
      </c>
      <c r="K50" s="32">
        <v>0</v>
      </c>
      <c r="L50" s="33">
        <v>0</v>
      </c>
      <c r="M50" s="35" t="s">
        <v>926</v>
      </c>
      <c r="N50" s="35"/>
    </row>
    <row r="51" spans="1:14" x14ac:dyDescent="0.3">
      <c r="A51" s="7" t="s">
        <v>512</v>
      </c>
      <c r="B51" s="7" t="s">
        <v>513</v>
      </c>
      <c r="C51" s="7" t="s">
        <v>514</v>
      </c>
      <c r="D51" s="7" t="s">
        <v>338</v>
      </c>
      <c r="E51" s="7" t="s">
        <v>515</v>
      </c>
      <c r="F51" s="7" t="s">
        <v>516</v>
      </c>
      <c r="G51" s="29">
        <v>1</v>
      </c>
      <c r="H51" s="29">
        <v>2</v>
      </c>
      <c r="I51" s="30">
        <v>0</v>
      </c>
      <c r="J51" s="31">
        <v>1</v>
      </c>
      <c r="K51" s="32">
        <v>0</v>
      </c>
      <c r="L51" s="33">
        <v>0</v>
      </c>
      <c r="M51" s="35" t="s">
        <v>926</v>
      </c>
      <c r="N51" s="35"/>
    </row>
    <row r="52" spans="1:14" x14ac:dyDescent="0.3">
      <c r="A52" s="7" t="s">
        <v>517</v>
      </c>
      <c r="B52" s="7" t="s">
        <v>518</v>
      </c>
      <c r="C52" s="7" t="s">
        <v>519</v>
      </c>
      <c r="D52" s="7" t="s">
        <v>520</v>
      </c>
      <c r="E52" s="7" t="s">
        <v>521</v>
      </c>
      <c r="F52" s="7" t="s">
        <v>522</v>
      </c>
      <c r="G52" s="29">
        <v>1</v>
      </c>
      <c r="H52" s="29">
        <v>3</v>
      </c>
      <c r="I52" s="30">
        <v>0</v>
      </c>
      <c r="J52" s="31">
        <v>1</v>
      </c>
      <c r="K52" s="32">
        <v>0</v>
      </c>
      <c r="L52" s="33">
        <v>0</v>
      </c>
      <c r="M52" s="35" t="s">
        <v>927</v>
      </c>
      <c r="N52" s="35"/>
    </row>
    <row r="53" spans="1:14" x14ac:dyDescent="0.3">
      <c r="A53" s="7" t="s">
        <v>294</v>
      </c>
      <c r="B53" s="7" t="s">
        <v>523</v>
      </c>
      <c r="C53" s="7" t="s">
        <v>524</v>
      </c>
      <c r="D53" s="7" t="s">
        <v>333</v>
      </c>
      <c r="E53" s="7" t="s">
        <v>160</v>
      </c>
      <c r="F53" s="7" t="s">
        <v>525</v>
      </c>
      <c r="G53" s="29">
        <v>1</v>
      </c>
      <c r="H53" s="29">
        <v>1</v>
      </c>
      <c r="I53" s="30">
        <v>0</v>
      </c>
      <c r="J53" s="31">
        <v>0</v>
      </c>
      <c r="K53" s="32">
        <v>0</v>
      </c>
      <c r="L53" s="33">
        <v>1</v>
      </c>
      <c r="M53" s="35" t="s">
        <v>925</v>
      </c>
      <c r="N53" s="35"/>
    </row>
    <row r="54" spans="1:14" x14ac:dyDescent="0.3">
      <c r="A54" s="7" t="s">
        <v>526</v>
      </c>
      <c r="B54" s="7" t="s">
        <v>527</v>
      </c>
      <c r="C54" s="7" t="s">
        <v>528</v>
      </c>
      <c r="D54" s="7" t="s">
        <v>529</v>
      </c>
      <c r="E54" s="7" t="s">
        <v>64</v>
      </c>
      <c r="F54" s="7" t="s">
        <v>530</v>
      </c>
      <c r="G54" s="29">
        <v>1</v>
      </c>
      <c r="H54" s="29">
        <v>2</v>
      </c>
      <c r="I54" s="30">
        <v>0</v>
      </c>
      <c r="J54" s="31">
        <v>1</v>
      </c>
      <c r="K54" s="32">
        <v>0</v>
      </c>
      <c r="L54" s="33">
        <v>0</v>
      </c>
      <c r="M54" s="35" t="s">
        <v>926</v>
      </c>
      <c r="N54" s="35"/>
    </row>
    <row r="55" spans="1:14" x14ac:dyDescent="0.3">
      <c r="A55" s="7" t="s">
        <v>531</v>
      </c>
      <c r="B55" s="7" t="s">
        <v>532</v>
      </c>
      <c r="C55" s="7" t="s">
        <v>315</v>
      </c>
      <c r="D55" s="7" t="s">
        <v>333</v>
      </c>
      <c r="E55" s="7" t="s">
        <v>268</v>
      </c>
      <c r="F55" s="7" t="s">
        <v>533</v>
      </c>
      <c r="G55" s="29">
        <v>1</v>
      </c>
      <c r="H55" s="29">
        <v>2</v>
      </c>
      <c r="I55" s="30">
        <v>0</v>
      </c>
      <c r="J55" s="31">
        <v>1</v>
      </c>
      <c r="K55" s="32">
        <v>0</v>
      </c>
      <c r="L55" s="33">
        <v>0</v>
      </c>
      <c r="M55" s="35" t="s">
        <v>927</v>
      </c>
      <c r="N55" s="35"/>
    </row>
    <row r="56" spans="1:14" x14ac:dyDescent="0.3">
      <c r="A56" s="7" t="s">
        <v>248</v>
      </c>
      <c r="B56" s="7" t="s">
        <v>534</v>
      </c>
      <c r="C56" s="7" t="s">
        <v>535</v>
      </c>
      <c r="D56" s="7" t="s">
        <v>333</v>
      </c>
      <c r="E56" s="7" t="s">
        <v>250</v>
      </c>
      <c r="F56" s="7" t="s">
        <v>536</v>
      </c>
      <c r="G56" s="29">
        <v>1</v>
      </c>
      <c r="H56" s="29">
        <v>2</v>
      </c>
      <c r="I56" s="30">
        <v>0</v>
      </c>
      <c r="J56" s="31">
        <v>0</v>
      </c>
      <c r="K56" s="32">
        <v>0</v>
      </c>
      <c r="L56" s="33">
        <v>1</v>
      </c>
      <c r="M56" s="35" t="s">
        <v>925</v>
      </c>
      <c r="N56" s="35"/>
    </row>
    <row r="57" spans="1:14" x14ac:dyDescent="0.3">
      <c r="A57" s="7" t="s">
        <v>127</v>
      </c>
      <c r="B57" s="7" t="s">
        <v>537</v>
      </c>
      <c r="C57" s="7" t="s">
        <v>538</v>
      </c>
      <c r="D57" s="7" t="s">
        <v>338</v>
      </c>
      <c r="E57" s="7" t="s">
        <v>111</v>
      </c>
      <c r="F57" s="7" t="s">
        <v>539</v>
      </c>
      <c r="G57" s="29">
        <v>1</v>
      </c>
      <c r="H57" s="29">
        <v>10</v>
      </c>
      <c r="I57" s="30">
        <v>0</v>
      </c>
      <c r="J57" s="31">
        <v>0</v>
      </c>
      <c r="K57" s="32">
        <v>1</v>
      </c>
      <c r="L57" s="33">
        <v>0</v>
      </c>
      <c r="M57" s="35" t="s">
        <v>925</v>
      </c>
      <c r="N57" s="35"/>
    </row>
    <row r="58" spans="1:14" x14ac:dyDescent="0.3">
      <c r="A58" s="7" t="s">
        <v>540</v>
      </c>
      <c r="B58" s="7" t="s">
        <v>541</v>
      </c>
      <c r="C58" s="7" t="s">
        <v>315</v>
      </c>
      <c r="D58" s="7" t="s">
        <v>542</v>
      </c>
      <c r="E58" s="7" t="s">
        <v>543</v>
      </c>
      <c r="F58" s="7" t="s">
        <v>544</v>
      </c>
      <c r="G58" s="29">
        <v>1</v>
      </c>
      <c r="H58" s="29">
        <v>3</v>
      </c>
      <c r="I58" s="30">
        <v>0</v>
      </c>
      <c r="J58" s="31">
        <v>1</v>
      </c>
      <c r="K58" s="32">
        <v>0</v>
      </c>
      <c r="L58" s="33">
        <v>0</v>
      </c>
      <c r="M58" s="35" t="s">
        <v>927</v>
      </c>
      <c r="N58" s="35"/>
    </row>
    <row r="59" spans="1:14" x14ac:dyDescent="0.3">
      <c r="A59" s="7" t="s">
        <v>545</v>
      </c>
      <c r="B59" s="7" t="s">
        <v>546</v>
      </c>
      <c r="C59" s="7" t="s">
        <v>547</v>
      </c>
      <c r="D59" s="7" t="s">
        <v>310</v>
      </c>
      <c r="E59" s="7" t="s">
        <v>548</v>
      </c>
      <c r="F59" s="7" t="s">
        <v>549</v>
      </c>
      <c r="G59" s="29">
        <v>1</v>
      </c>
      <c r="H59" s="29">
        <v>2</v>
      </c>
      <c r="I59" s="30">
        <v>0</v>
      </c>
      <c r="J59" s="31">
        <v>1</v>
      </c>
      <c r="K59" s="32">
        <v>0</v>
      </c>
      <c r="L59" s="33">
        <v>0</v>
      </c>
      <c r="M59" s="35" t="s">
        <v>927</v>
      </c>
      <c r="N59" s="35"/>
    </row>
    <row r="60" spans="1:14" x14ac:dyDescent="0.3">
      <c r="A60" s="7" t="s">
        <v>550</v>
      </c>
      <c r="B60" s="7" t="s">
        <v>551</v>
      </c>
      <c r="C60" s="7" t="s">
        <v>552</v>
      </c>
      <c r="D60" s="7" t="s">
        <v>333</v>
      </c>
      <c r="E60" s="7" t="s">
        <v>160</v>
      </c>
      <c r="F60" s="7" t="s">
        <v>553</v>
      </c>
      <c r="G60" s="29">
        <v>1</v>
      </c>
      <c r="H60" s="29">
        <v>3</v>
      </c>
      <c r="I60" s="30">
        <v>0</v>
      </c>
      <c r="J60" s="31">
        <v>1</v>
      </c>
      <c r="K60" s="32">
        <v>0</v>
      </c>
      <c r="L60" s="33">
        <v>0</v>
      </c>
      <c r="M60" s="35" t="s">
        <v>926</v>
      </c>
      <c r="N60" s="35"/>
    </row>
    <row r="61" spans="1:14" x14ac:dyDescent="0.3">
      <c r="A61" s="7" t="s">
        <v>554</v>
      </c>
      <c r="B61" s="7" t="s">
        <v>555</v>
      </c>
      <c r="C61" s="7" t="s">
        <v>315</v>
      </c>
      <c r="D61" s="7" t="s">
        <v>333</v>
      </c>
      <c r="E61" s="7" t="s">
        <v>556</v>
      </c>
      <c r="F61" s="7" t="s">
        <v>557</v>
      </c>
      <c r="G61" s="29">
        <v>1</v>
      </c>
      <c r="H61" s="29">
        <v>3</v>
      </c>
      <c r="I61" s="30">
        <v>0</v>
      </c>
      <c r="J61" s="31">
        <v>1</v>
      </c>
      <c r="K61" s="32">
        <v>0</v>
      </c>
      <c r="L61" s="33">
        <v>0</v>
      </c>
      <c r="M61" s="35" t="s">
        <v>926</v>
      </c>
      <c r="N61" s="35"/>
    </row>
    <row r="62" spans="1:14" x14ac:dyDescent="0.3">
      <c r="A62" s="7" t="s">
        <v>211</v>
      </c>
      <c r="B62" s="7" t="s">
        <v>558</v>
      </c>
      <c r="C62" s="7" t="s">
        <v>559</v>
      </c>
      <c r="D62" s="7" t="s">
        <v>333</v>
      </c>
      <c r="E62" s="7" t="s">
        <v>160</v>
      </c>
      <c r="F62" s="7" t="s">
        <v>560</v>
      </c>
      <c r="G62" s="29">
        <v>1</v>
      </c>
      <c r="H62" s="29">
        <v>2</v>
      </c>
      <c r="I62" s="30">
        <v>0</v>
      </c>
      <c r="J62" s="31">
        <v>0</v>
      </c>
      <c r="K62" s="32">
        <v>0</v>
      </c>
      <c r="L62" s="33">
        <v>1</v>
      </c>
      <c r="M62" s="35" t="s">
        <v>925</v>
      </c>
      <c r="N62" s="35"/>
    </row>
    <row r="63" spans="1:14" x14ac:dyDescent="0.3">
      <c r="A63" s="7" t="s">
        <v>561</v>
      </c>
      <c r="B63" s="7" t="s">
        <v>562</v>
      </c>
      <c r="C63" s="7" t="s">
        <v>563</v>
      </c>
      <c r="D63" s="7" t="s">
        <v>344</v>
      </c>
      <c r="E63" s="7" t="s">
        <v>160</v>
      </c>
      <c r="F63" s="7" t="s">
        <v>564</v>
      </c>
      <c r="G63" s="29">
        <v>1</v>
      </c>
      <c r="H63" s="29">
        <v>2</v>
      </c>
      <c r="I63" s="30">
        <v>0</v>
      </c>
      <c r="J63" s="31">
        <v>1</v>
      </c>
      <c r="K63" s="32">
        <v>0</v>
      </c>
      <c r="L63" s="33">
        <v>0</v>
      </c>
      <c r="M63" s="35" t="s">
        <v>927</v>
      </c>
      <c r="N63" s="35"/>
    </row>
    <row r="64" spans="1:14" x14ac:dyDescent="0.3">
      <c r="A64" s="7" t="s">
        <v>565</v>
      </c>
      <c r="B64" s="7" t="s">
        <v>566</v>
      </c>
      <c r="C64" s="7" t="s">
        <v>567</v>
      </c>
      <c r="D64" s="7" t="s">
        <v>333</v>
      </c>
      <c r="E64" s="7" t="s">
        <v>489</v>
      </c>
      <c r="F64" s="7" t="s">
        <v>568</v>
      </c>
      <c r="G64" s="29">
        <v>1</v>
      </c>
      <c r="H64" s="29">
        <v>1</v>
      </c>
      <c r="I64" s="30">
        <v>0</v>
      </c>
      <c r="J64" s="31">
        <v>1</v>
      </c>
      <c r="K64" s="32">
        <v>0</v>
      </c>
      <c r="L64" s="33">
        <v>0</v>
      </c>
      <c r="M64" s="35" t="s">
        <v>926</v>
      </c>
      <c r="N64" s="35"/>
    </row>
    <row r="65" spans="1:14" x14ac:dyDescent="0.3">
      <c r="A65" s="7" t="s">
        <v>569</v>
      </c>
      <c r="B65" s="7" t="s">
        <v>570</v>
      </c>
      <c r="C65" s="7" t="s">
        <v>315</v>
      </c>
      <c r="D65" s="7" t="s">
        <v>333</v>
      </c>
      <c r="E65" s="7" t="s">
        <v>268</v>
      </c>
      <c r="F65" s="7" t="s">
        <v>571</v>
      </c>
      <c r="G65" s="29">
        <v>1</v>
      </c>
      <c r="H65" s="29">
        <v>4</v>
      </c>
      <c r="I65" s="30">
        <v>0</v>
      </c>
      <c r="J65" s="31">
        <v>1</v>
      </c>
      <c r="K65" s="32">
        <v>0</v>
      </c>
      <c r="L65" s="33">
        <v>0</v>
      </c>
      <c r="M65" s="35" t="s">
        <v>927</v>
      </c>
      <c r="N65" s="35"/>
    </row>
    <row r="66" spans="1:14" x14ac:dyDescent="0.3">
      <c r="A66" s="7" t="s">
        <v>572</v>
      </c>
      <c r="B66" s="7" t="s">
        <v>573</v>
      </c>
      <c r="C66" s="7" t="s">
        <v>574</v>
      </c>
      <c r="D66" s="7" t="s">
        <v>435</v>
      </c>
      <c r="E66" s="7" t="s">
        <v>543</v>
      </c>
      <c r="F66" s="7" t="s">
        <v>575</v>
      </c>
      <c r="G66" s="29">
        <v>1</v>
      </c>
      <c r="H66" s="29">
        <v>2</v>
      </c>
      <c r="I66" s="30">
        <v>0</v>
      </c>
      <c r="J66" s="31">
        <v>1</v>
      </c>
      <c r="K66" s="32">
        <v>0</v>
      </c>
      <c r="L66" s="33">
        <v>0</v>
      </c>
      <c r="M66" s="35" t="s">
        <v>926</v>
      </c>
      <c r="N66" s="35"/>
    </row>
    <row r="67" spans="1:14" x14ac:dyDescent="0.3">
      <c r="A67" s="7" t="s">
        <v>576</v>
      </c>
      <c r="B67" s="7" t="s">
        <v>577</v>
      </c>
      <c r="C67" s="7" t="s">
        <v>578</v>
      </c>
      <c r="D67" s="7" t="s">
        <v>333</v>
      </c>
      <c r="E67" s="7" t="s">
        <v>160</v>
      </c>
      <c r="F67" s="7" t="s">
        <v>579</v>
      </c>
      <c r="G67" s="29">
        <v>1</v>
      </c>
      <c r="H67" s="29">
        <v>1</v>
      </c>
      <c r="I67" s="30">
        <v>0</v>
      </c>
      <c r="J67" s="31">
        <v>1</v>
      </c>
      <c r="K67" s="32">
        <v>0</v>
      </c>
      <c r="L67" s="33">
        <v>0</v>
      </c>
      <c r="M67" s="35" t="s">
        <v>925</v>
      </c>
      <c r="N67" s="35"/>
    </row>
    <row r="68" spans="1:14" x14ac:dyDescent="0.3">
      <c r="A68" s="7" t="s">
        <v>580</v>
      </c>
      <c r="B68" s="7" t="s">
        <v>581</v>
      </c>
      <c r="C68" s="7" t="s">
        <v>315</v>
      </c>
      <c r="D68" s="7" t="s">
        <v>333</v>
      </c>
      <c r="E68" s="7" t="s">
        <v>140</v>
      </c>
      <c r="F68" s="7" t="s">
        <v>582</v>
      </c>
      <c r="G68" s="29">
        <v>1</v>
      </c>
      <c r="H68" s="29">
        <v>5</v>
      </c>
      <c r="I68" s="30">
        <v>0</v>
      </c>
      <c r="J68" s="31">
        <v>1</v>
      </c>
      <c r="K68" s="32">
        <v>0</v>
      </c>
      <c r="L68" s="33">
        <v>0</v>
      </c>
      <c r="M68" s="35" t="s">
        <v>928</v>
      </c>
      <c r="N68" s="35"/>
    </row>
    <row r="69" spans="1:14" x14ac:dyDescent="0.3">
      <c r="A69" s="7" t="s">
        <v>218</v>
      </c>
      <c r="B69" s="7" t="s">
        <v>583</v>
      </c>
      <c r="C69" s="7" t="s">
        <v>315</v>
      </c>
      <c r="D69" s="7" t="s">
        <v>584</v>
      </c>
      <c r="E69" s="7" t="s">
        <v>220</v>
      </c>
      <c r="F69" s="7" t="s">
        <v>585</v>
      </c>
      <c r="G69" s="29">
        <v>1</v>
      </c>
      <c r="H69" s="29">
        <v>2</v>
      </c>
      <c r="I69" s="30">
        <v>0</v>
      </c>
      <c r="J69" s="31">
        <v>0</v>
      </c>
      <c r="K69" s="32">
        <v>0</v>
      </c>
      <c r="L69" s="33">
        <v>1</v>
      </c>
      <c r="M69" s="35" t="s">
        <v>925</v>
      </c>
      <c r="N69" s="35"/>
    </row>
    <row r="70" spans="1:14" x14ac:dyDescent="0.3">
      <c r="A70" s="7" t="s">
        <v>586</v>
      </c>
      <c r="B70" s="7" t="s">
        <v>587</v>
      </c>
      <c r="C70" s="7" t="s">
        <v>588</v>
      </c>
      <c r="D70" s="7" t="s">
        <v>333</v>
      </c>
      <c r="E70" s="7" t="s">
        <v>589</v>
      </c>
      <c r="F70" s="7" t="s">
        <v>590</v>
      </c>
      <c r="G70" s="29">
        <v>1</v>
      </c>
      <c r="H70" s="29">
        <v>2</v>
      </c>
      <c r="I70" s="30">
        <v>0</v>
      </c>
      <c r="J70" s="31">
        <v>1</v>
      </c>
      <c r="K70" s="32">
        <v>0</v>
      </c>
      <c r="L70" s="33">
        <v>0</v>
      </c>
      <c r="M70" s="35" t="s">
        <v>927</v>
      </c>
      <c r="N70" s="35"/>
    </row>
    <row r="71" spans="1:14" x14ac:dyDescent="0.3">
      <c r="A71" s="7" t="s">
        <v>591</v>
      </c>
      <c r="B71" s="7" t="s">
        <v>592</v>
      </c>
      <c r="C71" s="7" t="s">
        <v>593</v>
      </c>
      <c r="D71" s="7" t="s">
        <v>333</v>
      </c>
      <c r="E71" s="7" t="s">
        <v>521</v>
      </c>
      <c r="F71" s="7" t="s">
        <v>594</v>
      </c>
      <c r="G71" s="29">
        <v>1</v>
      </c>
      <c r="H71" s="29">
        <v>3</v>
      </c>
      <c r="I71" s="30">
        <v>0</v>
      </c>
      <c r="J71" s="31">
        <v>1</v>
      </c>
      <c r="K71" s="32">
        <v>0</v>
      </c>
      <c r="L71" s="33">
        <v>0</v>
      </c>
      <c r="M71" s="35" t="s">
        <v>926</v>
      </c>
      <c r="N71" s="35"/>
    </row>
    <row r="72" spans="1:14" x14ac:dyDescent="0.3">
      <c r="A72" s="7" t="s">
        <v>595</v>
      </c>
      <c r="B72" s="7" t="s">
        <v>596</v>
      </c>
      <c r="C72" s="7" t="s">
        <v>597</v>
      </c>
      <c r="D72" s="7" t="s">
        <v>598</v>
      </c>
      <c r="E72" s="7" t="s">
        <v>548</v>
      </c>
      <c r="F72" s="7" t="s">
        <v>599</v>
      </c>
      <c r="G72" s="29">
        <v>1</v>
      </c>
      <c r="H72" s="29">
        <v>6</v>
      </c>
      <c r="I72" s="30">
        <v>1</v>
      </c>
      <c r="J72" s="31">
        <v>0</v>
      </c>
      <c r="K72" s="32">
        <v>0</v>
      </c>
      <c r="L72" s="33">
        <v>0</v>
      </c>
      <c r="M72" s="35" t="s">
        <v>927</v>
      </c>
      <c r="N72" s="35"/>
    </row>
    <row r="73" spans="1:14" x14ac:dyDescent="0.3">
      <c r="A73" s="7" t="s">
        <v>600</v>
      </c>
      <c r="B73" s="7" t="s">
        <v>601</v>
      </c>
      <c r="C73" s="7" t="s">
        <v>602</v>
      </c>
      <c r="D73" s="7" t="s">
        <v>333</v>
      </c>
      <c r="E73" s="7" t="s">
        <v>543</v>
      </c>
      <c r="F73" s="7" t="s">
        <v>603</v>
      </c>
      <c r="G73" s="29">
        <v>1</v>
      </c>
      <c r="H73" s="29">
        <v>1</v>
      </c>
      <c r="I73" s="30">
        <v>0</v>
      </c>
      <c r="J73" s="31">
        <v>1</v>
      </c>
      <c r="K73" s="32">
        <v>0</v>
      </c>
      <c r="L73" s="33">
        <v>0</v>
      </c>
      <c r="M73" s="35" t="s">
        <v>926</v>
      </c>
      <c r="N73" s="35"/>
    </row>
    <row r="74" spans="1:14" x14ac:dyDescent="0.3">
      <c r="A74" s="7" t="s">
        <v>604</v>
      </c>
      <c r="B74" s="7" t="s">
        <v>605</v>
      </c>
      <c r="C74" s="7" t="s">
        <v>606</v>
      </c>
      <c r="D74" s="7" t="s">
        <v>333</v>
      </c>
      <c r="E74" s="7" t="s">
        <v>160</v>
      </c>
      <c r="F74" s="7" t="s">
        <v>607</v>
      </c>
      <c r="G74" s="29">
        <v>1</v>
      </c>
      <c r="H74" s="29">
        <v>3</v>
      </c>
      <c r="I74" s="30">
        <v>0</v>
      </c>
      <c r="J74" s="31">
        <v>1</v>
      </c>
      <c r="K74" s="32">
        <v>0</v>
      </c>
      <c r="L74" s="33">
        <v>0</v>
      </c>
      <c r="M74" s="35" t="s">
        <v>927</v>
      </c>
      <c r="N74" s="35"/>
    </row>
    <row r="75" spans="1:14" x14ac:dyDescent="0.3">
      <c r="A75" s="7" t="s">
        <v>608</v>
      </c>
      <c r="B75" s="7" t="s">
        <v>609</v>
      </c>
      <c r="C75" s="7" t="s">
        <v>610</v>
      </c>
      <c r="D75" s="7" t="s">
        <v>333</v>
      </c>
      <c r="E75" s="7" t="s">
        <v>611</v>
      </c>
      <c r="F75" s="7" t="s">
        <v>612</v>
      </c>
      <c r="G75" s="29">
        <v>1</v>
      </c>
      <c r="H75" s="29">
        <v>1</v>
      </c>
      <c r="I75" s="30">
        <v>0</v>
      </c>
      <c r="J75" s="31">
        <v>1</v>
      </c>
      <c r="K75" s="32">
        <v>0</v>
      </c>
      <c r="L75" s="33">
        <v>0</v>
      </c>
      <c r="M75" s="35" t="s">
        <v>926</v>
      </c>
      <c r="N75" s="35"/>
    </row>
    <row r="76" spans="1:14" x14ac:dyDescent="0.3">
      <c r="A76" s="7" t="s">
        <v>613</v>
      </c>
      <c r="B76" s="7" t="s">
        <v>614</v>
      </c>
      <c r="C76" s="7" t="s">
        <v>484</v>
      </c>
      <c r="D76" s="7" t="s">
        <v>333</v>
      </c>
      <c r="E76" s="7" t="s">
        <v>286</v>
      </c>
      <c r="F76" s="7" t="s">
        <v>615</v>
      </c>
      <c r="G76" s="29">
        <v>1</v>
      </c>
      <c r="H76" s="29">
        <v>2</v>
      </c>
      <c r="I76" s="30">
        <v>0</v>
      </c>
      <c r="J76" s="31">
        <v>1</v>
      </c>
      <c r="K76" s="32">
        <v>0</v>
      </c>
      <c r="L76" s="33">
        <v>0</v>
      </c>
      <c r="M76" s="35" t="s">
        <v>926</v>
      </c>
      <c r="N76" s="35"/>
    </row>
    <row r="77" spans="1:14" x14ac:dyDescent="0.3">
      <c r="A77" s="7" t="s">
        <v>203</v>
      </c>
      <c r="B77" s="7" t="s">
        <v>616</v>
      </c>
      <c r="C77" s="7" t="s">
        <v>315</v>
      </c>
      <c r="D77" s="7" t="s">
        <v>617</v>
      </c>
      <c r="E77" s="7" t="s">
        <v>205</v>
      </c>
      <c r="F77" s="7" t="s">
        <v>618</v>
      </c>
      <c r="G77" s="29">
        <v>1</v>
      </c>
      <c r="H77" s="29">
        <v>1</v>
      </c>
      <c r="I77" s="30">
        <v>0</v>
      </c>
      <c r="J77" s="31">
        <v>0</v>
      </c>
      <c r="K77" s="32">
        <v>0</v>
      </c>
      <c r="L77" s="33">
        <v>1</v>
      </c>
      <c r="M77" s="35" t="s">
        <v>925</v>
      </c>
      <c r="N77" s="35"/>
    </row>
    <row r="78" spans="1:14" x14ac:dyDescent="0.3">
      <c r="A78" s="7" t="s">
        <v>619</v>
      </c>
      <c r="B78" s="7" t="s">
        <v>620</v>
      </c>
      <c r="C78" s="7" t="s">
        <v>484</v>
      </c>
      <c r="D78" s="7" t="s">
        <v>333</v>
      </c>
      <c r="E78" s="7" t="s">
        <v>286</v>
      </c>
      <c r="F78" s="7" t="s">
        <v>621</v>
      </c>
      <c r="G78" s="29">
        <v>1</v>
      </c>
      <c r="H78" s="29">
        <v>2</v>
      </c>
      <c r="I78" s="30">
        <v>0</v>
      </c>
      <c r="J78" s="31">
        <v>1</v>
      </c>
      <c r="K78" s="32">
        <v>0</v>
      </c>
      <c r="L78" s="33">
        <v>0</v>
      </c>
      <c r="M78" s="35" t="s">
        <v>926</v>
      </c>
      <c r="N78" s="35"/>
    </row>
    <row r="79" spans="1:14" x14ac:dyDescent="0.3">
      <c r="A79" s="7" t="s">
        <v>622</v>
      </c>
      <c r="B79" s="7" t="s">
        <v>623</v>
      </c>
      <c r="C79" s="7" t="s">
        <v>624</v>
      </c>
      <c r="D79" s="7" t="s">
        <v>333</v>
      </c>
      <c r="E79" s="7" t="s">
        <v>625</v>
      </c>
      <c r="F79" s="7" t="s">
        <v>626</v>
      </c>
      <c r="G79" s="29">
        <v>1</v>
      </c>
      <c r="H79" s="29">
        <v>1</v>
      </c>
      <c r="I79" s="30">
        <v>0</v>
      </c>
      <c r="J79" s="31">
        <v>1</v>
      </c>
      <c r="K79" s="32">
        <v>0</v>
      </c>
      <c r="L79" s="33">
        <v>0</v>
      </c>
      <c r="M79" s="35" t="s">
        <v>927</v>
      </c>
      <c r="N79" s="35"/>
    </row>
    <row r="80" spans="1:14" x14ac:dyDescent="0.3">
      <c r="A80" s="7" t="s">
        <v>627</v>
      </c>
      <c r="B80" s="7" t="s">
        <v>628</v>
      </c>
      <c r="C80" s="7" t="s">
        <v>629</v>
      </c>
      <c r="D80" s="7" t="s">
        <v>598</v>
      </c>
      <c r="E80" s="7" t="s">
        <v>360</v>
      </c>
      <c r="F80" s="7" t="s">
        <v>630</v>
      </c>
      <c r="G80" s="29">
        <v>1</v>
      </c>
      <c r="H80" s="29">
        <v>2</v>
      </c>
      <c r="I80" s="30">
        <v>0</v>
      </c>
      <c r="J80" s="31">
        <v>1</v>
      </c>
      <c r="K80" s="32">
        <v>0</v>
      </c>
      <c r="L80" s="33">
        <v>0</v>
      </c>
      <c r="M80" s="35" t="s">
        <v>926</v>
      </c>
      <c r="N80" s="35"/>
    </row>
    <row r="81" spans="1:14" x14ac:dyDescent="0.3">
      <c r="A81" s="7" t="s">
        <v>631</v>
      </c>
      <c r="B81" s="7" t="s">
        <v>632</v>
      </c>
      <c r="C81" s="7" t="s">
        <v>633</v>
      </c>
      <c r="D81" s="7" t="s">
        <v>333</v>
      </c>
      <c r="E81" s="7" t="s">
        <v>268</v>
      </c>
      <c r="F81" s="7" t="s">
        <v>634</v>
      </c>
      <c r="G81" s="29">
        <v>1</v>
      </c>
      <c r="H81" s="29">
        <v>4</v>
      </c>
      <c r="I81" s="30">
        <v>0</v>
      </c>
      <c r="J81" s="31">
        <v>1</v>
      </c>
      <c r="K81" s="32">
        <v>0</v>
      </c>
      <c r="L81" s="33">
        <v>0</v>
      </c>
      <c r="M81" s="35" t="s">
        <v>925</v>
      </c>
      <c r="N81" s="35"/>
    </row>
    <row r="82" spans="1:14" x14ac:dyDescent="0.3">
      <c r="A82" s="7" t="s">
        <v>635</v>
      </c>
      <c r="B82" s="7" t="s">
        <v>636</v>
      </c>
      <c r="C82" s="7" t="s">
        <v>624</v>
      </c>
      <c r="D82" s="7" t="s">
        <v>637</v>
      </c>
      <c r="E82" s="7" t="s">
        <v>638</v>
      </c>
      <c r="F82" s="7" t="s">
        <v>639</v>
      </c>
      <c r="G82" s="29">
        <v>1</v>
      </c>
      <c r="H82" s="29">
        <v>1</v>
      </c>
      <c r="I82" s="30">
        <v>0</v>
      </c>
      <c r="J82" s="31">
        <v>1</v>
      </c>
      <c r="K82" s="32">
        <v>0</v>
      </c>
      <c r="L82" s="33">
        <v>0</v>
      </c>
      <c r="M82" s="35" t="s">
        <v>926</v>
      </c>
      <c r="N82" s="35"/>
    </row>
    <row r="83" spans="1:14" x14ac:dyDescent="0.3">
      <c r="A83" s="7" t="s">
        <v>640</v>
      </c>
      <c r="B83" s="7" t="s">
        <v>628</v>
      </c>
      <c r="C83" s="7" t="s">
        <v>641</v>
      </c>
      <c r="D83" s="7" t="s">
        <v>598</v>
      </c>
      <c r="E83" s="7" t="s">
        <v>360</v>
      </c>
      <c r="F83" s="7" t="s">
        <v>642</v>
      </c>
      <c r="G83" s="29">
        <v>1</v>
      </c>
      <c r="H83" s="29">
        <v>2</v>
      </c>
      <c r="I83" s="30">
        <v>0</v>
      </c>
      <c r="J83" s="31">
        <v>1</v>
      </c>
      <c r="K83" s="32">
        <v>0</v>
      </c>
      <c r="L83" s="33">
        <v>0</v>
      </c>
      <c r="M83" s="35" t="s">
        <v>926</v>
      </c>
      <c r="N83" s="35"/>
    </row>
    <row r="84" spans="1:14" x14ac:dyDescent="0.3">
      <c r="A84" s="7" t="s">
        <v>115</v>
      </c>
      <c r="B84" s="7" t="s">
        <v>643</v>
      </c>
      <c r="C84" s="7" t="s">
        <v>315</v>
      </c>
      <c r="D84" s="7" t="s">
        <v>333</v>
      </c>
      <c r="E84" s="7" t="s">
        <v>118</v>
      </c>
      <c r="F84" s="7" t="s">
        <v>644</v>
      </c>
      <c r="G84" s="29">
        <v>1</v>
      </c>
      <c r="H84" s="29">
        <v>1</v>
      </c>
      <c r="I84" s="30">
        <v>0</v>
      </c>
      <c r="J84" s="31">
        <v>0</v>
      </c>
      <c r="K84" s="32">
        <v>1</v>
      </c>
      <c r="L84" s="33">
        <v>0</v>
      </c>
      <c r="M84" s="35" t="s">
        <v>925</v>
      </c>
      <c r="N84" s="35"/>
    </row>
    <row r="85" spans="1:14" x14ac:dyDescent="0.3">
      <c r="A85" s="7" t="s">
        <v>645</v>
      </c>
      <c r="B85" s="7" t="s">
        <v>646</v>
      </c>
      <c r="C85" s="7" t="s">
        <v>315</v>
      </c>
      <c r="D85" s="7" t="s">
        <v>647</v>
      </c>
      <c r="E85" s="7" t="s">
        <v>317</v>
      </c>
      <c r="F85" s="7" t="s">
        <v>648</v>
      </c>
      <c r="G85" s="29">
        <v>1</v>
      </c>
      <c r="H85" s="29">
        <v>2</v>
      </c>
      <c r="I85" s="30">
        <v>0</v>
      </c>
      <c r="J85" s="31">
        <v>1</v>
      </c>
      <c r="K85" s="32">
        <v>0</v>
      </c>
      <c r="L85" s="33">
        <v>0</v>
      </c>
      <c r="M85" s="35" t="s">
        <v>927</v>
      </c>
      <c r="N85" s="35"/>
    </row>
    <row r="86" spans="1:14" x14ac:dyDescent="0.3">
      <c r="A86" s="7" t="s">
        <v>229</v>
      </c>
      <c r="B86" s="7" t="s">
        <v>649</v>
      </c>
      <c r="C86" s="7" t="s">
        <v>315</v>
      </c>
      <c r="D86" s="7" t="s">
        <v>598</v>
      </c>
      <c r="E86" s="7" t="s">
        <v>231</v>
      </c>
      <c r="F86" s="7" t="s">
        <v>650</v>
      </c>
      <c r="G86" s="29">
        <v>1</v>
      </c>
      <c r="H86" s="29">
        <v>2</v>
      </c>
      <c r="I86" s="30">
        <v>0</v>
      </c>
      <c r="J86" s="31">
        <v>0</v>
      </c>
      <c r="K86" s="32">
        <v>0</v>
      </c>
      <c r="L86" s="33">
        <v>1</v>
      </c>
      <c r="M86" s="35" t="s">
        <v>929</v>
      </c>
      <c r="N86" s="35"/>
    </row>
    <row r="87" spans="1:14" x14ac:dyDescent="0.3">
      <c r="A87" s="7" t="s">
        <v>145</v>
      </c>
      <c r="B87" s="7" t="s">
        <v>146</v>
      </c>
      <c r="C87" s="7" t="s">
        <v>651</v>
      </c>
      <c r="D87" s="7" t="s">
        <v>652</v>
      </c>
      <c r="E87" s="7" t="s">
        <v>148</v>
      </c>
      <c r="F87" s="7" t="s">
        <v>653</v>
      </c>
      <c r="G87" s="29">
        <v>1</v>
      </c>
      <c r="H87" s="29">
        <v>1</v>
      </c>
      <c r="I87" s="30">
        <v>0</v>
      </c>
      <c r="J87" s="31">
        <v>0</v>
      </c>
      <c r="K87" s="32">
        <v>0</v>
      </c>
      <c r="L87" s="33">
        <v>1</v>
      </c>
      <c r="M87" s="35" t="s">
        <v>925</v>
      </c>
      <c r="N87" s="35"/>
    </row>
    <row r="88" spans="1:14" x14ac:dyDescent="0.3">
      <c r="A88" s="7" t="s">
        <v>187</v>
      </c>
      <c r="B88" s="7" t="s">
        <v>654</v>
      </c>
      <c r="C88" s="7" t="s">
        <v>655</v>
      </c>
      <c r="D88" s="7" t="s">
        <v>333</v>
      </c>
      <c r="E88" s="7" t="s">
        <v>189</v>
      </c>
      <c r="F88" s="7" t="s">
        <v>656</v>
      </c>
      <c r="G88" s="29">
        <v>1</v>
      </c>
      <c r="H88" s="29">
        <v>1</v>
      </c>
      <c r="I88" s="30">
        <v>0</v>
      </c>
      <c r="J88" s="31">
        <v>0</v>
      </c>
      <c r="K88" s="32">
        <v>0</v>
      </c>
      <c r="L88" s="33">
        <v>1</v>
      </c>
      <c r="M88" s="35" t="s">
        <v>925</v>
      </c>
      <c r="N88" s="35"/>
    </row>
    <row r="89" spans="1:14" x14ac:dyDescent="0.3">
      <c r="A89" s="7" t="s">
        <v>657</v>
      </c>
      <c r="B89" s="7" t="s">
        <v>592</v>
      </c>
      <c r="C89" s="7" t="s">
        <v>658</v>
      </c>
      <c r="D89" s="7" t="s">
        <v>333</v>
      </c>
      <c r="E89" s="7" t="s">
        <v>521</v>
      </c>
      <c r="F89" s="7" t="s">
        <v>659</v>
      </c>
      <c r="G89" s="29">
        <v>1</v>
      </c>
      <c r="H89" s="29">
        <v>3</v>
      </c>
      <c r="I89" s="30">
        <v>0</v>
      </c>
      <c r="J89" s="31">
        <v>1</v>
      </c>
      <c r="K89" s="32">
        <v>0</v>
      </c>
      <c r="L89" s="33">
        <v>0</v>
      </c>
      <c r="M89" s="35" t="s">
        <v>926</v>
      </c>
      <c r="N89" s="35"/>
    </row>
    <row r="90" spans="1:14" x14ac:dyDescent="0.3">
      <c r="A90" s="7" t="s">
        <v>177</v>
      </c>
      <c r="B90" s="7" t="s">
        <v>660</v>
      </c>
      <c r="C90" s="7" t="s">
        <v>315</v>
      </c>
      <c r="D90" s="7" t="s">
        <v>333</v>
      </c>
      <c r="E90" s="7" t="s">
        <v>160</v>
      </c>
      <c r="F90" s="7" t="s">
        <v>661</v>
      </c>
      <c r="G90" s="29">
        <v>1</v>
      </c>
      <c r="H90" s="29">
        <v>5</v>
      </c>
      <c r="I90" s="30">
        <v>0</v>
      </c>
      <c r="J90" s="31">
        <v>0</v>
      </c>
      <c r="K90" s="32">
        <v>0</v>
      </c>
      <c r="L90" s="33">
        <v>1</v>
      </c>
      <c r="M90" s="35" t="s">
        <v>925</v>
      </c>
      <c r="N90" s="35"/>
    </row>
    <row r="91" spans="1:14" x14ac:dyDescent="0.3">
      <c r="A91" s="7" t="s">
        <v>662</v>
      </c>
      <c r="B91" s="7" t="s">
        <v>663</v>
      </c>
      <c r="C91" s="7" t="s">
        <v>664</v>
      </c>
      <c r="D91" s="7" t="s">
        <v>665</v>
      </c>
      <c r="E91" s="7" t="s">
        <v>666</v>
      </c>
      <c r="F91" s="7" t="s">
        <v>667</v>
      </c>
      <c r="G91" s="29">
        <v>1</v>
      </c>
      <c r="H91" s="29">
        <v>9</v>
      </c>
      <c r="I91" s="30">
        <v>0</v>
      </c>
      <c r="J91" s="31">
        <v>1</v>
      </c>
      <c r="K91" s="32">
        <v>0</v>
      </c>
      <c r="L91" s="33">
        <v>0</v>
      </c>
      <c r="M91" s="35" t="s">
        <v>930</v>
      </c>
      <c r="N91" s="35"/>
    </row>
    <row r="92" spans="1:14" x14ac:dyDescent="0.3">
      <c r="A92" s="7" t="s">
        <v>668</v>
      </c>
      <c r="B92" s="7" t="s">
        <v>669</v>
      </c>
      <c r="C92" s="7" t="s">
        <v>315</v>
      </c>
      <c r="D92" s="7" t="s">
        <v>617</v>
      </c>
      <c r="E92" s="7" t="s">
        <v>543</v>
      </c>
      <c r="F92" s="7" t="s">
        <v>670</v>
      </c>
      <c r="G92" s="29">
        <v>1</v>
      </c>
      <c r="H92" s="29">
        <v>2</v>
      </c>
      <c r="I92" s="30">
        <v>0</v>
      </c>
      <c r="J92" s="31">
        <v>1</v>
      </c>
      <c r="K92" s="32">
        <v>0</v>
      </c>
      <c r="L92" s="33">
        <v>0</v>
      </c>
      <c r="M92" s="35" t="s">
        <v>926</v>
      </c>
      <c r="N92" s="35"/>
    </row>
    <row r="93" spans="1:14" x14ac:dyDescent="0.3">
      <c r="A93" s="7" t="s">
        <v>671</v>
      </c>
      <c r="B93" s="7" t="s">
        <v>672</v>
      </c>
      <c r="C93" s="7" t="s">
        <v>673</v>
      </c>
      <c r="D93" s="7" t="s">
        <v>435</v>
      </c>
      <c r="E93" s="7" t="s">
        <v>417</v>
      </c>
      <c r="F93" s="7" t="s">
        <v>674</v>
      </c>
      <c r="G93" s="29">
        <v>1</v>
      </c>
      <c r="H93" s="29">
        <v>5</v>
      </c>
      <c r="I93" s="30">
        <v>0</v>
      </c>
      <c r="J93" s="31">
        <v>1</v>
      </c>
      <c r="K93" s="32">
        <v>0</v>
      </c>
      <c r="L93" s="33">
        <v>0</v>
      </c>
      <c r="M93" s="35" t="s">
        <v>925</v>
      </c>
      <c r="N93" s="35"/>
    </row>
    <row r="94" spans="1:14" x14ac:dyDescent="0.3">
      <c r="A94" s="7" t="s">
        <v>675</v>
      </c>
      <c r="B94" s="7" t="s">
        <v>676</v>
      </c>
      <c r="C94" s="7" t="s">
        <v>677</v>
      </c>
      <c r="D94" s="7" t="s">
        <v>678</v>
      </c>
      <c r="E94" s="7" t="s">
        <v>417</v>
      </c>
      <c r="F94" s="7" t="s">
        <v>679</v>
      </c>
      <c r="G94" s="29">
        <v>1</v>
      </c>
      <c r="H94" s="29">
        <v>2</v>
      </c>
      <c r="I94" s="30">
        <v>0</v>
      </c>
      <c r="J94" s="31">
        <v>1</v>
      </c>
      <c r="K94" s="32">
        <v>0</v>
      </c>
      <c r="L94" s="33">
        <v>0</v>
      </c>
      <c r="M94" s="35" t="s">
        <v>926</v>
      </c>
      <c r="N94" s="35"/>
    </row>
    <row r="95" spans="1:14" x14ac:dyDescent="0.3">
      <c r="A95" s="7" t="s">
        <v>137</v>
      </c>
      <c r="B95" s="7" t="s">
        <v>680</v>
      </c>
      <c r="C95" s="7" t="s">
        <v>315</v>
      </c>
      <c r="D95" s="7" t="s">
        <v>333</v>
      </c>
      <c r="E95" s="7" t="s">
        <v>140</v>
      </c>
      <c r="F95" s="7" t="s">
        <v>681</v>
      </c>
      <c r="G95" s="29">
        <v>1</v>
      </c>
      <c r="H95" s="29">
        <v>10</v>
      </c>
      <c r="I95" s="30">
        <v>0</v>
      </c>
      <c r="J95" s="31">
        <v>0</v>
      </c>
      <c r="K95" s="32">
        <v>0</v>
      </c>
      <c r="L95" s="33">
        <v>1</v>
      </c>
      <c r="M95" s="35" t="s">
        <v>925</v>
      </c>
      <c r="N95" s="35"/>
    </row>
    <row r="96" spans="1:14" x14ac:dyDescent="0.3">
      <c r="A96" s="7" t="s">
        <v>682</v>
      </c>
      <c r="B96" s="7" t="s">
        <v>428</v>
      </c>
      <c r="C96" s="7" t="s">
        <v>683</v>
      </c>
      <c r="D96" s="7" t="s">
        <v>430</v>
      </c>
      <c r="E96" s="7" t="s">
        <v>417</v>
      </c>
      <c r="F96" s="7" t="s">
        <v>684</v>
      </c>
      <c r="G96" s="29">
        <v>1</v>
      </c>
      <c r="H96" s="29">
        <v>3</v>
      </c>
      <c r="I96" s="30">
        <v>0</v>
      </c>
      <c r="J96" s="31">
        <v>1</v>
      </c>
      <c r="K96" s="32">
        <v>0</v>
      </c>
      <c r="L96" s="33">
        <v>0</v>
      </c>
      <c r="M96" s="35" t="s">
        <v>926</v>
      </c>
      <c r="N96" s="35"/>
    </row>
    <row r="97" spans="1:14" x14ac:dyDescent="0.3">
      <c r="A97" s="7" t="s">
        <v>685</v>
      </c>
      <c r="B97" s="7" t="s">
        <v>686</v>
      </c>
      <c r="C97" s="7" t="s">
        <v>315</v>
      </c>
      <c r="D97" s="7" t="s">
        <v>401</v>
      </c>
      <c r="E97" s="7" t="s">
        <v>104</v>
      </c>
      <c r="F97" s="7" t="s">
        <v>687</v>
      </c>
      <c r="G97" s="29">
        <v>1</v>
      </c>
      <c r="H97" s="29">
        <v>5</v>
      </c>
      <c r="I97" s="30">
        <v>0</v>
      </c>
      <c r="J97" s="31">
        <v>1</v>
      </c>
      <c r="K97" s="32">
        <v>0</v>
      </c>
      <c r="L97" s="33">
        <v>0</v>
      </c>
      <c r="M97" s="35" t="s">
        <v>928</v>
      </c>
      <c r="N97" s="35"/>
    </row>
    <row r="98" spans="1:14" x14ac:dyDescent="0.3">
      <c r="A98" s="7" t="s">
        <v>183</v>
      </c>
      <c r="B98" s="7" t="s">
        <v>688</v>
      </c>
      <c r="C98" s="7" t="s">
        <v>689</v>
      </c>
      <c r="D98" s="7" t="s">
        <v>690</v>
      </c>
      <c r="E98" s="7" t="s">
        <v>185</v>
      </c>
      <c r="F98" s="7" t="s">
        <v>691</v>
      </c>
      <c r="G98" s="29">
        <v>1</v>
      </c>
      <c r="H98" s="29">
        <v>1</v>
      </c>
      <c r="I98" s="30">
        <v>0</v>
      </c>
      <c r="J98" s="31">
        <v>0</v>
      </c>
      <c r="K98" s="32">
        <v>0</v>
      </c>
      <c r="L98" s="33">
        <v>1</v>
      </c>
      <c r="M98" s="35" t="s">
        <v>925</v>
      </c>
      <c r="N98" s="35"/>
    </row>
    <row r="99" spans="1:14" x14ac:dyDescent="0.3">
      <c r="A99" s="7" t="s">
        <v>162</v>
      </c>
      <c r="B99" s="7" t="s">
        <v>692</v>
      </c>
      <c r="C99" s="7" t="s">
        <v>693</v>
      </c>
      <c r="D99" s="7" t="s">
        <v>333</v>
      </c>
      <c r="E99" s="7" t="s">
        <v>160</v>
      </c>
      <c r="F99" s="7" t="s">
        <v>694</v>
      </c>
      <c r="G99" s="29">
        <v>1</v>
      </c>
      <c r="H99" s="29">
        <v>4</v>
      </c>
      <c r="I99" s="30">
        <v>0</v>
      </c>
      <c r="J99" s="31">
        <v>0</v>
      </c>
      <c r="K99" s="32">
        <v>0</v>
      </c>
      <c r="L99" s="33">
        <v>1</v>
      </c>
      <c r="M99" s="35" t="s">
        <v>925</v>
      </c>
      <c r="N99" s="35"/>
    </row>
    <row r="100" spans="1:14" x14ac:dyDescent="0.3">
      <c r="A100" s="7" t="s">
        <v>695</v>
      </c>
      <c r="B100" s="7" t="s">
        <v>696</v>
      </c>
      <c r="C100" s="7" t="s">
        <v>315</v>
      </c>
      <c r="D100" s="7" t="s">
        <v>697</v>
      </c>
      <c r="E100" s="7" t="s">
        <v>698</v>
      </c>
      <c r="F100" s="7" t="s">
        <v>695</v>
      </c>
      <c r="G100" s="29">
        <v>1</v>
      </c>
      <c r="H100" s="29">
        <v>2</v>
      </c>
      <c r="I100" s="30">
        <v>0</v>
      </c>
      <c r="J100" s="31">
        <v>1</v>
      </c>
      <c r="K100" s="32">
        <v>0</v>
      </c>
      <c r="L100" s="33">
        <v>0</v>
      </c>
      <c r="M100" s="35" t="s">
        <v>927</v>
      </c>
      <c r="N100" s="35"/>
    </row>
    <row r="101" spans="1:14" x14ac:dyDescent="0.3">
      <c r="A101" s="7" t="s">
        <v>699</v>
      </c>
      <c r="B101" s="7" t="s">
        <v>628</v>
      </c>
      <c r="C101" s="7" t="s">
        <v>700</v>
      </c>
      <c r="D101" s="7" t="s">
        <v>598</v>
      </c>
      <c r="E101" s="7" t="s">
        <v>360</v>
      </c>
      <c r="F101" s="7" t="s">
        <v>701</v>
      </c>
      <c r="G101" s="29">
        <v>1</v>
      </c>
      <c r="H101" s="29">
        <v>2</v>
      </c>
      <c r="I101" s="30">
        <v>0</v>
      </c>
      <c r="J101" s="31">
        <v>1</v>
      </c>
      <c r="K101" s="32">
        <v>0</v>
      </c>
      <c r="L101" s="33">
        <v>0</v>
      </c>
      <c r="M101" s="35" t="s">
        <v>926</v>
      </c>
      <c r="N101" s="35"/>
    </row>
    <row r="102" spans="1:14" x14ac:dyDescent="0.3">
      <c r="A102" s="7" t="s">
        <v>195</v>
      </c>
      <c r="B102" s="7" t="s">
        <v>702</v>
      </c>
      <c r="C102" s="7" t="s">
        <v>703</v>
      </c>
      <c r="D102" s="7" t="s">
        <v>333</v>
      </c>
      <c r="E102" s="7" t="s">
        <v>123</v>
      </c>
      <c r="F102" s="7" t="s">
        <v>704</v>
      </c>
      <c r="G102" s="29">
        <v>1</v>
      </c>
      <c r="H102" s="29">
        <v>2</v>
      </c>
      <c r="I102" s="30">
        <v>0</v>
      </c>
      <c r="J102" s="31">
        <v>0</v>
      </c>
      <c r="K102" s="32">
        <v>0</v>
      </c>
      <c r="L102" s="33">
        <v>1</v>
      </c>
      <c r="M102" s="35" t="s">
        <v>925</v>
      </c>
      <c r="N102" s="35"/>
    </row>
    <row r="103" spans="1:14" x14ac:dyDescent="0.3">
      <c r="A103" s="7" t="s">
        <v>705</v>
      </c>
      <c r="B103" s="7" t="s">
        <v>706</v>
      </c>
      <c r="C103" s="7" t="s">
        <v>707</v>
      </c>
      <c r="D103" s="7" t="s">
        <v>333</v>
      </c>
      <c r="E103" s="7" t="s">
        <v>140</v>
      </c>
      <c r="F103" s="7" t="s">
        <v>708</v>
      </c>
      <c r="G103" s="29">
        <v>1</v>
      </c>
      <c r="H103" s="29">
        <v>2</v>
      </c>
      <c r="I103" s="30">
        <v>0</v>
      </c>
      <c r="J103" s="31">
        <v>1</v>
      </c>
      <c r="K103" s="32">
        <v>0</v>
      </c>
      <c r="L103" s="33">
        <v>0</v>
      </c>
      <c r="M103" s="35" t="s">
        <v>928</v>
      </c>
      <c r="N103" s="35"/>
    </row>
    <row r="104" spans="1:14" x14ac:dyDescent="0.3">
      <c r="A104" s="7" t="s">
        <v>709</v>
      </c>
      <c r="B104" s="7" t="s">
        <v>710</v>
      </c>
      <c r="C104" s="7" t="s">
        <v>711</v>
      </c>
      <c r="D104" s="7" t="s">
        <v>333</v>
      </c>
      <c r="E104" s="7" t="s">
        <v>286</v>
      </c>
      <c r="F104" s="7" t="s">
        <v>712</v>
      </c>
      <c r="G104" s="29">
        <v>1</v>
      </c>
      <c r="H104" s="29">
        <v>4</v>
      </c>
      <c r="I104" s="30">
        <v>0</v>
      </c>
      <c r="J104" s="31">
        <v>1</v>
      </c>
      <c r="K104" s="32">
        <v>0</v>
      </c>
      <c r="L104" s="33">
        <v>0</v>
      </c>
      <c r="M104" s="35" t="s">
        <v>926</v>
      </c>
      <c r="N104" s="35"/>
    </row>
    <row r="105" spans="1:14" x14ac:dyDescent="0.3">
      <c r="A105" s="7" t="s">
        <v>713</v>
      </c>
      <c r="B105" s="7" t="s">
        <v>714</v>
      </c>
      <c r="C105" s="7" t="s">
        <v>315</v>
      </c>
      <c r="D105" s="7" t="s">
        <v>401</v>
      </c>
      <c r="E105" s="7" t="s">
        <v>104</v>
      </c>
      <c r="F105" s="7" t="s">
        <v>715</v>
      </c>
      <c r="G105" s="29">
        <v>1</v>
      </c>
      <c r="H105" s="29">
        <v>3</v>
      </c>
      <c r="I105" s="30">
        <v>0</v>
      </c>
      <c r="J105" s="31">
        <v>1</v>
      </c>
      <c r="K105" s="32">
        <v>0</v>
      </c>
      <c r="L105" s="33">
        <v>0</v>
      </c>
      <c r="M105" s="35" t="s">
        <v>928</v>
      </c>
      <c r="N105" s="35"/>
    </row>
    <row r="106" spans="1:14" x14ac:dyDescent="0.3">
      <c r="A106" s="7" t="s">
        <v>77</v>
      </c>
      <c r="B106" s="7" t="s">
        <v>716</v>
      </c>
      <c r="C106" s="7" t="s">
        <v>717</v>
      </c>
      <c r="D106" s="7" t="s">
        <v>718</v>
      </c>
      <c r="E106" s="7" t="s">
        <v>76</v>
      </c>
      <c r="F106" s="7" t="s">
        <v>719</v>
      </c>
      <c r="G106" s="29">
        <v>1</v>
      </c>
      <c r="H106" s="29">
        <v>1</v>
      </c>
      <c r="I106" s="30">
        <v>0</v>
      </c>
      <c r="J106" s="31">
        <v>0</v>
      </c>
      <c r="K106" s="32">
        <v>1</v>
      </c>
      <c r="L106" s="33">
        <v>0</v>
      </c>
      <c r="M106" s="35" t="s">
        <v>925</v>
      </c>
      <c r="N106" s="35"/>
    </row>
    <row r="107" spans="1:14" x14ac:dyDescent="0.3">
      <c r="A107" s="7" t="s">
        <v>170</v>
      </c>
      <c r="B107" s="7" t="s">
        <v>720</v>
      </c>
      <c r="C107" s="7" t="s">
        <v>721</v>
      </c>
      <c r="D107" s="7" t="s">
        <v>722</v>
      </c>
      <c r="E107" s="7" t="s">
        <v>172</v>
      </c>
      <c r="F107" s="7" t="s">
        <v>723</v>
      </c>
      <c r="G107" s="29">
        <v>1</v>
      </c>
      <c r="H107" s="29">
        <v>1</v>
      </c>
      <c r="I107" s="30">
        <v>0</v>
      </c>
      <c r="J107" s="31">
        <v>0</v>
      </c>
      <c r="K107" s="32">
        <v>0</v>
      </c>
      <c r="L107" s="33">
        <v>1</v>
      </c>
      <c r="M107" s="35" t="s">
        <v>925</v>
      </c>
      <c r="N107" s="35"/>
    </row>
    <row r="108" spans="1:14" x14ac:dyDescent="0.3">
      <c r="A108" s="7" t="s">
        <v>156</v>
      </c>
      <c r="B108" s="7" t="s">
        <v>724</v>
      </c>
      <c r="C108" s="7" t="s">
        <v>725</v>
      </c>
      <c r="D108" s="7" t="s">
        <v>376</v>
      </c>
      <c r="E108" s="7" t="s">
        <v>155</v>
      </c>
      <c r="F108" s="7" t="s">
        <v>726</v>
      </c>
      <c r="G108" s="29">
        <v>1</v>
      </c>
      <c r="H108" s="29">
        <v>5</v>
      </c>
      <c r="I108" s="30">
        <v>0</v>
      </c>
      <c r="J108" s="31">
        <v>0</v>
      </c>
      <c r="K108" s="32">
        <v>0</v>
      </c>
      <c r="L108" s="33">
        <v>1</v>
      </c>
      <c r="M108" s="35" t="s">
        <v>925</v>
      </c>
      <c r="N108" s="35"/>
    </row>
    <row r="109" spans="1:14" x14ac:dyDescent="0.3">
      <c r="A109" s="7" t="s">
        <v>727</v>
      </c>
      <c r="B109" s="7" t="s">
        <v>728</v>
      </c>
      <c r="C109" s="7" t="s">
        <v>729</v>
      </c>
      <c r="D109" s="7" t="s">
        <v>333</v>
      </c>
      <c r="E109" s="7" t="s">
        <v>160</v>
      </c>
      <c r="F109" s="7" t="s">
        <v>730</v>
      </c>
      <c r="G109" s="29">
        <v>1</v>
      </c>
      <c r="H109" s="29">
        <v>2</v>
      </c>
      <c r="I109" s="30">
        <v>0</v>
      </c>
      <c r="J109" s="31">
        <v>1</v>
      </c>
      <c r="K109" s="32">
        <v>0</v>
      </c>
      <c r="L109" s="33">
        <v>0</v>
      </c>
      <c r="M109" s="35" t="s">
        <v>926</v>
      </c>
      <c r="N109" s="35"/>
    </row>
    <row r="110" spans="1:14" x14ac:dyDescent="0.3">
      <c r="A110" s="7" t="s">
        <v>731</v>
      </c>
      <c r="B110" s="7" t="s">
        <v>732</v>
      </c>
      <c r="C110" s="7" t="s">
        <v>733</v>
      </c>
      <c r="D110" s="7" t="s">
        <v>734</v>
      </c>
      <c r="E110" s="7" t="s">
        <v>735</v>
      </c>
      <c r="F110" s="7" t="s">
        <v>736</v>
      </c>
      <c r="G110" s="29">
        <v>1</v>
      </c>
      <c r="H110" s="29">
        <v>1</v>
      </c>
      <c r="I110" s="30">
        <v>0</v>
      </c>
      <c r="J110" s="31">
        <v>1</v>
      </c>
      <c r="K110" s="32">
        <v>0</v>
      </c>
      <c r="L110" s="33">
        <v>0</v>
      </c>
      <c r="M110" s="35" t="s">
        <v>927</v>
      </c>
      <c r="N110" s="35"/>
    </row>
    <row r="111" spans="1:14" x14ac:dyDescent="0.3">
      <c r="A111" s="7" t="s">
        <v>737</v>
      </c>
      <c r="B111" s="7" t="s">
        <v>738</v>
      </c>
      <c r="C111" s="7" t="s">
        <v>739</v>
      </c>
      <c r="D111" s="7" t="s">
        <v>333</v>
      </c>
      <c r="E111" s="7" t="s">
        <v>740</v>
      </c>
      <c r="F111" s="7" t="s">
        <v>741</v>
      </c>
      <c r="G111" s="29">
        <v>1</v>
      </c>
      <c r="H111" s="29">
        <v>1</v>
      </c>
      <c r="I111" s="30">
        <v>0</v>
      </c>
      <c r="J111" s="31">
        <v>1</v>
      </c>
      <c r="K111" s="32">
        <v>0</v>
      </c>
      <c r="L111" s="33">
        <v>0</v>
      </c>
      <c r="M111" s="35" t="s">
        <v>926</v>
      </c>
      <c r="N111" s="35"/>
    </row>
    <row r="112" spans="1:14" x14ac:dyDescent="0.3">
      <c r="A112" s="7" t="s">
        <v>742</v>
      </c>
      <c r="B112" s="7" t="s">
        <v>743</v>
      </c>
      <c r="C112" s="7" t="s">
        <v>484</v>
      </c>
      <c r="D112" s="7" t="s">
        <v>333</v>
      </c>
      <c r="E112" s="7" t="s">
        <v>286</v>
      </c>
      <c r="F112" s="7" t="s">
        <v>744</v>
      </c>
      <c r="G112" s="29">
        <v>1</v>
      </c>
      <c r="H112" s="29">
        <v>1</v>
      </c>
      <c r="I112" s="30">
        <v>0</v>
      </c>
      <c r="J112" s="31">
        <v>1</v>
      </c>
      <c r="K112" s="32">
        <v>0</v>
      </c>
      <c r="L112" s="33">
        <v>0</v>
      </c>
      <c r="M112" s="35" t="s">
        <v>926</v>
      </c>
      <c r="N112" s="35"/>
    </row>
    <row r="113" spans="1:14" x14ac:dyDescent="0.3">
      <c r="A113" s="7" t="s">
        <v>296</v>
      </c>
      <c r="B113" s="7" t="s">
        <v>745</v>
      </c>
      <c r="C113" s="7" t="s">
        <v>484</v>
      </c>
      <c r="D113" s="7" t="s">
        <v>333</v>
      </c>
      <c r="E113" s="7" t="s">
        <v>286</v>
      </c>
      <c r="F113" s="7" t="s">
        <v>746</v>
      </c>
      <c r="G113" s="29">
        <v>1</v>
      </c>
      <c r="H113" s="29">
        <v>2</v>
      </c>
      <c r="I113" s="30">
        <v>0</v>
      </c>
      <c r="J113" s="31">
        <v>0</v>
      </c>
      <c r="K113" s="32">
        <v>0</v>
      </c>
      <c r="L113" s="33">
        <v>1</v>
      </c>
      <c r="M113" s="35" t="s">
        <v>925</v>
      </c>
      <c r="N113" s="35"/>
    </row>
    <row r="114" spans="1:14" x14ac:dyDescent="0.3">
      <c r="A114" s="7" t="s">
        <v>252</v>
      </c>
      <c r="B114" s="7" t="s">
        <v>747</v>
      </c>
      <c r="C114" s="7" t="s">
        <v>315</v>
      </c>
      <c r="D114" s="7" t="s">
        <v>333</v>
      </c>
      <c r="E114" s="7" t="s">
        <v>140</v>
      </c>
      <c r="F114" s="7" t="s">
        <v>748</v>
      </c>
      <c r="G114" s="29">
        <v>1</v>
      </c>
      <c r="H114" s="29">
        <v>24</v>
      </c>
      <c r="I114" s="30">
        <v>0</v>
      </c>
      <c r="J114" s="31">
        <v>0</v>
      </c>
      <c r="K114" s="32">
        <v>0</v>
      </c>
      <c r="L114" s="33">
        <v>1</v>
      </c>
      <c r="M114" s="35" t="s">
        <v>925</v>
      </c>
      <c r="N114" s="35"/>
    </row>
    <row r="115" spans="1:14" x14ac:dyDescent="0.3">
      <c r="A115" s="7" t="s">
        <v>152</v>
      </c>
      <c r="B115" s="7" t="s">
        <v>724</v>
      </c>
      <c r="C115" s="7" t="s">
        <v>749</v>
      </c>
      <c r="D115" s="7" t="s">
        <v>376</v>
      </c>
      <c r="E115" s="7" t="s">
        <v>155</v>
      </c>
      <c r="F115" s="7" t="s">
        <v>750</v>
      </c>
      <c r="G115" s="29">
        <v>1</v>
      </c>
      <c r="H115" s="29">
        <v>5</v>
      </c>
      <c r="I115" s="30">
        <v>0</v>
      </c>
      <c r="J115" s="31">
        <v>0</v>
      </c>
      <c r="K115" s="32">
        <v>0</v>
      </c>
      <c r="L115" s="33">
        <v>1</v>
      </c>
      <c r="M115" s="35" t="s">
        <v>925</v>
      </c>
      <c r="N115" s="35"/>
    </row>
    <row r="116" spans="1:14" x14ac:dyDescent="0.3">
      <c r="A116" s="7" t="s">
        <v>68</v>
      </c>
      <c r="B116" s="7" t="s">
        <v>751</v>
      </c>
      <c r="C116" s="7" t="s">
        <v>315</v>
      </c>
      <c r="D116" s="7" t="s">
        <v>333</v>
      </c>
      <c r="E116" s="7" t="s">
        <v>71</v>
      </c>
      <c r="F116" s="7" t="s">
        <v>752</v>
      </c>
      <c r="G116" s="29">
        <v>1</v>
      </c>
      <c r="H116" s="29">
        <v>1</v>
      </c>
      <c r="I116" s="30">
        <v>0</v>
      </c>
      <c r="J116" s="31">
        <v>0</v>
      </c>
      <c r="K116" s="32">
        <v>1</v>
      </c>
      <c r="L116" s="33">
        <v>0</v>
      </c>
      <c r="M116" s="35" t="s">
        <v>925</v>
      </c>
      <c r="N116" s="35"/>
    </row>
    <row r="117" spans="1:14" x14ac:dyDescent="0.3">
      <c r="A117" s="7" t="s">
        <v>257</v>
      </c>
      <c r="B117" s="7" t="s">
        <v>753</v>
      </c>
      <c r="C117" s="7" t="s">
        <v>754</v>
      </c>
      <c r="D117" s="7" t="s">
        <v>333</v>
      </c>
      <c r="E117" s="7" t="s">
        <v>140</v>
      </c>
      <c r="F117" s="7" t="s">
        <v>755</v>
      </c>
      <c r="G117" s="29">
        <v>1</v>
      </c>
      <c r="H117" s="29">
        <v>3</v>
      </c>
      <c r="I117" s="30">
        <v>0</v>
      </c>
      <c r="J117" s="31">
        <v>0</v>
      </c>
      <c r="K117" s="32">
        <v>0</v>
      </c>
      <c r="L117" s="33">
        <v>1</v>
      </c>
      <c r="M117" s="35" t="s">
        <v>926</v>
      </c>
      <c r="N117" s="35"/>
    </row>
    <row r="118" spans="1:14" x14ac:dyDescent="0.3">
      <c r="A118" s="7" t="s">
        <v>756</v>
      </c>
      <c r="B118" s="7" t="s">
        <v>757</v>
      </c>
      <c r="C118" s="7" t="s">
        <v>758</v>
      </c>
      <c r="D118" s="7" t="s">
        <v>333</v>
      </c>
      <c r="E118" s="7" t="s">
        <v>759</v>
      </c>
      <c r="F118" s="7" t="s">
        <v>760</v>
      </c>
      <c r="G118" s="29">
        <v>1</v>
      </c>
      <c r="H118" s="29">
        <v>2</v>
      </c>
      <c r="I118" s="30">
        <v>0</v>
      </c>
      <c r="J118" s="31">
        <v>1</v>
      </c>
      <c r="K118" s="32">
        <v>0</v>
      </c>
      <c r="L118" s="33">
        <v>0</v>
      </c>
      <c r="M118" s="35" t="s">
        <v>927</v>
      </c>
      <c r="N118" s="35"/>
    </row>
    <row r="119" spans="1:14" x14ac:dyDescent="0.3">
      <c r="A119" s="7" t="s">
        <v>761</v>
      </c>
      <c r="B119" s="7" t="s">
        <v>762</v>
      </c>
      <c r="C119" s="7" t="s">
        <v>315</v>
      </c>
      <c r="D119" s="7" t="s">
        <v>333</v>
      </c>
      <c r="E119" s="7" t="s">
        <v>140</v>
      </c>
      <c r="F119" s="7" t="s">
        <v>763</v>
      </c>
      <c r="G119" s="29">
        <v>1</v>
      </c>
      <c r="H119" s="29">
        <v>2</v>
      </c>
      <c r="I119" s="30">
        <v>0</v>
      </c>
      <c r="J119" s="31">
        <v>1</v>
      </c>
      <c r="K119" s="32">
        <v>0</v>
      </c>
      <c r="L119" s="33">
        <v>0</v>
      </c>
      <c r="M119" s="35" t="s">
        <v>928</v>
      </c>
      <c r="N119" s="35"/>
    </row>
    <row r="120" spans="1:14" x14ac:dyDescent="0.3">
      <c r="A120" s="7" t="s">
        <v>764</v>
      </c>
      <c r="B120" s="7" t="s">
        <v>765</v>
      </c>
      <c r="C120" s="7" t="s">
        <v>766</v>
      </c>
      <c r="D120" s="7" t="s">
        <v>333</v>
      </c>
      <c r="E120" s="7" t="s">
        <v>759</v>
      </c>
      <c r="F120" s="7" t="s">
        <v>767</v>
      </c>
      <c r="G120" s="29">
        <v>1</v>
      </c>
      <c r="H120" s="29">
        <v>2</v>
      </c>
      <c r="I120" s="30">
        <v>0</v>
      </c>
      <c r="J120" s="31">
        <v>1</v>
      </c>
      <c r="K120" s="32">
        <v>0</v>
      </c>
      <c r="L120" s="33">
        <v>0</v>
      </c>
      <c r="M120" s="35" t="s">
        <v>926</v>
      </c>
      <c r="N120" s="35"/>
    </row>
    <row r="121" spans="1:14" x14ac:dyDescent="0.3">
      <c r="A121" s="7" t="s">
        <v>278</v>
      </c>
      <c r="B121" s="7" t="s">
        <v>768</v>
      </c>
      <c r="C121" s="7" t="s">
        <v>315</v>
      </c>
      <c r="D121" s="7" t="s">
        <v>333</v>
      </c>
      <c r="E121" s="7" t="s">
        <v>268</v>
      </c>
      <c r="F121" s="7" t="s">
        <v>769</v>
      </c>
      <c r="G121" s="29">
        <v>1</v>
      </c>
      <c r="H121" s="29">
        <v>1</v>
      </c>
      <c r="I121" s="30">
        <v>0</v>
      </c>
      <c r="J121" s="31">
        <v>0</v>
      </c>
      <c r="K121" s="32">
        <v>0</v>
      </c>
      <c r="L121" s="33">
        <v>1</v>
      </c>
      <c r="M121" s="35" t="s">
        <v>925</v>
      </c>
      <c r="N121" s="35"/>
    </row>
    <row r="122" spans="1:14" x14ac:dyDescent="0.3">
      <c r="A122" s="7" t="s">
        <v>90</v>
      </c>
      <c r="B122" s="7" t="s">
        <v>770</v>
      </c>
      <c r="C122" s="7" t="s">
        <v>771</v>
      </c>
      <c r="D122" s="7" t="s">
        <v>772</v>
      </c>
      <c r="E122" s="7" t="s">
        <v>93</v>
      </c>
      <c r="F122" s="7" t="s">
        <v>773</v>
      </c>
      <c r="G122" s="29">
        <v>1</v>
      </c>
      <c r="H122" s="29">
        <v>1</v>
      </c>
      <c r="I122" s="30">
        <v>0</v>
      </c>
      <c r="J122" s="31">
        <v>0</v>
      </c>
      <c r="K122" s="32">
        <v>1</v>
      </c>
      <c r="L122" s="33">
        <v>0</v>
      </c>
      <c r="M122" s="35" t="s">
        <v>925</v>
      </c>
      <c r="N122" s="35"/>
    </row>
    <row r="123" spans="1:14" x14ac:dyDescent="0.3">
      <c r="A123" s="7" t="s">
        <v>774</v>
      </c>
      <c r="B123" s="7" t="s">
        <v>775</v>
      </c>
      <c r="C123" s="7" t="s">
        <v>776</v>
      </c>
      <c r="D123" s="7" t="s">
        <v>777</v>
      </c>
      <c r="E123" s="7" t="s">
        <v>778</v>
      </c>
      <c r="F123" s="7" t="s">
        <v>779</v>
      </c>
      <c r="G123" s="29">
        <v>1</v>
      </c>
      <c r="H123" s="29">
        <v>1</v>
      </c>
      <c r="I123" s="30">
        <v>0</v>
      </c>
      <c r="J123" s="31">
        <v>1</v>
      </c>
      <c r="K123" s="32">
        <v>0</v>
      </c>
      <c r="L123" s="33">
        <v>0</v>
      </c>
      <c r="M123" s="35" t="s">
        <v>927</v>
      </c>
      <c r="N123" s="35"/>
    </row>
    <row r="124" spans="1:14" x14ac:dyDescent="0.3">
      <c r="A124" s="7" t="s">
        <v>780</v>
      </c>
      <c r="B124" s="7" t="s">
        <v>628</v>
      </c>
      <c r="C124" s="7" t="s">
        <v>781</v>
      </c>
      <c r="D124" s="7" t="s">
        <v>598</v>
      </c>
      <c r="E124" s="7" t="s">
        <v>360</v>
      </c>
      <c r="F124" s="7" t="s">
        <v>782</v>
      </c>
      <c r="G124" s="29">
        <v>1</v>
      </c>
      <c r="H124" s="29">
        <v>2</v>
      </c>
      <c r="I124" s="30">
        <v>0</v>
      </c>
      <c r="J124" s="31">
        <v>1</v>
      </c>
      <c r="K124" s="32">
        <v>0</v>
      </c>
      <c r="L124" s="33">
        <v>0</v>
      </c>
      <c r="M124" s="35" t="s">
        <v>926</v>
      </c>
      <c r="N124" s="35"/>
    </row>
    <row r="125" spans="1:14" x14ac:dyDescent="0.3">
      <c r="A125" s="7" t="s">
        <v>783</v>
      </c>
      <c r="B125" s="7" t="s">
        <v>784</v>
      </c>
      <c r="C125" s="7" t="s">
        <v>785</v>
      </c>
      <c r="D125" s="7" t="s">
        <v>333</v>
      </c>
      <c r="E125" s="7" t="s">
        <v>370</v>
      </c>
      <c r="F125" s="7" t="s">
        <v>786</v>
      </c>
      <c r="G125" s="29">
        <v>1</v>
      </c>
      <c r="H125" s="29">
        <v>1</v>
      </c>
      <c r="I125" s="30">
        <v>0</v>
      </c>
      <c r="J125" s="31">
        <v>1</v>
      </c>
      <c r="K125" s="32">
        <v>0</v>
      </c>
      <c r="L125" s="33">
        <v>0</v>
      </c>
      <c r="M125" s="35" t="s">
        <v>926</v>
      </c>
      <c r="N125" s="35"/>
    </row>
    <row r="126" spans="1:14" x14ac:dyDescent="0.3">
      <c r="A126" s="7" t="s">
        <v>261</v>
      </c>
      <c r="B126" s="7" t="s">
        <v>787</v>
      </c>
      <c r="C126" s="7" t="s">
        <v>315</v>
      </c>
      <c r="D126" s="7" t="s">
        <v>333</v>
      </c>
      <c r="E126" s="7" t="s">
        <v>263</v>
      </c>
      <c r="F126" s="7" t="s">
        <v>788</v>
      </c>
      <c r="G126" s="29">
        <v>1</v>
      </c>
      <c r="H126" s="29">
        <v>2</v>
      </c>
      <c r="I126" s="30">
        <v>0</v>
      </c>
      <c r="J126" s="31">
        <v>0</v>
      </c>
      <c r="K126" s="32">
        <v>0</v>
      </c>
      <c r="L126" s="33">
        <v>1</v>
      </c>
      <c r="M126" s="35" t="s">
        <v>925</v>
      </c>
      <c r="N126" s="35"/>
    </row>
    <row r="127" spans="1:14" x14ac:dyDescent="0.3">
      <c r="A127" s="7" t="s">
        <v>789</v>
      </c>
      <c r="B127" s="7" t="s">
        <v>790</v>
      </c>
      <c r="C127" s="7" t="s">
        <v>315</v>
      </c>
      <c r="D127" s="7" t="s">
        <v>791</v>
      </c>
      <c r="E127" s="7" t="s">
        <v>64</v>
      </c>
      <c r="F127" s="7" t="s">
        <v>792</v>
      </c>
      <c r="G127" s="29">
        <v>1</v>
      </c>
      <c r="H127" s="29">
        <v>1</v>
      </c>
      <c r="I127" s="30">
        <v>0</v>
      </c>
      <c r="J127" s="31">
        <v>1</v>
      </c>
      <c r="K127" s="32">
        <v>0</v>
      </c>
      <c r="L127" s="33">
        <v>0</v>
      </c>
      <c r="M127" s="35" t="s">
        <v>926</v>
      </c>
      <c r="N127" s="35"/>
    </row>
    <row r="128" spans="1:14" x14ac:dyDescent="0.3">
      <c r="A128" s="7" t="s">
        <v>793</v>
      </c>
      <c r="B128" s="7" t="s">
        <v>794</v>
      </c>
      <c r="C128" s="7" t="s">
        <v>315</v>
      </c>
      <c r="D128" s="7" t="s">
        <v>333</v>
      </c>
      <c r="E128" s="7" t="s">
        <v>268</v>
      </c>
      <c r="F128" s="7" t="s">
        <v>795</v>
      </c>
      <c r="G128" s="29">
        <v>1</v>
      </c>
      <c r="H128" s="29">
        <v>4</v>
      </c>
      <c r="I128" s="30">
        <v>0</v>
      </c>
      <c r="J128" s="31">
        <v>1</v>
      </c>
      <c r="K128" s="32">
        <v>0</v>
      </c>
      <c r="L128" s="33">
        <v>0</v>
      </c>
      <c r="M128" s="35" t="s">
        <v>927</v>
      </c>
      <c r="N128" s="35"/>
    </row>
    <row r="129" spans="1:14" x14ac:dyDescent="0.3">
      <c r="A129" s="7" t="s">
        <v>796</v>
      </c>
      <c r="B129" s="7" t="s">
        <v>797</v>
      </c>
      <c r="C129" s="7" t="s">
        <v>798</v>
      </c>
      <c r="D129" s="7" t="s">
        <v>799</v>
      </c>
      <c r="E129" s="7" t="s">
        <v>611</v>
      </c>
      <c r="F129" s="7" t="s">
        <v>800</v>
      </c>
      <c r="G129" s="29">
        <v>1</v>
      </c>
      <c r="H129" s="29">
        <v>2</v>
      </c>
      <c r="I129" s="30">
        <v>0</v>
      </c>
      <c r="J129" s="31">
        <v>1</v>
      </c>
      <c r="K129" s="32">
        <v>0</v>
      </c>
      <c r="L129" s="33">
        <v>0</v>
      </c>
      <c r="M129" s="35" t="s">
        <v>926</v>
      </c>
      <c r="N129" s="35"/>
    </row>
    <row r="130" spans="1:14" x14ac:dyDescent="0.3">
      <c r="A130" s="7" t="s">
        <v>801</v>
      </c>
      <c r="B130" s="7" t="s">
        <v>802</v>
      </c>
      <c r="C130" s="7" t="s">
        <v>508</v>
      </c>
      <c r="D130" s="7" t="s">
        <v>509</v>
      </c>
      <c r="E130" s="7" t="s">
        <v>510</v>
      </c>
      <c r="F130" s="7" t="s">
        <v>803</v>
      </c>
      <c r="G130" s="29">
        <v>1</v>
      </c>
      <c r="H130" s="29">
        <v>1</v>
      </c>
      <c r="I130" s="30">
        <v>0</v>
      </c>
      <c r="J130" s="31">
        <v>1</v>
      </c>
      <c r="K130" s="32">
        <v>0</v>
      </c>
      <c r="L130" s="33">
        <v>0</v>
      </c>
      <c r="M130" s="35" t="s">
        <v>926</v>
      </c>
      <c r="N130" s="35"/>
    </row>
    <row r="131" spans="1:14" x14ac:dyDescent="0.3">
      <c r="A131" s="7" t="s">
        <v>180</v>
      </c>
      <c r="B131" s="7" t="s">
        <v>527</v>
      </c>
      <c r="C131" s="7" t="s">
        <v>804</v>
      </c>
      <c r="D131" s="7" t="s">
        <v>333</v>
      </c>
      <c r="E131" s="7" t="s">
        <v>64</v>
      </c>
      <c r="F131" s="7" t="s">
        <v>805</v>
      </c>
      <c r="G131" s="29">
        <v>1</v>
      </c>
      <c r="H131" s="29">
        <v>1</v>
      </c>
      <c r="I131" s="30">
        <v>0</v>
      </c>
      <c r="J131" s="31">
        <v>0</v>
      </c>
      <c r="K131" s="32">
        <v>0</v>
      </c>
      <c r="L131" s="33">
        <v>1</v>
      </c>
      <c r="M131" s="35" t="s">
        <v>925</v>
      </c>
      <c r="N131" s="35"/>
    </row>
    <row r="132" spans="1:14" x14ac:dyDescent="0.3">
      <c r="A132" s="7" t="s">
        <v>806</v>
      </c>
      <c r="B132" s="7" t="s">
        <v>807</v>
      </c>
      <c r="C132" s="7" t="s">
        <v>354</v>
      </c>
      <c r="D132" s="7" t="s">
        <v>808</v>
      </c>
      <c r="E132" s="7" t="s">
        <v>809</v>
      </c>
      <c r="F132" s="7" t="s">
        <v>810</v>
      </c>
      <c r="G132" s="29">
        <v>1</v>
      </c>
      <c r="H132" s="29">
        <v>1</v>
      </c>
      <c r="I132" s="30">
        <v>0</v>
      </c>
      <c r="J132" s="31">
        <v>1</v>
      </c>
      <c r="K132" s="32">
        <v>0</v>
      </c>
      <c r="L132" s="33">
        <v>0</v>
      </c>
      <c r="M132" s="35" t="s">
        <v>926</v>
      </c>
      <c r="N132" s="35"/>
    </row>
    <row r="133" spans="1:14" x14ac:dyDescent="0.3">
      <c r="A133" s="7" t="s">
        <v>284</v>
      </c>
      <c r="B133" s="7" t="s">
        <v>811</v>
      </c>
      <c r="C133" s="7" t="s">
        <v>484</v>
      </c>
      <c r="D133" s="7" t="s">
        <v>333</v>
      </c>
      <c r="E133" s="7" t="s">
        <v>286</v>
      </c>
      <c r="F133" s="7" t="s">
        <v>812</v>
      </c>
      <c r="G133" s="29">
        <v>1</v>
      </c>
      <c r="H133" s="29">
        <v>4</v>
      </c>
      <c r="I133" s="30">
        <v>0</v>
      </c>
      <c r="J133" s="31">
        <v>0</v>
      </c>
      <c r="K133" s="32">
        <v>0</v>
      </c>
      <c r="L133" s="33">
        <v>1</v>
      </c>
      <c r="M133" s="35" t="s">
        <v>925</v>
      </c>
      <c r="N133" s="35"/>
    </row>
    <row r="134" spans="1:14" x14ac:dyDescent="0.3">
      <c r="A134" s="7" t="s">
        <v>173</v>
      </c>
      <c r="B134" s="7" t="s">
        <v>813</v>
      </c>
      <c r="C134" s="7" t="s">
        <v>315</v>
      </c>
      <c r="D134" s="7" t="s">
        <v>814</v>
      </c>
      <c r="E134" s="7" t="s">
        <v>175</v>
      </c>
      <c r="F134" s="7" t="s">
        <v>815</v>
      </c>
      <c r="G134" s="29">
        <v>1</v>
      </c>
      <c r="H134" s="29">
        <v>1</v>
      </c>
      <c r="I134" s="30">
        <v>0</v>
      </c>
      <c r="J134" s="31">
        <v>0</v>
      </c>
      <c r="K134" s="32">
        <v>0</v>
      </c>
      <c r="L134" s="33">
        <v>1</v>
      </c>
      <c r="M134" s="35" t="s">
        <v>925</v>
      </c>
      <c r="N134" s="35"/>
    </row>
    <row r="135" spans="1:14" x14ac:dyDescent="0.3">
      <c r="A135" s="7" t="s">
        <v>60</v>
      </c>
      <c r="B135" s="7" t="s">
        <v>816</v>
      </c>
      <c r="C135" s="7" t="s">
        <v>817</v>
      </c>
      <c r="D135" s="7" t="s">
        <v>333</v>
      </c>
      <c r="E135" s="7" t="s">
        <v>64</v>
      </c>
      <c r="F135" s="7" t="s">
        <v>818</v>
      </c>
      <c r="G135" s="29">
        <v>1</v>
      </c>
      <c r="H135" s="29">
        <v>1</v>
      </c>
      <c r="I135" s="30">
        <v>0</v>
      </c>
      <c r="J135" s="31">
        <v>0</v>
      </c>
      <c r="K135" s="32">
        <v>1</v>
      </c>
      <c r="L135" s="33">
        <v>0</v>
      </c>
      <c r="M135" s="35" t="s">
        <v>925</v>
      </c>
      <c r="N135" s="35"/>
    </row>
    <row r="136" spans="1:14" x14ac:dyDescent="0.3">
      <c r="A136" s="7" t="s">
        <v>819</v>
      </c>
      <c r="B136" s="7" t="s">
        <v>820</v>
      </c>
      <c r="C136" s="7" t="s">
        <v>552</v>
      </c>
      <c r="D136" s="7" t="s">
        <v>333</v>
      </c>
      <c r="E136" s="7" t="s">
        <v>160</v>
      </c>
      <c r="F136" s="7" t="s">
        <v>821</v>
      </c>
      <c r="G136" s="29">
        <v>1</v>
      </c>
      <c r="H136" s="29">
        <v>3</v>
      </c>
      <c r="I136" s="30">
        <v>0</v>
      </c>
      <c r="J136" s="31">
        <v>1</v>
      </c>
      <c r="K136" s="32">
        <v>0</v>
      </c>
      <c r="L136" s="33">
        <v>0</v>
      </c>
      <c r="M136" s="35" t="s">
        <v>926</v>
      </c>
      <c r="N136" s="35"/>
    </row>
    <row r="137" spans="1:14" x14ac:dyDescent="0.3">
      <c r="A137" s="7" t="s">
        <v>108</v>
      </c>
      <c r="B137" s="7" t="s">
        <v>447</v>
      </c>
      <c r="C137" s="7" t="s">
        <v>822</v>
      </c>
      <c r="D137" s="7" t="s">
        <v>449</v>
      </c>
      <c r="E137" s="7" t="s">
        <v>111</v>
      </c>
      <c r="F137" s="7" t="s">
        <v>823</v>
      </c>
      <c r="G137" s="29">
        <v>1</v>
      </c>
      <c r="H137" s="29">
        <v>2</v>
      </c>
      <c r="I137" s="30">
        <v>0</v>
      </c>
      <c r="J137" s="31">
        <v>0</v>
      </c>
      <c r="K137" s="32">
        <v>1</v>
      </c>
      <c r="L137" s="33">
        <v>0</v>
      </c>
      <c r="M137" s="35" t="s">
        <v>925</v>
      </c>
      <c r="N137" s="35"/>
    </row>
    <row r="138" spans="1:14" x14ac:dyDescent="0.3">
      <c r="A138" s="7" t="s">
        <v>824</v>
      </c>
      <c r="B138" s="7" t="s">
        <v>825</v>
      </c>
      <c r="C138" s="7" t="s">
        <v>826</v>
      </c>
      <c r="D138" s="7" t="s">
        <v>678</v>
      </c>
      <c r="E138" s="7" t="s">
        <v>417</v>
      </c>
      <c r="F138" s="7" t="s">
        <v>827</v>
      </c>
      <c r="G138" s="29">
        <v>1</v>
      </c>
      <c r="H138" s="29">
        <v>2</v>
      </c>
      <c r="I138" s="30">
        <v>0</v>
      </c>
      <c r="J138" s="31">
        <v>1</v>
      </c>
      <c r="K138" s="32">
        <v>0</v>
      </c>
      <c r="L138" s="33">
        <v>0</v>
      </c>
      <c r="M138" s="35" t="s">
        <v>926</v>
      </c>
      <c r="N138" s="35"/>
    </row>
    <row r="139" spans="1:14" x14ac:dyDescent="0.3">
      <c r="A139" s="7" t="s">
        <v>828</v>
      </c>
      <c r="B139" s="7" t="s">
        <v>829</v>
      </c>
      <c r="C139" s="7" t="s">
        <v>830</v>
      </c>
      <c r="D139" s="7" t="s">
        <v>327</v>
      </c>
      <c r="E139" s="7" t="s">
        <v>425</v>
      </c>
      <c r="F139" s="7" t="s">
        <v>831</v>
      </c>
      <c r="G139" s="29">
        <v>1</v>
      </c>
      <c r="H139" s="29">
        <v>2</v>
      </c>
      <c r="I139" s="30">
        <v>0</v>
      </c>
      <c r="J139" s="31">
        <v>1</v>
      </c>
      <c r="K139" s="32">
        <v>0</v>
      </c>
      <c r="L139" s="33">
        <v>0</v>
      </c>
      <c r="M139" s="35" t="s">
        <v>926</v>
      </c>
      <c r="N139" s="35"/>
    </row>
    <row r="140" spans="1:14" x14ac:dyDescent="0.3">
      <c r="A140" s="7" t="s">
        <v>832</v>
      </c>
      <c r="B140" s="7" t="s">
        <v>833</v>
      </c>
      <c r="C140" s="7" t="s">
        <v>834</v>
      </c>
      <c r="D140" s="7" t="s">
        <v>835</v>
      </c>
      <c r="E140" s="7" t="s">
        <v>360</v>
      </c>
      <c r="F140" s="7" t="s">
        <v>836</v>
      </c>
      <c r="G140" s="29">
        <v>1</v>
      </c>
      <c r="H140" s="29">
        <v>1</v>
      </c>
      <c r="I140" s="30">
        <v>0</v>
      </c>
      <c r="J140" s="31">
        <v>1</v>
      </c>
      <c r="K140" s="32">
        <v>0</v>
      </c>
      <c r="L140" s="33">
        <v>0</v>
      </c>
      <c r="M140" s="35" t="s">
        <v>927</v>
      </c>
      <c r="N140" s="35"/>
    </row>
    <row r="141" spans="1:14" x14ac:dyDescent="0.3">
      <c r="A141" s="7" t="s">
        <v>289</v>
      </c>
      <c r="B141" s="7" t="s">
        <v>837</v>
      </c>
      <c r="C141" s="7" t="s">
        <v>332</v>
      </c>
      <c r="D141" s="7" t="s">
        <v>333</v>
      </c>
      <c r="E141" s="7" t="s">
        <v>160</v>
      </c>
      <c r="F141" s="7" t="s">
        <v>838</v>
      </c>
      <c r="G141" s="29">
        <v>1</v>
      </c>
      <c r="H141" s="29">
        <v>1</v>
      </c>
      <c r="I141" s="30">
        <v>0</v>
      </c>
      <c r="J141" s="31">
        <v>0</v>
      </c>
      <c r="K141" s="32">
        <v>0</v>
      </c>
      <c r="L141" s="33">
        <v>1</v>
      </c>
      <c r="M141" s="35" t="s">
        <v>925</v>
      </c>
      <c r="N141" s="35"/>
    </row>
    <row r="142" spans="1:14" x14ac:dyDescent="0.3">
      <c r="A142" s="7" t="s">
        <v>274</v>
      </c>
      <c r="B142" s="7" t="s">
        <v>839</v>
      </c>
      <c r="C142" s="7" t="s">
        <v>840</v>
      </c>
      <c r="D142" s="7" t="s">
        <v>841</v>
      </c>
      <c r="E142" s="7" t="s">
        <v>276</v>
      </c>
      <c r="F142" s="7" t="s">
        <v>842</v>
      </c>
      <c r="G142" s="29">
        <v>1</v>
      </c>
      <c r="H142" s="29">
        <v>1</v>
      </c>
      <c r="I142" s="30">
        <v>0</v>
      </c>
      <c r="J142" s="31">
        <v>0</v>
      </c>
      <c r="K142" s="32">
        <v>0</v>
      </c>
      <c r="L142" s="33">
        <v>1</v>
      </c>
      <c r="M142" s="35" t="s">
        <v>925</v>
      </c>
      <c r="N142" s="35"/>
    </row>
    <row r="143" spans="1:14" x14ac:dyDescent="0.3">
      <c r="A143" s="7" t="s">
        <v>240</v>
      </c>
      <c r="B143" s="7" t="s">
        <v>843</v>
      </c>
      <c r="C143" s="7" t="s">
        <v>844</v>
      </c>
      <c r="D143" s="7" t="s">
        <v>481</v>
      </c>
      <c r="E143" s="7" t="s">
        <v>160</v>
      </c>
      <c r="F143" s="7" t="s">
        <v>845</v>
      </c>
      <c r="G143" s="29">
        <v>1</v>
      </c>
      <c r="H143" s="29">
        <v>2</v>
      </c>
      <c r="I143" s="30">
        <v>0</v>
      </c>
      <c r="J143" s="31">
        <v>0</v>
      </c>
      <c r="K143" s="32">
        <v>0</v>
      </c>
      <c r="L143" s="33">
        <v>1</v>
      </c>
      <c r="M143" s="35" t="s">
        <v>925</v>
      </c>
      <c r="N143" s="35"/>
    </row>
    <row r="144" spans="1:14" x14ac:dyDescent="0.3">
      <c r="A144" s="7" t="s">
        <v>73</v>
      </c>
      <c r="B144" s="7" t="s">
        <v>846</v>
      </c>
      <c r="C144" s="7" t="s">
        <v>847</v>
      </c>
      <c r="D144" s="7" t="s">
        <v>333</v>
      </c>
      <c r="E144" s="7" t="s">
        <v>76</v>
      </c>
      <c r="F144" s="7" t="s">
        <v>848</v>
      </c>
      <c r="G144" s="29">
        <v>1</v>
      </c>
      <c r="H144" s="29">
        <v>1</v>
      </c>
      <c r="I144" s="30">
        <v>0</v>
      </c>
      <c r="J144" s="31">
        <v>0</v>
      </c>
      <c r="K144" s="32">
        <v>1</v>
      </c>
      <c r="L144" s="33">
        <v>0</v>
      </c>
      <c r="M144" s="35" t="s">
        <v>925</v>
      </c>
      <c r="N144" s="35"/>
    </row>
    <row r="145" spans="1:14" x14ac:dyDescent="0.3">
      <c r="A145" s="7" t="s">
        <v>214</v>
      </c>
      <c r="B145" s="7" t="s">
        <v>849</v>
      </c>
      <c r="C145" s="7" t="s">
        <v>850</v>
      </c>
      <c r="D145" s="7" t="s">
        <v>333</v>
      </c>
      <c r="E145" s="7" t="s">
        <v>216</v>
      </c>
      <c r="F145" s="7" t="s">
        <v>851</v>
      </c>
      <c r="G145" s="29">
        <v>1</v>
      </c>
      <c r="H145" s="29">
        <v>1</v>
      </c>
      <c r="I145" s="30">
        <v>0</v>
      </c>
      <c r="J145" s="31">
        <v>0</v>
      </c>
      <c r="K145" s="32">
        <v>0</v>
      </c>
      <c r="L145" s="33">
        <v>1</v>
      </c>
      <c r="M145" s="35" t="s">
        <v>925</v>
      </c>
      <c r="N145" s="35"/>
    </row>
    <row r="146" spans="1:14" x14ac:dyDescent="0.3">
      <c r="A146" s="7" t="s">
        <v>852</v>
      </c>
      <c r="B146" s="7" t="s">
        <v>853</v>
      </c>
      <c r="C146" s="7" t="s">
        <v>315</v>
      </c>
      <c r="D146" s="7" t="s">
        <v>598</v>
      </c>
      <c r="E146" s="7" t="s">
        <v>417</v>
      </c>
      <c r="F146" s="7" t="s">
        <v>854</v>
      </c>
      <c r="G146" s="29">
        <v>1</v>
      </c>
      <c r="H146" s="29">
        <v>1</v>
      </c>
      <c r="I146" s="30">
        <v>0</v>
      </c>
      <c r="J146" s="31">
        <v>1</v>
      </c>
      <c r="K146" s="32">
        <v>0</v>
      </c>
      <c r="L146" s="33">
        <v>0</v>
      </c>
      <c r="M146" s="35" t="s">
        <v>926</v>
      </c>
      <c r="N146" s="35"/>
    </row>
    <row r="147" spans="1:14" x14ac:dyDescent="0.3">
      <c r="A147" s="7" t="s">
        <v>855</v>
      </c>
      <c r="B147" s="7" t="s">
        <v>856</v>
      </c>
      <c r="C147" s="7" t="s">
        <v>857</v>
      </c>
      <c r="D147" s="7" t="s">
        <v>333</v>
      </c>
      <c r="E147" s="7" t="s">
        <v>317</v>
      </c>
      <c r="F147" s="7" t="s">
        <v>858</v>
      </c>
      <c r="G147" s="29">
        <v>1</v>
      </c>
      <c r="H147" s="29">
        <v>2</v>
      </c>
      <c r="I147" s="30">
        <v>0</v>
      </c>
      <c r="J147" s="31">
        <v>1</v>
      </c>
      <c r="K147" s="32">
        <v>0</v>
      </c>
      <c r="L147" s="33">
        <v>0</v>
      </c>
      <c r="M147" s="35" t="s">
        <v>926</v>
      </c>
      <c r="N147" s="35"/>
    </row>
    <row r="148" spans="1:14" x14ac:dyDescent="0.3">
      <c r="A148" s="7" t="s">
        <v>225</v>
      </c>
      <c r="B148" s="7" t="s">
        <v>859</v>
      </c>
      <c r="C148" s="7" t="s">
        <v>315</v>
      </c>
      <c r="D148" s="7" t="s">
        <v>401</v>
      </c>
      <c r="E148" s="7" t="s">
        <v>227</v>
      </c>
      <c r="F148" s="7" t="s">
        <v>860</v>
      </c>
      <c r="G148" s="29">
        <v>1</v>
      </c>
      <c r="H148" s="29">
        <v>1</v>
      </c>
      <c r="I148" s="30">
        <v>0</v>
      </c>
      <c r="J148" s="31">
        <v>0</v>
      </c>
      <c r="K148" s="32">
        <v>0</v>
      </c>
      <c r="L148" s="33">
        <v>1</v>
      </c>
      <c r="M148" s="35" t="s">
        <v>925</v>
      </c>
      <c r="N148" s="35"/>
    </row>
    <row r="149" spans="1:14" x14ac:dyDescent="0.3">
      <c r="A149" s="7" t="s">
        <v>861</v>
      </c>
      <c r="B149" s="7" t="s">
        <v>862</v>
      </c>
      <c r="C149" s="7" t="s">
        <v>315</v>
      </c>
      <c r="D149" s="7" t="s">
        <v>863</v>
      </c>
      <c r="E149" s="7" t="s">
        <v>864</v>
      </c>
      <c r="F149" s="7" t="s">
        <v>865</v>
      </c>
      <c r="G149" s="29">
        <v>1</v>
      </c>
      <c r="H149" s="29">
        <v>1</v>
      </c>
      <c r="I149" s="30">
        <v>0</v>
      </c>
      <c r="J149" s="31">
        <v>1</v>
      </c>
      <c r="K149" s="32">
        <v>0</v>
      </c>
      <c r="L149" s="33">
        <v>0</v>
      </c>
      <c r="M149" s="35" t="s">
        <v>927</v>
      </c>
      <c r="N149" s="35"/>
    </row>
    <row r="150" spans="1:14" x14ac:dyDescent="0.3">
      <c r="A150" s="7" t="s">
        <v>221</v>
      </c>
      <c r="B150" s="7" t="s">
        <v>866</v>
      </c>
      <c r="C150" s="7" t="s">
        <v>315</v>
      </c>
      <c r="D150" s="7" t="s">
        <v>867</v>
      </c>
      <c r="E150" s="7" t="s">
        <v>220</v>
      </c>
      <c r="F150" s="7" t="s">
        <v>868</v>
      </c>
      <c r="G150" s="29">
        <v>1</v>
      </c>
      <c r="H150" s="29">
        <v>1</v>
      </c>
      <c r="I150" s="30">
        <v>0</v>
      </c>
      <c r="J150" s="31">
        <v>0</v>
      </c>
      <c r="K150" s="32">
        <v>0</v>
      </c>
      <c r="L150" s="33">
        <v>1</v>
      </c>
      <c r="M150" s="35" t="s">
        <v>925</v>
      </c>
      <c r="N150" s="35"/>
    </row>
    <row r="151" spans="1:14" x14ac:dyDescent="0.3">
      <c r="A151" s="7" t="s">
        <v>234</v>
      </c>
      <c r="B151" s="7" t="s">
        <v>869</v>
      </c>
      <c r="C151" s="7" t="s">
        <v>870</v>
      </c>
      <c r="D151" s="7" t="s">
        <v>333</v>
      </c>
      <c r="E151" s="7" t="s">
        <v>160</v>
      </c>
      <c r="F151" s="7" t="s">
        <v>871</v>
      </c>
      <c r="G151" s="29">
        <v>1</v>
      </c>
      <c r="H151" s="29">
        <v>10</v>
      </c>
      <c r="I151" s="30">
        <v>0</v>
      </c>
      <c r="J151" s="31">
        <v>0</v>
      </c>
      <c r="K151" s="32">
        <v>0</v>
      </c>
      <c r="L151" s="33">
        <v>1</v>
      </c>
      <c r="M151" s="35" t="s">
        <v>925</v>
      </c>
      <c r="N151" s="35"/>
    </row>
    <row r="152" spans="1:14" x14ac:dyDescent="0.3">
      <c r="A152" s="7" t="s">
        <v>872</v>
      </c>
      <c r="B152" s="7" t="s">
        <v>873</v>
      </c>
      <c r="C152" s="7" t="s">
        <v>874</v>
      </c>
      <c r="D152" s="7" t="s">
        <v>333</v>
      </c>
      <c r="E152" s="7" t="s">
        <v>759</v>
      </c>
      <c r="F152" s="7" t="s">
        <v>875</v>
      </c>
      <c r="G152" s="29">
        <v>1</v>
      </c>
      <c r="H152" s="29">
        <v>1</v>
      </c>
      <c r="I152" s="30">
        <v>0</v>
      </c>
      <c r="J152" s="31">
        <v>1</v>
      </c>
      <c r="K152" s="32">
        <v>0</v>
      </c>
      <c r="L152" s="33">
        <v>0</v>
      </c>
      <c r="M152" s="35" t="s">
        <v>926</v>
      </c>
      <c r="N152" s="35"/>
    </row>
    <row r="153" spans="1:14" x14ac:dyDescent="0.3">
      <c r="A153" s="7" t="s">
        <v>95</v>
      </c>
      <c r="B153" s="7" t="s">
        <v>876</v>
      </c>
      <c r="C153" s="7" t="s">
        <v>877</v>
      </c>
      <c r="D153" s="7" t="s">
        <v>878</v>
      </c>
      <c r="E153" s="7" t="s">
        <v>97</v>
      </c>
      <c r="F153" s="7" t="s">
        <v>879</v>
      </c>
      <c r="G153" s="29">
        <v>1</v>
      </c>
      <c r="H153" s="29">
        <v>1</v>
      </c>
      <c r="I153" s="30">
        <v>0</v>
      </c>
      <c r="J153" s="31">
        <v>0</v>
      </c>
      <c r="K153" s="32">
        <v>1</v>
      </c>
      <c r="L153" s="33">
        <v>0</v>
      </c>
      <c r="M153" s="35" t="s">
        <v>925</v>
      </c>
      <c r="N153" s="35"/>
    </row>
    <row r="154" spans="1:14" x14ac:dyDescent="0.3">
      <c r="A154" s="7" t="s">
        <v>880</v>
      </c>
      <c r="B154" s="7" t="s">
        <v>881</v>
      </c>
      <c r="C154" s="7" t="s">
        <v>882</v>
      </c>
      <c r="D154" s="7" t="s">
        <v>333</v>
      </c>
      <c r="E154" s="7" t="s">
        <v>735</v>
      </c>
      <c r="F154" s="7" t="s">
        <v>883</v>
      </c>
      <c r="G154" s="29">
        <v>1</v>
      </c>
      <c r="H154" s="29">
        <v>1</v>
      </c>
      <c r="I154" s="30">
        <v>0</v>
      </c>
      <c r="J154" s="31">
        <v>1</v>
      </c>
      <c r="K154" s="32">
        <v>0</v>
      </c>
      <c r="L154" s="33">
        <v>0</v>
      </c>
      <c r="M154" s="35" t="s">
        <v>927</v>
      </c>
      <c r="N154" s="35"/>
    </row>
    <row r="155" spans="1:14" x14ac:dyDescent="0.3">
      <c r="A155" s="7" t="s">
        <v>884</v>
      </c>
      <c r="B155" s="7" t="s">
        <v>885</v>
      </c>
      <c r="C155" s="7" t="s">
        <v>886</v>
      </c>
      <c r="D155" s="7" t="s">
        <v>333</v>
      </c>
      <c r="E155" s="7" t="s">
        <v>160</v>
      </c>
      <c r="F155" s="7" t="s">
        <v>887</v>
      </c>
      <c r="G155" s="29">
        <v>1</v>
      </c>
      <c r="H155" s="29">
        <v>10</v>
      </c>
      <c r="I155" s="30">
        <v>1</v>
      </c>
      <c r="J155" s="31">
        <v>0</v>
      </c>
      <c r="K155" s="32">
        <v>0</v>
      </c>
      <c r="L155" s="33">
        <v>0</v>
      </c>
      <c r="M155" s="35" t="s">
        <v>927</v>
      </c>
      <c r="N155" s="35"/>
    </row>
    <row r="156" spans="1:14" x14ac:dyDescent="0.3">
      <c r="A156" s="7" t="s">
        <v>888</v>
      </c>
      <c r="B156" s="7" t="s">
        <v>889</v>
      </c>
      <c r="C156" s="7" t="s">
        <v>315</v>
      </c>
      <c r="D156" s="7" t="s">
        <v>333</v>
      </c>
      <c r="E156" s="7" t="s">
        <v>468</v>
      </c>
      <c r="F156" s="7" t="s">
        <v>890</v>
      </c>
      <c r="G156" s="29">
        <v>1</v>
      </c>
      <c r="H156" s="29">
        <v>6</v>
      </c>
      <c r="I156" s="30">
        <v>1</v>
      </c>
      <c r="J156" s="31">
        <v>0</v>
      </c>
      <c r="K156" s="32">
        <v>0</v>
      </c>
      <c r="L156" s="33">
        <v>0</v>
      </c>
      <c r="M156" s="35" t="s">
        <v>927</v>
      </c>
      <c r="N156" s="35"/>
    </row>
    <row r="157" spans="1:14" x14ac:dyDescent="0.3">
      <c r="A157" s="7" t="s">
        <v>891</v>
      </c>
      <c r="B157" s="7" t="s">
        <v>892</v>
      </c>
      <c r="C157" s="7" t="s">
        <v>893</v>
      </c>
      <c r="D157" s="7" t="s">
        <v>327</v>
      </c>
      <c r="E157" s="7" t="s">
        <v>894</v>
      </c>
      <c r="F157" s="7" t="s">
        <v>895</v>
      </c>
      <c r="G157" s="29">
        <v>1</v>
      </c>
      <c r="H157" s="29">
        <v>4</v>
      </c>
      <c r="I157" s="30">
        <v>1</v>
      </c>
      <c r="J157" s="31">
        <v>0</v>
      </c>
      <c r="K157" s="32">
        <v>0</v>
      </c>
      <c r="L157" s="33">
        <v>0</v>
      </c>
      <c r="M157" s="35" t="s">
        <v>927</v>
      </c>
      <c r="N157" s="35"/>
    </row>
    <row r="158" spans="1:14" x14ac:dyDescent="0.3">
      <c r="A158" s="7" t="s">
        <v>896</v>
      </c>
      <c r="B158" s="7" t="s">
        <v>897</v>
      </c>
      <c r="C158" s="7" t="s">
        <v>315</v>
      </c>
      <c r="D158" s="7" t="s">
        <v>333</v>
      </c>
      <c r="E158" s="7" t="s">
        <v>268</v>
      </c>
      <c r="F158" s="7" t="s">
        <v>898</v>
      </c>
      <c r="G158" s="29">
        <v>1</v>
      </c>
      <c r="H158" s="29">
        <v>4</v>
      </c>
      <c r="I158" s="30">
        <v>0</v>
      </c>
      <c r="J158" s="31">
        <v>1</v>
      </c>
      <c r="K158" s="32">
        <v>0</v>
      </c>
      <c r="L158" s="33">
        <v>0</v>
      </c>
      <c r="M158" s="35" t="s">
        <v>927</v>
      </c>
      <c r="N158" s="35"/>
    </row>
    <row r="159" spans="1:14" x14ac:dyDescent="0.3">
      <c r="A159" s="7" t="s">
        <v>899</v>
      </c>
      <c r="B159" s="7" t="s">
        <v>900</v>
      </c>
      <c r="C159" s="7" t="s">
        <v>870</v>
      </c>
      <c r="D159" s="7" t="s">
        <v>333</v>
      </c>
      <c r="E159" s="7" t="s">
        <v>160</v>
      </c>
      <c r="F159" s="7" t="s">
        <v>901</v>
      </c>
      <c r="G159" s="29">
        <v>1</v>
      </c>
      <c r="H159" s="29">
        <v>12</v>
      </c>
      <c r="I159" s="30">
        <v>0</v>
      </c>
      <c r="J159" s="31">
        <v>1</v>
      </c>
      <c r="K159" s="32">
        <v>0</v>
      </c>
      <c r="L159" s="33">
        <v>0</v>
      </c>
      <c r="M159" s="35" t="s">
        <v>926</v>
      </c>
      <c r="N159" s="35"/>
    </row>
    <row r="160" spans="1:14" x14ac:dyDescent="0.3">
      <c r="A160" s="7" t="s">
        <v>282</v>
      </c>
      <c r="B160" s="7" t="s">
        <v>902</v>
      </c>
      <c r="C160" s="7" t="s">
        <v>524</v>
      </c>
      <c r="D160" s="7" t="s">
        <v>333</v>
      </c>
      <c r="E160" s="7" t="s">
        <v>160</v>
      </c>
      <c r="F160" s="7" t="s">
        <v>903</v>
      </c>
      <c r="G160" s="29">
        <v>1</v>
      </c>
      <c r="H160" s="29">
        <v>1</v>
      </c>
      <c r="I160" s="30">
        <v>0</v>
      </c>
      <c r="J160" s="31">
        <v>0</v>
      </c>
      <c r="K160" s="32">
        <v>0</v>
      </c>
      <c r="L160" s="33">
        <v>1</v>
      </c>
      <c r="M160" s="35" t="s">
        <v>925</v>
      </c>
      <c r="N160" s="35"/>
    </row>
    <row r="161" spans="1:14" x14ac:dyDescent="0.3">
      <c r="A161" s="7" t="s">
        <v>269</v>
      </c>
      <c r="B161" s="7" t="s">
        <v>904</v>
      </c>
      <c r="C161" s="7" t="s">
        <v>315</v>
      </c>
      <c r="D161" s="7" t="s">
        <v>333</v>
      </c>
      <c r="E161" s="7" t="s">
        <v>268</v>
      </c>
      <c r="F161" s="7" t="s">
        <v>905</v>
      </c>
      <c r="G161" s="29">
        <v>1</v>
      </c>
      <c r="H161" s="29">
        <v>4</v>
      </c>
      <c r="I161" s="30">
        <v>0</v>
      </c>
      <c r="J161" s="31">
        <v>0</v>
      </c>
      <c r="K161" s="32">
        <v>0</v>
      </c>
      <c r="L161" s="33">
        <v>1</v>
      </c>
      <c r="M161" s="35" t="s">
        <v>925</v>
      </c>
      <c r="N161" s="35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E06A-F695-4151-B319-69178FD46E35}">
  <dimension ref="A1:O21"/>
  <sheetViews>
    <sheetView showGridLines="0" tabSelected="1" workbookViewId="0">
      <selection activeCell="D22" sqref="D22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52" t="s">
        <v>942</v>
      </c>
      <c r="B1" s="52"/>
      <c r="C1" s="52"/>
      <c r="D1" s="52"/>
    </row>
    <row r="2" spans="1:14" x14ac:dyDescent="0.3">
      <c r="A2" s="38" t="s">
        <v>938</v>
      </c>
      <c r="B2" s="39" t="s">
        <v>937</v>
      </c>
      <c r="C2" s="39" t="s">
        <v>936</v>
      </c>
      <c r="D2" s="40" t="s">
        <v>935</v>
      </c>
    </row>
    <row r="3" spans="1:14" x14ac:dyDescent="0.3">
      <c r="A3" s="45" t="s">
        <v>939</v>
      </c>
      <c r="B3" s="46" t="s">
        <v>925</v>
      </c>
      <c r="C3" s="47">
        <v>62</v>
      </c>
      <c r="D3" s="48">
        <v>55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62</v>
      </c>
      <c r="N3" t="str">
        <f>IF($L3=2,$C3,"")</f>
        <v/>
      </c>
    </row>
    <row r="4" spans="1:14" x14ac:dyDescent="0.3">
      <c r="A4" s="45"/>
      <c r="B4" s="36" t="s">
        <v>930</v>
      </c>
      <c r="C4" s="37">
        <v>7</v>
      </c>
      <c r="D4" s="41">
        <v>2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x14ac:dyDescent="0.3">
      <c r="A5" s="45"/>
      <c r="B5" s="36" t="s">
        <v>929</v>
      </c>
      <c r="C5" s="37">
        <v>1</v>
      </c>
      <c r="D5" s="41">
        <v>1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5" t="s">
        <v>940</v>
      </c>
      <c r="B6" s="46" t="s">
        <v>924</v>
      </c>
      <c r="C6" s="47">
        <v>64</v>
      </c>
      <c r="D6" s="48">
        <v>55</v>
      </c>
      <c r="K6">
        <f t="shared" si="0"/>
        <v>1</v>
      </c>
      <c r="L6" t="str">
        <f t="shared" si="1"/>
        <v/>
      </c>
      <c r="M6">
        <f t="shared" si="2"/>
        <v>64</v>
      </c>
      <c r="N6" t="str">
        <f t="shared" si="3"/>
        <v/>
      </c>
    </row>
    <row r="7" spans="1:14" x14ac:dyDescent="0.3">
      <c r="A7" s="45"/>
      <c r="B7" s="36" t="s">
        <v>928</v>
      </c>
      <c r="C7" s="37">
        <v>5</v>
      </c>
      <c r="D7" s="41">
        <v>5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x14ac:dyDescent="0.3">
      <c r="A8" s="45"/>
      <c r="B8" s="49" t="s">
        <v>933</v>
      </c>
      <c r="C8" s="50">
        <v>3</v>
      </c>
      <c r="D8" s="51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45" t="s">
        <v>941</v>
      </c>
      <c r="B9" s="36" t="s">
        <v>934</v>
      </c>
      <c r="C9" s="37">
        <v>59</v>
      </c>
      <c r="D9" s="41">
        <v>6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45"/>
      <c r="B10" s="46" t="s">
        <v>927</v>
      </c>
      <c r="C10" s="47">
        <v>40</v>
      </c>
      <c r="D10" s="48">
        <v>34</v>
      </c>
      <c r="K10">
        <f t="shared" si="0"/>
        <v>1</v>
      </c>
      <c r="L10" t="str">
        <f t="shared" si="1"/>
        <v/>
      </c>
      <c r="M10">
        <f t="shared" si="2"/>
        <v>40</v>
      </c>
      <c r="N10" t="str">
        <f t="shared" si="3"/>
        <v/>
      </c>
    </row>
    <row r="11" spans="1:14" ht="15" thickBot="1" x14ac:dyDescent="0.35">
      <c r="B11" s="42" t="s">
        <v>11</v>
      </c>
      <c r="C11" s="43">
        <v>241</v>
      </c>
      <c r="D11" s="44">
        <v>159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241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166</v>
      </c>
      <c r="N20">
        <f>SUM(N1:N19)</f>
        <v>241</v>
      </c>
      <c r="O20">
        <f>M20/N20</f>
        <v>0.68879668049792531</v>
      </c>
    </row>
    <row r="21" spans="13:15" x14ac:dyDescent="0.3">
      <c r="O21" t="str">
        <f>TEXT(O20,"0.0%")</f>
        <v>68.9%</v>
      </c>
    </row>
  </sheetData>
  <mergeCells count="4">
    <mergeCell ref="A3:A5"/>
    <mergeCell ref="A6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4" workbookViewId="0">
      <selection activeCell="N13" sqref="N13"/>
    </sheetView>
  </sheetViews>
  <sheetFormatPr defaultColWidth="11.5546875" defaultRowHeight="21" customHeight="1" x14ac:dyDescent="0.3"/>
  <sheetData>
    <row r="1" spans="1:12" ht="22.8" x14ac:dyDescent="0.4">
      <c r="B1" s="26" t="s">
        <v>906</v>
      </c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37.5" customHeight="1" x14ac:dyDescent="0.3">
      <c r="K2" s="27" t="s">
        <v>907</v>
      </c>
      <c r="L2" s="27"/>
    </row>
    <row r="3" spans="1:12" ht="27.45" customHeight="1" x14ac:dyDescent="0.3">
      <c r="A3" s="17" t="s">
        <v>908</v>
      </c>
      <c r="B3" s="17" t="s">
        <v>909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910</v>
      </c>
    </row>
    <row r="4" spans="1:12" ht="14.4" x14ac:dyDescent="0.3">
      <c r="A4" s="28">
        <v>2017</v>
      </c>
      <c r="B4" s="19" t="s">
        <v>911</v>
      </c>
      <c r="C4" s="20">
        <v>2668</v>
      </c>
      <c r="D4" s="20">
        <v>2332</v>
      </c>
      <c r="E4" s="18">
        <v>0.87406296851574217</v>
      </c>
      <c r="F4" s="20">
        <v>181</v>
      </c>
      <c r="G4" s="18">
        <v>0.94190404797601202</v>
      </c>
      <c r="H4" s="20">
        <v>44</v>
      </c>
      <c r="I4" s="20">
        <v>45</v>
      </c>
      <c r="J4" s="20">
        <v>66</v>
      </c>
      <c r="K4" s="18">
        <v>0.91200625733281204</v>
      </c>
      <c r="L4" s="18">
        <v>0.98148148148148151</v>
      </c>
    </row>
    <row r="5" spans="1:12" ht="14.4" x14ac:dyDescent="0.3">
      <c r="A5" s="28">
        <v>2017</v>
      </c>
      <c r="B5" s="19" t="s">
        <v>912</v>
      </c>
      <c r="C5" s="20">
        <v>3723</v>
      </c>
      <c r="D5" s="20">
        <v>3284</v>
      </c>
      <c r="E5" s="18">
        <v>0.8820843405855493</v>
      </c>
      <c r="F5" s="20">
        <v>243</v>
      </c>
      <c r="G5" s="18">
        <v>0.94735428417942524</v>
      </c>
      <c r="H5" s="20">
        <v>87</v>
      </c>
      <c r="I5" s="20">
        <v>23</v>
      </c>
      <c r="J5" s="20">
        <v>86</v>
      </c>
      <c r="K5" s="18">
        <v>0.90868843386829001</v>
      </c>
      <c r="L5" s="18">
        <v>0.97419163452981328</v>
      </c>
    </row>
    <row r="6" spans="1:12" ht="14.4" x14ac:dyDescent="0.3">
      <c r="A6" s="28">
        <v>2017</v>
      </c>
      <c r="B6" s="19" t="s">
        <v>913</v>
      </c>
      <c r="C6" s="20">
        <v>2740</v>
      </c>
      <c r="D6" s="20">
        <v>2475</v>
      </c>
      <c r="E6" s="18">
        <v>0.90328467153284675</v>
      </c>
      <c r="F6" s="20">
        <v>135</v>
      </c>
      <c r="G6" s="18">
        <v>0.95255474452554756</v>
      </c>
      <c r="H6" s="20">
        <v>44</v>
      </c>
      <c r="I6" s="20">
        <v>24</v>
      </c>
      <c r="J6" s="20">
        <v>62</v>
      </c>
      <c r="K6" s="18">
        <v>0.93255463451394116</v>
      </c>
      <c r="L6" s="18">
        <v>0.98253275109170302</v>
      </c>
    </row>
    <row r="7" spans="1:12" ht="14.4" x14ac:dyDescent="0.3">
      <c r="A7" s="28">
        <v>2017</v>
      </c>
      <c r="B7" s="19" t="s">
        <v>914</v>
      </c>
      <c r="C7" s="20">
        <v>2723</v>
      </c>
      <c r="D7" s="20">
        <v>2504</v>
      </c>
      <c r="E7" s="18">
        <v>0.91957399926551597</v>
      </c>
      <c r="F7" s="20">
        <v>104</v>
      </c>
      <c r="G7" s="18">
        <v>0.95776716856408373</v>
      </c>
      <c r="H7" s="20">
        <v>37</v>
      </c>
      <c r="I7" s="20">
        <v>28</v>
      </c>
      <c r="J7" s="20">
        <v>50</v>
      </c>
      <c r="K7" s="18">
        <v>0.94669187145557654</v>
      </c>
      <c r="L7" s="18">
        <v>0.98543880362062164</v>
      </c>
    </row>
    <row r="8" spans="1:12" ht="14.4" x14ac:dyDescent="0.3">
      <c r="A8" s="28">
        <v>2018</v>
      </c>
      <c r="B8" s="19" t="s">
        <v>915</v>
      </c>
      <c r="C8" s="20">
        <v>3461</v>
      </c>
      <c r="D8" s="20">
        <v>3198</v>
      </c>
      <c r="E8" s="18">
        <v>0.9240104016180295</v>
      </c>
      <c r="F8" s="20">
        <v>153</v>
      </c>
      <c r="G8" s="18">
        <v>0.9682172782432823</v>
      </c>
      <c r="H8" s="20">
        <v>40</v>
      </c>
      <c r="I8" s="20">
        <v>21</v>
      </c>
      <c r="J8" s="20">
        <v>49</v>
      </c>
      <c r="K8" s="18">
        <v>0.94308463580064883</v>
      </c>
      <c r="L8" s="18">
        <v>0.98764669549104378</v>
      </c>
    </row>
    <row r="9" spans="1:12" ht="14.4" x14ac:dyDescent="0.3">
      <c r="A9" s="28">
        <v>2018</v>
      </c>
      <c r="B9" s="19" t="s">
        <v>916</v>
      </c>
      <c r="C9" s="20">
        <v>2925</v>
      </c>
      <c r="D9" s="20">
        <v>2711</v>
      </c>
      <c r="E9" s="18">
        <v>0.92683760683760685</v>
      </c>
      <c r="F9" s="20">
        <v>116</v>
      </c>
      <c r="G9" s="18">
        <v>0.96649572649572646</v>
      </c>
      <c r="H9" s="20">
        <v>22</v>
      </c>
      <c r="I9" s="20">
        <v>15</v>
      </c>
      <c r="J9" s="20">
        <v>61</v>
      </c>
      <c r="K9" s="18">
        <v>0.95156195156195156</v>
      </c>
      <c r="L9" s="18">
        <v>0.99195023783388203</v>
      </c>
    </row>
    <row r="10" spans="1:12" ht="14.4" x14ac:dyDescent="0.3">
      <c r="A10" s="28">
        <v>2018</v>
      </c>
      <c r="B10" s="19" t="s">
        <v>917</v>
      </c>
      <c r="C10" s="20">
        <v>2772</v>
      </c>
      <c r="D10" s="20">
        <v>2569</v>
      </c>
      <c r="E10" s="18">
        <v>0.9267676767676768</v>
      </c>
      <c r="F10" s="20">
        <v>100</v>
      </c>
      <c r="G10" s="18">
        <v>0.96284271284271283</v>
      </c>
      <c r="H10" s="20">
        <v>18</v>
      </c>
      <c r="I10" s="20">
        <v>19</v>
      </c>
      <c r="J10" s="20">
        <v>66</v>
      </c>
      <c r="K10" s="18">
        <v>0.95608485299590606</v>
      </c>
      <c r="L10" s="18">
        <v>0.99304213374565142</v>
      </c>
    </row>
    <row r="11" spans="1:12" ht="14.4" x14ac:dyDescent="0.3">
      <c r="A11" s="28">
        <v>2018</v>
      </c>
      <c r="B11" s="19" t="s">
        <v>918</v>
      </c>
      <c r="C11" s="20">
        <v>3164</v>
      </c>
      <c r="D11" s="20">
        <v>2914</v>
      </c>
      <c r="E11" s="18">
        <v>0.92098609355246519</v>
      </c>
      <c r="F11" s="20">
        <v>110</v>
      </c>
      <c r="G11" s="18">
        <v>0.95575221238938057</v>
      </c>
      <c r="H11" s="20">
        <v>45</v>
      </c>
      <c r="I11" s="20">
        <v>24</v>
      </c>
      <c r="J11" s="20">
        <v>71</v>
      </c>
      <c r="K11" s="18">
        <v>0.9494949494949495</v>
      </c>
      <c r="L11" s="18">
        <v>0.98479215951334909</v>
      </c>
    </row>
    <row r="12" spans="1:12" ht="14.4" x14ac:dyDescent="0.3">
      <c r="A12" s="28">
        <v>2018</v>
      </c>
      <c r="B12" s="19" t="s">
        <v>919</v>
      </c>
      <c r="C12" s="20">
        <v>3847</v>
      </c>
      <c r="D12" s="20">
        <v>3517</v>
      </c>
      <c r="E12" s="18">
        <v>0.91421887184819339</v>
      </c>
      <c r="F12" s="20">
        <v>162</v>
      </c>
      <c r="G12" s="18">
        <v>0.95632960748635298</v>
      </c>
      <c r="H12" s="20">
        <v>56</v>
      </c>
      <c r="I12" s="20">
        <v>19</v>
      </c>
      <c r="J12" s="20">
        <v>93</v>
      </c>
      <c r="K12" s="18">
        <v>0.94163319946452473</v>
      </c>
      <c r="L12" s="18">
        <v>0.98432689616568714</v>
      </c>
    </row>
    <row r="13" spans="1:12" ht="14.4" x14ac:dyDescent="0.3">
      <c r="A13" s="28">
        <v>2018</v>
      </c>
      <c r="B13" s="19" t="s">
        <v>920</v>
      </c>
      <c r="C13" s="20">
        <v>3294</v>
      </c>
      <c r="D13" s="20">
        <v>3079</v>
      </c>
      <c r="E13" s="18">
        <v>0.93472981177899195</v>
      </c>
      <c r="F13" s="20">
        <v>130</v>
      </c>
      <c r="G13" s="18">
        <v>0.97419550698239221</v>
      </c>
      <c r="H13" s="20">
        <v>23</v>
      </c>
      <c r="I13" s="20">
        <v>14</v>
      </c>
      <c r="J13" s="20">
        <v>48</v>
      </c>
      <c r="K13" s="18">
        <v>0.9526608910891089</v>
      </c>
      <c r="L13" s="18">
        <v>0.99258542875564149</v>
      </c>
    </row>
    <row r="14" spans="1:12" ht="14.4" x14ac:dyDescent="0.3">
      <c r="A14" s="28">
        <v>2018</v>
      </c>
      <c r="B14" s="19" t="s">
        <v>921</v>
      </c>
      <c r="C14" s="20">
        <v>3583</v>
      </c>
      <c r="D14" s="20">
        <v>3317</v>
      </c>
      <c r="E14" s="18">
        <v>0.92576053586380125</v>
      </c>
      <c r="F14" s="20">
        <v>127</v>
      </c>
      <c r="G14" s="18">
        <v>0.96120569355288865</v>
      </c>
      <c r="H14" s="20">
        <v>35</v>
      </c>
      <c r="I14" s="20">
        <v>16</v>
      </c>
      <c r="J14" s="20">
        <v>88</v>
      </c>
      <c r="K14" s="18">
        <v>0.95343489508479451</v>
      </c>
      <c r="L14" s="18">
        <v>0.98955847255369933</v>
      </c>
    </row>
    <row r="15" spans="1:12" ht="14.4" x14ac:dyDescent="0.3">
      <c r="A15" s="28">
        <v>2018</v>
      </c>
      <c r="B15" s="19" t="s">
        <v>922</v>
      </c>
      <c r="C15" s="20">
        <v>3070</v>
      </c>
      <c r="D15" s="20">
        <v>2829</v>
      </c>
      <c r="E15" s="18">
        <v>0.92149837133550494</v>
      </c>
      <c r="F15" s="20">
        <v>116</v>
      </c>
      <c r="G15" s="18">
        <v>0.95928338762214982</v>
      </c>
      <c r="H15" s="20">
        <v>62</v>
      </c>
      <c r="I15" s="20">
        <v>16</v>
      </c>
      <c r="J15" s="20">
        <v>47</v>
      </c>
      <c r="K15" s="18">
        <v>0.94080478882607255</v>
      </c>
      <c r="L15" s="18">
        <v>0.97855413351781395</v>
      </c>
    </row>
  </sheetData>
  <mergeCells count="4">
    <mergeCell ref="B1:L1"/>
    <mergeCell ref="K2:L2"/>
    <mergeCell ref="A4:A7"/>
    <mergeCell ref="A8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2018-09-04T14:36:52Z</dcterms:created>
  <dcterms:modified xsi:type="dcterms:W3CDTF">2018-09-04T16:03:48Z</dcterms:modified>
</cp:coreProperties>
</file>