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10_ncr:100000_{8019D598-5844-4468-8334-E8D2AF4BE850}" xr6:coauthVersionLast="31" xr6:coauthVersionMax="31" xr10:uidLastSave="{00000000-0000-0000-0000-000000000000}"/>
  <bookViews>
    <workbookView xWindow="0" yWindow="0" windowWidth="23040" windowHeight="96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Detail'!$A$2:$N$148</definedName>
  </definedNames>
  <calcPr calcId="179017"/>
  <pivotCaches>
    <pivotCache cacheId="21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<sst xmlns="http://schemas.openxmlformats.org/spreadsheetml/2006/main" count="2017" uniqueCount="853">
  <si>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</si>
  <si>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</si>
  <si>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</si>
  <si>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</si>
  <si>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</si>
  <si>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</si>
  <si>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</si>
  <si>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</si>
  <si>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</si>
  <si>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</si>
  <si>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</si>
  <si>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</si>
  <si>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2645836</t>
  </si>
  <si>
    <t>Kaiser Permanente</t>
  </si>
  <si>
    <t>304189</t>
  </si>
  <si>
    <t>304178</t>
  </si>
  <si>
    <t>1357602</t>
  </si>
  <si>
    <t>304187</t>
  </si>
  <si>
    <t>304180</t>
  </si>
  <si>
    <t>304183</t>
  </si>
  <si>
    <t>2502700</t>
  </si>
  <si>
    <t>563623</t>
  </si>
  <si>
    <t>336542</t>
  </si>
  <si>
    <t>304188</t>
  </si>
  <si>
    <t>304185</t>
  </si>
  <si>
    <t>3490554</t>
  </si>
  <si>
    <t>3478056</t>
  </si>
  <si>
    <t>724748</t>
  </si>
  <si>
    <t>304181</t>
  </si>
  <si>
    <t>304182</t>
  </si>
  <si>
    <t>2231625</t>
  </si>
  <si>
    <t>304186</t>
  </si>
  <si>
    <t>3265939</t>
  </si>
  <si>
    <t>3675103</t>
  </si>
  <si>
    <t>304177</t>
  </si>
  <si>
    <t>2732916</t>
  </si>
  <si>
    <t>2189431</t>
  </si>
  <si>
    <t>3676365</t>
  </si>
  <si>
    <t>3648815</t>
  </si>
  <si>
    <t>3742323</t>
  </si>
  <si>
    <t>3742326</t>
  </si>
  <si>
    <t>3742920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</si>
  <si>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</si>
  <si>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</si>
  <si>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</si>
  <si>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</si>
  <si>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</si>
  <si>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</si>
  <si>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</si>
  <si>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</si>
  <si>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</si>
  <si>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</si>
  <si>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</si>
  <si>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</si>
  <si>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</si>
  <si>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Portland</t>
  </si>
  <si>
    <t>OR</t>
  </si>
  <si>
    <t xml:space="preserve">972175523   </t>
  </si>
  <si>
    <t>65435177</t>
  </si>
  <si>
    <t>SZ</t>
  </si>
  <si>
    <t>2555800</t>
  </si>
  <si>
    <t>Baseplate Material .080 5x5</t>
  </si>
  <si>
    <t>07/02/2018</t>
  </si>
  <si>
    <t>XD</t>
  </si>
  <si>
    <t>NATKEY</t>
  </si>
  <si>
    <t>65489143</t>
  </si>
  <si>
    <t>1614568</t>
  </si>
  <si>
    <t>Clip On Loupe +7</t>
  </si>
  <si>
    <t>07/04/2018</t>
  </si>
  <si>
    <t>ALMORE</t>
  </si>
  <si>
    <t>65729812</t>
  </si>
  <si>
    <t>1077315</t>
  </si>
  <si>
    <t>Dia-ISOGT GP CC MM.04 Spilprf</t>
  </si>
  <si>
    <t>07/12/2018</t>
  </si>
  <si>
    <t>DIAINC</t>
  </si>
  <si>
    <t>65926469</t>
  </si>
  <si>
    <t>3654983</t>
  </si>
  <si>
    <t>Carver Roach</t>
  </si>
  <si>
    <t>07/18/2018</t>
  </si>
  <si>
    <t>BUFF</t>
  </si>
  <si>
    <t>66238673</t>
  </si>
  <si>
    <t>2423229</t>
  </si>
  <si>
    <t>Wax Bite Sticks</t>
  </si>
  <si>
    <t>07/27/2018</t>
  </si>
  <si>
    <t xml:space="preserve">972321127   </t>
  </si>
  <si>
    <t>65640230</t>
  </si>
  <si>
    <t>3840162</t>
  </si>
  <si>
    <t>Dispenser f/50ml Cartridge</t>
  </si>
  <si>
    <t>07/10/2018</t>
  </si>
  <si>
    <t>PULPDT</t>
  </si>
  <si>
    <t>66261847</t>
  </si>
  <si>
    <t>5020257</t>
  </si>
  <si>
    <t>Tissue Guard Gray .027" I.D.</t>
  </si>
  <si>
    <t>07/30/2018</t>
  </si>
  <si>
    <t>ORTHPL</t>
  </si>
  <si>
    <t>Tigard</t>
  </si>
  <si>
    <t xml:space="preserve">972238314   </t>
  </si>
  <si>
    <t>65742094</t>
  </si>
  <si>
    <t>3784103</t>
  </si>
  <si>
    <t>K-Files 25mm</t>
  </si>
  <si>
    <t>PREMER</t>
  </si>
  <si>
    <t>2016200</t>
  </si>
  <si>
    <t>JSDENT</t>
  </si>
  <si>
    <t>2013791</t>
  </si>
  <si>
    <t>K-Files Plus 25mm</t>
  </si>
  <si>
    <t>2011368</t>
  </si>
  <si>
    <t>K-Files 21mm</t>
  </si>
  <si>
    <t>Oregon City</t>
  </si>
  <si>
    <t xml:space="preserve">970451072   </t>
  </si>
  <si>
    <t>65972993</t>
  </si>
  <si>
    <t>1130769</t>
  </si>
  <si>
    <t>Vacuum Tip SS 4-1/2"</t>
  </si>
  <si>
    <t>07/19/2018</t>
  </si>
  <si>
    <t>WOWIDE</t>
  </si>
  <si>
    <t xml:space="preserve">972204456   </t>
  </si>
  <si>
    <t>65953829</t>
  </si>
  <si>
    <t>1075133</t>
  </si>
  <si>
    <t>Spatula Plaster 11r</t>
  </si>
  <si>
    <t>VISDEN</t>
  </si>
  <si>
    <t>Beaverton</t>
  </si>
  <si>
    <t xml:space="preserve">970034443   </t>
  </si>
  <si>
    <t>65799142</t>
  </si>
  <si>
    <t>1970008</t>
  </si>
  <si>
    <t>Kois Disposable Index Trays</t>
  </si>
  <si>
    <t>07/16/2018</t>
  </si>
  <si>
    <t>D</t>
  </si>
  <si>
    <t>PANADE</t>
  </si>
  <si>
    <t>65507531</t>
  </si>
  <si>
    <t>8888256</t>
  </si>
  <si>
    <t>Perm Reline Repair Resin P/L</t>
  </si>
  <si>
    <t>07/05/2018</t>
  </si>
  <si>
    <t>COLTEN</t>
  </si>
  <si>
    <t>Salem</t>
  </si>
  <si>
    <t xml:space="preserve">973069427   </t>
  </si>
  <si>
    <t>65797750</t>
  </si>
  <si>
    <t>1107029</t>
  </si>
  <si>
    <t>Trutack Bone Tacks</t>
  </si>
  <si>
    <t>07/13/2018</t>
  </si>
  <si>
    <t>ACESUR</t>
  </si>
  <si>
    <t>66215321</t>
  </si>
  <si>
    <t>6000477</t>
  </si>
  <si>
    <t>Mirror Round Micro 3.0mm</t>
  </si>
  <si>
    <t>07/26/2018</t>
  </si>
  <si>
    <t>HUFRID</t>
  </si>
  <si>
    <t>66227709</t>
  </si>
  <si>
    <t>1283525</t>
  </si>
  <si>
    <t>Black Retainer Cases</t>
  </si>
  <si>
    <t>MASELT</t>
  </si>
  <si>
    <t>1283526</t>
  </si>
  <si>
    <t>Purple Retainer Cases</t>
  </si>
  <si>
    <t>1283529</t>
  </si>
  <si>
    <t>Asst Glow Retainer Cases</t>
  </si>
  <si>
    <t>1283518</t>
  </si>
  <si>
    <t>Pink Retainer Cases</t>
  </si>
  <si>
    <t xml:space="preserve">970053460   </t>
  </si>
  <si>
    <t>65780648</t>
  </si>
  <si>
    <t>7013323</t>
  </si>
  <si>
    <t>Muller Bur 18mm Size 2 RA</t>
  </si>
  <si>
    <t>MEISIN</t>
  </si>
  <si>
    <t>7013461</t>
  </si>
  <si>
    <t>Muller Bur 18mm Size 3 RA</t>
  </si>
  <si>
    <t xml:space="preserve">972306708   </t>
  </si>
  <si>
    <t>66103878</t>
  </si>
  <si>
    <t>6002915</t>
  </si>
  <si>
    <t>Amalgam Carrier DE CF Regular</t>
  </si>
  <si>
    <t>07/24/2018</t>
  </si>
  <si>
    <t>Vancouver</t>
  </si>
  <si>
    <t>WA</t>
  </si>
  <si>
    <t xml:space="preserve">986846053   </t>
  </si>
  <si>
    <t>65489157</t>
  </si>
  <si>
    <t>1283317</t>
  </si>
  <si>
    <t>Carriere 27Mm Motion</t>
  </si>
  <si>
    <t>65489152</t>
  </si>
  <si>
    <t>1283270</t>
  </si>
  <si>
    <t>Carriere Motion Intro Kit</t>
  </si>
  <si>
    <t>65518148</t>
  </si>
  <si>
    <t>8225950</t>
  </si>
  <si>
    <t>Discoid Cleoid DE 3/6</t>
  </si>
  <si>
    <t>AMEREA</t>
  </si>
  <si>
    <t>65881395</t>
  </si>
  <si>
    <t>8224472</t>
  </si>
  <si>
    <t>Discoid Cleoid 1/2</t>
  </si>
  <si>
    <t>07/17/2018</t>
  </si>
  <si>
    <t xml:space="preserve">973051223   </t>
  </si>
  <si>
    <t>65461267</t>
  </si>
  <si>
    <t>7010738</t>
  </si>
  <si>
    <t>Diamond FG Medium</t>
  </si>
  <si>
    <t>07/03/2018</t>
  </si>
  <si>
    <t>65669288</t>
  </si>
  <si>
    <t>4431695</t>
  </si>
  <si>
    <t>Visor Shield Kit Large</t>
  </si>
  <si>
    <t>07/11/2018</t>
  </si>
  <si>
    <t>OPDOP</t>
  </si>
  <si>
    <t>65953101</t>
  </si>
  <si>
    <t>6005212</t>
  </si>
  <si>
    <t>Mini Five Curette DE 1/2</t>
  </si>
  <si>
    <t xml:space="preserve">972024445   </t>
  </si>
  <si>
    <t>65487300</t>
  </si>
  <si>
    <t>6012075</t>
  </si>
  <si>
    <t>Resin8 Color 2 Gracy AF 13/14R</t>
  </si>
  <si>
    <t>6012074</t>
  </si>
  <si>
    <t>Resin8 Color 2 Gracy AF 11/12R</t>
  </si>
  <si>
    <t>6012062</t>
  </si>
  <si>
    <t>Resin8 Colors 2.0 AF Gracey</t>
  </si>
  <si>
    <t>6002492</t>
  </si>
  <si>
    <t>Mini Five Curette 1/2 Rigid</t>
  </si>
  <si>
    <t>6009902</t>
  </si>
  <si>
    <t>Curette Gracey DE 7/8</t>
  </si>
  <si>
    <t>65489166</t>
  </si>
  <si>
    <t>6002436</t>
  </si>
  <si>
    <t>Mini Five Curette 5/6 Rigid</t>
  </si>
  <si>
    <t>65524028</t>
  </si>
  <si>
    <t>6428927</t>
  </si>
  <si>
    <t>Teflon Tape 1/2 Inch</t>
  </si>
  <si>
    <t>DCI</t>
  </si>
  <si>
    <t>1190180</t>
  </si>
  <si>
    <t>Composite P Filling Greg 4/5</t>
  </si>
  <si>
    <t>ATITAN</t>
  </si>
  <si>
    <t>65738583</t>
  </si>
  <si>
    <t>2160165</t>
  </si>
  <si>
    <t>Retainer Box Standard</t>
  </si>
  <si>
    <t>PLASDT</t>
  </si>
  <si>
    <t>6585078</t>
  </si>
  <si>
    <t>Retainer Boxes 1-1/2"</t>
  </si>
  <si>
    <t>ZIRC</t>
  </si>
  <si>
    <t>65953795</t>
  </si>
  <si>
    <t>65996470</t>
  </si>
  <si>
    <t>SO</t>
  </si>
  <si>
    <t>1720017</t>
  </si>
  <si>
    <t>Siljet Powder Refill 40gm</t>
  </si>
  <si>
    <t>DANMAT</t>
  </si>
  <si>
    <t>66022081</t>
  </si>
  <si>
    <t>4920120</t>
  </si>
  <si>
    <t>6-PIN GASKET</t>
  </si>
  <si>
    <t>07/20/2018</t>
  </si>
  <si>
    <t>ADEC</t>
  </si>
  <si>
    <t>66210320</t>
  </si>
  <si>
    <t>6001097</t>
  </si>
  <si>
    <t>Curette Gracey DE 11/12</t>
  </si>
  <si>
    <t>66224847</t>
  </si>
  <si>
    <t>1283515</t>
  </si>
  <si>
    <t>Mand Impression Tray Sz 4 Gree</t>
  </si>
  <si>
    <t>1283509</t>
  </si>
  <si>
    <t>Max Impression Tray Sz 4 Green</t>
  </si>
  <si>
    <t>65953108</t>
  </si>
  <si>
    <t>6000103</t>
  </si>
  <si>
    <t>Mirror Rectangular Micro Large</t>
  </si>
  <si>
    <t>66181854</t>
  </si>
  <si>
    <t>6422519</t>
  </si>
  <si>
    <t>MOUTH PROP STER</t>
  </si>
  <si>
    <t>66241756</t>
  </si>
  <si>
    <t>9990530</t>
  </si>
  <si>
    <t>Piranha Diamond FGSS</t>
  </si>
  <si>
    <t>SSWBUR</t>
  </si>
  <si>
    <t>66307791</t>
  </si>
  <si>
    <t>Clackamas</t>
  </si>
  <si>
    <t xml:space="preserve">970159782   </t>
  </si>
  <si>
    <t>65795539</t>
  </si>
  <si>
    <t>4920046</t>
  </si>
  <si>
    <t>Alegra 300 Air Lowspeed HP</t>
  </si>
  <si>
    <t>66227716</t>
  </si>
  <si>
    <t>1283531</t>
  </si>
  <si>
    <t>Ultra-Guard With Strap Astd</t>
  </si>
  <si>
    <t>1283538</t>
  </si>
  <si>
    <t>Ultra-Guard No Strap Assorted</t>
  </si>
  <si>
    <t>Hillsboro</t>
  </si>
  <si>
    <t xml:space="preserve">971245802   </t>
  </si>
  <si>
    <t>65763668</t>
  </si>
  <si>
    <t>6011488</t>
  </si>
  <si>
    <t>MTO Mirror #5 DS FS Simple</t>
  </si>
  <si>
    <t>Longview</t>
  </si>
  <si>
    <t xml:space="preserve">986323166   </t>
  </si>
  <si>
    <t>65662868</t>
  </si>
  <si>
    <t>6002098</t>
  </si>
  <si>
    <t>Luxating Elevator Str Wide</t>
  </si>
  <si>
    <t>65905874</t>
  </si>
  <si>
    <t>1600066</t>
  </si>
  <si>
    <t>Space Maint Band L40.5</t>
  </si>
  <si>
    <t>DENOVO</t>
  </si>
  <si>
    <t>1600069</t>
  </si>
  <si>
    <t>Space Maint Band L41.5</t>
  </si>
  <si>
    <t>1600064</t>
  </si>
  <si>
    <t>Space Maint Band L42</t>
  </si>
  <si>
    <t>65905890</t>
  </si>
  <si>
    <t>1080615</t>
  </si>
  <si>
    <t>Wire Shear (Cutter)</t>
  </si>
  <si>
    <t>1600056</t>
  </si>
  <si>
    <t>Space Maint Band U23.5</t>
  </si>
  <si>
    <t>1600057</t>
  </si>
  <si>
    <t>Space Maint Band U24.5</t>
  </si>
  <si>
    <t>1600059</t>
  </si>
  <si>
    <t>Space Maint Band U26.5</t>
  </si>
  <si>
    <t>1600067</t>
  </si>
  <si>
    <t>Space Maint Band U40.5</t>
  </si>
  <si>
    <t>1600068</t>
  </si>
  <si>
    <t>Space Maint Band U41.5</t>
  </si>
  <si>
    <t>1600065</t>
  </si>
  <si>
    <t>Space Maint Band U42</t>
  </si>
  <si>
    <t>66145059</t>
  </si>
  <si>
    <t>07/25/2018</t>
  </si>
  <si>
    <t xml:space="preserve">986861448   </t>
  </si>
  <si>
    <t>65466046</t>
  </si>
  <si>
    <t>1387075</t>
  </si>
  <si>
    <t>G4 Statim Complete Cover</t>
  </si>
  <si>
    <t>SCICAN</t>
  </si>
  <si>
    <t>65800549</t>
  </si>
  <si>
    <t>9071062</t>
  </si>
  <si>
    <t>EZ Gasket 6-Pin</t>
  </si>
  <si>
    <t>SCORE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</si>
  <si>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</si>
  <si>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</si>
  <si>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</si>
  <si>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</si>
  <si>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</si>
  <si>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</si>
  <si>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</si>
  <si>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</si>
  <si>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</si>
  <si>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1295376</t>
  </si>
  <si>
    <t>Cook-Waite Marcaine 0.5% w/Epi</t>
  </si>
  <si>
    <t xml:space="preserve">1:200       </t>
  </si>
  <si>
    <t xml:space="preserve">50/Bx   </t>
  </si>
  <si>
    <t>SEPBND</t>
  </si>
  <si>
    <t>1852557</t>
  </si>
  <si>
    <t>3128361</t>
  </si>
  <si>
    <t xml:space="preserve">Assure Plus Sterile Pouch     </t>
  </si>
  <si>
    <t xml:space="preserve">3.25x6.5    </t>
  </si>
  <si>
    <t xml:space="preserve">200/Bx  </t>
  </si>
  <si>
    <t>SULTAN</t>
  </si>
  <si>
    <t>83000</t>
  </si>
  <si>
    <t>1086500</t>
  </si>
  <si>
    <t xml:space="preserve">Benzoin Compound Ansep Tnct   </t>
  </si>
  <si>
    <t xml:space="preserve">58ML        </t>
  </si>
  <si>
    <t xml:space="preserve">Ea      </t>
  </si>
  <si>
    <t>GERTRX</t>
  </si>
  <si>
    <t>TB2C</t>
  </si>
  <si>
    <t>2284562</t>
  </si>
  <si>
    <t xml:space="preserve">Scandonest HCL 2% w/Levo      </t>
  </si>
  <si>
    <t>01A1002</t>
  </si>
  <si>
    <t xml:space="preserve">Discoid Cleoid DE 3/6         </t>
  </si>
  <si>
    <t xml:space="preserve">            </t>
  </si>
  <si>
    <t>AECADC3-6</t>
  </si>
  <si>
    <t>8955732</t>
  </si>
  <si>
    <t xml:space="preserve">Cups Paper Jazzy              </t>
  </si>
  <si>
    <t xml:space="preserve">5oz         </t>
  </si>
  <si>
    <t xml:space="preserve">1000/Ca </t>
  </si>
  <si>
    <t>TIDI-E</t>
  </si>
  <si>
    <t>9226</t>
  </si>
  <si>
    <t>6330007</t>
  </si>
  <si>
    <t xml:space="preserve">Sure-Check Sterile Pouch      </t>
  </si>
  <si>
    <t xml:space="preserve">5.25x6.5    </t>
  </si>
  <si>
    <t>CROSSC</t>
  </si>
  <si>
    <t>SCW2</t>
  </si>
  <si>
    <t>1600049</t>
  </si>
  <si>
    <t xml:space="preserve">Space Maint Band L24.5        </t>
  </si>
  <si>
    <t>8385-234</t>
  </si>
  <si>
    <t>1316823</t>
  </si>
  <si>
    <t xml:space="preserve">Marcaine 0.5% w/ Epinephrine  </t>
  </si>
  <si>
    <t xml:space="preserve">50/Box  </t>
  </si>
  <si>
    <t>99184</t>
  </si>
  <si>
    <t xml:space="preserve">Alegra 300 Air Lowspeed HP    </t>
  </si>
  <si>
    <t xml:space="preserve">WE-66T Pedo </t>
  </si>
  <si>
    <t>0.30122001</t>
  </si>
  <si>
    <t>3333046</t>
  </si>
  <si>
    <t>G-aenial Universal Flo Syringe</t>
  </si>
  <si>
    <t xml:space="preserve">A3.5        </t>
  </si>
  <si>
    <t>GC</t>
  </si>
  <si>
    <t>004205</t>
  </si>
  <si>
    <t>1646229</t>
  </si>
  <si>
    <t xml:space="preserve">Lid,Ultramat 2,Spare Part     </t>
  </si>
  <si>
    <t>SOUDEN</t>
  </si>
  <si>
    <t>E1210</t>
  </si>
  <si>
    <t>1710235</t>
  </si>
  <si>
    <t>Flexitime Trial Kit Easy Putty</t>
  </si>
  <si>
    <t xml:space="preserve">Lt/Med Flow </t>
  </si>
  <si>
    <t>KULZER</t>
  </si>
  <si>
    <t>66041064</t>
  </si>
  <si>
    <t xml:space="preserve">Mirror Round Micro 3.0mm      </t>
  </si>
  <si>
    <t>MM4</t>
  </si>
  <si>
    <t>3332511</t>
  </si>
  <si>
    <t xml:space="preserve">Exalence Refill Fast 48 mL    </t>
  </si>
  <si>
    <t xml:space="preserve">HB Rigid    </t>
  </si>
  <si>
    <t xml:space="preserve">4/Pk    </t>
  </si>
  <si>
    <t>137104</t>
  </si>
  <si>
    <t>7310299</t>
  </si>
  <si>
    <t xml:space="preserve">PDT Younger-Good DE7/8        </t>
  </si>
  <si>
    <t xml:space="preserve">Blue        </t>
  </si>
  <si>
    <t>PDT</t>
  </si>
  <si>
    <t>R077</t>
  </si>
  <si>
    <t xml:space="preserve">Trutack Bone Tacks            </t>
  </si>
  <si>
    <t xml:space="preserve">3mm         </t>
  </si>
  <si>
    <t xml:space="preserve">10/Pkg  </t>
  </si>
  <si>
    <t>9600313</t>
  </si>
  <si>
    <t>9991220</t>
  </si>
  <si>
    <t xml:space="preserve">Piranha Diamond FG 847KR-016C </t>
  </si>
  <si>
    <t xml:space="preserve">25/Pk   </t>
  </si>
  <si>
    <t>847KR-016C</t>
  </si>
  <si>
    <t xml:space="preserve">Visor Shield Kit Large        </t>
  </si>
  <si>
    <t xml:space="preserve">Purple      </t>
  </si>
  <si>
    <t>308DK-PR</t>
  </si>
  <si>
    <t xml:space="preserve">K-Files 21mm                  </t>
  </si>
  <si>
    <t xml:space="preserve">#130        </t>
  </si>
  <si>
    <t xml:space="preserve">6/Pk    </t>
  </si>
  <si>
    <t>K1130</t>
  </si>
  <si>
    <t xml:space="preserve">Space Maint Band U41.5        </t>
  </si>
  <si>
    <t>8385-195</t>
  </si>
  <si>
    <t>6007861</t>
  </si>
  <si>
    <t xml:space="preserve">IMS Parts Box Large           </t>
  </si>
  <si>
    <t>IMS-1273</t>
  </si>
  <si>
    <t>3171676</t>
  </si>
  <si>
    <t xml:space="preserve">Amalgam Carrier Retrofill     </t>
  </si>
  <si>
    <t xml:space="preserve">Small       </t>
  </si>
  <si>
    <t>MILTEX</t>
  </si>
  <si>
    <t>013-24820</t>
  </si>
  <si>
    <t xml:space="preserve">Space Maint Band U23.5        </t>
  </si>
  <si>
    <t>8385-132</t>
  </si>
  <si>
    <t xml:space="preserve">Asst Glow Retainer Cases      </t>
  </si>
  <si>
    <t>6401</t>
  </si>
  <si>
    <t>3782831</t>
  </si>
  <si>
    <t xml:space="preserve">Solo Diamond FG Single Use    </t>
  </si>
  <si>
    <t xml:space="preserve">0916.8C     </t>
  </si>
  <si>
    <t xml:space="preserve">25/Bx   </t>
  </si>
  <si>
    <t>847016C</t>
  </si>
  <si>
    <t xml:space="preserve">Space Maint Band U42          </t>
  </si>
  <si>
    <t>8385-197</t>
  </si>
  <si>
    <t xml:space="preserve">Black Retainer Cases          </t>
  </si>
  <si>
    <t>640-117</t>
  </si>
  <si>
    <t xml:space="preserve">Space Maint Band L42          </t>
  </si>
  <si>
    <t>8385-297</t>
  </si>
  <si>
    <t>1238268</t>
  </si>
  <si>
    <t xml:space="preserve">Finger Spreaders 21mm XF      </t>
  </si>
  <si>
    <t xml:space="preserve">White       </t>
  </si>
  <si>
    <t>SYBRON</t>
  </si>
  <si>
    <t>15719</t>
  </si>
  <si>
    <t>1238367</t>
  </si>
  <si>
    <t xml:space="preserve">Finger Spreaders 21mm FF      </t>
  </si>
  <si>
    <t xml:space="preserve">Yellow      </t>
  </si>
  <si>
    <t>15720</t>
  </si>
  <si>
    <t xml:space="preserve">Curette Gracey DE 11/12       </t>
  </si>
  <si>
    <t xml:space="preserve">#6 Handle   </t>
  </si>
  <si>
    <t>SG11/126</t>
  </si>
  <si>
    <t xml:space="preserve">Space Maint Band L41.5        </t>
  </si>
  <si>
    <t>8385-295</t>
  </si>
  <si>
    <t>7724221</t>
  </si>
  <si>
    <t xml:space="preserve">Midwest Carbide Bur           </t>
  </si>
  <si>
    <t xml:space="preserve">FG 1931     </t>
  </si>
  <si>
    <t xml:space="preserve">100/Bx  </t>
  </si>
  <si>
    <t>MIDWES</t>
  </si>
  <si>
    <t>385559</t>
  </si>
  <si>
    <t xml:space="preserve">Wax Bite Sticks               </t>
  </si>
  <si>
    <t>1880250</t>
  </si>
  <si>
    <t xml:space="preserve">K-Files 25mm                  </t>
  </si>
  <si>
    <t xml:space="preserve">#50         </t>
  </si>
  <si>
    <t>9053240</t>
  </si>
  <si>
    <t>1093083</t>
  </si>
  <si>
    <t xml:space="preserve">Dental Photo Mirror Pedo      </t>
  </si>
  <si>
    <t xml:space="preserve">Occlusal    </t>
  </si>
  <si>
    <t>NOVDEN</t>
  </si>
  <si>
    <t>M2039P</t>
  </si>
  <si>
    <t xml:space="preserve">Dia-ISOGT GP CC MM.04 Spilprf </t>
  </si>
  <si>
    <t xml:space="preserve">60/Bx   </t>
  </si>
  <si>
    <t>ML114-610</t>
  </si>
  <si>
    <t>1232427</t>
  </si>
  <si>
    <t xml:space="preserve">Finger Spreaders 25mm XF      </t>
  </si>
  <si>
    <t>15726</t>
  </si>
  <si>
    <t>3783117</t>
  </si>
  <si>
    <t xml:space="preserve">Spreader SE                   </t>
  </si>
  <si>
    <t xml:space="preserve">#D11T       </t>
  </si>
  <si>
    <t>1003872</t>
  </si>
  <si>
    <t xml:space="preserve">Carriere 27Mm Motion          </t>
  </si>
  <si>
    <t xml:space="preserve">1/St    </t>
  </si>
  <si>
    <t>424-927CN</t>
  </si>
  <si>
    <t xml:space="preserve">Carver Roach                  </t>
  </si>
  <si>
    <t>27581</t>
  </si>
  <si>
    <t>1640074</t>
  </si>
  <si>
    <t xml:space="preserve">Permite Caps Reg Set          </t>
  </si>
  <si>
    <t xml:space="preserve">3 Spill     </t>
  </si>
  <si>
    <t xml:space="preserve">500/Jr  </t>
  </si>
  <si>
    <t>4023303</t>
  </si>
  <si>
    <t>3171506</t>
  </si>
  <si>
    <t xml:space="preserve">Onyx-Flex Finger Spreaders    </t>
  </si>
  <si>
    <t xml:space="preserve">25mm Fine   </t>
  </si>
  <si>
    <t>012-14903</t>
  </si>
  <si>
    <t xml:space="preserve">Dispenser f/50ml Cartridge    </t>
  </si>
  <si>
    <t xml:space="preserve">1:1         </t>
  </si>
  <si>
    <t>DS50</t>
  </si>
  <si>
    <t>9994553</t>
  </si>
  <si>
    <t xml:space="preserve">Thermo-Block HP Beige         </t>
  </si>
  <si>
    <t xml:space="preserve">36 Hole     </t>
  </si>
  <si>
    <t>16407</t>
  </si>
  <si>
    <t xml:space="preserve">G4 Statim Complete Cover      </t>
  </si>
  <si>
    <t xml:space="preserve">ea      </t>
  </si>
  <si>
    <t>01-112393S</t>
  </si>
  <si>
    <t xml:space="preserve">10/Pk   </t>
  </si>
  <si>
    <t>640-044</t>
  </si>
  <si>
    <t xml:space="preserve">Retainer Box Standard         </t>
  </si>
  <si>
    <t xml:space="preserve">12/Bx   </t>
  </si>
  <si>
    <t>200RT-1</t>
  </si>
  <si>
    <t>3333479</t>
  </si>
  <si>
    <t xml:space="preserve">Fuji II LC Capsules C4        </t>
  </si>
  <si>
    <t xml:space="preserve">48/Bx   </t>
  </si>
  <si>
    <t>425010</t>
  </si>
  <si>
    <t>2221326</t>
  </si>
  <si>
    <t xml:space="preserve">Ready Steel K-Files 21mm      </t>
  </si>
  <si>
    <t xml:space="preserve">#30         </t>
  </si>
  <si>
    <t>DNTEND</t>
  </si>
  <si>
    <t>6843021</t>
  </si>
  <si>
    <t>9991150</t>
  </si>
  <si>
    <t xml:space="preserve">Piranha Diamond FG 848-018C   </t>
  </si>
  <si>
    <t>848-018C</t>
  </si>
  <si>
    <t xml:space="preserve">Retainer Boxes 1-1/2"         </t>
  </si>
  <si>
    <t xml:space="preserve">Neon Purple </t>
  </si>
  <si>
    <t>25R550R</t>
  </si>
  <si>
    <t xml:space="preserve">Mini Five Curette 5/6 Rigid   </t>
  </si>
  <si>
    <t xml:space="preserve">#2 Handle   </t>
  </si>
  <si>
    <t>SAS5/6R</t>
  </si>
  <si>
    <t>5554883</t>
  </si>
  <si>
    <t xml:space="preserve">ACT Fluoride Rinse Mint       </t>
  </si>
  <si>
    <t xml:space="preserve">1 oz.       </t>
  </si>
  <si>
    <t xml:space="preserve">48/Ca   </t>
  </si>
  <si>
    <t>CHAINC</t>
  </si>
  <si>
    <t>09420</t>
  </si>
  <si>
    <t>8221760</t>
  </si>
  <si>
    <t xml:space="preserve">Carver 1 Glick                </t>
  </si>
  <si>
    <t>AEEMG1CA</t>
  </si>
  <si>
    <t>640-054</t>
  </si>
  <si>
    <t>2724253</t>
  </si>
  <si>
    <t xml:space="preserve">Handpc &amp; Cord Assy.(f/All)    </t>
  </si>
  <si>
    <t xml:space="preserve">8 foot      </t>
  </si>
  <si>
    <t xml:space="preserve">Each    </t>
  </si>
  <si>
    <t>MACAN</t>
  </si>
  <si>
    <t>HPAC-1</t>
  </si>
  <si>
    <t xml:space="preserve">Diamond FG Medium             </t>
  </si>
  <si>
    <t xml:space="preserve">805-012     </t>
  </si>
  <si>
    <t xml:space="preserve">5/Pk    </t>
  </si>
  <si>
    <t>805-012-FG</t>
  </si>
  <si>
    <t>6007181</t>
  </si>
  <si>
    <t xml:space="preserve">MTO IMS Cassette Oral Surgery </t>
  </si>
  <si>
    <t xml:space="preserve">Black       </t>
  </si>
  <si>
    <t>IMOS7</t>
  </si>
  <si>
    <t>7013302</t>
  </si>
  <si>
    <t xml:space="preserve">Muller Bur 18mm Size 1        </t>
  </si>
  <si>
    <t>191R-100-RAX</t>
  </si>
  <si>
    <t>1232323</t>
  </si>
  <si>
    <t xml:space="preserve">ElementsFree System           </t>
  </si>
  <si>
    <t>9730500TYPEB</t>
  </si>
  <si>
    <t>5550626</t>
  </si>
  <si>
    <t xml:space="preserve">Oraqix Periodontal Gel        </t>
  </si>
  <si>
    <t xml:space="preserve">2.5%        </t>
  </si>
  <si>
    <t xml:space="preserve">20/BX   </t>
  </si>
  <si>
    <t>DNTPHA</t>
  </si>
  <si>
    <t>6631211020</t>
  </si>
  <si>
    <t xml:space="preserve">Spatula Plaster 11r           </t>
  </si>
  <si>
    <t>105011</t>
  </si>
  <si>
    <t xml:space="preserve">Clip On Loupe +7              </t>
  </si>
  <si>
    <t>87050</t>
  </si>
  <si>
    <t>7210319</t>
  </si>
  <si>
    <t xml:space="preserve">Estelite Omega Deluxe Kit     </t>
  </si>
  <si>
    <t xml:space="preserve">PLT         </t>
  </si>
  <si>
    <t>TOKUYA</t>
  </si>
  <si>
    <t>10711</t>
  </si>
  <si>
    <t xml:space="preserve">Siljet Powder Refill 40gm     </t>
  </si>
  <si>
    <t xml:space="preserve">3Jr/Bx  </t>
  </si>
  <si>
    <t>93596</t>
  </si>
  <si>
    <t>7910308</t>
  </si>
  <si>
    <t xml:space="preserve">File Foam Endodontic File     </t>
  </si>
  <si>
    <t xml:space="preserve">Cleanser    </t>
  </si>
  <si>
    <t xml:space="preserve">49/Pk   </t>
  </si>
  <si>
    <t>CLICHO</t>
  </si>
  <si>
    <t>830201</t>
  </si>
  <si>
    <t>7860840</t>
  </si>
  <si>
    <t xml:space="preserve">Palapress Vario Liquid        </t>
  </si>
  <si>
    <t xml:space="preserve">Clear       </t>
  </si>
  <si>
    <t>500ml/Bt</t>
  </si>
  <si>
    <t>64707864</t>
  </si>
  <si>
    <t xml:space="preserve">Composite P Filling Greg 4/5  </t>
  </si>
  <si>
    <t xml:space="preserve">TN          </t>
  </si>
  <si>
    <t>CI200-80</t>
  </si>
  <si>
    <t>5474693</t>
  </si>
  <si>
    <t xml:space="preserve">Beeswax Sheets                </t>
  </si>
  <si>
    <t xml:space="preserve">Lb      </t>
  </si>
  <si>
    <t>H00833</t>
  </si>
  <si>
    <t xml:space="preserve">Curette Gracey DE 7/8         </t>
  </si>
  <si>
    <t xml:space="preserve">ResinEight  </t>
  </si>
  <si>
    <t>SG7/88</t>
  </si>
  <si>
    <t>3170722</t>
  </si>
  <si>
    <t xml:space="preserve">25mm M-F    </t>
  </si>
  <si>
    <t>012-14902</t>
  </si>
  <si>
    <t xml:space="preserve">MTO Mirror #5 DS FS Simple    </t>
  </si>
  <si>
    <t xml:space="preserve">Stem        </t>
  </si>
  <si>
    <t>M5DC</t>
  </si>
  <si>
    <t>9903203</t>
  </si>
  <si>
    <t xml:space="preserve">Rubber Dam Clamp              </t>
  </si>
  <si>
    <t xml:space="preserve">W3          </t>
  </si>
  <si>
    <t>50057522</t>
  </si>
  <si>
    <t>3842397</t>
  </si>
  <si>
    <t xml:space="preserve">Pulp Capping Paste Syringe    </t>
  </si>
  <si>
    <t xml:space="preserve">3mL         </t>
  </si>
  <si>
    <t>PSY</t>
  </si>
  <si>
    <t>3335321</t>
  </si>
  <si>
    <t xml:space="preserve">Epitex Finishing &amp; Polishing  </t>
  </si>
  <si>
    <t xml:space="preserve">Starter Kit </t>
  </si>
  <si>
    <t>473005</t>
  </si>
  <si>
    <t xml:space="preserve">K-Files Plus 25mm             </t>
  </si>
  <si>
    <t xml:space="preserve">#60         </t>
  </si>
  <si>
    <t xml:space="preserve">6/Bx    </t>
  </si>
  <si>
    <t>KK5060</t>
  </si>
  <si>
    <t>7770371</t>
  </si>
  <si>
    <t>Clinpro Sealant Refill Syringe</t>
  </si>
  <si>
    <t xml:space="preserve">1.2mL Pkg   </t>
  </si>
  <si>
    <t>THREEM</t>
  </si>
  <si>
    <t>12627</t>
  </si>
  <si>
    <t>1237455</t>
  </si>
  <si>
    <t xml:space="preserve">Finger Spreaders 25mm FF      </t>
  </si>
  <si>
    <t>15727</t>
  </si>
  <si>
    <t>SP13/14RC8E2</t>
  </si>
  <si>
    <t xml:space="preserve">Piranha Diamond FGSS          </t>
  </si>
  <si>
    <t xml:space="preserve">856-014C    </t>
  </si>
  <si>
    <t>856-014C-S</t>
  </si>
  <si>
    <t>2220863</t>
  </si>
  <si>
    <t xml:space="preserve">SDR flow+ Refill              </t>
  </si>
  <si>
    <t xml:space="preserve">A2          </t>
  </si>
  <si>
    <t xml:space="preserve">15/Pk   </t>
  </si>
  <si>
    <t>CAULK</t>
  </si>
  <si>
    <t>61C107</t>
  </si>
  <si>
    <t xml:space="preserve">6-PIN GASKET                  </t>
  </si>
  <si>
    <t>0.02207300</t>
  </si>
  <si>
    <t xml:space="preserve">Space Maint Band L40.5        </t>
  </si>
  <si>
    <t>8385-291</t>
  </si>
  <si>
    <t xml:space="preserve">Muller Bur 18mm Size 2 RA     </t>
  </si>
  <si>
    <t>191R-120-RAX</t>
  </si>
  <si>
    <t>MM3</t>
  </si>
  <si>
    <t xml:space="preserve">Muller Bur 18mm Size 3 RA     </t>
  </si>
  <si>
    <t>191R-140-RAX</t>
  </si>
  <si>
    <t>9990364</t>
  </si>
  <si>
    <t xml:space="preserve">Piranha Diamond FG 878K-016SC </t>
  </si>
  <si>
    <t>878K-016SC</t>
  </si>
  <si>
    <t xml:space="preserve">Orange      </t>
  </si>
  <si>
    <t>SP11/12RC8E2</t>
  </si>
  <si>
    <t>1066889</t>
  </si>
  <si>
    <t xml:space="preserve">Space Maint Band U38          </t>
  </si>
  <si>
    <t>8385-181</t>
  </si>
  <si>
    <t>4920058</t>
  </si>
  <si>
    <t xml:space="preserve">Synea 400 Electric HS HP 1:5  </t>
  </si>
  <si>
    <t>WG-99LT Pedo</t>
  </si>
  <si>
    <t>0.30195000</t>
  </si>
  <si>
    <t>4923019</t>
  </si>
  <si>
    <t xml:space="preserve">LENS ASM,DENTAL LIGHT,Q.D     </t>
  </si>
  <si>
    <t>28.0503.02</t>
  </si>
  <si>
    <t>3174219</t>
  </si>
  <si>
    <t xml:space="preserve">25mm F-F    </t>
  </si>
  <si>
    <t>012-14901</t>
  </si>
  <si>
    <t>2221331</t>
  </si>
  <si>
    <t xml:space="preserve">#35         </t>
  </si>
  <si>
    <t>6843521</t>
  </si>
  <si>
    <t>1600048</t>
  </si>
  <si>
    <t xml:space="preserve">Space Maint Band L23.5        </t>
  </si>
  <si>
    <t>8385-232</t>
  </si>
  <si>
    <t xml:space="preserve">Wire Shear (Cutter)           </t>
  </si>
  <si>
    <t>802-020</t>
  </si>
  <si>
    <t xml:space="preserve">Mini Five Curette DE 1/2      </t>
  </si>
  <si>
    <t xml:space="preserve">#4 Handle   </t>
  </si>
  <si>
    <t>SAS1/24</t>
  </si>
  <si>
    <t>2467791</t>
  </si>
  <si>
    <t xml:space="preserve">Hotstikz Gun Only             </t>
  </si>
  <si>
    <t>ZDEVEA</t>
  </si>
  <si>
    <t>HTGC</t>
  </si>
  <si>
    <t>1060099</t>
  </si>
  <si>
    <t xml:space="preserve">Space Maint Band U41          </t>
  </si>
  <si>
    <t>8385-193</t>
  </si>
  <si>
    <t xml:space="preserve">Amalgam Carrier DE CF Regular </t>
  </si>
  <si>
    <t xml:space="preserve">Mini        </t>
  </si>
  <si>
    <t>AC5201</t>
  </si>
  <si>
    <t>8981718</t>
  </si>
  <si>
    <t xml:space="preserve">Nobilstar Premium Alloy       </t>
  </si>
  <si>
    <t xml:space="preserve">Prt Den     </t>
  </si>
  <si>
    <t>2.2Lb Jr</t>
  </si>
  <si>
    <t>ZCMP</t>
  </si>
  <si>
    <t>0011</t>
  </si>
  <si>
    <t>2689475</t>
  </si>
  <si>
    <t xml:space="preserve">Band Remover Posterior        </t>
  </si>
  <si>
    <t>DENRON</t>
  </si>
  <si>
    <t>DE347SI</t>
  </si>
  <si>
    <t>3800022</t>
  </si>
  <si>
    <t xml:space="preserve">CanalPro Luer-Lock Syringes   </t>
  </si>
  <si>
    <t xml:space="preserve">10mL Red    </t>
  </si>
  <si>
    <t>60011173</t>
  </si>
  <si>
    <t xml:space="preserve">Space Maint Band U40.5        </t>
  </si>
  <si>
    <t>8385-191</t>
  </si>
  <si>
    <t>6000763</t>
  </si>
  <si>
    <t xml:space="preserve">Cotton Plier 1 Perry          </t>
  </si>
  <si>
    <t>DP1</t>
  </si>
  <si>
    <t>5554462</t>
  </si>
  <si>
    <t xml:space="preserve">ACT FL Kids Rinse Bubblegum   </t>
  </si>
  <si>
    <t>09406</t>
  </si>
  <si>
    <t>5550516</t>
  </si>
  <si>
    <t xml:space="preserve">Nupro Prophy Paste Medium     </t>
  </si>
  <si>
    <t xml:space="preserve">CherryBlast </t>
  </si>
  <si>
    <t>DNTEQU</t>
  </si>
  <si>
    <t>801321</t>
  </si>
  <si>
    <t xml:space="preserve">Pink Retainer Cases           </t>
  </si>
  <si>
    <t>640-110</t>
  </si>
  <si>
    <t>6580369</t>
  </si>
  <si>
    <t xml:space="preserve">Steri-Endo Guard Hand 16 Hole </t>
  </si>
  <si>
    <t xml:space="preserve">Plum        </t>
  </si>
  <si>
    <t>50Z450E</t>
  </si>
  <si>
    <t xml:space="preserve">EZ Gasket 6-Pin               </t>
  </si>
  <si>
    <t>P401172</t>
  </si>
  <si>
    <t>1890564</t>
  </si>
  <si>
    <t xml:space="preserve">XCP-ORA Clinic Pack           </t>
  </si>
  <si>
    <t>RINN</t>
  </si>
  <si>
    <t>550777</t>
  </si>
  <si>
    <t xml:space="preserve">#55         </t>
  </si>
  <si>
    <t>K5055</t>
  </si>
  <si>
    <t>8886324</t>
  </si>
  <si>
    <t xml:space="preserve">ParaPost XP Post SS Black     </t>
  </si>
  <si>
    <t xml:space="preserve">P-744-6     </t>
  </si>
  <si>
    <t>P7446</t>
  </si>
  <si>
    <t xml:space="preserve">Resin8 Colors 2.0 AF Gracey   </t>
  </si>
  <si>
    <t xml:space="preserve">5/6R        </t>
  </si>
  <si>
    <t>SRP5/6RC8E2</t>
  </si>
  <si>
    <t xml:space="preserve">Ultra-Guard With Strap Astd   </t>
  </si>
  <si>
    <t>641-000</t>
  </si>
  <si>
    <t xml:space="preserve">Perm Reline Repair Resin P/L  </t>
  </si>
  <si>
    <t xml:space="preserve">Spec Vein   </t>
  </si>
  <si>
    <t xml:space="preserve">25Lb/Pk </t>
  </si>
  <si>
    <t>H00368</t>
  </si>
  <si>
    <t xml:space="preserve">Space Maint Band U26.5        </t>
  </si>
  <si>
    <t>8385-138</t>
  </si>
  <si>
    <t>2221358</t>
  </si>
  <si>
    <t xml:space="preserve">#45         </t>
  </si>
  <si>
    <t>6844521</t>
  </si>
  <si>
    <t>1067516</t>
  </si>
  <si>
    <t xml:space="preserve">Space Maint Band L41          </t>
  </si>
  <si>
    <t>8385-293</t>
  </si>
  <si>
    <t>3789192</t>
  </si>
  <si>
    <t xml:space="preserve">Carver Discoid/Cleoid         </t>
  </si>
  <si>
    <t>1003045</t>
  </si>
  <si>
    <t>2221340</t>
  </si>
  <si>
    <t xml:space="preserve">#40         </t>
  </si>
  <si>
    <t>6844021</t>
  </si>
  <si>
    <t xml:space="preserve">Purple Retainer Cases         </t>
  </si>
  <si>
    <t>640-118</t>
  </si>
  <si>
    <t xml:space="preserve">Baseplate Material .080 5x5   </t>
  </si>
  <si>
    <t>9616130</t>
  </si>
  <si>
    <t>2221315</t>
  </si>
  <si>
    <t xml:space="preserve">#20         </t>
  </si>
  <si>
    <t>6842021</t>
  </si>
  <si>
    <t>6000687</t>
  </si>
  <si>
    <t xml:space="preserve">Curette Younger Good DE 7/8   </t>
  </si>
  <si>
    <t>SYG7/88</t>
  </si>
  <si>
    <t xml:space="preserve">Teflon Tape 1/2 Inch          </t>
  </si>
  <si>
    <t>9951</t>
  </si>
  <si>
    <t>1070529</t>
  </si>
  <si>
    <t xml:space="preserve">Calset Compule Heater         </t>
  </si>
  <si>
    <t xml:space="preserve">Standard    </t>
  </si>
  <si>
    <t>ADDENT</t>
  </si>
  <si>
    <t>110007</t>
  </si>
  <si>
    <t xml:space="preserve">Luxating Elevator Str Wide    </t>
  </si>
  <si>
    <t xml:space="preserve">4mm         </t>
  </si>
  <si>
    <t>EL4S</t>
  </si>
  <si>
    <t>8097046</t>
  </si>
  <si>
    <t xml:space="preserve">Vita Shade Guide Tab A4       </t>
  </si>
  <si>
    <t>VIDMER</t>
  </si>
  <si>
    <t>B157C</t>
  </si>
  <si>
    <t xml:space="preserve">Kois Disposable Index Trays   </t>
  </si>
  <si>
    <t xml:space="preserve">100/Pk  </t>
  </si>
  <si>
    <t>4324</t>
  </si>
  <si>
    <t xml:space="preserve">MOUTH PROP STER               </t>
  </si>
  <si>
    <t xml:space="preserve">N2O         </t>
  </si>
  <si>
    <t xml:space="preserve">2/Bx    </t>
  </si>
  <si>
    <t>2433</t>
  </si>
  <si>
    <t xml:space="preserve">Carriere Motion Intro Kit     </t>
  </si>
  <si>
    <t xml:space="preserve">6/St    </t>
  </si>
  <si>
    <t>424-901CN</t>
  </si>
  <si>
    <t xml:space="preserve">Tissue Guard Gray .027" I.D.  </t>
  </si>
  <si>
    <t xml:space="preserve">Spool       </t>
  </si>
  <si>
    <t xml:space="preserve">10Ft/Ea </t>
  </si>
  <si>
    <t>TG27G</t>
  </si>
  <si>
    <t xml:space="preserve">Discoid Cleoid 1/2            </t>
  </si>
  <si>
    <t>AECADC1-2</t>
  </si>
  <si>
    <t>6427933</t>
  </si>
  <si>
    <t xml:space="preserve">Gasket Handpiece f/MW 4 Hole  </t>
  </si>
  <si>
    <t>0123</t>
  </si>
  <si>
    <t xml:space="preserve">Vacuum Tip SS 4-1/2"          </t>
  </si>
  <si>
    <t xml:space="preserve">Vented      </t>
  </si>
  <si>
    <t>B10103</t>
  </si>
  <si>
    <t xml:space="preserve">Mini Five Curette 1/2 Rigid   </t>
  </si>
  <si>
    <t>SAS1/2R6</t>
  </si>
  <si>
    <t>3852952</t>
  </si>
  <si>
    <t xml:space="preserve">Orange Solvent                </t>
  </si>
  <si>
    <t xml:space="preserve">8oz/Bt      </t>
  </si>
  <si>
    <t>RELIAN</t>
  </si>
  <si>
    <t>3405</t>
  </si>
  <si>
    <t>6007451</t>
  </si>
  <si>
    <t xml:space="preserve">After Five Gracey DE 1/2      </t>
  </si>
  <si>
    <t>SRPG1/28</t>
  </si>
  <si>
    <t xml:space="preserve">Ultra-Guard No Strap Assorted </t>
  </si>
  <si>
    <t>641-020</t>
  </si>
  <si>
    <t>1157633</t>
  </si>
  <si>
    <t xml:space="preserve">Hydent Spray                  </t>
  </si>
  <si>
    <t>PASCAL</t>
  </si>
  <si>
    <t>05-100</t>
  </si>
  <si>
    <t>1061512</t>
  </si>
  <si>
    <t xml:space="preserve">Space Maint Band L28          </t>
  </si>
  <si>
    <t>8385-241</t>
  </si>
  <si>
    <t>6007114</t>
  </si>
  <si>
    <t xml:space="preserve">File Sharpener HF             </t>
  </si>
  <si>
    <t>FS</t>
  </si>
  <si>
    <t xml:space="preserve">Space Maint Band U24.5        </t>
  </si>
  <si>
    <t>8385-134</t>
  </si>
  <si>
    <t>1344111</t>
  </si>
  <si>
    <t xml:space="preserve">Glove Box Holder Triple White </t>
  </si>
  <si>
    <t xml:space="preserve">Wall Mount  </t>
  </si>
  <si>
    <t>PALMER</t>
  </si>
  <si>
    <t>1858T</t>
  </si>
  <si>
    <t>Stocking Items Only</t>
  </si>
  <si>
    <t>Year</t>
  </si>
  <si>
    <t>Month</t>
  </si>
  <si>
    <t>Total
 Fill Rate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</si>
  <si>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</si>
  <si>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</si>
  <si>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</si>
  <si>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</si>
  <si>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</si>
  <si>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</si>
  <si>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</si>
  <si>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</si>
  <si>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</si>
  <si>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</si>
  <si>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</si>
  <si>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</si>
  <si>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KAISER - MONTHLY FILL RATE LOG</t>
  </si>
  <si>
    <t>KAISER -  Ship-To Fill Rate  -  Jul 2018 through Jul 2018</t>
  </si>
  <si>
    <t>KAISER -    NSI Items  -  Jul 2018 through Jul 2018</t>
  </si>
  <si>
    <t>KAISER -   Drop-Ship Items  -  Jul 2018 through Jul 2018</t>
  </si>
  <si>
    <t>KAISER - Item Detail  -  Jul 2018 through Jul 2018</t>
  </si>
  <si>
    <t>Discontinued</t>
  </si>
  <si>
    <t>Corporate non-stock - demand too low to convert</t>
  </si>
  <si>
    <t>Low impact - only 1 or 2 line impact</t>
  </si>
  <si>
    <t>Non-stock in the primary DC - demand too low to convert</t>
  </si>
  <si>
    <t>Division limited stocking</t>
  </si>
  <si>
    <t>Status</t>
  </si>
  <si>
    <t>Monthly Demand- Reno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</si>
  <si>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</si>
  <si>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</si>
  <si>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</si>
  <si>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</si>
  <si>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</si>
  <si>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</si>
  <si>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</si>
  <si>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</si>
  <si>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Kaiser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</si>
</sst>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18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sz val="8"/>
      <color indexed="8"/>
      <name val="Arial"/>
    </font>
    <font>
      <sz val="8"/>
      <name val="Arial"/>
    </font>
    <font>
      <sz val="8"/>
      <color indexed="8"/>
      <name val="Arial"/>
    </font>
    <font>
      <sz val="8"/>
      <name val="Arial"/>
    </font>
    <font>
      <sz val="8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right" wrapText="1"/>
    </xf>
    <xf numFmtId="0" fontId="11" fillId="3" borderId="1" xfId="0" applyFont="1" applyFill="1" applyBorder="1" applyAlignment="1">
      <alignment horizontal="center" wrapText="1"/>
    </xf>
    <xf numFmtId="165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3" fontId="14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9" fillId="3" borderId="2" xfId="0" applyFont="1" applyFill="1" applyBorder="1" applyAlignment="1">
      <alignment horizontal="right" wrapText="1"/>
    </xf>
    <xf numFmtId="0" fontId="0" fillId="0" borderId="2" xfId="0" applyBorder="1"/>
    <xf numFmtId="0" fontId="15" fillId="3" borderId="9" xfId="0" applyFont="1" applyFill="1" applyBorder="1" applyAlignment="1">
      <alignment horizontal="left" wrapText="1"/>
    </xf>
    <xf numFmtId="0" fontId="15" fillId="3" borderId="10" xfId="0" applyFont="1" applyFill="1" applyBorder="1" applyAlignment="1">
      <alignment horizontal="left" wrapText="1"/>
    </xf>
    <xf numFmtId="0" fontId="15" fillId="3" borderId="11" xfId="0" applyFont="1" applyFill="1" applyBorder="1" applyAlignment="1">
      <alignment horizontal="left" wrapText="1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0" fillId="8" borderId="18" xfId="0" applyFill="1" applyBorder="1" applyAlignment="1">
      <alignment horizontal="left"/>
    </xf>
    <xf numFmtId="0" fontId="0" fillId="8" borderId="18" xfId="0" applyNumberFormat="1" applyFill="1" applyBorder="1"/>
    <xf numFmtId="0" fontId="0" fillId="8" borderId="19" xfId="0" applyNumberFormat="1" applyFill="1" applyBorder="1"/>
    <xf numFmtId="0" fontId="16" fillId="0" borderId="20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7" fillId="0" borderId="4" xfId="0" applyNumberFormat="1" applyFont="1" applyBorder="1"/>
    <xf numFmtId="0" fontId="17" fillId="0" borderId="5" xfId="0" applyNumberFormat="1" applyFont="1" applyBorder="1"/>
    <xf numFmtId="0" fontId="17" fillId="0" borderId="13" xfId="0" applyFont="1" applyBorder="1" applyAlignment="1">
      <alignment horizontal="left"/>
    </xf>
    <xf numFmtId="0" fontId="17" fillId="0" borderId="13" xfId="0" applyNumberFormat="1" applyFont="1" applyBorder="1"/>
    <xf numFmtId="0" fontId="17" fillId="0" borderId="14" xfId="0" applyNumberFormat="1" applyFont="1" applyBorder="1"/>
  </cellXfs>
  <cellStyles count="1">
    <cellStyle name="Normal" xfId="0" builtinId="0"/>
  </cellStyles>
  <dxfs count="22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0.90039985459832783</c:v>
                </c:pt>
                <c:pt idx="1">
                  <c:v>0.91200625733281204</c:v>
                </c:pt>
                <c:pt idx="2">
                  <c:v>0.90868843386829001</c:v>
                </c:pt>
                <c:pt idx="3">
                  <c:v>0.93255463451394116</c:v>
                </c:pt>
                <c:pt idx="4">
                  <c:v>0.94669187145557654</c:v>
                </c:pt>
                <c:pt idx="5">
                  <c:v>0.94308463580064883</c:v>
                </c:pt>
                <c:pt idx="6">
                  <c:v>0.95156195156195156</c:v>
                </c:pt>
                <c:pt idx="7">
                  <c:v>0.95608485299590606</c:v>
                </c:pt>
                <c:pt idx="8">
                  <c:v>0.9494949494949495</c:v>
                </c:pt>
                <c:pt idx="9">
                  <c:v>0.94163319946452473</c:v>
                </c:pt>
                <c:pt idx="10">
                  <c:v>0.9526608910891089</c:v>
                </c:pt>
                <c:pt idx="11">
                  <c:v>0.9617275280898876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06-43A7-A480-0A6F4B2422F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0.96757812499999996</c:v>
                </c:pt>
                <c:pt idx="1">
                  <c:v>0.98148148148148151</c:v>
                </c:pt>
                <c:pt idx="2">
                  <c:v>0.97419163452981328</c:v>
                </c:pt>
                <c:pt idx="3">
                  <c:v>0.98253275109170302</c:v>
                </c:pt>
                <c:pt idx="4">
                  <c:v>0.98543880362062164</c:v>
                </c:pt>
                <c:pt idx="5">
                  <c:v>0.98764669549104378</c:v>
                </c:pt>
                <c:pt idx="6">
                  <c:v>0.99195023783388203</c:v>
                </c:pt>
                <c:pt idx="7">
                  <c:v>0.99304213374565142</c:v>
                </c:pt>
                <c:pt idx="8">
                  <c:v>0.98479215951334909</c:v>
                </c:pt>
                <c:pt idx="9">
                  <c:v>0.98432689616568714</c:v>
                </c:pt>
                <c:pt idx="10">
                  <c:v>0.99258542875564149</c:v>
                </c:pt>
                <c:pt idx="11">
                  <c:v>0.99167270094134674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06-43A7-A480-0A6F4B24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0.86517638840377231</c:v>
                </c:pt>
                <c:pt idx="1">
                  <c:v>0.87406296851574217</c:v>
                </c:pt>
                <c:pt idx="2">
                  <c:v>0.8820843405855493</c:v>
                </c:pt>
                <c:pt idx="3">
                  <c:v>0.90328467153284675</c:v>
                </c:pt>
                <c:pt idx="4">
                  <c:v>0.91957399926551597</c:v>
                </c:pt>
                <c:pt idx="5">
                  <c:v>0.9240104016180295</c:v>
                </c:pt>
                <c:pt idx="6">
                  <c:v>0.92683760683760685</c:v>
                </c:pt>
                <c:pt idx="7">
                  <c:v>0.9267676767676768</c:v>
                </c:pt>
                <c:pt idx="8">
                  <c:v>0.92098609355246519</c:v>
                </c:pt>
                <c:pt idx="9">
                  <c:v>0.91421887184819339</c:v>
                </c:pt>
                <c:pt idx="10">
                  <c:v>0.93472981177899195</c:v>
                </c:pt>
                <c:pt idx="11">
                  <c:v>0.93865661411925971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70-4A5C-88B2-497276A6DD2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0.93188962626615435</c:v>
                </c:pt>
                <c:pt idx="1">
                  <c:v>0.94190404797601202</c:v>
                </c:pt>
                <c:pt idx="2">
                  <c:v>0.94735428417942524</c:v>
                </c:pt>
                <c:pt idx="3">
                  <c:v>0.95255474452554756</c:v>
                </c:pt>
                <c:pt idx="4">
                  <c:v>0.95776716856408373</c:v>
                </c:pt>
                <c:pt idx="5">
                  <c:v>0.9682172782432823</c:v>
                </c:pt>
                <c:pt idx="6">
                  <c:v>0.96649572649572646</c:v>
                </c:pt>
                <c:pt idx="7">
                  <c:v>0.96284271284271283</c:v>
                </c:pt>
                <c:pt idx="8">
                  <c:v>0.95575221238938057</c:v>
                </c:pt>
                <c:pt idx="9">
                  <c:v>0.95632960748635298</c:v>
                </c:pt>
                <c:pt idx="10">
                  <c:v>0.97419550698239221</c:v>
                </c:pt>
                <c:pt idx="11">
                  <c:v>0.9681288553803975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70-4A5C-88B2-497276A6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13.485755555557" createdVersion="6" refreshedVersion="6" minRefreshableVersion="3" recordCount="146" xr:uid="{54C26039-B861-4BF4-8AFD-390F47B9813D}">
  <cacheSource type="worksheet">
    <worksheetSource ref="A2:N14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"/>
    </cacheField>
    <cacheField name="QTY" numFmtId="0">
      <sharedItems containsSemiMixedTypes="0" containsString="0" containsNumber="1" containsInteger="1" minValue="1" maxValue="24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Discontinued"/>
        <s v="Manufacturers back order"/>
        <s v="Corporate non-stock - demand too low to convert"/>
        <s v="Low impact - only 1 or 2 line impact"/>
        <s v="Non-stock in the primary DC - demand too low to convert"/>
        <s v="Division limited stocking"/>
        <s v="Division limited stockingLow impact - only 1 or 2 line impact" u="1"/>
      </sharedItems>
    </cacheField>
    <cacheField name="Monthly Demand- Ren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s v="1295376"/>
    <s v="Cook-Waite Marcaine 0.5% w/Epi"/>
    <s v="1:200       "/>
    <s v="50/Bx   "/>
    <s v="SEPBND"/>
    <s v="1852557"/>
    <n v="8"/>
    <n v="9"/>
    <n v="0.625"/>
    <n v="0.375"/>
    <n v="0"/>
    <n v="0"/>
    <x v="0"/>
    <m/>
  </r>
  <r>
    <s v="3128361"/>
    <s v="Assure Plus Sterile Pouch     "/>
    <s v="3.25x6.5    "/>
    <s v="200/Bx  "/>
    <s v="SULTAN"/>
    <s v="83000"/>
    <n v="5"/>
    <n v="21"/>
    <n v="1"/>
    <n v="0"/>
    <n v="0"/>
    <n v="0"/>
    <x v="1"/>
    <m/>
  </r>
  <r>
    <s v="1086500"/>
    <s v="Benzoin Compound Ansep Tnct   "/>
    <s v="58ML        "/>
    <s v="Ea      "/>
    <s v="GERTRX"/>
    <s v="TB2C"/>
    <n v="5"/>
    <n v="5"/>
    <n v="0"/>
    <n v="1"/>
    <n v="0"/>
    <n v="0"/>
    <x v="1"/>
    <m/>
  </r>
  <r>
    <s v="2284562"/>
    <s v="Scandonest HCL 2% w/Levo      "/>
    <s v="1:200       "/>
    <s v="50/Bx   "/>
    <s v="SEPBND"/>
    <s v="01A1002"/>
    <n v="4"/>
    <n v="7"/>
    <n v="1"/>
    <n v="0"/>
    <n v="0"/>
    <n v="0"/>
    <x v="0"/>
    <m/>
  </r>
  <r>
    <s v="8225950"/>
    <s v="Discoid Cleoid DE 3/6         "/>
    <s v="            "/>
    <s v="Ea      "/>
    <s v="AMEREA"/>
    <s v="AECADC3-6"/>
    <n v="3"/>
    <n v="14"/>
    <n v="0"/>
    <n v="0"/>
    <n v="0"/>
    <n v="1"/>
    <x v="2"/>
    <m/>
  </r>
  <r>
    <s v="8955732"/>
    <s v="Cups Paper Jazzy              "/>
    <s v="5oz         "/>
    <s v="1000/Ca "/>
    <s v="TIDI-E"/>
    <s v="9226"/>
    <n v="3"/>
    <n v="3"/>
    <n v="0.33333333333333337"/>
    <n v="0.66666666666666674"/>
    <n v="0"/>
    <n v="0"/>
    <x v="1"/>
    <m/>
  </r>
  <r>
    <s v="6330007"/>
    <s v="Sure-Check Sterile Pouch      "/>
    <s v="5.25x6.5    "/>
    <s v="200/Bx  "/>
    <s v="CROSSC"/>
    <s v="SCW2"/>
    <n v="3"/>
    <n v="6"/>
    <n v="0"/>
    <n v="1"/>
    <n v="0"/>
    <n v="0"/>
    <x v="1"/>
    <m/>
  </r>
  <r>
    <s v="1600049"/>
    <s v="Space Maint Band L24.5        "/>
    <s v="            "/>
    <s v="Ea      "/>
    <s v="DENOVO"/>
    <s v="8385-234"/>
    <n v="2"/>
    <n v="9"/>
    <n v="0"/>
    <n v="1"/>
    <n v="0"/>
    <n v="0"/>
    <x v="3"/>
    <m/>
  </r>
  <r>
    <s v="1316823"/>
    <s v="Marcaine 0.5% w/ Epinephrine  "/>
    <s v="1:200       "/>
    <s v="50/Box  "/>
    <s v="SEPBND"/>
    <s v="99184"/>
    <n v="2"/>
    <n v="3"/>
    <n v="0"/>
    <n v="1"/>
    <n v="0"/>
    <n v="0"/>
    <x v="3"/>
    <m/>
  </r>
  <r>
    <s v="4920046"/>
    <s v="Alegra 300 Air Lowspeed HP    "/>
    <s v="WE-66T Pedo "/>
    <s v="Ea      "/>
    <s v="ADEC"/>
    <s v="0.30122001"/>
    <n v="2"/>
    <n v="9"/>
    <n v="0"/>
    <n v="0"/>
    <n v="0"/>
    <n v="1"/>
    <x v="2"/>
    <m/>
  </r>
  <r>
    <s v="3333046"/>
    <s v="G-aenial Universal Flo Syringe"/>
    <s v="A3.5        "/>
    <s v="Ea      "/>
    <s v="GC"/>
    <s v="004205"/>
    <n v="2"/>
    <n v="4"/>
    <n v="0"/>
    <n v="1"/>
    <n v="0"/>
    <n v="0"/>
    <x v="3"/>
    <m/>
  </r>
  <r>
    <s v="1646229"/>
    <s v="Lid,Ultramat 2,Spare Part     "/>
    <s v="            "/>
    <s v="Ea      "/>
    <s v="SOUDEN"/>
    <s v="E1210"/>
    <n v="2"/>
    <n v="4"/>
    <n v="0"/>
    <n v="1"/>
    <n v="0"/>
    <n v="0"/>
    <x v="4"/>
    <m/>
  </r>
  <r>
    <s v="1710235"/>
    <s v="Flexitime Trial Kit Easy Putty"/>
    <s v="Lt/Med Flow "/>
    <s v="Ea      "/>
    <s v="KULZER"/>
    <s v="66041064"/>
    <n v="2"/>
    <n v="2"/>
    <n v="0"/>
    <n v="1"/>
    <n v="0"/>
    <n v="0"/>
    <x v="4"/>
    <m/>
  </r>
  <r>
    <s v="6000477"/>
    <s v="Mirror Round Micro 3.0mm      "/>
    <s v="            "/>
    <s v="Ea      "/>
    <s v="HUFRID"/>
    <s v="MM4"/>
    <n v="2"/>
    <n v="8"/>
    <n v="0"/>
    <n v="0"/>
    <n v="0"/>
    <n v="1"/>
    <x v="2"/>
    <m/>
  </r>
  <r>
    <s v="3332511"/>
    <s v="Exalence Refill Fast 48 mL    "/>
    <s v="HB Rigid    "/>
    <s v="4/Pk    "/>
    <s v="GC"/>
    <s v="137104"/>
    <n v="2"/>
    <n v="2"/>
    <n v="0"/>
    <n v="1"/>
    <n v="0"/>
    <n v="0"/>
    <x v="4"/>
    <m/>
  </r>
  <r>
    <s v="7310299"/>
    <s v="PDT Younger-Good DE7/8        "/>
    <s v="Blue        "/>
    <s v="Ea      "/>
    <s v="PDT"/>
    <s v="R077"/>
    <n v="2"/>
    <n v="6"/>
    <n v="0"/>
    <n v="1"/>
    <n v="0"/>
    <n v="0"/>
    <x v="4"/>
    <m/>
  </r>
  <r>
    <s v="1107029"/>
    <s v="Trutack Bone Tacks            "/>
    <s v="3mm         "/>
    <s v="10/Pkg  "/>
    <s v="ACESUR"/>
    <s v="9600313"/>
    <n v="1"/>
    <n v="1"/>
    <n v="0"/>
    <n v="0"/>
    <n v="0"/>
    <n v="1"/>
    <x v="2"/>
    <m/>
  </r>
  <r>
    <s v="9991220"/>
    <s v="Piranha Diamond FG 847KR-016C "/>
    <s v="            "/>
    <s v="25/Pk   "/>
    <s v="SSWBUR"/>
    <s v="847KR-016C"/>
    <n v="1"/>
    <n v="1"/>
    <n v="0"/>
    <n v="1"/>
    <n v="0"/>
    <n v="0"/>
    <x v="4"/>
    <m/>
  </r>
  <r>
    <s v="4431695"/>
    <s v="Visor Shield Kit Large        "/>
    <s v="Purple      "/>
    <s v="Ea      "/>
    <s v="OPDOP"/>
    <s v="308DK-PR"/>
    <n v="1"/>
    <n v="1"/>
    <n v="0"/>
    <n v="0"/>
    <n v="0"/>
    <n v="1"/>
    <x v="2"/>
    <m/>
  </r>
  <r>
    <s v="2011368"/>
    <s v="K-Files 21mm                  "/>
    <s v="#130        "/>
    <s v="6/Pk    "/>
    <s v="JSDENT"/>
    <s v="K1130"/>
    <n v="1"/>
    <n v="1"/>
    <n v="0"/>
    <n v="0"/>
    <n v="1"/>
    <n v="0"/>
    <x v="2"/>
    <m/>
  </r>
  <r>
    <s v="1600068"/>
    <s v="Space Maint Band U41.5        "/>
    <s v="            "/>
    <s v="Ea      "/>
    <s v="DENOVO"/>
    <s v="8385-195"/>
    <n v="1"/>
    <n v="5"/>
    <n v="0"/>
    <n v="0"/>
    <n v="0"/>
    <n v="1"/>
    <x v="2"/>
    <m/>
  </r>
  <r>
    <s v="6007861"/>
    <s v="IMS Parts Box Large           "/>
    <s v="            "/>
    <s v="Ea      "/>
    <s v="HUFRID"/>
    <s v="IMS-1273"/>
    <n v="1"/>
    <n v="3"/>
    <n v="0"/>
    <n v="1"/>
    <n v="0"/>
    <n v="0"/>
    <x v="3"/>
    <m/>
  </r>
  <r>
    <s v="3171676"/>
    <s v="Amalgam Carrier Retrofill     "/>
    <s v="Small       "/>
    <s v="Ea      "/>
    <s v="MILTEX"/>
    <s v="013-24820"/>
    <n v="1"/>
    <n v="1"/>
    <n v="0"/>
    <n v="1"/>
    <n v="0"/>
    <n v="0"/>
    <x v="4"/>
    <m/>
  </r>
  <r>
    <s v="1600056"/>
    <s v="Space Maint Band U23.5        "/>
    <s v="            "/>
    <s v="Ea      "/>
    <s v="DENOVO"/>
    <s v="8385-132"/>
    <n v="1"/>
    <n v="5"/>
    <n v="0"/>
    <n v="0"/>
    <n v="0"/>
    <n v="1"/>
    <x v="2"/>
    <m/>
  </r>
  <r>
    <s v="1283529"/>
    <s v="Asst Glow Retainer Cases      "/>
    <s v="            "/>
    <s v="25/Pk   "/>
    <s v="MASELT"/>
    <s v="6401"/>
    <n v="1"/>
    <n v="1"/>
    <n v="0"/>
    <n v="0"/>
    <n v="0"/>
    <n v="1"/>
    <x v="2"/>
    <m/>
  </r>
  <r>
    <s v="3782831"/>
    <s v="Solo Diamond FG Single Use    "/>
    <s v="0916.8C     "/>
    <s v="25/Bx   "/>
    <s v="PREMER"/>
    <s v="847016C"/>
    <n v="1"/>
    <n v="4"/>
    <n v="0"/>
    <n v="1"/>
    <n v="0"/>
    <n v="0"/>
    <x v="3"/>
    <m/>
  </r>
  <r>
    <s v="1600065"/>
    <s v="Space Maint Band U42          "/>
    <s v="            "/>
    <s v="Ea      "/>
    <s v="DENOVO"/>
    <s v="8385-197"/>
    <n v="1"/>
    <n v="5"/>
    <n v="0"/>
    <n v="0"/>
    <n v="0"/>
    <n v="1"/>
    <x v="2"/>
    <m/>
  </r>
  <r>
    <s v="1283525"/>
    <s v="Black Retainer Cases          "/>
    <s v="            "/>
    <s v="25/Pk   "/>
    <s v="MASELT"/>
    <s v="640-117"/>
    <n v="1"/>
    <n v="1"/>
    <n v="0"/>
    <n v="0"/>
    <n v="0"/>
    <n v="1"/>
    <x v="2"/>
    <m/>
  </r>
  <r>
    <s v="1600064"/>
    <s v="Space Maint Band L42          "/>
    <s v="            "/>
    <s v="Ea      "/>
    <s v="DENOVO"/>
    <s v="8385-297"/>
    <n v="1"/>
    <n v="5"/>
    <n v="0"/>
    <n v="0"/>
    <n v="0"/>
    <n v="1"/>
    <x v="2"/>
    <m/>
  </r>
  <r>
    <s v="1238268"/>
    <s v="Finger Spreaders 21mm XF      "/>
    <s v="White       "/>
    <s v="6/Pk    "/>
    <s v="SYBRON"/>
    <s v="15719"/>
    <n v="1"/>
    <n v="2"/>
    <n v="1"/>
    <n v="0"/>
    <n v="0"/>
    <n v="0"/>
    <x v="2"/>
    <m/>
  </r>
  <r>
    <s v="1238367"/>
    <s v="Finger Spreaders 21mm FF      "/>
    <s v="Yellow      "/>
    <s v="6/Pk    "/>
    <s v="SYBRON"/>
    <s v="15720"/>
    <n v="1"/>
    <n v="2"/>
    <n v="0"/>
    <n v="1"/>
    <n v="0"/>
    <n v="0"/>
    <x v="4"/>
    <m/>
  </r>
  <r>
    <s v="6001097"/>
    <s v="Curette Gracey DE 11/12       "/>
    <s v="#6 Handle   "/>
    <s v="Ea      "/>
    <s v="HUFRID"/>
    <s v="SG11/126"/>
    <n v="1"/>
    <n v="6"/>
    <n v="0"/>
    <n v="0"/>
    <n v="0"/>
    <n v="1"/>
    <x v="2"/>
    <m/>
  </r>
  <r>
    <s v="1600069"/>
    <s v="Space Maint Band L41.5        "/>
    <s v="            "/>
    <s v="Ea      "/>
    <s v="DENOVO"/>
    <s v="8385-295"/>
    <n v="1"/>
    <n v="5"/>
    <n v="0"/>
    <n v="0"/>
    <n v="0"/>
    <n v="1"/>
    <x v="2"/>
    <m/>
  </r>
  <r>
    <s v="7724221"/>
    <s v="Midwest Carbide Bur           "/>
    <s v="FG 1931     "/>
    <s v="100/Bx  "/>
    <s v="MIDWES"/>
    <s v="385559"/>
    <n v="1"/>
    <n v="1"/>
    <n v="0"/>
    <n v="1"/>
    <n v="0"/>
    <n v="0"/>
    <x v="4"/>
    <m/>
  </r>
  <r>
    <s v="2423229"/>
    <s v="Wax Bite Sticks               "/>
    <s v="            "/>
    <s v="100/Bx  "/>
    <s v="NATKEY"/>
    <s v="1880250"/>
    <n v="1"/>
    <n v="6"/>
    <n v="0"/>
    <n v="0"/>
    <n v="1"/>
    <n v="0"/>
    <x v="2"/>
    <m/>
  </r>
  <r>
    <s v="3784103"/>
    <s v="K-Files 25mm                  "/>
    <s v="#50         "/>
    <s v="6/Pk    "/>
    <s v="PREMER"/>
    <s v="9053240"/>
    <n v="1"/>
    <n v="10"/>
    <n v="0"/>
    <n v="0"/>
    <n v="1"/>
    <n v="0"/>
    <x v="2"/>
    <m/>
  </r>
  <r>
    <s v="1093083"/>
    <s v="Dental Photo Mirror Pedo      "/>
    <s v="Occlusal    "/>
    <s v="Ea      "/>
    <s v="NOVDEN"/>
    <s v="M2039P"/>
    <n v="1"/>
    <n v="2"/>
    <n v="0"/>
    <n v="1"/>
    <n v="0"/>
    <n v="0"/>
    <x v="4"/>
    <m/>
  </r>
  <r>
    <s v="1077315"/>
    <s v="Dia-ISOGT GP CC MM.04 Spilprf "/>
    <s v="#50         "/>
    <s v="60/Bx   "/>
    <s v="DIAINC"/>
    <s v="ML114-610"/>
    <n v="1"/>
    <n v="2"/>
    <n v="0"/>
    <n v="0"/>
    <n v="1"/>
    <n v="0"/>
    <x v="2"/>
    <m/>
  </r>
  <r>
    <s v="1232427"/>
    <s v="Finger Spreaders 25mm XF      "/>
    <s v="White       "/>
    <s v="6/Pk    "/>
    <s v="SYBRON"/>
    <s v="15726"/>
    <n v="1"/>
    <n v="2"/>
    <n v="0"/>
    <n v="1"/>
    <n v="0"/>
    <n v="0"/>
    <x v="4"/>
    <m/>
  </r>
  <r>
    <s v="3783117"/>
    <s v="Spreader SE                   "/>
    <s v="#D11T       "/>
    <s v="Ea      "/>
    <s v="PREMER"/>
    <s v="1003872"/>
    <n v="1"/>
    <n v="5"/>
    <n v="0"/>
    <n v="1"/>
    <n v="0"/>
    <n v="0"/>
    <x v="4"/>
    <m/>
  </r>
  <r>
    <s v="1283317"/>
    <s v="Carriere 27Mm Motion          "/>
    <s v="            "/>
    <s v="1/St    "/>
    <s v="MASELT"/>
    <s v="424-927CN"/>
    <n v="1"/>
    <n v="2"/>
    <n v="0"/>
    <n v="0"/>
    <n v="0"/>
    <n v="1"/>
    <x v="2"/>
    <m/>
  </r>
  <r>
    <s v="3654983"/>
    <s v="Carver Roach                  "/>
    <s v="            "/>
    <s v="Ea      "/>
    <s v="BUFF"/>
    <s v="27581"/>
    <n v="1"/>
    <n v="1"/>
    <n v="0"/>
    <n v="0"/>
    <n v="1"/>
    <n v="0"/>
    <x v="2"/>
    <m/>
  </r>
  <r>
    <s v="1640074"/>
    <s v="Permite Caps Reg Set          "/>
    <s v="3 Spill     "/>
    <s v="500/Jr  "/>
    <s v="SOUDEN"/>
    <s v="4023303"/>
    <n v="1"/>
    <n v="1"/>
    <n v="0"/>
    <n v="1"/>
    <n v="0"/>
    <n v="0"/>
    <x v="3"/>
    <m/>
  </r>
  <r>
    <s v="3171506"/>
    <s v="Onyx-Flex Finger Spreaders    "/>
    <s v="25mm Fine   "/>
    <s v="6/Pk    "/>
    <s v="MILTEX"/>
    <s v="012-14903"/>
    <n v="1"/>
    <n v="1"/>
    <n v="0"/>
    <n v="1"/>
    <n v="0"/>
    <n v="0"/>
    <x v="4"/>
    <m/>
  </r>
  <r>
    <s v="3840162"/>
    <s v="Dispenser f/50ml Cartridge    "/>
    <s v="1:1         "/>
    <s v="Ea      "/>
    <s v="PULPDT"/>
    <s v="DS50"/>
    <n v="1"/>
    <n v="1"/>
    <n v="0"/>
    <n v="0"/>
    <n v="1"/>
    <n v="0"/>
    <x v="2"/>
    <m/>
  </r>
  <r>
    <s v="9994553"/>
    <s v="Thermo-Block HP Beige         "/>
    <s v="36 Hole     "/>
    <s v="Ea      "/>
    <s v="SSWBUR"/>
    <s v="16407"/>
    <n v="1"/>
    <n v="1"/>
    <n v="0"/>
    <n v="1"/>
    <n v="0"/>
    <n v="0"/>
    <x v="4"/>
    <m/>
  </r>
  <r>
    <s v="1387075"/>
    <s v="G4 Statim Complete Cover      "/>
    <s v="            "/>
    <s v="Ea      "/>
    <s v="SCICAN"/>
    <s v="01-112393S"/>
    <n v="1"/>
    <n v="1"/>
    <n v="0"/>
    <n v="0"/>
    <n v="0"/>
    <n v="1"/>
    <x v="2"/>
    <m/>
  </r>
  <r>
    <s v="1283509"/>
    <s v="Max Impression Tray Sz 4 Green"/>
    <s v="            "/>
    <s v="10/Pk   "/>
    <s v="MASELT"/>
    <s v="640-044"/>
    <n v="1"/>
    <n v="3"/>
    <n v="0"/>
    <n v="0"/>
    <n v="0"/>
    <n v="1"/>
    <x v="2"/>
    <m/>
  </r>
  <r>
    <s v="2160165"/>
    <s v="Retainer Box Standard         "/>
    <s v="White       "/>
    <s v="12/Bx   "/>
    <s v="PLASDT"/>
    <s v="200RT-1"/>
    <n v="1"/>
    <n v="5"/>
    <n v="0"/>
    <n v="0"/>
    <n v="0"/>
    <n v="1"/>
    <x v="2"/>
    <m/>
  </r>
  <r>
    <s v="3333479"/>
    <s v="Fuji II LC Capsules C4        "/>
    <s v="            "/>
    <s v="48/Bx   "/>
    <s v="GC"/>
    <s v="425010"/>
    <n v="1"/>
    <n v="2"/>
    <n v="0"/>
    <n v="1"/>
    <n v="0"/>
    <n v="0"/>
    <x v="3"/>
    <m/>
  </r>
  <r>
    <s v="2221326"/>
    <s v="Ready Steel K-Files 21mm      "/>
    <s v="#30         "/>
    <s v="6/Pk    "/>
    <s v="DNTEND"/>
    <s v="6843021"/>
    <n v="1"/>
    <n v="15"/>
    <n v="0"/>
    <n v="1"/>
    <n v="0"/>
    <n v="0"/>
    <x v="4"/>
    <m/>
  </r>
  <r>
    <s v="9991150"/>
    <s v="Piranha Diamond FG 848-018C   "/>
    <s v="            "/>
    <s v="25/Pk   "/>
    <s v="SSWBUR"/>
    <s v="848-018C"/>
    <n v="1"/>
    <n v="1"/>
    <n v="0"/>
    <n v="1"/>
    <n v="0"/>
    <n v="0"/>
    <x v="4"/>
    <m/>
  </r>
  <r>
    <s v="6585078"/>
    <s v="Retainer Boxes 1-1/2&quot;         "/>
    <s v="Neon Purple "/>
    <s v="12/Bx   "/>
    <s v="ZIRC"/>
    <s v="25R550R"/>
    <n v="1"/>
    <n v="5"/>
    <n v="0"/>
    <n v="0"/>
    <n v="0"/>
    <n v="1"/>
    <x v="2"/>
    <m/>
  </r>
  <r>
    <s v="6002436"/>
    <s v="Mini Five Curette 5/6 Rigid   "/>
    <s v="#2 Handle   "/>
    <s v="Ea      "/>
    <s v="HUFRID"/>
    <s v="SAS5/6R"/>
    <n v="1"/>
    <n v="1"/>
    <n v="0"/>
    <n v="0"/>
    <n v="0"/>
    <n v="1"/>
    <x v="2"/>
    <m/>
  </r>
  <r>
    <s v="5554883"/>
    <s v="ACT Fluoride Rinse Mint       "/>
    <s v="1 oz.       "/>
    <s v="48/Ca   "/>
    <s v="CHAINC"/>
    <s v="09420"/>
    <n v="1"/>
    <n v="1"/>
    <n v="1"/>
    <n v="0"/>
    <n v="0"/>
    <n v="0"/>
    <x v="3"/>
    <m/>
  </r>
  <r>
    <s v="8221760"/>
    <s v="Carver 1 Glick                "/>
    <s v="            "/>
    <s v="Ea      "/>
    <s v="AMEREA"/>
    <s v="AEEMG1CA"/>
    <n v="1"/>
    <n v="4"/>
    <n v="0"/>
    <n v="1"/>
    <n v="0"/>
    <n v="0"/>
    <x v="3"/>
    <m/>
  </r>
  <r>
    <s v="1283515"/>
    <s v="Mand Impression Tray Sz 4 Gree"/>
    <s v="            "/>
    <s v="10/Pk   "/>
    <s v="MASELT"/>
    <s v="640-054"/>
    <n v="1"/>
    <n v="3"/>
    <n v="0"/>
    <n v="0"/>
    <n v="0"/>
    <n v="1"/>
    <x v="2"/>
    <m/>
  </r>
  <r>
    <s v="2724253"/>
    <s v="Handpc &amp; Cord Assy.(f/All)    "/>
    <s v="8 foot      "/>
    <s v="Each    "/>
    <s v="MACAN"/>
    <s v="HPAC-1"/>
    <n v="1"/>
    <n v="1"/>
    <n v="0"/>
    <n v="1"/>
    <n v="0"/>
    <n v="0"/>
    <x v="5"/>
    <m/>
  </r>
  <r>
    <s v="7010738"/>
    <s v="Diamond FG Medium             "/>
    <s v="805-012     "/>
    <s v="5/Pk    "/>
    <s v="MEISIN"/>
    <s v="805-012-FG"/>
    <n v="1"/>
    <n v="1"/>
    <n v="0"/>
    <n v="0"/>
    <n v="0"/>
    <n v="1"/>
    <x v="2"/>
    <m/>
  </r>
  <r>
    <s v="6007181"/>
    <s v="MTO IMS Cassette Oral Surgery "/>
    <s v="Black       "/>
    <s v="Ea      "/>
    <s v="HUFRID"/>
    <s v="IMOS7"/>
    <n v="1"/>
    <n v="1"/>
    <n v="0"/>
    <n v="1"/>
    <n v="0"/>
    <n v="0"/>
    <x v="2"/>
    <m/>
  </r>
  <r>
    <s v="7013302"/>
    <s v="Muller Bur 18mm Size 1        "/>
    <s v="            "/>
    <s v="10/Pk   "/>
    <s v="MEISIN"/>
    <s v="191R-100-RAX"/>
    <n v="1"/>
    <n v="2"/>
    <n v="0"/>
    <n v="1"/>
    <n v="0"/>
    <n v="0"/>
    <x v="4"/>
    <m/>
  </r>
  <r>
    <s v="1232323"/>
    <s v="ElementsFree System           "/>
    <s v="            "/>
    <s v="Ea      "/>
    <s v="SYBRON"/>
    <s v="9730500TYPEB"/>
    <n v="1"/>
    <n v="1"/>
    <n v="0"/>
    <n v="1"/>
    <n v="0"/>
    <n v="0"/>
    <x v="4"/>
    <m/>
  </r>
  <r>
    <s v="5550626"/>
    <s v="Oraqix Periodontal Gel        "/>
    <s v="2.5%        "/>
    <s v="20/BX   "/>
    <s v="DNTPHA"/>
    <s v="6631211020"/>
    <n v="1"/>
    <n v="1"/>
    <n v="1"/>
    <n v="0"/>
    <n v="0"/>
    <n v="0"/>
    <x v="3"/>
    <m/>
  </r>
  <r>
    <s v="1075133"/>
    <s v="Spatula Plaster 11r           "/>
    <s v="            "/>
    <s v="Ea      "/>
    <s v="VISDEN"/>
    <s v="105011"/>
    <n v="1"/>
    <n v="2"/>
    <n v="0"/>
    <n v="0"/>
    <n v="1"/>
    <n v="0"/>
    <x v="2"/>
    <m/>
  </r>
  <r>
    <s v="1614568"/>
    <s v="Clip On Loupe +7              "/>
    <s v="            "/>
    <s v="Ea      "/>
    <s v="ALMORE"/>
    <s v="87050"/>
    <n v="1"/>
    <n v="2"/>
    <n v="0"/>
    <n v="0"/>
    <n v="1"/>
    <n v="0"/>
    <x v="2"/>
    <m/>
  </r>
  <r>
    <s v="7210319"/>
    <s v="Estelite Omega Deluxe Kit     "/>
    <s v="PLT         "/>
    <s v="Ea      "/>
    <s v="TOKUYA"/>
    <s v="10711"/>
    <n v="1"/>
    <n v="1"/>
    <n v="0"/>
    <n v="1"/>
    <n v="0"/>
    <n v="0"/>
    <x v="4"/>
    <m/>
  </r>
  <r>
    <s v="1720017"/>
    <s v="Siljet Powder Refill 40gm     "/>
    <s v="            "/>
    <s v="3Jr/Bx  "/>
    <s v="DANMAT"/>
    <s v="93596"/>
    <n v="1"/>
    <n v="1"/>
    <n v="0"/>
    <n v="0"/>
    <n v="0"/>
    <n v="1"/>
    <x v="2"/>
    <m/>
  </r>
  <r>
    <s v="7910308"/>
    <s v="File Foam Endodontic File     "/>
    <s v="Cleanser    "/>
    <s v="49/Pk   "/>
    <s v="CLICHO"/>
    <s v="830201"/>
    <n v="1"/>
    <n v="2"/>
    <n v="0"/>
    <n v="1"/>
    <n v="0"/>
    <n v="0"/>
    <x v="4"/>
    <m/>
  </r>
  <r>
    <s v="7860840"/>
    <s v="Palapress Vario Liquid        "/>
    <s v="Clear       "/>
    <s v="500ml/Bt"/>
    <s v="KULZER"/>
    <s v="64707864"/>
    <n v="1"/>
    <n v="3"/>
    <n v="0"/>
    <n v="1"/>
    <n v="0"/>
    <n v="0"/>
    <x v="3"/>
    <m/>
  </r>
  <r>
    <s v="1190180"/>
    <s v="Composite P Filling Greg 4/5  "/>
    <s v="TN          "/>
    <s v="Ea      "/>
    <s v="ATITAN"/>
    <s v="CI200-80"/>
    <n v="1"/>
    <n v="4"/>
    <n v="0"/>
    <n v="0"/>
    <n v="0"/>
    <n v="1"/>
    <x v="2"/>
    <m/>
  </r>
  <r>
    <s v="5474693"/>
    <s v="Beeswax Sheets                "/>
    <s v="            "/>
    <s v="Lb      "/>
    <s v="COLTEN"/>
    <s v="H00833"/>
    <n v="1"/>
    <n v="2"/>
    <n v="0"/>
    <n v="1"/>
    <n v="0"/>
    <n v="0"/>
    <x v="4"/>
    <m/>
  </r>
  <r>
    <s v="6009902"/>
    <s v="Curette Gracey DE 7/8         "/>
    <s v="ResinEight  "/>
    <s v="Ea      "/>
    <s v="HUFRID"/>
    <s v="SG7/88"/>
    <n v="1"/>
    <n v="1"/>
    <n v="0"/>
    <n v="0"/>
    <n v="0"/>
    <n v="1"/>
    <x v="2"/>
    <m/>
  </r>
  <r>
    <s v="3170722"/>
    <s v="Onyx-Flex Finger Spreaders    "/>
    <s v="25mm M-F    "/>
    <s v="6/Pk    "/>
    <s v="MILTEX"/>
    <s v="012-14902"/>
    <n v="1"/>
    <n v="1"/>
    <n v="0"/>
    <n v="1"/>
    <n v="0"/>
    <n v="0"/>
    <x v="4"/>
    <m/>
  </r>
  <r>
    <s v="6011488"/>
    <s v="MTO Mirror #5 DS FS Simple    "/>
    <s v="Stem        "/>
    <s v="6/Pk    "/>
    <s v="HUFRID"/>
    <s v="M5DC"/>
    <n v="1"/>
    <n v="2"/>
    <n v="0"/>
    <n v="0"/>
    <n v="0"/>
    <n v="1"/>
    <x v="2"/>
    <m/>
  </r>
  <r>
    <s v="9903203"/>
    <s v="Rubber Dam Clamp              "/>
    <s v="W3          "/>
    <s v="Ea      "/>
    <s v="KULZER"/>
    <s v="50057522"/>
    <n v="1"/>
    <n v="8"/>
    <n v="0"/>
    <n v="1"/>
    <n v="0"/>
    <n v="0"/>
    <x v="3"/>
    <m/>
  </r>
  <r>
    <s v="3842397"/>
    <s v="Pulp Capping Paste Syringe    "/>
    <s v="3mL         "/>
    <s v="Ea      "/>
    <s v="PULPDT"/>
    <s v="PSY"/>
    <n v="1"/>
    <n v="5"/>
    <n v="0"/>
    <n v="1"/>
    <n v="0"/>
    <n v="0"/>
    <x v="3"/>
    <m/>
  </r>
  <r>
    <s v="3335321"/>
    <s v="Epitex Finishing &amp; Polishing  "/>
    <s v="Starter Kit "/>
    <s v="Ea      "/>
    <s v="GC"/>
    <s v="473005"/>
    <n v="1"/>
    <n v="1"/>
    <n v="0"/>
    <n v="1"/>
    <n v="0"/>
    <n v="0"/>
    <x v="4"/>
    <m/>
  </r>
  <r>
    <s v="2013791"/>
    <s v="K-Files Plus 25mm             "/>
    <s v="#60         "/>
    <s v="6/Bx    "/>
    <s v="JSDENT"/>
    <s v="KK5060"/>
    <n v="1"/>
    <n v="10"/>
    <n v="0"/>
    <n v="0"/>
    <n v="1"/>
    <n v="0"/>
    <x v="2"/>
    <m/>
  </r>
  <r>
    <s v="7770371"/>
    <s v="Clinpro Sealant Refill Syringe"/>
    <s v="1.2mL Pkg   "/>
    <s v="Ea      "/>
    <s v="THREEM"/>
    <s v="12627"/>
    <n v="1"/>
    <n v="6"/>
    <n v="1"/>
    <n v="0"/>
    <n v="0"/>
    <n v="0"/>
    <x v="3"/>
    <m/>
  </r>
  <r>
    <s v="1237455"/>
    <s v="Finger Spreaders 25mm FF      "/>
    <s v="Yellow      "/>
    <s v="6/Pk    "/>
    <s v="SYBRON"/>
    <s v="15727"/>
    <n v="1"/>
    <n v="2"/>
    <n v="0"/>
    <n v="1"/>
    <n v="0"/>
    <n v="0"/>
    <x v="4"/>
    <m/>
  </r>
  <r>
    <s v="6012075"/>
    <s v="Resin8 Color 2 Gracy AF 13/14R"/>
    <s v="Blue        "/>
    <s v="Ea      "/>
    <s v="HUFRID"/>
    <s v="SP13/14RC8E2"/>
    <n v="1"/>
    <n v="1"/>
    <n v="0"/>
    <n v="0"/>
    <n v="0"/>
    <n v="1"/>
    <x v="2"/>
    <m/>
  </r>
  <r>
    <s v="9990530"/>
    <s v="Piranha Diamond FGSS          "/>
    <s v="856-014C    "/>
    <s v="25/Pk   "/>
    <s v="SSWBUR"/>
    <s v="856-014C-S"/>
    <n v="1"/>
    <n v="2"/>
    <n v="0"/>
    <n v="0"/>
    <n v="0"/>
    <n v="1"/>
    <x v="2"/>
    <m/>
  </r>
  <r>
    <s v="2220863"/>
    <s v="SDR flow+ Refill              "/>
    <s v="A2          "/>
    <s v="15/Pk   "/>
    <s v="CAULK"/>
    <s v="61C107"/>
    <n v="1"/>
    <n v="1"/>
    <n v="0"/>
    <n v="1"/>
    <n v="0"/>
    <n v="0"/>
    <x v="3"/>
    <m/>
  </r>
  <r>
    <s v="4920120"/>
    <s v="6-PIN GASKET                  "/>
    <s v="            "/>
    <s v="Ea      "/>
    <s v="ADEC"/>
    <s v="0.02207300"/>
    <n v="1"/>
    <n v="24"/>
    <n v="0"/>
    <n v="0"/>
    <n v="0"/>
    <n v="1"/>
    <x v="2"/>
    <m/>
  </r>
  <r>
    <s v="1600066"/>
    <s v="Space Maint Band L40.5        "/>
    <s v="            "/>
    <s v="Ea      "/>
    <s v="DENOVO"/>
    <s v="8385-291"/>
    <n v="1"/>
    <n v="5"/>
    <n v="0"/>
    <n v="0"/>
    <n v="0"/>
    <n v="1"/>
    <x v="2"/>
    <m/>
  </r>
  <r>
    <s v="7013323"/>
    <s v="Muller Bur 18mm Size 2 RA     "/>
    <s v="            "/>
    <s v="10/Pk   "/>
    <s v="MEISIN"/>
    <s v="191R-120-RAX"/>
    <n v="1"/>
    <n v="2"/>
    <n v="0"/>
    <n v="0"/>
    <n v="0"/>
    <n v="1"/>
    <x v="4"/>
    <m/>
  </r>
  <r>
    <s v="6000103"/>
    <s v="Mirror Rectangular Micro Large"/>
    <s v="            "/>
    <s v="Ea      "/>
    <s v="HUFRID"/>
    <s v="MM3"/>
    <n v="1"/>
    <n v="6"/>
    <n v="0"/>
    <n v="0"/>
    <n v="0"/>
    <n v="1"/>
    <x v="2"/>
    <m/>
  </r>
  <r>
    <s v="7013461"/>
    <s v="Muller Bur 18mm Size 3 RA     "/>
    <s v="            "/>
    <s v="10/Pk   "/>
    <s v="MEISIN"/>
    <s v="191R-140-RAX"/>
    <n v="1"/>
    <n v="1"/>
    <n v="0"/>
    <n v="0"/>
    <n v="0"/>
    <n v="1"/>
    <x v="2"/>
    <m/>
  </r>
  <r>
    <s v="9990364"/>
    <s v="Piranha Diamond FG 878K-016SC "/>
    <s v="            "/>
    <s v="25/Pk   "/>
    <s v="SSWBUR"/>
    <s v="878K-016SC"/>
    <n v="1"/>
    <n v="2"/>
    <n v="0"/>
    <n v="1"/>
    <n v="0"/>
    <n v="0"/>
    <x v="4"/>
    <m/>
  </r>
  <r>
    <s v="6012074"/>
    <s v="Resin8 Color 2 Gracy AF 11/12R"/>
    <s v="Orange      "/>
    <s v="Ea      "/>
    <s v="HUFRID"/>
    <s v="SP11/12RC8E2"/>
    <n v="1"/>
    <n v="1"/>
    <n v="0"/>
    <n v="0"/>
    <n v="0"/>
    <n v="1"/>
    <x v="2"/>
    <m/>
  </r>
  <r>
    <s v="1066889"/>
    <s v="Space Maint Band U38          "/>
    <s v="            "/>
    <s v="Ea      "/>
    <s v="DENOVO"/>
    <s v="8385-181"/>
    <n v="1"/>
    <n v="5"/>
    <n v="1"/>
    <n v="0"/>
    <n v="0"/>
    <n v="0"/>
    <x v="3"/>
    <m/>
  </r>
  <r>
    <s v="4920058"/>
    <s v="Synea 400 Electric HS HP 1:5  "/>
    <s v="WG-99LT Pedo"/>
    <s v="Ea      "/>
    <s v="ADEC"/>
    <s v="0.30195000"/>
    <n v="1"/>
    <n v="4"/>
    <n v="0"/>
    <n v="1"/>
    <n v="0"/>
    <n v="0"/>
    <x v="4"/>
    <m/>
  </r>
  <r>
    <s v="4923019"/>
    <s v="LENS ASM,DENTAL LIGHT,Q.D     "/>
    <s v="            "/>
    <s v="Ea      "/>
    <s v="ADEC"/>
    <s v="28.0503.02"/>
    <n v="1"/>
    <n v="4"/>
    <n v="0"/>
    <n v="1"/>
    <n v="0"/>
    <n v="0"/>
    <x v="5"/>
    <m/>
  </r>
  <r>
    <s v="3174219"/>
    <s v="Onyx-Flex Finger Spreaders    "/>
    <s v="25mm F-F    "/>
    <s v="6/Pk    "/>
    <s v="MILTEX"/>
    <s v="012-14901"/>
    <n v="1"/>
    <n v="1"/>
    <n v="0"/>
    <n v="1"/>
    <n v="0"/>
    <n v="0"/>
    <x v="4"/>
    <m/>
  </r>
  <r>
    <s v="2221331"/>
    <s v="Ready Steel K-Files 21mm      "/>
    <s v="#35         "/>
    <s v="6/Pk    "/>
    <s v="DNTEND"/>
    <s v="6843521"/>
    <n v="1"/>
    <n v="15"/>
    <n v="0"/>
    <n v="1"/>
    <n v="0"/>
    <n v="0"/>
    <x v="4"/>
    <m/>
  </r>
  <r>
    <s v="1600048"/>
    <s v="Space Maint Band L23.5        "/>
    <s v="            "/>
    <s v="Ea      "/>
    <s v="DENOVO"/>
    <s v="8385-232"/>
    <n v="1"/>
    <n v="5"/>
    <n v="1"/>
    <n v="0"/>
    <n v="0"/>
    <n v="0"/>
    <x v="3"/>
    <m/>
  </r>
  <r>
    <s v="1080615"/>
    <s v="Wire Shear (Cutter)           "/>
    <s v="            "/>
    <s v="Ea      "/>
    <s v="DENOVO"/>
    <s v="802-020"/>
    <n v="1"/>
    <n v="1"/>
    <n v="0"/>
    <n v="0"/>
    <n v="0"/>
    <n v="1"/>
    <x v="2"/>
    <m/>
  </r>
  <r>
    <s v="6005212"/>
    <s v="Mini Five Curette DE 1/2      "/>
    <s v="#4 Handle   "/>
    <s v="Ea      "/>
    <s v="HUFRID"/>
    <s v="SAS1/24"/>
    <n v="1"/>
    <n v="3"/>
    <n v="0"/>
    <n v="0"/>
    <n v="0"/>
    <n v="1"/>
    <x v="2"/>
    <m/>
  </r>
  <r>
    <s v="2467791"/>
    <s v="Hotstikz Gun Only             "/>
    <s v="            "/>
    <s v="Ea      "/>
    <s v="ZDEVEA"/>
    <s v="HTGC"/>
    <n v="1"/>
    <n v="1"/>
    <n v="0"/>
    <n v="1"/>
    <n v="0"/>
    <n v="0"/>
    <x v="4"/>
    <m/>
  </r>
  <r>
    <s v="1060099"/>
    <s v="Space Maint Band U41          "/>
    <s v="            "/>
    <s v="Ea      "/>
    <s v="DENOVO"/>
    <s v="8385-193"/>
    <n v="1"/>
    <n v="5"/>
    <n v="0"/>
    <n v="1"/>
    <n v="0"/>
    <n v="0"/>
    <x v="3"/>
    <m/>
  </r>
  <r>
    <s v="6002915"/>
    <s v="Amalgam Carrier DE CF Regular "/>
    <s v="Mini        "/>
    <s v="Ea      "/>
    <s v="HUFRID"/>
    <s v="AC5201"/>
    <n v="1"/>
    <n v="2"/>
    <n v="0"/>
    <n v="0"/>
    <n v="0"/>
    <n v="1"/>
    <x v="2"/>
    <m/>
  </r>
  <r>
    <s v="8981718"/>
    <s v="Nobilstar Premium Alloy       "/>
    <s v="Prt Den     "/>
    <s v="2.2Lb Jr"/>
    <s v="ZCMP"/>
    <s v="0011"/>
    <n v="1"/>
    <n v="1"/>
    <n v="0"/>
    <n v="1"/>
    <n v="0"/>
    <n v="0"/>
    <x v="4"/>
    <m/>
  </r>
  <r>
    <s v="2689475"/>
    <s v="Band Remover Posterior        "/>
    <s v="            "/>
    <s v="Ea      "/>
    <s v="DENRON"/>
    <s v="DE347SI"/>
    <n v="1"/>
    <n v="3"/>
    <n v="0"/>
    <n v="1"/>
    <n v="0"/>
    <n v="0"/>
    <x v="4"/>
    <m/>
  </r>
  <r>
    <s v="3800022"/>
    <s v="CanalPro Luer-Lock Syringes   "/>
    <s v="10mL Red    "/>
    <s v="50/Bx   "/>
    <s v="COLTEN"/>
    <s v="60011173"/>
    <n v="1"/>
    <n v="1"/>
    <n v="0"/>
    <n v="1"/>
    <n v="0"/>
    <n v="0"/>
    <x v="4"/>
    <m/>
  </r>
  <r>
    <s v="1600067"/>
    <s v="Space Maint Band U40.5        "/>
    <s v="            "/>
    <s v="Ea      "/>
    <s v="DENOVO"/>
    <s v="8385-191"/>
    <n v="1"/>
    <n v="5"/>
    <n v="0"/>
    <n v="0"/>
    <n v="0"/>
    <n v="1"/>
    <x v="2"/>
    <m/>
  </r>
  <r>
    <s v="6000763"/>
    <s v="Cotton Plier 1 Perry          "/>
    <s v="            "/>
    <s v="Ea      "/>
    <s v="HUFRID"/>
    <s v="DP1"/>
    <n v="1"/>
    <n v="1"/>
    <n v="0"/>
    <n v="1"/>
    <n v="0"/>
    <n v="0"/>
    <x v="4"/>
    <m/>
  </r>
  <r>
    <s v="5554462"/>
    <s v="ACT FL Kids Rinse Bubblegum   "/>
    <s v="1 oz.       "/>
    <s v="48/Ca   "/>
    <s v="CHAINC"/>
    <s v="09406"/>
    <n v="1"/>
    <n v="1"/>
    <n v="1"/>
    <n v="0"/>
    <n v="0"/>
    <n v="0"/>
    <x v="3"/>
    <m/>
  </r>
  <r>
    <s v="5550516"/>
    <s v="Nupro Prophy Paste Medium     "/>
    <s v="CherryBlast "/>
    <s v="200/Bx  "/>
    <s v="DNTEQU"/>
    <s v="801321"/>
    <n v="1"/>
    <n v="1"/>
    <n v="1"/>
    <n v="0"/>
    <n v="0"/>
    <n v="0"/>
    <x v="3"/>
    <m/>
  </r>
  <r>
    <s v="1283518"/>
    <s v="Pink Retainer Cases           "/>
    <s v="            "/>
    <s v="25/Pk   "/>
    <s v="MASELT"/>
    <s v="640-110"/>
    <n v="1"/>
    <n v="1"/>
    <n v="0"/>
    <n v="0"/>
    <n v="0"/>
    <n v="1"/>
    <x v="2"/>
    <m/>
  </r>
  <r>
    <s v="6580369"/>
    <s v="Steri-Endo Guard Hand 16 Hole "/>
    <s v="Plum        "/>
    <s v="Ea      "/>
    <s v="ZIRC"/>
    <s v="50Z450E"/>
    <n v="1"/>
    <n v="1"/>
    <n v="0"/>
    <n v="1"/>
    <n v="0"/>
    <n v="0"/>
    <x v="4"/>
    <m/>
  </r>
  <r>
    <s v="9071062"/>
    <s v="EZ Gasket 6-Pin               "/>
    <s v="            "/>
    <s v="Ea      "/>
    <s v="SCORE"/>
    <s v="P401172"/>
    <n v="1"/>
    <n v="20"/>
    <n v="0"/>
    <n v="0"/>
    <n v="0"/>
    <n v="1"/>
    <x v="2"/>
    <m/>
  </r>
  <r>
    <s v="1890564"/>
    <s v="XCP-ORA Clinic Pack           "/>
    <s v="            "/>
    <s v="6/Pk    "/>
    <s v="RINN"/>
    <s v="550777"/>
    <n v="1"/>
    <n v="1"/>
    <n v="0"/>
    <n v="1"/>
    <n v="0"/>
    <n v="0"/>
    <x v="4"/>
    <m/>
  </r>
  <r>
    <s v="2016200"/>
    <s v="K-Files 25mm                  "/>
    <s v="#55         "/>
    <s v="6/Pk    "/>
    <s v="JSDENT"/>
    <s v="K5055"/>
    <n v="1"/>
    <n v="10"/>
    <n v="0"/>
    <n v="0"/>
    <n v="1"/>
    <n v="0"/>
    <x v="2"/>
    <m/>
  </r>
  <r>
    <s v="8886324"/>
    <s v="ParaPost XP Post SS Black     "/>
    <s v="P-744-6     "/>
    <s v="10/Pk   "/>
    <s v="COLTEN"/>
    <s v="P7446"/>
    <n v="1"/>
    <n v="1"/>
    <n v="0"/>
    <n v="1"/>
    <n v="0"/>
    <n v="0"/>
    <x v="4"/>
    <m/>
  </r>
  <r>
    <s v="6012062"/>
    <s v="Resin8 Colors 2.0 AF Gracey   "/>
    <s v="5/6R        "/>
    <s v="Ea      "/>
    <s v="HUFRID"/>
    <s v="SRP5/6RC8E2"/>
    <n v="1"/>
    <n v="1"/>
    <n v="0"/>
    <n v="0"/>
    <n v="0"/>
    <n v="1"/>
    <x v="2"/>
    <m/>
  </r>
  <r>
    <s v="1283531"/>
    <s v="Ultra-Guard With Strap Astd   "/>
    <s v="            "/>
    <s v="Ea      "/>
    <s v="MASELT"/>
    <s v="641-000"/>
    <n v="1"/>
    <n v="3"/>
    <n v="0"/>
    <n v="0"/>
    <n v="0"/>
    <n v="1"/>
    <x v="2"/>
    <m/>
  </r>
  <r>
    <s v="8888256"/>
    <s v="Perm Reline Repair Resin P/L  "/>
    <s v="Spec Vein   "/>
    <s v="25Lb/Pk "/>
    <s v="COLTEN"/>
    <s v="H00368"/>
    <n v="1"/>
    <n v="1"/>
    <n v="0"/>
    <n v="0"/>
    <n v="0"/>
    <n v="1"/>
    <x v="2"/>
    <m/>
  </r>
  <r>
    <s v="1600059"/>
    <s v="Space Maint Band U26.5        "/>
    <s v="            "/>
    <s v="Ea      "/>
    <s v="DENOVO"/>
    <s v="8385-138"/>
    <n v="1"/>
    <n v="5"/>
    <n v="0"/>
    <n v="0"/>
    <n v="0"/>
    <n v="1"/>
    <x v="2"/>
    <m/>
  </r>
  <r>
    <s v="2221358"/>
    <s v="Ready Steel K-Files 21mm      "/>
    <s v="#45         "/>
    <s v="6/Pk    "/>
    <s v="DNTEND"/>
    <s v="6844521"/>
    <n v="1"/>
    <n v="10"/>
    <n v="0"/>
    <n v="1"/>
    <n v="0"/>
    <n v="0"/>
    <x v="4"/>
    <m/>
  </r>
  <r>
    <s v="1067516"/>
    <s v="Space Maint Band L41          "/>
    <s v="            "/>
    <s v="Ea      "/>
    <s v="DENOVO"/>
    <s v="8385-293"/>
    <n v="1"/>
    <n v="5"/>
    <n v="0"/>
    <n v="1"/>
    <n v="0"/>
    <n v="0"/>
    <x v="3"/>
    <m/>
  </r>
  <r>
    <s v="3789192"/>
    <s v="Carver Discoid/Cleoid         "/>
    <s v="            "/>
    <s v="Ea      "/>
    <s v="PREMER"/>
    <s v="1003045"/>
    <n v="1"/>
    <n v="8"/>
    <n v="0"/>
    <n v="1"/>
    <n v="0"/>
    <n v="0"/>
    <x v="4"/>
    <m/>
  </r>
  <r>
    <s v="2221340"/>
    <s v="Ready Steel K-Files 21mm      "/>
    <s v="#40         "/>
    <s v="6/Pk    "/>
    <s v="DNTEND"/>
    <s v="6844021"/>
    <n v="1"/>
    <n v="10"/>
    <n v="0"/>
    <n v="1"/>
    <n v="0"/>
    <n v="0"/>
    <x v="4"/>
    <m/>
  </r>
  <r>
    <s v="1283526"/>
    <s v="Purple Retainer Cases         "/>
    <s v="            "/>
    <s v="25/Pk   "/>
    <s v="MASELT"/>
    <s v="640-118"/>
    <n v="1"/>
    <n v="1"/>
    <n v="0"/>
    <n v="0"/>
    <n v="0"/>
    <n v="1"/>
    <x v="2"/>
    <m/>
  </r>
  <r>
    <s v="2555800"/>
    <s v="Baseplate Material .080 5x5   "/>
    <s v="            "/>
    <s v="100/Bx  "/>
    <s v="NATKEY"/>
    <s v="9616130"/>
    <n v="1"/>
    <n v="1"/>
    <n v="0"/>
    <n v="0"/>
    <n v="1"/>
    <n v="0"/>
    <x v="2"/>
    <m/>
  </r>
  <r>
    <s v="2221315"/>
    <s v="Ready Steel K-Files 21mm      "/>
    <s v="#20         "/>
    <s v="6/Pk    "/>
    <s v="DNTEND"/>
    <s v="6842021"/>
    <n v="1"/>
    <n v="15"/>
    <n v="0"/>
    <n v="1"/>
    <n v="0"/>
    <n v="0"/>
    <x v="4"/>
    <m/>
  </r>
  <r>
    <s v="6000687"/>
    <s v="Curette Younger Good DE 7/8   "/>
    <s v="ResinEight  "/>
    <s v="Ea      "/>
    <s v="HUFRID"/>
    <s v="SYG7/88"/>
    <n v="1"/>
    <n v="7"/>
    <n v="0"/>
    <n v="1"/>
    <n v="0"/>
    <n v="0"/>
    <x v="3"/>
    <m/>
  </r>
  <r>
    <s v="6428927"/>
    <s v="Teflon Tape 1/2 Inch          "/>
    <s v="            "/>
    <s v="Ea      "/>
    <s v="DCI"/>
    <s v="9951"/>
    <n v="1"/>
    <n v="2"/>
    <n v="0"/>
    <n v="0"/>
    <n v="0"/>
    <n v="1"/>
    <x v="2"/>
    <m/>
  </r>
  <r>
    <s v="1070529"/>
    <s v="Calset Compule Heater         "/>
    <s v="Standard    "/>
    <s v="Ea      "/>
    <s v="ADDENT"/>
    <s v="110007"/>
    <n v="1"/>
    <n v="2"/>
    <n v="0"/>
    <n v="1"/>
    <n v="0"/>
    <n v="0"/>
    <x v="4"/>
    <m/>
  </r>
  <r>
    <s v="6002098"/>
    <s v="Luxating Elevator Str Wide    "/>
    <s v="4mm         "/>
    <s v="Ea      "/>
    <s v="HUFRID"/>
    <s v="EL4S"/>
    <n v="1"/>
    <n v="1"/>
    <n v="0"/>
    <n v="0"/>
    <n v="0"/>
    <n v="1"/>
    <x v="2"/>
    <m/>
  </r>
  <r>
    <s v="8097046"/>
    <s v="Vita Shade Guide Tab A4       "/>
    <s v="            "/>
    <s v="Each    "/>
    <s v="VIDMER"/>
    <s v="B157C"/>
    <n v="1"/>
    <n v="2"/>
    <n v="0"/>
    <n v="1"/>
    <n v="0"/>
    <n v="0"/>
    <x v="3"/>
    <m/>
  </r>
  <r>
    <s v="1970008"/>
    <s v="Kois Disposable Index Trays   "/>
    <s v="            "/>
    <s v="100/Pk  "/>
    <s v="PANADE"/>
    <s v="4324"/>
    <n v="1"/>
    <n v="1"/>
    <n v="0"/>
    <n v="0"/>
    <n v="0"/>
    <n v="1"/>
    <x v="2"/>
    <m/>
  </r>
  <r>
    <s v="6422519"/>
    <s v="MOUTH PROP STER               "/>
    <s v="N2O         "/>
    <s v="2/Bx    "/>
    <s v="DCI"/>
    <s v="2433"/>
    <n v="1"/>
    <n v="2"/>
    <n v="0"/>
    <n v="0"/>
    <n v="0"/>
    <n v="1"/>
    <x v="2"/>
    <m/>
  </r>
  <r>
    <s v="1283270"/>
    <s v="Carriere Motion Intro Kit     "/>
    <s v="            "/>
    <s v="6/St    "/>
    <s v="MASELT"/>
    <s v="424-901CN"/>
    <n v="1"/>
    <n v="1"/>
    <n v="0"/>
    <n v="0"/>
    <n v="0"/>
    <n v="1"/>
    <x v="2"/>
    <m/>
  </r>
  <r>
    <s v="5020257"/>
    <s v="Tissue Guard Gray .027&quot; I.D.  "/>
    <s v="Spool       "/>
    <s v="10Ft/Ea "/>
    <s v="ORTHPL"/>
    <s v="TG27G"/>
    <n v="1"/>
    <n v="3"/>
    <n v="0"/>
    <n v="0"/>
    <n v="1"/>
    <n v="0"/>
    <x v="2"/>
    <m/>
  </r>
  <r>
    <s v="8224472"/>
    <s v="Discoid Cleoid 1/2            "/>
    <s v="            "/>
    <s v="Ea      "/>
    <s v="AMEREA"/>
    <s v="AECADC1-2"/>
    <n v="1"/>
    <n v="10"/>
    <n v="0"/>
    <n v="0"/>
    <n v="0"/>
    <n v="1"/>
    <x v="2"/>
    <m/>
  </r>
  <r>
    <s v="6427933"/>
    <s v="Gasket Handpiece f/MW 4 Hole  "/>
    <s v="            "/>
    <s v="Ea      "/>
    <s v="DCI"/>
    <s v="0123"/>
    <n v="1"/>
    <n v="15"/>
    <n v="0"/>
    <n v="1"/>
    <n v="0"/>
    <n v="0"/>
    <x v="5"/>
    <m/>
  </r>
  <r>
    <s v="1130769"/>
    <s v="Vacuum Tip SS 4-1/2&quot;          "/>
    <s v="Vented      "/>
    <s v="Ea      "/>
    <s v="WOWIDE"/>
    <s v="B10103"/>
    <n v="1"/>
    <n v="6"/>
    <n v="0"/>
    <n v="0"/>
    <n v="1"/>
    <n v="0"/>
    <x v="2"/>
    <m/>
  </r>
  <r>
    <s v="6002492"/>
    <s v="Mini Five Curette 1/2 Rigid   "/>
    <s v="#6 Handle   "/>
    <s v="Ea      "/>
    <s v="HUFRID"/>
    <s v="SAS1/2R6"/>
    <n v="1"/>
    <n v="1"/>
    <n v="0"/>
    <n v="0"/>
    <n v="0"/>
    <n v="1"/>
    <x v="2"/>
    <m/>
  </r>
  <r>
    <s v="3852952"/>
    <s v="Orange Solvent                "/>
    <s v="8oz/Bt      "/>
    <s v="Ea      "/>
    <s v="RELIAN"/>
    <s v="3405"/>
    <n v="1"/>
    <n v="1"/>
    <n v="0"/>
    <n v="1"/>
    <n v="0"/>
    <n v="0"/>
    <x v="3"/>
    <m/>
  </r>
  <r>
    <s v="6007451"/>
    <s v="After Five Gracey DE 1/2      "/>
    <s v="ResinEight  "/>
    <s v="Ea      "/>
    <s v="HUFRID"/>
    <s v="SRPG1/28"/>
    <n v="1"/>
    <n v="9"/>
    <n v="0"/>
    <n v="1"/>
    <n v="0"/>
    <n v="0"/>
    <x v="4"/>
    <m/>
  </r>
  <r>
    <s v="1283538"/>
    <s v="Ultra-Guard No Strap Assorted "/>
    <s v="            "/>
    <s v="Ea      "/>
    <s v="MASELT"/>
    <s v="641-020"/>
    <n v="1"/>
    <n v="3"/>
    <n v="0"/>
    <n v="0"/>
    <n v="0"/>
    <n v="1"/>
    <x v="2"/>
    <m/>
  </r>
  <r>
    <s v="1157633"/>
    <s v="Hydent Spray                  "/>
    <s v="            "/>
    <s v="Ea      "/>
    <s v="PASCAL"/>
    <s v="05-100"/>
    <n v="1"/>
    <n v="6"/>
    <n v="0"/>
    <n v="1"/>
    <n v="0"/>
    <n v="0"/>
    <x v="3"/>
    <m/>
  </r>
  <r>
    <s v="1061512"/>
    <s v="Space Maint Band L28          "/>
    <s v="            "/>
    <s v="Ea      "/>
    <s v="DENOVO"/>
    <s v="8385-241"/>
    <n v="1"/>
    <n v="2"/>
    <n v="0"/>
    <n v="1"/>
    <n v="0"/>
    <n v="0"/>
    <x v="3"/>
    <m/>
  </r>
  <r>
    <s v="6007114"/>
    <s v="File Sharpener HF             "/>
    <s v="            "/>
    <s v="Ea      "/>
    <s v="HUFRID"/>
    <s v="FS"/>
    <n v="1"/>
    <n v="2"/>
    <n v="0"/>
    <n v="1"/>
    <n v="0"/>
    <n v="0"/>
    <x v="4"/>
    <m/>
  </r>
  <r>
    <s v="1600057"/>
    <s v="Space Maint Band U24.5        "/>
    <s v="            "/>
    <s v="Ea      "/>
    <s v="DENOVO"/>
    <s v="8385-134"/>
    <n v="1"/>
    <n v="5"/>
    <n v="0"/>
    <n v="0"/>
    <n v="0"/>
    <n v="1"/>
    <x v="2"/>
    <m/>
  </r>
  <r>
    <s v="1344111"/>
    <s v="Glove Box Holder Triple White "/>
    <s v="Wall Mount  "/>
    <s v="Ea      "/>
    <s v="PALMER"/>
    <s v="1858T"/>
    <n v="1"/>
    <n v="3"/>
    <n v="0"/>
    <n v="1"/>
    <n v="0"/>
    <n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91CE3-D389-4DF1-8451-EC1529127A54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2"/>
        <item x="0"/>
        <item x="4"/>
        <item x="5"/>
        <item m="1" x="6"/>
        <item x="3"/>
        <item x="1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2" type="button" dataOnly="0" labelOnly="1" outline="0" axis="axisRow" fieldPosition="0"/>
    </format>
    <format dxfId="12">
      <pivotArea dataOnly="0" labelOnly="1" fieldPosition="0">
        <references count="1">
          <reference field="1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8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6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2"/>
          </reference>
        </references>
      </pivotArea>
    </format>
    <format dxfId="2">
      <pivotArea dataOnly="0" labelOnly="1" fieldPosition="0">
        <references count="1">
          <reference field="12" count="1">
            <x v="2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833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3">
      <c r="A3" s="23" t="s">
        <v>10</v>
      </c>
      <c r="B3" s="22"/>
      <c r="C3" s="6">
        <v>2918</v>
      </c>
      <c r="D3" s="6">
        <v>2739</v>
      </c>
      <c r="E3" s="5">
        <v>0.93865661411925971</v>
      </c>
      <c r="F3" s="6">
        <v>86</v>
      </c>
      <c r="G3" s="5">
        <v>0.9681288553803975</v>
      </c>
      <c r="H3" s="6">
        <v>23</v>
      </c>
      <c r="I3" s="6">
        <v>13</v>
      </c>
      <c r="J3" s="6">
        <v>57</v>
      </c>
    </row>
    <row r="4" spans="1:10" x14ac:dyDescent="0.3">
      <c r="A4" s="23" t="s">
        <v>11</v>
      </c>
      <c r="B4" s="23"/>
      <c r="C4" s="22"/>
      <c r="D4" s="22"/>
      <c r="E4" s="5">
        <v>0.96264564770390681</v>
      </c>
      <c r="F4" s="3"/>
      <c r="G4" s="5">
        <v>0.9921178889650446</v>
      </c>
      <c r="H4" s="23"/>
      <c r="I4" s="22"/>
      <c r="J4" s="3"/>
    </row>
    <row r="5" spans="1:10" x14ac:dyDescent="0.3">
      <c r="A5" s="7" t="s">
        <v>12</v>
      </c>
      <c r="B5" s="7" t="s">
        <v>13</v>
      </c>
      <c r="C5" s="8">
        <v>199</v>
      </c>
      <c r="D5" s="8">
        <v>184</v>
      </c>
      <c r="E5" s="4">
        <v>0.92462311557788945</v>
      </c>
      <c r="F5" s="8">
        <v>2</v>
      </c>
      <c r="G5" s="4">
        <v>0.9346733668341709</v>
      </c>
      <c r="H5" s="8">
        <v>2</v>
      </c>
      <c r="I5" s="8">
        <v>1</v>
      </c>
      <c r="J5" s="8">
        <v>10</v>
      </c>
    </row>
    <row r="6" spans="1:10" x14ac:dyDescent="0.3">
      <c r="A6" s="7" t="s">
        <v>14</v>
      </c>
      <c r="B6" s="7" t="s">
        <v>13</v>
      </c>
      <c r="C6" s="8">
        <v>191</v>
      </c>
      <c r="D6" s="8">
        <v>186</v>
      </c>
      <c r="E6" s="4">
        <v>0.97382198952879573</v>
      </c>
      <c r="F6" s="8">
        <v>2</v>
      </c>
      <c r="G6" s="4">
        <v>0.98429319371727753</v>
      </c>
      <c r="H6" s="8">
        <v>0</v>
      </c>
      <c r="I6" s="8">
        <v>0</v>
      </c>
      <c r="J6" s="8">
        <v>3</v>
      </c>
    </row>
    <row r="7" spans="1:10" x14ac:dyDescent="0.3">
      <c r="A7" s="7" t="s">
        <v>15</v>
      </c>
      <c r="B7" s="7" t="s">
        <v>13</v>
      </c>
      <c r="C7" s="8">
        <v>189</v>
      </c>
      <c r="D7" s="8">
        <v>171</v>
      </c>
      <c r="E7" s="4">
        <v>0.90476190476190477</v>
      </c>
      <c r="F7" s="8">
        <v>11</v>
      </c>
      <c r="G7" s="4">
        <v>0.96296296296296291</v>
      </c>
      <c r="H7" s="8">
        <v>1</v>
      </c>
      <c r="I7" s="8">
        <v>5</v>
      </c>
      <c r="J7" s="8">
        <v>1</v>
      </c>
    </row>
    <row r="8" spans="1:10" x14ac:dyDescent="0.3">
      <c r="A8" s="7" t="s">
        <v>16</v>
      </c>
      <c r="B8" s="7" t="s">
        <v>13</v>
      </c>
      <c r="C8" s="8">
        <v>181</v>
      </c>
      <c r="D8" s="8">
        <v>166</v>
      </c>
      <c r="E8" s="4">
        <v>0.91712707182320441</v>
      </c>
      <c r="F8" s="8">
        <v>10</v>
      </c>
      <c r="G8" s="4">
        <v>0.97237569060773477</v>
      </c>
      <c r="H8" s="8">
        <v>4</v>
      </c>
      <c r="I8" s="8">
        <v>0</v>
      </c>
      <c r="J8" s="8">
        <v>1</v>
      </c>
    </row>
    <row r="9" spans="1:10" x14ac:dyDescent="0.3">
      <c r="A9" s="7" t="s">
        <v>17</v>
      </c>
      <c r="B9" s="7" t="s">
        <v>13</v>
      </c>
      <c r="C9" s="8">
        <v>181</v>
      </c>
      <c r="D9" s="8">
        <v>165</v>
      </c>
      <c r="E9" s="4">
        <v>0.91160220994475138</v>
      </c>
      <c r="F9" s="8">
        <v>4</v>
      </c>
      <c r="G9" s="4">
        <v>0.93370165745856359</v>
      </c>
      <c r="H9" s="8">
        <v>0</v>
      </c>
      <c r="I9" s="8">
        <v>2</v>
      </c>
      <c r="J9" s="8">
        <v>10</v>
      </c>
    </row>
    <row r="10" spans="1:10" x14ac:dyDescent="0.3">
      <c r="A10" s="7" t="s">
        <v>18</v>
      </c>
      <c r="B10" s="7" t="s">
        <v>13</v>
      </c>
      <c r="C10" s="8">
        <v>180</v>
      </c>
      <c r="D10" s="8">
        <v>167</v>
      </c>
      <c r="E10" s="4">
        <v>0.92777777777777781</v>
      </c>
      <c r="F10" s="8">
        <v>7</v>
      </c>
      <c r="G10" s="4">
        <v>0.96666666666666667</v>
      </c>
      <c r="H10" s="8">
        <v>0</v>
      </c>
      <c r="I10" s="8">
        <v>0</v>
      </c>
      <c r="J10" s="8">
        <v>6</v>
      </c>
    </row>
    <row r="11" spans="1:10" x14ac:dyDescent="0.3">
      <c r="A11" s="7" t="s">
        <v>19</v>
      </c>
      <c r="B11" s="7" t="s">
        <v>13</v>
      </c>
      <c r="C11" s="8">
        <v>160</v>
      </c>
      <c r="D11" s="8">
        <v>148</v>
      </c>
      <c r="E11" s="4">
        <v>0.92500000000000004</v>
      </c>
      <c r="F11" s="8">
        <v>6</v>
      </c>
      <c r="G11" s="4">
        <v>0.96250000000000002</v>
      </c>
      <c r="H11" s="8">
        <v>1</v>
      </c>
      <c r="I11" s="8">
        <v>0</v>
      </c>
      <c r="J11" s="8">
        <v>5</v>
      </c>
    </row>
    <row r="12" spans="1:10" x14ac:dyDescent="0.3">
      <c r="A12" s="7" t="s">
        <v>20</v>
      </c>
      <c r="B12" s="7" t="s">
        <v>13</v>
      </c>
      <c r="C12" s="8">
        <v>154</v>
      </c>
      <c r="D12" s="8">
        <v>147</v>
      </c>
      <c r="E12" s="4">
        <v>0.95454545454545459</v>
      </c>
      <c r="F12" s="8">
        <v>4</v>
      </c>
      <c r="G12" s="4">
        <v>0.98051948051948057</v>
      </c>
      <c r="H12" s="8">
        <v>3</v>
      </c>
      <c r="I12" s="8">
        <v>0</v>
      </c>
      <c r="J12" s="8">
        <v>0</v>
      </c>
    </row>
    <row r="13" spans="1:10" x14ac:dyDescent="0.3">
      <c r="A13" s="7" t="s">
        <v>21</v>
      </c>
      <c r="B13" s="7" t="s">
        <v>13</v>
      </c>
      <c r="C13" s="8">
        <v>149</v>
      </c>
      <c r="D13" s="8">
        <v>143</v>
      </c>
      <c r="E13" s="4">
        <v>0.95973154362416091</v>
      </c>
      <c r="F13" s="8">
        <v>3</v>
      </c>
      <c r="G13" s="4">
        <v>0.97986577181208068</v>
      </c>
      <c r="H13" s="8">
        <v>1</v>
      </c>
      <c r="I13" s="8">
        <v>0</v>
      </c>
      <c r="J13" s="8">
        <v>2</v>
      </c>
    </row>
    <row r="14" spans="1:10" x14ac:dyDescent="0.3">
      <c r="A14" s="7" t="s">
        <v>22</v>
      </c>
      <c r="B14" s="7" t="s">
        <v>13</v>
      </c>
      <c r="C14" s="8">
        <v>139</v>
      </c>
      <c r="D14" s="8">
        <v>129</v>
      </c>
      <c r="E14" s="4">
        <v>0.92805755395683454</v>
      </c>
      <c r="F14" s="8">
        <v>3</v>
      </c>
      <c r="G14" s="4">
        <v>0.94964028776978404</v>
      </c>
      <c r="H14" s="8">
        <v>5</v>
      </c>
      <c r="I14" s="8">
        <v>1</v>
      </c>
      <c r="J14" s="8">
        <v>1</v>
      </c>
    </row>
    <row r="15" spans="1:10" x14ac:dyDescent="0.3">
      <c r="A15" s="7" t="s">
        <v>23</v>
      </c>
      <c r="B15" s="7" t="s">
        <v>13</v>
      </c>
      <c r="C15" s="8">
        <v>132</v>
      </c>
      <c r="D15" s="8">
        <v>114</v>
      </c>
      <c r="E15" s="4">
        <v>0.86363636363636365</v>
      </c>
      <c r="F15" s="8">
        <v>10</v>
      </c>
      <c r="G15" s="4">
        <v>0.93939393939393934</v>
      </c>
      <c r="H15" s="8">
        <v>0</v>
      </c>
      <c r="I15" s="8">
        <v>4</v>
      </c>
      <c r="J15" s="8">
        <v>4</v>
      </c>
    </row>
    <row r="16" spans="1:10" x14ac:dyDescent="0.3">
      <c r="A16" s="7" t="s">
        <v>24</v>
      </c>
      <c r="B16" s="7" t="s">
        <v>13</v>
      </c>
      <c r="C16" s="8">
        <v>127</v>
      </c>
      <c r="D16" s="8">
        <v>121</v>
      </c>
      <c r="E16" s="4">
        <v>0.952755905511811</v>
      </c>
      <c r="F16" s="8">
        <v>2</v>
      </c>
      <c r="G16" s="4">
        <v>0.96850393700787396</v>
      </c>
      <c r="H16" s="8">
        <v>1</v>
      </c>
      <c r="I16" s="8">
        <v>0</v>
      </c>
      <c r="J16" s="8">
        <v>3</v>
      </c>
    </row>
    <row r="17" spans="1:10" x14ac:dyDescent="0.3">
      <c r="A17" s="7" t="s">
        <v>25</v>
      </c>
      <c r="B17" s="7" t="s">
        <v>13</v>
      </c>
      <c r="C17" s="8">
        <v>126</v>
      </c>
      <c r="D17" s="8">
        <v>123</v>
      </c>
      <c r="E17" s="4">
        <v>0.97619047619047616</v>
      </c>
      <c r="F17" s="8">
        <v>2</v>
      </c>
      <c r="G17" s="4">
        <v>0.9920634920634922</v>
      </c>
      <c r="H17" s="8">
        <v>1</v>
      </c>
      <c r="I17" s="8">
        <v>0</v>
      </c>
      <c r="J17" s="8">
        <v>0</v>
      </c>
    </row>
    <row r="18" spans="1:10" x14ac:dyDescent="0.3">
      <c r="A18" s="7" t="s">
        <v>26</v>
      </c>
      <c r="B18" s="7" t="s">
        <v>13</v>
      </c>
      <c r="C18" s="8">
        <v>114</v>
      </c>
      <c r="D18" s="8">
        <v>108</v>
      </c>
      <c r="E18" s="4">
        <v>0.94736842105263153</v>
      </c>
      <c r="F18" s="8">
        <v>4</v>
      </c>
      <c r="G18" s="4">
        <v>0.98245614035087714</v>
      </c>
      <c r="H18" s="8">
        <v>2</v>
      </c>
      <c r="I18" s="8">
        <v>0</v>
      </c>
      <c r="J18" s="8">
        <v>0</v>
      </c>
    </row>
    <row r="19" spans="1:10" x14ac:dyDescent="0.3">
      <c r="A19" s="7" t="s">
        <v>27</v>
      </c>
      <c r="B19" s="7" t="s">
        <v>13</v>
      </c>
      <c r="C19" s="8">
        <v>113</v>
      </c>
      <c r="D19" s="8">
        <v>106</v>
      </c>
      <c r="E19" s="4">
        <v>0.93805309734513276</v>
      </c>
      <c r="F19" s="8">
        <v>5</v>
      </c>
      <c r="G19" s="4">
        <v>0.98230088495575218</v>
      </c>
      <c r="H19" s="8">
        <v>1</v>
      </c>
      <c r="I19" s="8">
        <v>0</v>
      </c>
      <c r="J19" s="8">
        <v>1</v>
      </c>
    </row>
    <row r="20" spans="1:10" x14ac:dyDescent="0.3">
      <c r="A20" s="7" t="s">
        <v>28</v>
      </c>
      <c r="B20" s="7" t="s">
        <v>13</v>
      </c>
      <c r="C20" s="8">
        <v>110</v>
      </c>
      <c r="D20" s="8">
        <v>103</v>
      </c>
      <c r="E20" s="4">
        <v>0.9363636363636364</v>
      </c>
      <c r="F20" s="8">
        <v>4</v>
      </c>
      <c r="G20" s="4">
        <v>0.97272727272727277</v>
      </c>
      <c r="H20" s="8">
        <v>1</v>
      </c>
      <c r="I20" s="8">
        <v>0</v>
      </c>
      <c r="J20" s="8">
        <v>2</v>
      </c>
    </row>
    <row r="21" spans="1:10" x14ac:dyDescent="0.3">
      <c r="A21" s="7" t="s">
        <v>29</v>
      </c>
      <c r="B21" s="7" t="s">
        <v>13</v>
      </c>
      <c r="C21" s="8">
        <v>106</v>
      </c>
      <c r="D21" s="8">
        <v>103</v>
      </c>
      <c r="E21" s="4">
        <v>0.97169811320754718</v>
      </c>
      <c r="F21" s="8">
        <v>2</v>
      </c>
      <c r="G21" s="4">
        <v>0.99056603773584906</v>
      </c>
      <c r="H21" s="8">
        <v>0</v>
      </c>
      <c r="I21" s="8">
        <v>0</v>
      </c>
      <c r="J21" s="8">
        <v>1</v>
      </c>
    </row>
    <row r="22" spans="1:10" x14ac:dyDescent="0.3">
      <c r="A22" s="7" t="s">
        <v>30</v>
      </c>
      <c r="B22" s="7" t="s">
        <v>13</v>
      </c>
      <c r="C22" s="8">
        <v>105</v>
      </c>
      <c r="D22" s="8">
        <v>102</v>
      </c>
      <c r="E22" s="4">
        <v>0.97142857142857142</v>
      </c>
      <c r="F22" s="8">
        <v>2</v>
      </c>
      <c r="G22" s="4">
        <v>0.99047619047619051</v>
      </c>
      <c r="H22" s="8">
        <v>0</v>
      </c>
      <c r="I22" s="8">
        <v>0</v>
      </c>
      <c r="J22" s="8">
        <v>1</v>
      </c>
    </row>
    <row r="23" spans="1:10" x14ac:dyDescent="0.3">
      <c r="A23" s="7" t="s">
        <v>31</v>
      </c>
      <c r="B23" s="7" t="s">
        <v>13</v>
      </c>
      <c r="C23" s="8">
        <v>95</v>
      </c>
      <c r="D23" s="8">
        <v>89</v>
      </c>
      <c r="E23" s="4">
        <v>0.93684210526315792</v>
      </c>
      <c r="F23" s="8">
        <v>0</v>
      </c>
      <c r="G23" s="4">
        <v>0.93684210526315792</v>
      </c>
      <c r="H23" s="8">
        <v>0</v>
      </c>
      <c r="I23" s="8">
        <v>0</v>
      </c>
      <c r="J23" s="8">
        <v>6</v>
      </c>
    </row>
    <row r="24" spans="1:10" x14ac:dyDescent="0.3">
      <c r="A24" s="7" t="s">
        <v>32</v>
      </c>
      <c r="B24" s="7" t="s">
        <v>13</v>
      </c>
      <c r="C24" s="8">
        <v>46</v>
      </c>
      <c r="D24" s="8">
        <v>46</v>
      </c>
      <c r="E24" s="4">
        <v>1</v>
      </c>
      <c r="F24" s="8">
        <v>0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33</v>
      </c>
      <c r="B25" s="7" t="s">
        <v>13</v>
      </c>
      <c r="C25" s="8">
        <v>43</v>
      </c>
      <c r="D25" s="8">
        <v>40</v>
      </c>
      <c r="E25" s="4">
        <v>0.93023255813953487</v>
      </c>
      <c r="F25" s="8">
        <v>3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34</v>
      </c>
      <c r="B26" s="7" t="s">
        <v>13</v>
      </c>
      <c r="C26" s="8">
        <v>35</v>
      </c>
      <c r="D26" s="8">
        <v>35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35</v>
      </c>
      <c r="B27" s="7" t="s">
        <v>13</v>
      </c>
      <c r="C27" s="8">
        <v>16</v>
      </c>
      <c r="D27" s="8">
        <v>16</v>
      </c>
      <c r="E27" s="4">
        <v>1</v>
      </c>
      <c r="F27" s="8">
        <v>0</v>
      </c>
      <c r="G27" s="4">
        <v>1</v>
      </c>
      <c r="H27" s="8">
        <v>0</v>
      </c>
      <c r="I27" s="8">
        <v>0</v>
      </c>
      <c r="J27" s="8">
        <v>0</v>
      </c>
    </row>
    <row r="28" spans="1:10" x14ac:dyDescent="0.3">
      <c r="A28" s="7" t="s">
        <v>36</v>
      </c>
      <c r="B28" s="7" t="s">
        <v>13</v>
      </c>
      <c r="C28" s="8">
        <v>16</v>
      </c>
      <c r="D28" s="8">
        <v>16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37</v>
      </c>
      <c r="B29" s="7" t="s">
        <v>13</v>
      </c>
      <c r="C29" s="8">
        <v>6</v>
      </c>
      <c r="D29" s="8">
        <v>6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38</v>
      </c>
      <c r="B30" s="7" t="s">
        <v>13</v>
      </c>
      <c r="C30" s="8">
        <v>2</v>
      </c>
      <c r="D30" s="8">
        <v>2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39</v>
      </c>
      <c r="B31" s="7" t="s">
        <v>13</v>
      </c>
      <c r="C31" s="8">
        <v>1</v>
      </c>
      <c r="D31" s="8">
        <v>1</v>
      </c>
      <c r="E31" s="4">
        <v>1</v>
      </c>
      <c r="F31" s="8">
        <v>0</v>
      </c>
      <c r="G31" s="4">
        <v>1</v>
      </c>
      <c r="H31" s="8">
        <v>0</v>
      </c>
      <c r="I31" s="8">
        <v>0</v>
      </c>
      <c r="J31" s="8">
        <v>0</v>
      </c>
    </row>
    <row r="32" spans="1:10" x14ac:dyDescent="0.3">
      <c r="A32" s="7" t="s">
        <v>40</v>
      </c>
      <c r="B32" s="7" t="s">
        <v>13</v>
      </c>
      <c r="C32" s="8">
        <v>1</v>
      </c>
      <c r="D32" s="8">
        <v>1</v>
      </c>
      <c r="E32" s="4">
        <v>1</v>
      </c>
      <c r="F32" s="8">
        <v>0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41</v>
      </c>
      <c r="B33" s="7" t="s">
        <v>13</v>
      </c>
      <c r="C33" s="8">
        <v>1</v>
      </c>
      <c r="D33" s="8">
        <v>1</v>
      </c>
      <c r="E33" s="4">
        <v>1</v>
      </c>
      <c r="F33" s="8">
        <v>0</v>
      </c>
      <c r="G33" s="4">
        <v>1</v>
      </c>
      <c r="H33" s="8">
        <v>0</v>
      </c>
      <c r="I33" s="8">
        <v>0</v>
      </c>
      <c r="J3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sqref="A1:M1"/>
    </sheetView>
  </sheetViews>
  <sheetFormatPr defaultRowHeight="14.4" x14ac:dyDescent="0.3"/>
  <sheetData>
    <row r="1" spans="1:13" x14ac:dyDescent="0.3">
      <c r="A1" s="21" t="s">
        <v>834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42</v>
      </c>
      <c r="B2" s="9" t="s">
        <v>43</v>
      </c>
      <c r="C2" s="9" t="s">
        <v>44</v>
      </c>
      <c r="D2" s="9" t="s">
        <v>45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52</v>
      </c>
      <c r="L2" s="9" t="s">
        <v>53</v>
      </c>
      <c r="M2" s="9" t="s">
        <v>54</v>
      </c>
    </row>
    <row r="3" spans="1:13" x14ac:dyDescent="0.3">
      <c r="A3" s="10" t="s">
        <v>13</v>
      </c>
      <c r="B3" s="10" t="s">
        <v>55</v>
      </c>
      <c r="C3" s="10" t="s">
        <v>56</v>
      </c>
      <c r="D3" s="10" t="s">
        <v>57</v>
      </c>
      <c r="E3" s="10" t="s">
        <v>58</v>
      </c>
      <c r="F3" s="10" t="s">
        <v>59</v>
      </c>
      <c r="G3" s="10" t="s">
        <v>60</v>
      </c>
      <c r="H3" s="10" t="s">
        <v>61</v>
      </c>
      <c r="I3" s="11">
        <v>1</v>
      </c>
      <c r="J3" s="10" t="s">
        <v>15</v>
      </c>
      <c r="K3" s="10" t="s">
        <v>62</v>
      </c>
      <c r="L3" s="10" t="s">
        <v>63</v>
      </c>
      <c r="M3" s="10" t="s">
        <v>64</v>
      </c>
    </row>
    <row r="4" spans="1:13" x14ac:dyDescent="0.3">
      <c r="A4" s="10" t="s">
        <v>13</v>
      </c>
      <c r="B4" s="10" t="s">
        <v>55</v>
      </c>
      <c r="C4" s="10" t="s">
        <v>56</v>
      </c>
      <c r="D4" s="10" t="s">
        <v>57</v>
      </c>
      <c r="E4" s="10" t="s">
        <v>65</v>
      </c>
      <c r="F4" s="10" t="s">
        <v>59</v>
      </c>
      <c r="G4" s="10" t="s">
        <v>66</v>
      </c>
      <c r="H4" s="10" t="s">
        <v>67</v>
      </c>
      <c r="I4" s="11">
        <v>2</v>
      </c>
      <c r="J4" s="10" t="s">
        <v>15</v>
      </c>
      <c r="K4" s="10" t="s">
        <v>68</v>
      </c>
      <c r="L4" s="10" t="s">
        <v>63</v>
      </c>
      <c r="M4" s="10" t="s">
        <v>69</v>
      </c>
    </row>
    <row r="5" spans="1:13" x14ac:dyDescent="0.3">
      <c r="A5" s="10" t="s">
        <v>13</v>
      </c>
      <c r="B5" s="10" t="s">
        <v>55</v>
      </c>
      <c r="C5" s="10" t="s">
        <v>56</v>
      </c>
      <c r="D5" s="10" t="s">
        <v>57</v>
      </c>
      <c r="E5" s="10" t="s">
        <v>70</v>
      </c>
      <c r="F5" s="10" t="s">
        <v>59</v>
      </c>
      <c r="G5" s="10" t="s">
        <v>71</v>
      </c>
      <c r="H5" s="10" t="s">
        <v>72</v>
      </c>
      <c r="I5" s="11">
        <v>2</v>
      </c>
      <c r="J5" s="10" t="s">
        <v>15</v>
      </c>
      <c r="K5" s="10" t="s">
        <v>73</v>
      </c>
      <c r="L5" s="10" t="s">
        <v>63</v>
      </c>
      <c r="M5" s="10" t="s">
        <v>74</v>
      </c>
    </row>
    <row r="6" spans="1:13" x14ac:dyDescent="0.3">
      <c r="A6" s="10" t="s">
        <v>13</v>
      </c>
      <c r="B6" s="10" t="s">
        <v>55</v>
      </c>
      <c r="C6" s="10" t="s">
        <v>56</v>
      </c>
      <c r="D6" s="10" t="s">
        <v>57</v>
      </c>
      <c r="E6" s="10" t="s">
        <v>75</v>
      </c>
      <c r="F6" s="10" t="s">
        <v>59</v>
      </c>
      <c r="G6" s="10" t="s">
        <v>76</v>
      </c>
      <c r="H6" s="10" t="s">
        <v>77</v>
      </c>
      <c r="I6" s="11">
        <v>1</v>
      </c>
      <c r="J6" s="10" t="s">
        <v>15</v>
      </c>
      <c r="K6" s="10" t="s">
        <v>78</v>
      </c>
      <c r="L6" s="10" t="s">
        <v>63</v>
      </c>
      <c r="M6" s="10" t="s">
        <v>79</v>
      </c>
    </row>
    <row r="7" spans="1:13" x14ac:dyDescent="0.3">
      <c r="A7" s="10" t="s">
        <v>13</v>
      </c>
      <c r="B7" s="10" t="s">
        <v>55</v>
      </c>
      <c r="C7" s="10" t="s">
        <v>56</v>
      </c>
      <c r="D7" s="10" t="s">
        <v>57</v>
      </c>
      <c r="E7" s="10" t="s">
        <v>80</v>
      </c>
      <c r="F7" s="10" t="s">
        <v>59</v>
      </c>
      <c r="G7" s="10" t="s">
        <v>81</v>
      </c>
      <c r="H7" s="10" t="s">
        <v>82</v>
      </c>
      <c r="I7" s="11">
        <v>6</v>
      </c>
      <c r="J7" s="10" t="s">
        <v>15</v>
      </c>
      <c r="K7" s="10" t="s">
        <v>83</v>
      </c>
      <c r="L7" s="10" t="s">
        <v>63</v>
      </c>
      <c r="M7" s="10" t="s">
        <v>64</v>
      </c>
    </row>
    <row r="8" spans="1:13" x14ac:dyDescent="0.3">
      <c r="A8" s="10" t="s">
        <v>13</v>
      </c>
      <c r="B8" s="10" t="s">
        <v>55</v>
      </c>
      <c r="C8" s="10" t="s">
        <v>56</v>
      </c>
      <c r="D8" s="10" t="s">
        <v>84</v>
      </c>
      <c r="E8" s="10" t="s">
        <v>85</v>
      </c>
      <c r="F8" s="10" t="s">
        <v>59</v>
      </c>
      <c r="G8" s="10" t="s">
        <v>86</v>
      </c>
      <c r="H8" s="10" t="s">
        <v>87</v>
      </c>
      <c r="I8" s="11">
        <v>1</v>
      </c>
      <c r="J8" s="10" t="s">
        <v>17</v>
      </c>
      <c r="K8" s="10" t="s">
        <v>88</v>
      </c>
      <c r="L8" s="10" t="s">
        <v>63</v>
      </c>
      <c r="M8" s="10" t="s">
        <v>89</v>
      </c>
    </row>
    <row r="9" spans="1:13" x14ac:dyDescent="0.3">
      <c r="A9" s="10" t="s">
        <v>13</v>
      </c>
      <c r="B9" s="10" t="s">
        <v>55</v>
      </c>
      <c r="C9" s="10" t="s">
        <v>56</v>
      </c>
      <c r="D9" s="10" t="s">
        <v>84</v>
      </c>
      <c r="E9" s="10" t="s">
        <v>90</v>
      </c>
      <c r="F9" s="10" t="s">
        <v>59</v>
      </c>
      <c r="G9" s="10" t="s">
        <v>91</v>
      </c>
      <c r="H9" s="10" t="s">
        <v>92</v>
      </c>
      <c r="I9" s="11">
        <v>3</v>
      </c>
      <c r="J9" s="10" t="s">
        <v>17</v>
      </c>
      <c r="K9" s="10" t="s">
        <v>93</v>
      </c>
      <c r="L9" s="10" t="s">
        <v>63</v>
      </c>
      <c r="M9" s="10" t="s">
        <v>94</v>
      </c>
    </row>
    <row r="10" spans="1:13" x14ac:dyDescent="0.3">
      <c r="A10" s="10" t="s">
        <v>13</v>
      </c>
      <c r="B10" s="10" t="s">
        <v>95</v>
      </c>
      <c r="C10" s="10" t="s">
        <v>56</v>
      </c>
      <c r="D10" s="10" t="s">
        <v>96</v>
      </c>
      <c r="E10" s="10" t="s">
        <v>97</v>
      </c>
      <c r="F10" s="10" t="s">
        <v>59</v>
      </c>
      <c r="G10" s="10" t="s">
        <v>98</v>
      </c>
      <c r="H10" s="10" t="s">
        <v>99</v>
      </c>
      <c r="I10" s="11">
        <v>10</v>
      </c>
      <c r="J10" s="10" t="s">
        <v>23</v>
      </c>
      <c r="K10" s="10" t="s">
        <v>73</v>
      </c>
      <c r="L10" s="10" t="s">
        <v>63</v>
      </c>
      <c r="M10" s="10" t="s">
        <v>100</v>
      </c>
    </row>
    <row r="11" spans="1:13" x14ac:dyDescent="0.3">
      <c r="A11" s="10" t="s">
        <v>13</v>
      </c>
      <c r="B11" s="10" t="s">
        <v>95</v>
      </c>
      <c r="C11" s="10" t="s">
        <v>56</v>
      </c>
      <c r="D11" s="10" t="s">
        <v>96</v>
      </c>
      <c r="E11" s="10" t="s">
        <v>97</v>
      </c>
      <c r="F11" s="10" t="s">
        <v>59</v>
      </c>
      <c r="G11" s="10" t="s">
        <v>101</v>
      </c>
      <c r="H11" s="10" t="s">
        <v>99</v>
      </c>
      <c r="I11" s="11">
        <v>10</v>
      </c>
      <c r="J11" s="10" t="s">
        <v>23</v>
      </c>
      <c r="K11" s="10" t="s">
        <v>73</v>
      </c>
      <c r="L11" s="10" t="s">
        <v>63</v>
      </c>
      <c r="M11" s="10" t="s">
        <v>102</v>
      </c>
    </row>
    <row r="12" spans="1:13" x14ac:dyDescent="0.3">
      <c r="A12" s="10" t="s">
        <v>13</v>
      </c>
      <c r="B12" s="10" t="s">
        <v>95</v>
      </c>
      <c r="C12" s="10" t="s">
        <v>56</v>
      </c>
      <c r="D12" s="10" t="s">
        <v>96</v>
      </c>
      <c r="E12" s="10" t="s">
        <v>97</v>
      </c>
      <c r="F12" s="10" t="s">
        <v>59</v>
      </c>
      <c r="G12" s="10" t="s">
        <v>103</v>
      </c>
      <c r="H12" s="10" t="s">
        <v>104</v>
      </c>
      <c r="I12" s="11">
        <v>10</v>
      </c>
      <c r="J12" s="10" t="s">
        <v>23</v>
      </c>
      <c r="K12" s="10" t="s">
        <v>73</v>
      </c>
      <c r="L12" s="10" t="s">
        <v>63</v>
      </c>
      <c r="M12" s="10" t="s">
        <v>102</v>
      </c>
    </row>
    <row r="13" spans="1:13" x14ac:dyDescent="0.3">
      <c r="A13" s="10" t="s">
        <v>13</v>
      </c>
      <c r="B13" s="10" t="s">
        <v>95</v>
      </c>
      <c r="C13" s="10" t="s">
        <v>56</v>
      </c>
      <c r="D13" s="10" t="s">
        <v>96</v>
      </c>
      <c r="E13" s="10" t="s">
        <v>97</v>
      </c>
      <c r="F13" s="10" t="s">
        <v>59</v>
      </c>
      <c r="G13" s="10" t="s">
        <v>105</v>
      </c>
      <c r="H13" s="10" t="s">
        <v>106</v>
      </c>
      <c r="I13" s="11">
        <v>1</v>
      </c>
      <c r="J13" s="10" t="s">
        <v>23</v>
      </c>
      <c r="K13" s="10" t="s">
        <v>73</v>
      </c>
      <c r="L13" s="10" t="s">
        <v>63</v>
      </c>
      <c r="M13" s="10" t="s">
        <v>102</v>
      </c>
    </row>
    <row r="14" spans="1:13" x14ac:dyDescent="0.3">
      <c r="A14" s="10" t="s">
        <v>13</v>
      </c>
      <c r="B14" s="10" t="s">
        <v>107</v>
      </c>
      <c r="C14" s="10" t="s">
        <v>56</v>
      </c>
      <c r="D14" s="10" t="s">
        <v>108</v>
      </c>
      <c r="E14" s="10" t="s">
        <v>109</v>
      </c>
      <c r="F14" s="10" t="s">
        <v>59</v>
      </c>
      <c r="G14" s="10" t="s">
        <v>110</v>
      </c>
      <c r="H14" s="10" t="s">
        <v>111</v>
      </c>
      <c r="I14" s="11">
        <v>6</v>
      </c>
      <c r="J14" s="10" t="s">
        <v>12</v>
      </c>
      <c r="K14" s="10" t="s">
        <v>112</v>
      </c>
      <c r="L14" s="10" t="s">
        <v>63</v>
      </c>
      <c r="M14" s="10" t="s">
        <v>113</v>
      </c>
    </row>
    <row r="15" spans="1:13" x14ac:dyDescent="0.3">
      <c r="A15" s="10" t="s">
        <v>13</v>
      </c>
      <c r="B15" s="10" t="s">
        <v>55</v>
      </c>
      <c r="C15" s="10" t="s">
        <v>56</v>
      </c>
      <c r="D15" s="10" t="s">
        <v>114</v>
      </c>
      <c r="E15" s="10" t="s">
        <v>115</v>
      </c>
      <c r="F15" s="10" t="s">
        <v>59</v>
      </c>
      <c r="G15" s="10" t="s">
        <v>116</v>
      </c>
      <c r="H15" s="10" t="s">
        <v>117</v>
      </c>
      <c r="I15" s="11">
        <v>2</v>
      </c>
      <c r="J15" s="10" t="s">
        <v>22</v>
      </c>
      <c r="K15" s="10" t="s">
        <v>112</v>
      </c>
      <c r="L15" s="10" t="s">
        <v>63</v>
      </c>
      <c r="M15" s="10" t="s">
        <v>118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21" t="s">
        <v>835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42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48</v>
      </c>
      <c r="H2" s="12" t="s">
        <v>49</v>
      </c>
      <c r="I2" s="12" t="s">
        <v>50</v>
      </c>
      <c r="J2" s="12" t="s">
        <v>51</v>
      </c>
      <c r="K2" s="12" t="s">
        <v>52</v>
      </c>
      <c r="L2" s="12" t="s">
        <v>53</v>
      </c>
      <c r="M2" s="12" t="s">
        <v>54</v>
      </c>
    </row>
    <row r="3" spans="1:13" x14ac:dyDescent="0.3">
      <c r="A3" s="13" t="s">
        <v>13</v>
      </c>
      <c r="B3" s="13" t="s">
        <v>119</v>
      </c>
      <c r="C3" s="13" t="s">
        <v>56</v>
      </c>
      <c r="D3" s="13" t="s">
        <v>120</v>
      </c>
      <c r="E3" s="13" t="s">
        <v>121</v>
      </c>
      <c r="F3" s="13" t="s">
        <v>59</v>
      </c>
      <c r="G3" s="13" t="s">
        <v>122</v>
      </c>
      <c r="H3" s="13" t="s">
        <v>123</v>
      </c>
      <c r="I3" s="14">
        <v>1</v>
      </c>
      <c r="J3" s="13" t="s">
        <v>27</v>
      </c>
      <c r="K3" s="13" t="s">
        <v>124</v>
      </c>
      <c r="L3" s="13" t="s">
        <v>125</v>
      </c>
      <c r="M3" s="13" t="s">
        <v>126</v>
      </c>
    </row>
    <row r="4" spans="1:13" x14ac:dyDescent="0.3">
      <c r="A4" s="13" t="s">
        <v>13</v>
      </c>
      <c r="B4" s="13" t="s">
        <v>55</v>
      </c>
      <c r="C4" s="13" t="s">
        <v>56</v>
      </c>
      <c r="D4" s="13" t="s">
        <v>57</v>
      </c>
      <c r="E4" s="13" t="s">
        <v>127</v>
      </c>
      <c r="F4" s="13" t="s">
        <v>59</v>
      </c>
      <c r="G4" s="13" t="s">
        <v>128</v>
      </c>
      <c r="H4" s="13" t="s">
        <v>129</v>
      </c>
      <c r="I4" s="14">
        <v>1</v>
      </c>
      <c r="J4" s="13" t="s">
        <v>15</v>
      </c>
      <c r="K4" s="13" t="s">
        <v>130</v>
      </c>
      <c r="L4" s="13" t="s">
        <v>125</v>
      </c>
      <c r="M4" s="13" t="s">
        <v>131</v>
      </c>
    </row>
    <row r="5" spans="1:13" x14ac:dyDescent="0.3">
      <c r="A5" s="13" t="s">
        <v>13</v>
      </c>
      <c r="B5" s="13" t="s">
        <v>132</v>
      </c>
      <c r="C5" s="13" t="s">
        <v>56</v>
      </c>
      <c r="D5" s="13" t="s">
        <v>133</v>
      </c>
      <c r="E5" s="13" t="s">
        <v>134</v>
      </c>
      <c r="F5" s="13" t="s">
        <v>59</v>
      </c>
      <c r="G5" s="13" t="s">
        <v>135</v>
      </c>
      <c r="H5" s="13" t="s">
        <v>136</v>
      </c>
      <c r="I5" s="14">
        <v>1</v>
      </c>
      <c r="J5" s="13" t="s">
        <v>18</v>
      </c>
      <c r="K5" s="13" t="s">
        <v>137</v>
      </c>
      <c r="L5" s="13" t="s">
        <v>125</v>
      </c>
      <c r="M5" s="13" t="s">
        <v>138</v>
      </c>
    </row>
    <row r="6" spans="1:13" x14ac:dyDescent="0.3">
      <c r="A6" s="13" t="s">
        <v>13</v>
      </c>
      <c r="B6" s="13" t="s">
        <v>132</v>
      </c>
      <c r="C6" s="13" t="s">
        <v>56</v>
      </c>
      <c r="D6" s="13" t="s">
        <v>133</v>
      </c>
      <c r="E6" s="13" t="s">
        <v>139</v>
      </c>
      <c r="F6" s="13" t="s">
        <v>59</v>
      </c>
      <c r="G6" s="13" t="s">
        <v>140</v>
      </c>
      <c r="H6" s="13" t="s">
        <v>141</v>
      </c>
      <c r="I6" s="14">
        <v>2</v>
      </c>
      <c r="J6" s="13" t="s">
        <v>18</v>
      </c>
      <c r="K6" s="13" t="s">
        <v>142</v>
      </c>
      <c r="L6" s="13" t="s">
        <v>125</v>
      </c>
      <c r="M6" s="13" t="s">
        <v>143</v>
      </c>
    </row>
    <row r="7" spans="1:13" x14ac:dyDescent="0.3">
      <c r="A7" s="13" t="s">
        <v>13</v>
      </c>
      <c r="B7" s="13" t="s">
        <v>132</v>
      </c>
      <c r="C7" s="13" t="s">
        <v>56</v>
      </c>
      <c r="D7" s="13" t="s">
        <v>133</v>
      </c>
      <c r="E7" s="13" t="s">
        <v>144</v>
      </c>
      <c r="F7" s="13" t="s">
        <v>59</v>
      </c>
      <c r="G7" s="13" t="s">
        <v>145</v>
      </c>
      <c r="H7" s="13" t="s">
        <v>146</v>
      </c>
      <c r="I7" s="14">
        <v>1</v>
      </c>
      <c r="J7" s="13" t="s">
        <v>18</v>
      </c>
      <c r="K7" s="13" t="s">
        <v>83</v>
      </c>
      <c r="L7" s="13" t="s">
        <v>125</v>
      </c>
      <c r="M7" s="13" t="s">
        <v>147</v>
      </c>
    </row>
    <row r="8" spans="1:13" x14ac:dyDescent="0.3">
      <c r="A8" s="13" t="s">
        <v>13</v>
      </c>
      <c r="B8" s="13" t="s">
        <v>132</v>
      </c>
      <c r="C8" s="13" t="s">
        <v>56</v>
      </c>
      <c r="D8" s="13" t="s">
        <v>133</v>
      </c>
      <c r="E8" s="13" t="s">
        <v>144</v>
      </c>
      <c r="F8" s="13" t="s">
        <v>59</v>
      </c>
      <c r="G8" s="13" t="s">
        <v>148</v>
      </c>
      <c r="H8" s="13" t="s">
        <v>149</v>
      </c>
      <c r="I8" s="14">
        <v>1</v>
      </c>
      <c r="J8" s="13" t="s">
        <v>18</v>
      </c>
      <c r="K8" s="13" t="s">
        <v>83</v>
      </c>
      <c r="L8" s="13" t="s">
        <v>125</v>
      </c>
      <c r="M8" s="13" t="s">
        <v>147</v>
      </c>
    </row>
    <row r="9" spans="1:13" x14ac:dyDescent="0.3">
      <c r="A9" s="13" t="s">
        <v>13</v>
      </c>
      <c r="B9" s="13" t="s">
        <v>132</v>
      </c>
      <c r="C9" s="13" t="s">
        <v>56</v>
      </c>
      <c r="D9" s="13" t="s">
        <v>133</v>
      </c>
      <c r="E9" s="13" t="s">
        <v>144</v>
      </c>
      <c r="F9" s="13" t="s">
        <v>59</v>
      </c>
      <c r="G9" s="13" t="s">
        <v>150</v>
      </c>
      <c r="H9" s="13" t="s">
        <v>151</v>
      </c>
      <c r="I9" s="14">
        <v>1</v>
      </c>
      <c r="J9" s="13" t="s">
        <v>18</v>
      </c>
      <c r="K9" s="13" t="s">
        <v>83</v>
      </c>
      <c r="L9" s="13" t="s">
        <v>125</v>
      </c>
      <c r="M9" s="13" t="s">
        <v>147</v>
      </c>
    </row>
    <row r="10" spans="1:13" x14ac:dyDescent="0.3">
      <c r="A10" s="13" t="s">
        <v>13</v>
      </c>
      <c r="B10" s="13" t="s">
        <v>132</v>
      </c>
      <c r="C10" s="13" t="s">
        <v>56</v>
      </c>
      <c r="D10" s="13" t="s">
        <v>133</v>
      </c>
      <c r="E10" s="13" t="s">
        <v>144</v>
      </c>
      <c r="F10" s="13" t="s">
        <v>59</v>
      </c>
      <c r="G10" s="13" t="s">
        <v>152</v>
      </c>
      <c r="H10" s="13" t="s">
        <v>153</v>
      </c>
      <c r="I10" s="14">
        <v>1</v>
      </c>
      <c r="J10" s="13" t="s">
        <v>18</v>
      </c>
      <c r="K10" s="13" t="s">
        <v>83</v>
      </c>
      <c r="L10" s="13" t="s">
        <v>125</v>
      </c>
      <c r="M10" s="13" t="s">
        <v>147</v>
      </c>
    </row>
    <row r="11" spans="1:13" x14ac:dyDescent="0.3">
      <c r="A11" s="13" t="s">
        <v>13</v>
      </c>
      <c r="B11" s="13" t="s">
        <v>119</v>
      </c>
      <c r="C11" s="13" t="s">
        <v>56</v>
      </c>
      <c r="D11" s="13" t="s">
        <v>154</v>
      </c>
      <c r="E11" s="13" t="s">
        <v>155</v>
      </c>
      <c r="F11" s="13" t="s">
        <v>59</v>
      </c>
      <c r="G11" s="13" t="s">
        <v>156</v>
      </c>
      <c r="H11" s="13" t="s">
        <v>157</v>
      </c>
      <c r="I11" s="14">
        <v>2</v>
      </c>
      <c r="J11" s="13" t="s">
        <v>28</v>
      </c>
      <c r="K11" s="13" t="s">
        <v>137</v>
      </c>
      <c r="L11" s="13" t="s">
        <v>125</v>
      </c>
      <c r="M11" s="13" t="s">
        <v>158</v>
      </c>
    </row>
    <row r="12" spans="1:13" x14ac:dyDescent="0.3">
      <c r="A12" s="13" t="s">
        <v>13</v>
      </c>
      <c r="B12" s="13" t="s">
        <v>119</v>
      </c>
      <c r="C12" s="13" t="s">
        <v>56</v>
      </c>
      <c r="D12" s="13" t="s">
        <v>154</v>
      </c>
      <c r="E12" s="13" t="s">
        <v>155</v>
      </c>
      <c r="F12" s="13" t="s">
        <v>59</v>
      </c>
      <c r="G12" s="13" t="s">
        <v>159</v>
      </c>
      <c r="H12" s="13" t="s">
        <v>160</v>
      </c>
      <c r="I12" s="14">
        <v>1</v>
      </c>
      <c r="J12" s="13" t="s">
        <v>28</v>
      </c>
      <c r="K12" s="13" t="s">
        <v>137</v>
      </c>
      <c r="L12" s="13" t="s">
        <v>125</v>
      </c>
      <c r="M12" s="13" t="s">
        <v>158</v>
      </c>
    </row>
    <row r="13" spans="1:13" x14ac:dyDescent="0.3">
      <c r="A13" s="13" t="s">
        <v>13</v>
      </c>
      <c r="B13" s="13" t="s">
        <v>55</v>
      </c>
      <c r="C13" s="13" t="s">
        <v>56</v>
      </c>
      <c r="D13" s="13" t="s">
        <v>161</v>
      </c>
      <c r="E13" s="13" t="s">
        <v>162</v>
      </c>
      <c r="F13" s="13" t="s">
        <v>59</v>
      </c>
      <c r="G13" s="13" t="s">
        <v>163</v>
      </c>
      <c r="H13" s="13" t="s">
        <v>164</v>
      </c>
      <c r="I13" s="14">
        <v>2</v>
      </c>
      <c r="J13" s="13" t="s">
        <v>29</v>
      </c>
      <c r="K13" s="13" t="s">
        <v>165</v>
      </c>
      <c r="L13" s="13" t="s">
        <v>125</v>
      </c>
      <c r="M13" s="13" t="s">
        <v>143</v>
      </c>
    </row>
    <row r="14" spans="1:13" x14ac:dyDescent="0.3">
      <c r="A14" s="13" t="s">
        <v>13</v>
      </c>
      <c r="B14" s="13" t="s">
        <v>166</v>
      </c>
      <c r="C14" s="13" t="s">
        <v>167</v>
      </c>
      <c r="D14" s="13" t="s">
        <v>168</v>
      </c>
      <c r="E14" s="13" t="s">
        <v>169</v>
      </c>
      <c r="F14" s="13" t="s">
        <v>59</v>
      </c>
      <c r="G14" s="13" t="s">
        <v>170</v>
      </c>
      <c r="H14" s="13" t="s">
        <v>171</v>
      </c>
      <c r="I14" s="14">
        <v>2</v>
      </c>
      <c r="J14" s="13" t="s">
        <v>19</v>
      </c>
      <c r="K14" s="13" t="s">
        <v>68</v>
      </c>
      <c r="L14" s="13" t="s">
        <v>125</v>
      </c>
      <c r="M14" s="13" t="s">
        <v>147</v>
      </c>
    </row>
    <row r="15" spans="1:13" x14ac:dyDescent="0.3">
      <c r="A15" s="13" t="s">
        <v>13</v>
      </c>
      <c r="B15" s="13" t="s">
        <v>166</v>
      </c>
      <c r="C15" s="13" t="s">
        <v>167</v>
      </c>
      <c r="D15" s="13" t="s">
        <v>168</v>
      </c>
      <c r="E15" s="13" t="s">
        <v>172</v>
      </c>
      <c r="F15" s="13" t="s">
        <v>59</v>
      </c>
      <c r="G15" s="13" t="s">
        <v>173</v>
      </c>
      <c r="H15" s="13" t="s">
        <v>174</v>
      </c>
      <c r="I15" s="14">
        <v>1</v>
      </c>
      <c r="J15" s="13" t="s">
        <v>19</v>
      </c>
      <c r="K15" s="13" t="s">
        <v>130</v>
      </c>
      <c r="L15" s="13" t="s">
        <v>125</v>
      </c>
      <c r="M15" s="13" t="s">
        <v>147</v>
      </c>
    </row>
    <row r="16" spans="1:13" x14ac:dyDescent="0.3">
      <c r="A16" s="13" t="s">
        <v>13</v>
      </c>
      <c r="B16" s="13" t="s">
        <v>166</v>
      </c>
      <c r="C16" s="13" t="s">
        <v>167</v>
      </c>
      <c r="D16" s="13" t="s">
        <v>168</v>
      </c>
      <c r="E16" s="13" t="s">
        <v>175</v>
      </c>
      <c r="F16" s="13" t="s">
        <v>59</v>
      </c>
      <c r="G16" s="13" t="s">
        <v>176</v>
      </c>
      <c r="H16" s="13" t="s">
        <v>177</v>
      </c>
      <c r="I16" s="14">
        <v>2</v>
      </c>
      <c r="J16" s="13" t="s">
        <v>19</v>
      </c>
      <c r="K16" s="13" t="s">
        <v>130</v>
      </c>
      <c r="L16" s="13" t="s">
        <v>125</v>
      </c>
      <c r="M16" s="13" t="s">
        <v>178</v>
      </c>
    </row>
    <row r="17" spans="1:13" x14ac:dyDescent="0.3">
      <c r="A17" s="13" t="s">
        <v>13</v>
      </c>
      <c r="B17" s="13" t="s">
        <v>166</v>
      </c>
      <c r="C17" s="13" t="s">
        <v>167</v>
      </c>
      <c r="D17" s="13" t="s">
        <v>168</v>
      </c>
      <c r="E17" s="13" t="s">
        <v>179</v>
      </c>
      <c r="F17" s="13" t="s">
        <v>59</v>
      </c>
      <c r="G17" s="13" t="s">
        <v>180</v>
      </c>
      <c r="H17" s="13" t="s">
        <v>181</v>
      </c>
      <c r="I17" s="14">
        <v>10</v>
      </c>
      <c r="J17" s="13" t="s">
        <v>19</v>
      </c>
      <c r="K17" s="13" t="s">
        <v>182</v>
      </c>
      <c r="L17" s="13" t="s">
        <v>125</v>
      </c>
      <c r="M17" s="13" t="s">
        <v>178</v>
      </c>
    </row>
    <row r="18" spans="1:13" x14ac:dyDescent="0.3">
      <c r="A18" s="13" t="s">
        <v>13</v>
      </c>
      <c r="B18" s="13" t="s">
        <v>166</v>
      </c>
      <c r="C18" s="13" t="s">
        <v>167</v>
      </c>
      <c r="D18" s="13" t="s">
        <v>168</v>
      </c>
      <c r="E18" s="13" t="s">
        <v>179</v>
      </c>
      <c r="F18" s="13" t="s">
        <v>59</v>
      </c>
      <c r="G18" s="13" t="s">
        <v>176</v>
      </c>
      <c r="H18" s="13" t="s">
        <v>177</v>
      </c>
      <c r="I18" s="14">
        <v>10</v>
      </c>
      <c r="J18" s="13" t="s">
        <v>19</v>
      </c>
      <c r="K18" s="13" t="s">
        <v>182</v>
      </c>
      <c r="L18" s="13" t="s">
        <v>125</v>
      </c>
      <c r="M18" s="13" t="s">
        <v>178</v>
      </c>
    </row>
    <row r="19" spans="1:13" x14ac:dyDescent="0.3">
      <c r="A19" s="13" t="s">
        <v>13</v>
      </c>
      <c r="B19" s="13" t="s">
        <v>132</v>
      </c>
      <c r="C19" s="13" t="s">
        <v>56</v>
      </c>
      <c r="D19" s="13" t="s">
        <v>183</v>
      </c>
      <c r="E19" s="13" t="s">
        <v>184</v>
      </c>
      <c r="F19" s="13" t="s">
        <v>59</v>
      </c>
      <c r="G19" s="13" t="s">
        <v>185</v>
      </c>
      <c r="H19" s="13" t="s">
        <v>186</v>
      </c>
      <c r="I19" s="14">
        <v>1</v>
      </c>
      <c r="J19" s="13" t="s">
        <v>24</v>
      </c>
      <c r="K19" s="13" t="s">
        <v>187</v>
      </c>
      <c r="L19" s="13" t="s">
        <v>125</v>
      </c>
      <c r="M19" s="13" t="s">
        <v>158</v>
      </c>
    </row>
    <row r="20" spans="1:13" x14ac:dyDescent="0.3">
      <c r="A20" s="13" t="s">
        <v>13</v>
      </c>
      <c r="B20" s="13" t="s">
        <v>132</v>
      </c>
      <c r="C20" s="13" t="s">
        <v>56</v>
      </c>
      <c r="D20" s="13" t="s">
        <v>183</v>
      </c>
      <c r="E20" s="13" t="s">
        <v>188</v>
      </c>
      <c r="F20" s="13" t="s">
        <v>59</v>
      </c>
      <c r="G20" s="13" t="s">
        <v>189</v>
      </c>
      <c r="H20" s="13" t="s">
        <v>190</v>
      </c>
      <c r="I20" s="14">
        <v>1</v>
      </c>
      <c r="J20" s="13" t="s">
        <v>24</v>
      </c>
      <c r="K20" s="13" t="s">
        <v>191</v>
      </c>
      <c r="L20" s="13" t="s">
        <v>125</v>
      </c>
      <c r="M20" s="13" t="s">
        <v>192</v>
      </c>
    </row>
    <row r="21" spans="1:13" x14ac:dyDescent="0.3">
      <c r="A21" s="13" t="s">
        <v>13</v>
      </c>
      <c r="B21" s="13" t="s">
        <v>132</v>
      </c>
      <c r="C21" s="13" t="s">
        <v>56</v>
      </c>
      <c r="D21" s="13" t="s">
        <v>183</v>
      </c>
      <c r="E21" s="13" t="s">
        <v>193</v>
      </c>
      <c r="F21" s="13" t="s">
        <v>59</v>
      </c>
      <c r="G21" s="13" t="s">
        <v>194</v>
      </c>
      <c r="H21" s="13" t="s">
        <v>195</v>
      </c>
      <c r="I21" s="14">
        <v>3</v>
      </c>
      <c r="J21" s="13" t="s">
        <v>24</v>
      </c>
      <c r="K21" s="13" t="s">
        <v>112</v>
      </c>
      <c r="L21" s="13" t="s">
        <v>125</v>
      </c>
      <c r="M21" s="13" t="s">
        <v>143</v>
      </c>
    </row>
    <row r="22" spans="1:13" x14ac:dyDescent="0.3">
      <c r="A22" s="13" t="s">
        <v>13</v>
      </c>
      <c r="B22" s="13" t="s">
        <v>55</v>
      </c>
      <c r="C22" s="13" t="s">
        <v>56</v>
      </c>
      <c r="D22" s="13" t="s">
        <v>196</v>
      </c>
      <c r="E22" s="13" t="s">
        <v>197</v>
      </c>
      <c r="F22" s="13" t="s">
        <v>59</v>
      </c>
      <c r="G22" s="13" t="s">
        <v>198</v>
      </c>
      <c r="H22" s="13" t="s">
        <v>199</v>
      </c>
      <c r="I22" s="14">
        <v>1</v>
      </c>
      <c r="J22" s="13" t="s">
        <v>31</v>
      </c>
      <c r="K22" s="13" t="s">
        <v>187</v>
      </c>
      <c r="L22" s="13" t="s">
        <v>125</v>
      </c>
      <c r="M22" s="13" t="s">
        <v>143</v>
      </c>
    </row>
    <row r="23" spans="1:13" x14ac:dyDescent="0.3">
      <c r="A23" s="13" t="s">
        <v>13</v>
      </c>
      <c r="B23" s="13" t="s">
        <v>55</v>
      </c>
      <c r="C23" s="13" t="s">
        <v>56</v>
      </c>
      <c r="D23" s="13" t="s">
        <v>196</v>
      </c>
      <c r="E23" s="13" t="s">
        <v>197</v>
      </c>
      <c r="F23" s="13" t="s">
        <v>59</v>
      </c>
      <c r="G23" s="13" t="s">
        <v>200</v>
      </c>
      <c r="H23" s="13" t="s">
        <v>201</v>
      </c>
      <c r="I23" s="14">
        <v>1</v>
      </c>
      <c r="J23" s="13" t="s">
        <v>31</v>
      </c>
      <c r="K23" s="13" t="s">
        <v>187</v>
      </c>
      <c r="L23" s="13" t="s">
        <v>125</v>
      </c>
      <c r="M23" s="13" t="s">
        <v>143</v>
      </c>
    </row>
    <row r="24" spans="1:13" x14ac:dyDescent="0.3">
      <c r="A24" s="13" t="s">
        <v>13</v>
      </c>
      <c r="B24" s="13" t="s">
        <v>55</v>
      </c>
      <c r="C24" s="13" t="s">
        <v>56</v>
      </c>
      <c r="D24" s="13" t="s">
        <v>196</v>
      </c>
      <c r="E24" s="13" t="s">
        <v>197</v>
      </c>
      <c r="F24" s="13" t="s">
        <v>59</v>
      </c>
      <c r="G24" s="13" t="s">
        <v>202</v>
      </c>
      <c r="H24" s="13" t="s">
        <v>203</v>
      </c>
      <c r="I24" s="14">
        <v>1</v>
      </c>
      <c r="J24" s="13" t="s">
        <v>31</v>
      </c>
      <c r="K24" s="13" t="s">
        <v>187</v>
      </c>
      <c r="L24" s="13" t="s">
        <v>125</v>
      </c>
      <c r="M24" s="13" t="s">
        <v>143</v>
      </c>
    </row>
    <row r="25" spans="1:13" x14ac:dyDescent="0.3">
      <c r="A25" s="13" t="s">
        <v>13</v>
      </c>
      <c r="B25" s="13" t="s">
        <v>55</v>
      </c>
      <c r="C25" s="13" t="s">
        <v>56</v>
      </c>
      <c r="D25" s="13" t="s">
        <v>196</v>
      </c>
      <c r="E25" s="13" t="s">
        <v>197</v>
      </c>
      <c r="F25" s="13" t="s">
        <v>59</v>
      </c>
      <c r="G25" s="13" t="s">
        <v>204</v>
      </c>
      <c r="H25" s="13" t="s">
        <v>205</v>
      </c>
      <c r="I25" s="14">
        <v>1</v>
      </c>
      <c r="J25" s="13" t="s">
        <v>31</v>
      </c>
      <c r="K25" s="13" t="s">
        <v>187</v>
      </c>
      <c r="L25" s="13" t="s">
        <v>125</v>
      </c>
      <c r="M25" s="13" t="s">
        <v>143</v>
      </c>
    </row>
    <row r="26" spans="1:13" x14ac:dyDescent="0.3">
      <c r="A26" s="13" t="s">
        <v>13</v>
      </c>
      <c r="B26" s="13" t="s">
        <v>55</v>
      </c>
      <c r="C26" s="13" t="s">
        <v>56</v>
      </c>
      <c r="D26" s="13" t="s">
        <v>196</v>
      </c>
      <c r="E26" s="13" t="s">
        <v>197</v>
      </c>
      <c r="F26" s="13" t="s">
        <v>59</v>
      </c>
      <c r="G26" s="13" t="s">
        <v>206</v>
      </c>
      <c r="H26" s="13" t="s">
        <v>207</v>
      </c>
      <c r="I26" s="14">
        <v>1</v>
      </c>
      <c r="J26" s="13" t="s">
        <v>31</v>
      </c>
      <c r="K26" s="13" t="s">
        <v>187</v>
      </c>
      <c r="L26" s="13" t="s">
        <v>125</v>
      </c>
      <c r="M26" s="13" t="s">
        <v>143</v>
      </c>
    </row>
    <row r="27" spans="1:13" x14ac:dyDescent="0.3">
      <c r="A27" s="13" t="s">
        <v>13</v>
      </c>
      <c r="B27" s="13" t="s">
        <v>55</v>
      </c>
      <c r="C27" s="13" t="s">
        <v>56</v>
      </c>
      <c r="D27" s="13" t="s">
        <v>196</v>
      </c>
      <c r="E27" s="13" t="s">
        <v>208</v>
      </c>
      <c r="F27" s="13" t="s">
        <v>59</v>
      </c>
      <c r="G27" s="13" t="s">
        <v>209</v>
      </c>
      <c r="H27" s="13" t="s">
        <v>210</v>
      </c>
      <c r="I27" s="14">
        <v>1</v>
      </c>
      <c r="J27" s="13" t="s">
        <v>31</v>
      </c>
      <c r="K27" s="13" t="s">
        <v>68</v>
      </c>
      <c r="L27" s="13" t="s">
        <v>125</v>
      </c>
      <c r="M27" s="13" t="s">
        <v>143</v>
      </c>
    </row>
    <row r="28" spans="1:13" x14ac:dyDescent="0.3">
      <c r="A28" s="13" t="s">
        <v>13</v>
      </c>
      <c r="B28" s="13" t="s">
        <v>55</v>
      </c>
      <c r="C28" s="13" t="s">
        <v>56</v>
      </c>
      <c r="D28" s="13" t="s">
        <v>84</v>
      </c>
      <c r="E28" s="13" t="s">
        <v>211</v>
      </c>
      <c r="F28" s="13" t="s">
        <v>59</v>
      </c>
      <c r="G28" s="13" t="s">
        <v>212</v>
      </c>
      <c r="H28" s="13" t="s">
        <v>213</v>
      </c>
      <c r="I28" s="14">
        <v>2</v>
      </c>
      <c r="J28" s="13" t="s">
        <v>17</v>
      </c>
      <c r="K28" s="13" t="s">
        <v>130</v>
      </c>
      <c r="L28" s="13" t="s">
        <v>125</v>
      </c>
      <c r="M28" s="13" t="s">
        <v>214</v>
      </c>
    </row>
    <row r="29" spans="1:13" x14ac:dyDescent="0.3">
      <c r="A29" s="13" t="s">
        <v>13</v>
      </c>
      <c r="B29" s="13" t="s">
        <v>55</v>
      </c>
      <c r="C29" s="13" t="s">
        <v>56</v>
      </c>
      <c r="D29" s="13" t="s">
        <v>84</v>
      </c>
      <c r="E29" s="13" t="s">
        <v>85</v>
      </c>
      <c r="F29" s="13" t="s">
        <v>59</v>
      </c>
      <c r="G29" s="13" t="s">
        <v>215</v>
      </c>
      <c r="H29" s="13" t="s">
        <v>216</v>
      </c>
      <c r="I29" s="14">
        <v>4</v>
      </c>
      <c r="J29" s="13" t="s">
        <v>17</v>
      </c>
      <c r="K29" s="13" t="s">
        <v>88</v>
      </c>
      <c r="L29" s="13" t="s">
        <v>125</v>
      </c>
      <c r="M29" s="13" t="s">
        <v>217</v>
      </c>
    </row>
    <row r="30" spans="1:13" x14ac:dyDescent="0.3">
      <c r="A30" s="13" t="s">
        <v>13</v>
      </c>
      <c r="B30" s="13" t="s">
        <v>55</v>
      </c>
      <c r="C30" s="13" t="s">
        <v>56</v>
      </c>
      <c r="D30" s="13" t="s">
        <v>84</v>
      </c>
      <c r="E30" s="13" t="s">
        <v>218</v>
      </c>
      <c r="F30" s="13" t="s">
        <v>59</v>
      </c>
      <c r="G30" s="13" t="s">
        <v>219</v>
      </c>
      <c r="H30" s="13" t="s">
        <v>220</v>
      </c>
      <c r="I30" s="14">
        <v>5</v>
      </c>
      <c r="J30" s="13" t="s">
        <v>17</v>
      </c>
      <c r="K30" s="13" t="s">
        <v>73</v>
      </c>
      <c r="L30" s="13" t="s">
        <v>125</v>
      </c>
      <c r="M30" s="13" t="s">
        <v>221</v>
      </c>
    </row>
    <row r="31" spans="1:13" x14ac:dyDescent="0.3">
      <c r="A31" s="13" t="s">
        <v>13</v>
      </c>
      <c r="B31" s="13" t="s">
        <v>55</v>
      </c>
      <c r="C31" s="13" t="s">
        <v>56</v>
      </c>
      <c r="D31" s="13" t="s">
        <v>84</v>
      </c>
      <c r="E31" s="13" t="s">
        <v>218</v>
      </c>
      <c r="F31" s="13" t="s">
        <v>59</v>
      </c>
      <c r="G31" s="13" t="s">
        <v>222</v>
      </c>
      <c r="H31" s="13" t="s">
        <v>223</v>
      </c>
      <c r="I31" s="14">
        <v>5</v>
      </c>
      <c r="J31" s="13" t="s">
        <v>17</v>
      </c>
      <c r="K31" s="13" t="s">
        <v>73</v>
      </c>
      <c r="L31" s="13" t="s">
        <v>125</v>
      </c>
      <c r="M31" s="13" t="s">
        <v>224</v>
      </c>
    </row>
    <row r="32" spans="1:13" x14ac:dyDescent="0.3">
      <c r="A32" s="13" t="s">
        <v>13</v>
      </c>
      <c r="B32" s="13" t="s">
        <v>55</v>
      </c>
      <c r="C32" s="13" t="s">
        <v>56</v>
      </c>
      <c r="D32" s="13" t="s">
        <v>84</v>
      </c>
      <c r="E32" s="13" t="s">
        <v>225</v>
      </c>
      <c r="F32" s="13" t="s">
        <v>59</v>
      </c>
      <c r="G32" s="13" t="s">
        <v>176</v>
      </c>
      <c r="H32" s="13" t="s">
        <v>177</v>
      </c>
      <c r="I32" s="14">
        <v>2</v>
      </c>
      <c r="J32" s="13" t="s">
        <v>17</v>
      </c>
      <c r="K32" s="13" t="s">
        <v>112</v>
      </c>
      <c r="L32" s="13" t="s">
        <v>125</v>
      </c>
      <c r="M32" s="13" t="s">
        <v>178</v>
      </c>
    </row>
    <row r="33" spans="1:13" x14ac:dyDescent="0.3">
      <c r="A33" s="13" t="s">
        <v>13</v>
      </c>
      <c r="B33" s="13" t="s">
        <v>55</v>
      </c>
      <c r="C33" s="13" t="s">
        <v>56</v>
      </c>
      <c r="D33" s="13" t="s">
        <v>84</v>
      </c>
      <c r="E33" s="13" t="s">
        <v>226</v>
      </c>
      <c r="F33" s="13" t="s">
        <v>227</v>
      </c>
      <c r="G33" s="13" t="s">
        <v>228</v>
      </c>
      <c r="H33" s="13" t="s">
        <v>229</v>
      </c>
      <c r="I33" s="14">
        <v>1</v>
      </c>
      <c r="J33" s="13" t="s">
        <v>17</v>
      </c>
      <c r="K33" s="13" t="s">
        <v>112</v>
      </c>
      <c r="L33" s="13" t="s">
        <v>125</v>
      </c>
      <c r="M33" s="13" t="s">
        <v>230</v>
      </c>
    </row>
    <row r="34" spans="1:13" x14ac:dyDescent="0.3">
      <c r="A34" s="13" t="s">
        <v>13</v>
      </c>
      <c r="B34" s="13" t="s">
        <v>55</v>
      </c>
      <c r="C34" s="13" t="s">
        <v>56</v>
      </c>
      <c r="D34" s="13" t="s">
        <v>84</v>
      </c>
      <c r="E34" s="13" t="s">
        <v>231</v>
      </c>
      <c r="F34" s="13" t="s">
        <v>59</v>
      </c>
      <c r="G34" s="13" t="s">
        <v>232</v>
      </c>
      <c r="H34" s="13" t="s">
        <v>233</v>
      </c>
      <c r="I34" s="14">
        <v>24</v>
      </c>
      <c r="J34" s="13" t="s">
        <v>17</v>
      </c>
      <c r="K34" s="13" t="s">
        <v>234</v>
      </c>
      <c r="L34" s="13" t="s">
        <v>125</v>
      </c>
      <c r="M34" s="13" t="s">
        <v>235</v>
      </c>
    </row>
    <row r="35" spans="1:13" x14ac:dyDescent="0.3">
      <c r="A35" s="13" t="s">
        <v>13</v>
      </c>
      <c r="B35" s="13" t="s">
        <v>55</v>
      </c>
      <c r="C35" s="13" t="s">
        <v>56</v>
      </c>
      <c r="D35" s="13" t="s">
        <v>84</v>
      </c>
      <c r="E35" s="13" t="s">
        <v>236</v>
      </c>
      <c r="F35" s="13" t="s">
        <v>59</v>
      </c>
      <c r="G35" s="13" t="s">
        <v>237</v>
      </c>
      <c r="H35" s="13" t="s">
        <v>238</v>
      </c>
      <c r="I35" s="14">
        <v>6</v>
      </c>
      <c r="J35" s="13" t="s">
        <v>17</v>
      </c>
      <c r="K35" s="13" t="s">
        <v>142</v>
      </c>
      <c r="L35" s="13" t="s">
        <v>125</v>
      </c>
      <c r="M35" s="13" t="s">
        <v>143</v>
      </c>
    </row>
    <row r="36" spans="1:13" x14ac:dyDescent="0.3">
      <c r="A36" s="13" t="s">
        <v>13</v>
      </c>
      <c r="B36" s="13" t="s">
        <v>55</v>
      </c>
      <c r="C36" s="13" t="s">
        <v>56</v>
      </c>
      <c r="D36" s="13" t="s">
        <v>84</v>
      </c>
      <c r="E36" s="13" t="s">
        <v>239</v>
      </c>
      <c r="F36" s="13" t="s">
        <v>59</v>
      </c>
      <c r="G36" s="13" t="s">
        <v>240</v>
      </c>
      <c r="H36" s="13" t="s">
        <v>241</v>
      </c>
      <c r="I36" s="14">
        <v>3</v>
      </c>
      <c r="J36" s="13" t="s">
        <v>17</v>
      </c>
      <c r="K36" s="13" t="s">
        <v>83</v>
      </c>
      <c r="L36" s="13" t="s">
        <v>125</v>
      </c>
      <c r="M36" s="13" t="s">
        <v>147</v>
      </c>
    </row>
    <row r="37" spans="1:13" x14ac:dyDescent="0.3">
      <c r="A37" s="13" t="s">
        <v>13</v>
      </c>
      <c r="B37" s="13" t="s">
        <v>55</v>
      </c>
      <c r="C37" s="13" t="s">
        <v>56</v>
      </c>
      <c r="D37" s="13" t="s">
        <v>84</v>
      </c>
      <c r="E37" s="13" t="s">
        <v>239</v>
      </c>
      <c r="F37" s="13" t="s">
        <v>59</v>
      </c>
      <c r="G37" s="13" t="s">
        <v>242</v>
      </c>
      <c r="H37" s="13" t="s">
        <v>243</v>
      </c>
      <c r="I37" s="14">
        <v>3</v>
      </c>
      <c r="J37" s="13" t="s">
        <v>17</v>
      </c>
      <c r="K37" s="13" t="s">
        <v>83</v>
      </c>
      <c r="L37" s="13" t="s">
        <v>125</v>
      </c>
      <c r="M37" s="13" t="s">
        <v>147</v>
      </c>
    </row>
    <row r="38" spans="1:13" x14ac:dyDescent="0.3">
      <c r="A38" s="13" t="s">
        <v>13</v>
      </c>
      <c r="B38" s="13" t="s">
        <v>95</v>
      </c>
      <c r="C38" s="13" t="s">
        <v>56</v>
      </c>
      <c r="D38" s="13" t="s">
        <v>96</v>
      </c>
      <c r="E38" s="13" t="s">
        <v>244</v>
      </c>
      <c r="F38" s="13" t="s">
        <v>59</v>
      </c>
      <c r="G38" s="13" t="s">
        <v>245</v>
      </c>
      <c r="H38" s="13" t="s">
        <v>246</v>
      </c>
      <c r="I38" s="14">
        <v>6</v>
      </c>
      <c r="J38" s="13" t="s">
        <v>23</v>
      </c>
      <c r="K38" s="13" t="s">
        <v>112</v>
      </c>
      <c r="L38" s="13" t="s">
        <v>125</v>
      </c>
      <c r="M38" s="13" t="s">
        <v>143</v>
      </c>
    </row>
    <row r="39" spans="1:13" x14ac:dyDescent="0.3">
      <c r="A39" s="13" t="s">
        <v>13</v>
      </c>
      <c r="B39" s="13" t="s">
        <v>95</v>
      </c>
      <c r="C39" s="13" t="s">
        <v>56</v>
      </c>
      <c r="D39" s="13" t="s">
        <v>96</v>
      </c>
      <c r="E39" s="13" t="s">
        <v>247</v>
      </c>
      <c r="F39" s="13" t="s">
        <v>59</v>
      </c>
      <c r="G39" s="13" t="s">
        <v>248</v>
      </c>
      <c r="H39" s="13" t="s">
        <v>249</v>
      </c>
      <c r="I39" s="14">
        <v>2</v>
      </c>
      <c r="J39" s="13" t="s">
        <v>23</v>
      </c>
      <c r="K39" s="13" t="s">
        <v>142</v>
      </c>
      <c r="L39" s="13" t="s">
        <v>125</v>
      </c>
      <c r="M39" s="13" t="s">
        <v>214</v>
      </c>
    </row>
    <row r="40" spans="1:13" x14ac:dyDescent="0.3">
      <c r="A40" s="13" t="s">
        <v>13</v>
      </c>
      <c r="B40" s="13" t="s">
        <v>95</v>
      </c>
      <c r="C40" s="13" t="s">
        <v>56</v>
      </c>
      <c r="D40" s="13" t="s">
        <v>96</v>
      </c>
      <c r="E40" s="13" t="s">
        <v>250</v>
      </c>
      <c r="F40" s="13" t="s">
        <v>59</v>
      </c>
      <c r="G40" s="13" t="s">
        <v>251</v>
      </c>
      <c r="H40" s="13" t="s">
        <v>252</v>
      </c>
      <c r="I40" s="14">
        <v>2</v>
      </c>
      <c r="J40" s="13" t="s">
        <v>23</v>
      </c>
      <c r="K40" s="13" t="s">
        <v>83</v>
      </c>
      <c r="L40" s="13" t="s">
        <v>125</v>
      </c>
      <c r="M40" s="13" t="s">
        <v>253</v>
      </c>
    </row>
    <row r="41" spans="1:13" x14ac:dyDescent="0.3">
      <c r="A41" s="13" t="s">
        <v>13</v>
      </c>
      <c r="B41" s="13" t="s">
        <v>95</v>
      </c>
      <c r="C41" s="13" t="s">
        <v>56</v>
      </c>
      <c r="D41" s="13" t="s">
        <v>96</v>
      </c>
      <c r="E41" s="13" t="s">
        <v>254</v>
      </c>
      <c r="F41" s="13" t="s">
        <v>59</v>
      </c>
      <c r="G41" s="13" t="s">
        <v>140</v>
      </c>
      <c r="H41" s="13" t="s">
        <v>141</v>
      </c>
      <c r="I41" s="14">
        <v>6</v>
      </c>
      <c r="J41" s="13" t="s">
        <v>23</v>
      </c>
      <c r="K41" s="13" t="s">
        <v>93</v>
      </c>
      <c r="L41" s="13" t="s">
        <v>125</v>
      </c>
      <c r="M41" s="13" t="s">
        <v>143</v>
      </c>
    </row>
    <row r="42" spans="1:13" x14ac:dyDescent="0.3">
      <c r="A42" s="13" t="s">
        <v>13</v>
      </c>
      <c r="B42" s="13" t="s">
        <v>255</v>
      </c>
      <c r="C42" s="13" t="s">
        <v>56</v>
      </c>
      <c r="D42" s="13" t="s">
        <v>256</v>
      </c>
      <c r="E42" s="13" t="s">
        <v>257</v>
      </c>
      <c r="F42" s="13" t="s">
        <v>227</v>
      </c>
      <c r="G42" s="13" t="s">
        <v>258</v>
      </c>
      <c r="H42" s="13" t="s">
        <v>259</v>
      </c>
      <c r="I42" s="14">
        <v>3</v>
      </c>
      <c r="J42" s="13" t="s">
        <v>14</v>
      </c>
      <c r="K42" s="13" t="s">
        <v>137</v>
      </c>
      <c r="L42" s="13" t="s">
        <v>125</v>
      </c>
      <c r="M42" s="13" t="s">
        <v>235</v>
      </c>
    </row>
    <row r="43" spans="1:13" x14ac:dyDescent="0.3">
      <c r="A43" s="13" t="s">
        <v>13</v>
      </c>
      <c r="B43" s="13" t="s">
        <v>255</v>
      </c>
      <c r="C43" s="13" t="s">
        <v>56</v>
      </c>
      <c r="D43" s="13" t="s">
        <v>256</v>
      </c>
      <c r="E43" s="13" t="s">
        <v>260</v>
      </c>
      <c r="F43" s="13" t="s">
        <v>59</v>
      </c>
      <c r="G43" s="13" t="s">
        <v>261</v>
      </c>
      <c r="H43" s="13" t="s">
        <v>262</v>
      </c>
      <c r="I43" s="14">
        <v>3</v>
      </c>
      <c r="J43" s="13" t="s">
        <v>14</v>
      </c>
      <c r="K43" s="13" t="s">
        <v>83</v>
      </c>
      <c r="L43" s="13" t="s">
        <v>125</v>
      </c>
      <c r="M43" s="13" t="s">
        <v>147</v>
      </c>
    </row>
    <row r="44" spans="1:13" x14ac:dyDescent="0.3">
      <c r="A44" s="13" t="s">
        <v>13</v>
      </c>
      <c r="B44" s="13" t="s">
        <v>255</v>
      </c>
      <c r="C44" s="13" t="s">
        <v>56</v>
      </c>
      <c r="D44" s="13" t="s">
        <v>256</v>
      </c>
      <c r="E44" s="13" t="s">
        <v>260</v>
      </c>
      <c r="F44" s="13" t="s">
        <v>59</v>
      </c>
      <c r="G44" s="13" t="s">
        <v>263</v>
      </c>
      <c r="H44" s="13" t="s">
        <v>264</v>
      </c>
      <c r="I44" s="14">
        <v>3</v>
      </c>
      <c r="J44" s="13" t="s">
        <v>14</v>
      </c>
      <c r="K44" s="13" t="s">
        <v>83</v>
      </c>
      <c r="L44" s="13" t="s">
        <v>125</v>
      </c>
      <c r="M44" s="13" t="s">
        <v>147</v>
      </c>
    </row>
    <row r="45" spans="1:13" x14ac:dyDescent="0.3">
      <c r="A45" s="13" t="s">
        <v>13</v>
      </c>
      <c r="B45" s="13" t="s">
        <v>265</v>
      </c>
      <c r="C45" s="13" t="s">
        <v>56</v>
      </c>
      <c r="D45" s="13" t="s">
        <v>266</v>
      </c>
      <c r="E45" s="13" t="s">
        <v>267</v>
      </c>
      <c r="F45" s="13" t="s">
        <v>59</v>
      </c>
      <c r="G45" s="13" t="s">
        <v>268</v>
      </c>
      <c r="H45" s="13" t="s">
        <v>269</v>
      </c>
      <c r="I45" s="14">
        <v>2</v>
      </c>
      <c r="J45" s="13" t="s">
        <v>16</v>
      </c>
      <c r="K45" s="13" t="s">
        <v>137</v>
      </c>
      <c r="L45" s="13" t="s">
        <v>125</v>
      </c>
      <c r="M45" s="13" t="s">
        <v>143</v>
      </c>
    </row>
    <row r="46" spans="1:13" x14ac:dyDescent="0.3">
      <c r="A46" s="13" t="s">
        <v>13</v>
      </c>
      <c r="B46" s="13" t="s">
        <v>270</v>
      </c>
      <c r="C46" s="13" t="s">
        <v>167</v>
      </c>
      <c r="D46" s="13" t="s">
        <v>271</v>
      </c>
      <c r="E46" s="13" t="s">
        <v>272</v>
      </c>
      <c r="F46" s="13" t="s">
        <v>59</v>
      </c>
      <c r="G46" s="13" t="s">
        <v>273</v>
      </c>
      <c r="H46" s="13" t="s">
        <v>274</v>
      </c>
      <c r="I46" s="14">
        <v>1</v>
      </c>
      <c r="J46" s="13" t="s">
        <v>30</v>
      </c>
      <c r="K46" s="13" t="s">
        <v>88</v>
      </c>
      <c r="L46" s="13" t="s">
        <v>125</v>
      </c>
      <c r="M46" s="13" t="s">
        <v>143</v>
      </c>
    </row>
    <row r="47" spans="1:13" x14ac:dyDescent="0.3">
      <c r="A47" s="13" t="s">
        <v>13</v>
      </c>
      <c r="B47" s="13" t="s">
        <v>107</v>
      </c>
      <c r="C47" s="13" t="s">
        <v>56</v>
      </c>
      <c r="D47" s="13" t="s">
        <v>108</v>
      </c>
      <c r="E47" s="13" t="s">
        <v>275</v>
      </c>
      <c r="F47" s="13" t="s">
        <v>59</v>
      </c>
      <c r="G47" s="13" t="s">
        <v>276</v>
      </c>
      <c r="H47" s="13" t="s">
        <v>277</v>
      </c>
      <c r="I47" s="14">
        <v>5</v>
      </c>
      <c r="J47" s="13" t="s">
        <v>12</v>
      </c>
      <c r="K47" s="13" t="s">
        <v>78</v>
      </c>
      <c r="L47" s="13" t="s">
        <v>125</v>
      </c>
      <c r="M47" s="13" t="s">
        <v>278</v>
      </c>
    </row>
    <row r="48" spans="1:13" x14ac:dyDescent="0.3">
      <c r="A48" s="13" t="s">
        <v>13</v>
      </c>
      <c r="B48" s="13" t="s">
        <v>107</v>
      </c>
      <c r="C48" s="13" t="s">
        <v>56</v>
      </c>
      <c r="D48" s="13" t="s">
        <v>108</v>
      </c>
      <c r="E48" s="13" t="s">
        <v>275</v>
      </c>
      <c r="F48" s="13" t="s">
        <v>59</v>
      </c>
      <c r="G48" s="13" t="s">
        <v>279</v>
      </c>
      <c r="H48" s="13" t="s">
        <v>280</v>
      </c>
      <c r="I48" s="14">
        <v>5</v>
      </c>
      <c r="J48" s="13" t="s">
        <v>12</v>
      </c>
      <c r="K48" s="13" t="s">
        <v>78</v>
      </c>
      <c r="L48" s="13" t="s">
        <v>125</v>
      </c>
      <c r="M48" s="13" t="s">
        <v>278</v>
      </c>
    </row>
    <row r="49" spans="1:13" x14ac:dyDescent="0.3">
      <c r="A49" s="13" t="s">
        <v>13</v>
      </c>
      <c r="B49" s="13" t="s">
        <v>107</v>
      </c>
      <c r="C49" s="13" t="s">
        <v>56</v>
      </c>
      <c r="D49" s="13" t="s">
        <v>108</v>
      </c>
      <c r="E49" s="13" t="s">
        <v>275</v>
      </c>
      <c r="F49" s="13" t="s">
        <v>59</v>
      </c>
      <c r="G49" s="13" t="s">
        <v>281</v>
      </c>
      <c r="H49" s="13" t="s">
        <v>282</v>
      </c>
      <c r="I49" s="14">
        <v>5</v>
      </c>
      <c r="J49" s="13" t="s">
        <v>12</v>
      </c>
      <c r="K49" s="13" t="s">
        <v>78</v>
      </c>
      <c r="L49" s="13" t="s">
        <v>125</v>
      </c>
      <c r="M49" s="13" t="s">
        <v>278</v>
      </c>
    </row>
    <row r="50" spans="1:13" x14ac:dyDescent="0.3">
      <c r="A50" s="13" t="s">
        <v>13</v>
      </c>
      <c r="B50" s="13" t="s">
        <v>107</v>
      </c>
      <c r="C50" s="13" t="s">
        <v>56</v>
      </c>
      <c r="D50" s="13" t="s">
        <v>108</v>
      </c>
      <c r="E50" s="13" t="s">
        <v>283</v>
      </c>
      <c r="F50" s="13" t="s">
        <v>59</v>
      </c>
      <c r="G50" s="13" t="s">
        <v>284</v>
      </c>
      <c r="H50" s="13" t="s">
        <v>285</v>
      </c>
      <c r="I50" s="14">
        <v>1</v>
      </c>
      <c r="J50" s="13" t="s">
        <v>12</v>
      </c>
      <c r="K50" s="13" t="s">
        <v>78</v>
      </c>
      <c r="L50" s="13" t="s">
        <v>125</v>
      </c>
      <c r="M50" s="13" t="s">
        <v>278</v>
      </c>
    </row>
    <row r="51" spans="1:13" x14ac:dyDescent="0.3">
      <c r="A51" s="13" t="s">
        <v>13</v>
      </c>
      <c r="B51" s="13" t="s">
        <v>107</v>
      </c>
      <c r="C51" s="13" t="s">
        <v>56</v>
      </c>
      <c r="D51" s="13" t="s">
        <v>108</v>
      </c>
      <c r="E51" s="13" t="s">
        <v>283</v>
      </c>
      <c r="F51" s="13" t="s">
        <v>59</v>
      </c>
      <c r="G51" s="13" t="s">
        <v>286</v>
      </c>
      <c r="H51" s="13" t="s">
        <v>287</v>
      </c>
      <c r="I51" s="14">
        <v>5</v>
      </c>
      <c r="J51" s="13" t="s">
        <v>12</v>
      </c>
      <c r="K51" s="13" t="s">
        <v>78</v>
      </c>
      <c r="L51" s="13" t="s">
        <v>125</v>
      </c>
      <c r="M51" s="13" t="s">
        <v>278</v>
      </c>
    </row>
    <row r="52" spans="1:13" x14ac:dyDescent="0.3">
      <c r="A52" s="13" t="s">
        <v>13</v>
      </c>
      <c r="B52" s="13" t="s">
        <v>107</v>
      </c>
      <c r="C52" s="13" t="s">
        <v>56</v>
      </c>
      <c r="D52" s="13" t="s">
        <v>108</v>
      </c>
      <c r="E52" s="13" t="s">
        <v>283</v>
      </c>
      <c r="F52" s="13" t="s">
        <v>59</v>
      </c>
      <c r="G52" s="13" t="s">
        <v>288</v>
      </c>
      <c r="H52" s="13" t="s">
        <v>289</v>
      </c>
      <c r="I52" s="14">
        <v>5</v>
      </c>
      <c r="J52" s="13" t="s">
        <v>12</v>
      </c>
      <c r="K52" s="13" t="s">
        <v>78</v>
      </c>
      <c r="L52" s="13" t="s">
        <v>125</v>
      </c>
      <c r="M52" s="13" t="s">
        <v>278</v>
      </c>
    </row>
    <row r="53" spans="1:13" x14ac:dyDescent="0.3">
      <c r="A53" s="13" t="s">
        <v>13</v>
      </c>
      <c r="B53" s="13" t="s">
        <v>107</v>
      </c>
      <c r="C53" s="13" t="s">
        <v>56</v>
      </c>
      <c r="D53" s="13" t="s">
        <v>108</v>
      </c>
      <c r="E53" s="13" t="s">
        <v>283</v>
      </c>
      <c r="F53" s="13" t="s">
        <v>59</v>
      </c>
      <c r="G53" s="13" t="s">
        <v>290</v>
      </c>
      <c r="H53" s="13" t="s">
        <v>291</v>
      </c>
      <c r="I53" s="14">
        <v>5</v>
      </c>
      <c r="J53" s="13" t="s">
        <v>12</v>
      </c>
      <c r="K53" s="13" t="s">
        <v>78</v>
      </c>
      <c r="L53" s="13" t="s">
        <v>125</v>
      </c>
      <c r="M53" s="13" t="s">
        <v>278</v>
      </c>
    </row>
    <row r="54" spans="1:13" x14ac:dyDescent="0.3">
      <c r="A54" s="13" t="s">
        <v>13</v>
      </c>
      <c r="B54" s="13" t="s">
        <v>107</v>
      </c>
      <c r="C54" s="13" t="s">
        <v>56</v>
      </c>
      <c r="D54" s="13" t="s">
        <v>108</v>
      </c>
      <c r="E54" s="13" t="s">
        <v>283</v>
      </c>
      <c r="F54" s="13" t="s">
        <v>59</v>
      </c>
      <c r="G54" s="13" t="s">
        <v>292</v>
      </c>
      <c r="H54" s="13" t="s">
        <v>293</v>
      </c>
      <c r="I54" s="14">
        <v>5</v>
      </c>
      <c r="J54" s="13" t="s">
        <v>12</v>
      </c>
      <c r="K54" s="13" t="s">
        <v>78</v>
      </c>
      <c r="L54" s="13" t="s">
        <v>125</v>
      </c>
      <c r="M54" s="13" t="s">
        <v>278</v>
      </c>
    </row>
    <row r="55" spans="1:13" x14ac:dyDescent="0.3">
      <c r="A55" s="13" t="s">
        <v>13</v>
      </c>
      <c r="B55" s="13" t="s">
        <v>107</v>
      </c>
      <c r="C55" s="13" t="s">
        <v>56</v>
      </c>
      <c r="D55" s="13" t="s">
        <v>108</v>
      </c>
      <c r="E55" s="13" t="s">
        <v>283</v>
      </c>
      <c r="F55" s="13" t="s">
        <v>59</v>
      </c>
      <c r="G55" s="13" t="s">
        <v>294</v>
      </c>
      <c r="H55" s="13" t="s">
        <v>295</v>
      </c>
      <c r="I55" s="14">
        <v>5</v>
      </c>
      <c r="J55" s="13" t="s">
        <v>12</v>
      </c>
      <c r="K55" s="13" t="s">
        <v>78</v>
      </c>
      <c r="L55" s="13" t="s">
        <v>125</v>
      </c>
      <c r="M55" s="13" t="s">
        <v>278</v>
      </c>
    </row>
    <row r="56" spans="1:13" x14ac:dyDescent="0.3">
      <c r="A56" s="13" t="s">
        <v>13</v>
      </c>
      <c r="B56" s="13" t="s">
        <v>107</v>
      </c>
      <c r="C56" s="13" t="s">
        <v>56</v>
      </c>
      <c r="D56" s="13" t="s">
        <v>108</v>
      </c>
      <c r="E56" s="13" t="s">
        <v>283</v>
      </c>
      <c r="F56" s="13" t="s">
        <v>59</v>
      </c>
      <c r="G56" s="13" t="s">
        <v>296</v>
      </c>
      <c r="H56" s="13" t="s">
        <v>297</v>
      </c>
      <c r="I56" s="14">
        <v>5</v>
      </c>
      <c r="J56" s="13" t="s">
        <v>12</v>
      </c>
      <c r="K56" s="13" t="s">
        <v>78</v>
      </c>
      <c r="L56" s="13" t="s">
        <v>125</v>
      </c>
      <c r="M56" s="13" t="s">
        <v>278</v>
      </c>
    </row>
    <row r="57" spans="1:13" x14ac:dyDescent="0.3">
      <c r="A57" s="13" t="s">
        <v>13</v>
      </c>
      <c r="B57" s="13" t="s">
        <v>55</v>
      </c>
      <c r="C57" s="13" t="s">
        <v>56</v>
      </c>
      <c r="D57" s="13" t="s">
        <v>114</v>
      </c>
      <c r="E57" s="13" t="s">
        <v>298</v>
      </c>
      <c r="F57" s="13" t="s">
        <v>227</v>
      </c>
      <c r="G57" s="13" t="s">
        <v>258</v>
      </c>
      <c r="H57" s="13" t="s">
        <v>259</v>
      </c>
      <c r="I57" s="14">
        <v>6</v>
      </c>
      <c r="J57" s="13" t="s">
        <v>22</v>
      </c>
      <c r="K57" s="13" t="s">
        <v>299</v>
      </c>
      <c r="L57" s="13" t="s">
        <v>125</v>
      </c>
      <c r="M57" s="13" t="s">
        <v>235</v>
      </c>
    </row>
    <row r="58" spans="1:13" x14ac:dyDescent="0.3">
      <c r="A58" s="13" t="s">
        <v>13</v>
      </c>
      <c r="B58" s="13" t="s">
        <v>166</v>
      </c>
      <c r="C58" s="13" t="s">
        <v>167</v>
      </c>
      <c r="D58" s="13" t="s">
        <v>300</v>
      </c>
      <c r="E58" s="13" t="s">
        <v>301</v>
      </c>
      <c r="F58" s="13" t="s">
        <v>59</v>
      </c>
      <c r="G58" s="13" t="s">
        <v>302</v>
      </c>
      <c r="H58" s="13" t="s">
        <v>303</v>
      </c>
      <c r="I58" s="14">
        <v>1</v>
      </c>
      <c r="J58" s="13" t="s">
        <v>21</v>
      </c>
      <c r="K58" s="13" t="s">
        <v>187</v>
      </c>
      <c r="L58" s="13" t="s">
        <v>125</v>
      </c>
      <c r="M58" s="13" t="s">
        <v>304</v>
      </c>
    </row>
    <row r="59" spans="1:13" x14ac:dyDescent="0.3">
      <c r="A59" s="13" t="s">
        <v>13</v>
      </c>
      <c r="B59" s="13" t="s">
        <v>166</v>
      </c>
      <c r="C59" s="13" t="s">
        <v>167</v>
      </c>
      <c r="D59" s="13" t="s">
        <v>300</v>
      </c>
      <c r="E59" s="13" t="s">
        <v>305</v>
      </c>
      <c r="F59" s="13" t="s">
        <v>59</v>
      </c>
      <c r="G59" s="13" t="s">
        <v>306</v>
      </c>
      <c r="H59" s="13" t="s">
        <v>307</v>
      </c>
      <c r="I59" s="14">
        <v>20</v>
      </c>
      <c r="J59" s="13" t="s">
        <v>21</v>
      </c>
      <c r="K59" s="13" t="s">
        <v>124</v>
      </c>
      <c r="L59" s="13" t="s">
        <v>125</v>
      </c>
      <c r="M59" s="13" t="s">
        <v>308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8"/>
  <sheetViews>
    <sheetView topLeftCell="A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21" t="s">
        <v>836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48</v>
      </c>
      <c r="B2" s="15" t="s">
        <v>309</v>
      </c>
      <c r="C2" s="15" t="s">
        <v>310</v>
      </c>
      <c r="D2" s="15" t="s">
        <v>311</v>
      </c>
      <c r="E2" s="15" t="s">
        <v>54</v>
      </c>
      <c r="F2" s="15" t="s">
        <v>312</v>
      </c>
      <c r="G2" s="16" t="s">
        <v>313</v>
      </c>
      <c r="H2" s="16" t="s">
        <v>50</v>
      </c>
      <c r="I2" s="16" t="s">
        <v>314</v>
      </c>
      <c r="J2" s="16" t="s">
        <v>315</v>
      </c>
      <c r="K2" s="16" t="s">
        <v>316</v>
      </c>
      <c r="L2" s="16" t="s">
        <v>317</v>
      </c>
      <c r="M2" s="32" t="s">
        <v>842</v>
      </c>
      <c r="N2" s="32" t="s">
        <v>843</v>
      </c>
    </row>
    <row r="3" spans="1:14" x14ac:dyDescent="0.3">
      <c r="A3" s="7" t="s">
        <v>318</v>
      </c>
      <c r="B3" s="7" t="s">
        <v>319</v>
      </c>
      <c r="C3" s="7" t="s">
        <v>320</v>
      </c>
      <c r="D3" s="7" t="s">
        <v>321</v>
      </c>
      <c r="E3" s="7" t="s">
        <v>322</v>
      </c>
      <c r="F3" s="7" t="s">
        <v>323</v>
      </c>
      <c r="G3" s="27">
        <v>8</v>
      </c>
      <c r="H3" s="27">
        <v>9</v>
      </c>
      <c r="I3" s="28">
        <v>0.625</v>
      </c>
      <c r="J3" s="29">
        <v>0.375</v>
      </c>
      <c r="K3" s="30">
        <v>0</v>
      </c>
      <c r="L3" s="31">
        <v>0</v>
      </c>
      <c r="M3" s="33" t="s">
        <v>837</v>
      </c>
      <c r="N3" s="33"/>
    </row>
    <row r="4" spans="1:14" x14ac:dyDescent="0.3">
      <c r="A4" s="7" t="s">
        <v>324</v>
      </c>
      <c r="B4" s="7" t="s">
        <v>325</v>
      </c>
      <c r="C4" s="7" t="s">
        <v>326</v>
      </c>
      <c r="D4" s="7" t="s">
        <v>327</v>
      </c>
      <c r="E4" s="7" t="s">
        <v>328</v>
      </c>
      <c r="F4" s="7" t="s">
        <v>329</v>
      </c>
      <c r="G4" s="27">
        <v>5</v>
      </c>
      <c r="H4" s="27">
        <v>21</v>
      </c>
      <c r="I4" s="28">
        <v>1</v>
      </c>
      <c r="J4" s="29">
        <v>0</v>
      </c>
      <c r="K4" s="30">
        <v>0</v>
      </c>
      <c r="L4" s="31">
        <v>0</v>
      </c>
      <c r="M4" s="33" t="s">
        <v>844</v>
      </c>
      <c r="N4" s="33"/>
    </row>
    <row r="5" spans="1:14" x14ac:dyDescent="0.3">
      <c r="A5" s="7" t="s">
        <v>330</v>
      </c>
      <c r="B5" s="7" t="s">
        <v>331</v>
      </c>
      <c r="C5" s="7" t="s">
        <v>332</v>
      </c>
      <c r="D5" s="7" t="s">
        <v>333</v>
      </c>
      <c r="E5" s="7" t="s">
        <v>334</v>
      </c>
      <c r="F5" s="7" t="s">
        <v>335</v>
      </c>
      <c r="G5" s="27">
        <v>5</v>
      </c>
      <c r="H5" s="27">
        <v>5</v>
      </c>
      <c r="I5" s="28">
        <v>0</v>
      </c>
      <c r="J5" s="29">
        <v>1</v>
      </c>
      <c r="K5" s="30">
        <v>0</v>
      </c>
      <c r="L5" s="31">
        <v>0</v>
      </c>
      <c r="M5" s="33" t="s">
        <v>844</v>
      </c>
      <c r="N5" s="33"/>
    </row>
    <row r="6" spans="1:14" x14ac:dyDescent="0.3">
      <c r="A6" s="7" t="s">
        <v>336</v>
      </c>
      <c r="B6" s="7" t="s">
        <v>337</v>
      </c>
      <c r="C6" s="7" t="s">
        <v>320</v>
      </c>
      <c r="D6" s="7" t="s">
        <v>321</v>
      </c>
      <c r="E6" s="7" t="s">
        <v>322</v>
      </c>
      <c r="F6" s="7" t="s">
        <v>338</v>
      </c>
      <c r="G6" s="27">
        <v>4</v>
      </c>
      <c r="H6" s="27">
        <v>7</v>
      </c>
      <c r="I6" s="28">
        <v>1</v>
      </c>
      <c r="J6" s="29">
        <v>0</v>
      </c>
      <c r="K6" s="30">
        <v>0</v>
      </c>
      <c r="L6" s="31">
        <v>0</v>
      </c>
      <c r="M6" s="33" t="s">
        <v>837</v>
      </c>
      <c r="N6" s="33"/>
    </row>
    <row r="7" spans="1:14" x14ac:dyDescent="0.3">
      <c r="A7" s="7" t="s">
        <v>176</v>
      </c>
      <c r="B7" s="7" t="s">
        <v>339</v>
      </c>
      <c r="C7" s="7" t="s">
        <v>340</v>
      </c>
      <c r="D7" s="7" t="s">
        <v>333</v>
      </c>
      <c r="E7" s="7" t="s">
        <v>178</v>
      </c>
      <c r="F7" s="7" t="s">
        <v>341</v>
      </c>
      <c r="G7" s="27">
        <v>3</v>
      </c>
      <c r="H7" s="27">
        <v>14</v>
      </c>
      <c r="I7" s="28">
        <v>0</v>
      </c>
      <c r="J7" s="29">
        <v>0</v>
      </c>
      <c r="K7" s="30">
        <v>0</v>
      </c>
      <c r="L7" s="31">
        <v>1</v>
      </c>
      <c r="M7" s="33" t="s">
        <v>838</v>
      </c>
      <c r="N7" s="33"/>
    </row>
    <row r="8" spans="1:14" x14ac:dyDescent="0.3">
      <c r="A8" s="7" t="s">
        <v>342</v>
      </c>
      <c r="B8" s="7" t="s">
        <v>343</v>
      </c>
      <c r="C8" s="7" t="s">
        <v>344</v>
      </c>
      <c r="D8" s="7" t="s">
        <v>345</v>
      </c>
      <c r="E8" s="7" t="s">
        <v>346</v>
      </c>
      <c r="F8" s="7" t="s">
        <v>347</v>
      </c>
      <c r="G8" s="27">
        <v>3</v>
      </c>
      <c r="H8" s="27">
        <v>3</v>
      </c>
      <c r="I8" s="28">
        <v>0.33333333333333337</v>
      </c>
      <c r="J8" s="29">
        <v>0.66666666666666674</v>
      </c>
      <c r="K8" s="30">
        <v>0</v>
      </c>
      <c r="L8" s="31">
        <v>0</v>
      </c>
      <c r="M8" s="33" t="s">
        <v>844</v>
      </c>
      <c r="N8" s="33"/>
    </row>
    <row r="9" spans="1:14" x14ac:dyDescent="0.3">
      <c r="A9" s="7" t="s">
        <v>348</v>
      </c>
      <c r="B9" s="7" t="s">
        <v>349</v>
      </c>
      <c r="C9" s="7" t="s">
        <v>350</v>
      </c>
      <c r="D9" s="7" t="s">
        <v>327</v>
      </c>
      <c r="E9" s="7" t="s">
        <v>351</v>
      </c>
      <c r="F9" s="7" t="s">
        <v>352</v>
      </c>
      <c r="G9" s="27">
        <v>3</v>
      </c>
      <c r="H9" s="27">
        <v>6</v>
      </c>
      <c r="I9" s="28">
        <v>0</v>
      </c>
      <c r="J9" s="29">
        <v>1</v>
      </c>
      <c r="K9" s="30">
        <v>0</v>
      </c>
      <c r="L9" s="31">
        <v>0</v>
      </c>
      <c r="M9" s="33" t="s">
        <v>844</v>
      </c>
      <c r="N9" s="33"/>
    </row>
    <row r="10" spans="1:14" x14ac:dyDescent="0.3">
      <c r="A10" s="7" t="s">
        <v>353</v>
      </c>
      <c r="B10" s="7" t="s">
        <v>354</v>
      </c>
      <c r="C10" s="7" t="s">
        <v>340</v>
      </c>
      <c r="D10" s="7" t="s">
        <v>333</v>
      </c>
      <c r="E10" s="7" t="s">
        <v>278</v>
      </c>
      <c r="F10" s="7" t="s">
        <v>355</v>
      </c>
      <c r="G10" s="27">
        <v>2</v>
      </c>
      <c r="H10" s="27">
        <v>9</v>
      </c>
      <c r="I10" s="28">
        <v>0</v>
      </c>
      <c r="J10" s="29">
        <v>1</v>
      </c>
      <c r="K10" s="30">
        <v>0</v>
      </c>
      <c r="L10" s="31">
        <v>0</v>
      </c>
      <c r="M10" s="33" t="s">
        <v>839</v>
      </c>
      <c r="N10" s="33"/>
    </row>
    <row r="11" spans="1:14" x14ac:dyDescent="0.3">
      <c r="A11" s="7" t="s">
        <v>356</v>
      </c>
      <c r="B11" s="7" t="s">
        <v>357</v>
      </c>
      <c r="C11" s="7" t="s">
        <v>320</v>
      </c>
      <c r="D11" s="7" t="s">
        <v>358</v>
      </c>
      <c r="E11" s="7" t="s">
        <v>322</v>
      </c>
      <c r="F11" s="7" t="s">
        <v>359</v>
      </c>
      <c r="G11" s="27">
        <v>2</v>
      </c>
      <c r="H11" s="27">
        <v>3</v>
      </c>
      <c r="I11" s="28">
        <v>0</v>
      </c>
      <c r="J11" s="29">
        <v>1</v>
      </c>
      <c r="K11" s="30">
        <v>0</v>
      </c>
      <c r="L11" s="31">
        <v>0</v>
      </c>
      <c r="M11" s="33" t="s">
        <v>839</v>
      </c>
      <c r="N11" s="33"/>
    </row>
    <row r="12" spans="1:14" x14ac:dyDescent="0.3">
      <c r="A12" s="7" t="s">
        <v>258</v>
      </c>
      <c r="B12" s="7" t="s">
        <v>360</v>
      </c>
      <c r="C12" s="7" t="s">
        <v>361</v>
      </c>
      <c r="D12" s="7" t="s">
        <v>333</v>
      </c>
      <c r="E12" s="7" t="s">
        <v>235</v>
      </c>
      <c r="F12" s="7" t="s">
        <v>362</v>
      </c>
      <c r="G12" s="27">
        <v>2</v>
      </c>
      <c r="H12" s="27">
        <v>9</v>
      </c>
      <c r="I12" s="28">
        <v>0</v>
      </c>
      <c r="J12" s="29">
        <v>0</v>
      </c>
      <c r="K12" s="30">
        <v>0</v>
      </c>
      <c r="L12" s="31">
        <v>1</v>
      </c>
      <c r="M12" s="33" t="s">
        <v>838</v>
      </c>
      <c r="N12" s="33"/>
    </row>
    <row r="13" spans="1:14" x14ac:dyDescent="0.3">
      <c r="A13" s="7" t="s">
        <v>363</v>
      </c>
      <c r="B13" s="7" t="s">
        <v>364</v>
      </c>
      <c r="C13" s="7" t="s">
        <v>365</v>
      </c>
      <c r="D13" s="7" t="s">
        <v>333</v>
      </c>
      <c r="E13" s="7" t="s">
        <v>366</v>
      </c>
      <c r="F13" s="7" t="s">
        <v>367</v>
      </c>
      <c r="G13" s="27">
        <v>2</v>
      </c>
      <c r="H13" s="27">
        <v>4</v>
      </c>
      <c r="I13" s="28">
        <v>0</v>
      </c>
      <c r="J13" s="29">
        <v>1</v>
      </c>
      <c r="K13" s="30">
        <v>0</v>
      </c>
      <c r="L13" s="31">
        <v>0</v>
      </c>
      <c r="M13" s="33" t="s">
        <v>839</v>
      </c>
      <c r="N13" s="33"/>
    </row>
    <row r="14" spans="1:14" x14ac:dyDescent="0.3">
      <c r="A14" s="7" t="s">
        <v>368</v>
      </c>
      <c r="B14" s="7" t="s">
        <v>369</v>
      </c>
      <c r="C14" s="7" t="s">
        <v>340</v>
      </c>
      <c r="D14" s="7" t="s">
        <v>333</v>
      </c>
      <c r="E14" s="7" t="s">
        <v>370</v>
      </c>
      <c r="F14" s="7" t="s">
        <v>371</v>
      </c>
      <c r="G14" s="27">
        <v>2</v>
      </c>
      <c r="H14" s="27">
        <v>4</v>
      </c>
      <c r="I14" s="28">
        <v>0</v>
      </c>
      <c r="J14" s="29">
        <v>1</v>
      </c>
      <c r="K14" s="30">
        <v>0</v>
      </c>
      <c r="L14" s="31">
        <v>0</v>
      </c>
      <c r="M14" s="33" t="s">
        <v>840</v>
      </c>
      <c r="N14" s="33"/>
    </row>
    <row r="15" spans="1:14" x14ac:dyDescent="0.3">
      <c r="A15" s="7" t="s">
        <v>372</v>
      </c>
      <c r="B15" s="7" t="s">
        <v>373</v>
      </c>
      <c r="C15" s="7" t="s">
        <v>374</v>
      </c>
      <c r="D15" s="7" t="s">
        <v>333</v>
      </c>
      <c r="E15" s="7" t="s">
        <v>375</v>
      </c>
      <c r="F15" s="7" t="s">
        <v>376</v>
      </c>
      <c r="G15" s="27">
        <v>2</v>
      </c>
      <c r="H15" s="27">
        <v>2</v>
      </c>
      <c r="I15" s="28">
        <v>0</v>
      </c>
      <c r="J15" s="29">
        <v>1</v>
      </c>
      <c r="K15" s="30">
        <v>0</v>
      </c>
      <c r="L15" s="31">
        <v>0</v>
      </c>
      <c r="M15" s="33" t="s">
        <v>840</v>
      </c>
      <c r="N15" s="33"/>
    </row>
    <row r="16" spans="1:14" x14ac:dyDescent="0.3">
      <c r="A16" s="7" t="s">
        <v>140</v>
      </c>
      <c r="B16" s="7" t="s">
        <v>377</v>
      </c>
      <c r="C16" s="7" t="s">
        <v>340</v>
      </c>
      <c r="D16" s="7" t="s">
        <v>333</v>
      </c>
      <c r="E16" s="7" t="s">
        <v>143</v>
      </c>
      <c r="F16" s="7" t="s">
        <v>378</v>
      </c>
      <c r="G16" s="27">
        <v>2</v>
      </c>
      <c r="H16" s="27">
        <v>8</v>
      </c>
      <c r="I16" s="28">
        <v>0</v>
      </c>
      <c r="J16" s="29">
        <v>0</v>
      </c>
      <c r="K16" s="30">
        <v>0</v>
      </c>
      <c r="L16" s="31">
        <v>1</v>
      </c>
      <c r="M16" s="33" t="s">
        <v>838</v>
      </c>
      <c r="N16" s="33"/>
    </row>
    <row r="17" spans="1:14" x14ac:dyDescent="0.3">
      <c r="A17" s="7" t="s">
        <v>379</v>
      </c>
      <c r="B17" s="7" t="s">
        <v>380</v>
      </c>
      <c r="C17" s="7" t="s">
        <v>381</v>
      </c>
      <c r="D17" s="7" t="s">
        <v>382</v>
      </c>
      <c r="E17" s="7" t="s">
        <v>366</v>
      </c>
      <c r="F17" s="7" t="s">
        <v>383</v>
      </c>
      <c r="G17" s="27">
        <v>2</v>
      </c>
      <c r="H17" s="27">
        <v>2</v>
      </c>
      <c r="I17" s="28">
        <v>0</v>
      </c>
      <c r="J17" s="29">
        <v>1</v>
      </c>
      <c r="K17" s="30">
        <v>0</v>
      </c>
      <c r="L17" s="31">
        <v>0</v>
      </c>
      <c r="M17" s="33" t="s">
        <v>840</v>
      </c>
      <c r="N17" s="33"/>
    </row>
    <row r="18" spans="1:14" x14ac:dyDescent="0.3">
      <c r="A18" s="7" t="s">
        <v>384</v>
      </c>
      <c r="B18" s="7" t="s">
        <v>385</v>
      </c>
      <c r="C18" s="7" t="s">
        <v>386</v>
      </c>
      <c r="D18" s="7" t="s">
        <v>333</v>
      </c>
      <c r="E18" s="7" t="s">
        <v>387</v>
      </c>
      <c r="F18" s="7" t="s">
        <v>388</v>
      </c>
      <c r="G18" s="27">
        <v>2</v>
      </c>
      <c r="H18" s="27">
        <v>6</v>
      </c>
      <c r="I18" s="28">
        <v>0</v>
      </c>
      <c r="J18" s="29">
        <v>1</v>
      </c>
      <c r="K18" s="30">
        <v>0</v>
      </c>
      <c r="L18" s="31">
        <v>0</v>
      </c>
      <c r="M18" s="33" t="s">
        <v>840</v>
      </c>
      <c r="N18" s="33"/>
    </row>
    <row r="19" spans="1:14" x14ac:dyDescent="0.3">
      <c r="A19" s="7" t="s">
        <v>135</v>
      </c>
      <c r="B19" s="7" t="s">
        <v>389</v>
      </c>
      <c r="C19" s="7" t="s">
        <v>390</v>
      </c>
      <c r="D19" s="7" t="s">
        <v>391</v>
      </c>
      <c r="E19" s="7" t="s">
        <v>138</v>
      </c>
      <c r="F19" s="7" t="s">
        <v>392</v>
      </c>
      <c r="G19" s="27">
        <v>1</v>
      </c>
      <c r="H19" s="27">
        <v>1</v>
      </c>
      <c r="I19" s="28">
        <v>0</v>
      </c>
      <c r="J19" s="29">
        <v>0</v>
      </c>
      <c r="K19" s="30">
        <v>0</v>
      </c>
      <c r="L19" s="31">
        <v>1</v>
      </c>
      <c r="M19" s="33" t="s">
        <v>838</v>
      </c>
      <c r="N19" s="33"/>
    </row>
    <row r="20" spans="1:14" x14ac:dyDescent="0.3">
      <c r="A20" s="7" t="s">
        <v>393</v>
      </c>
      <c r="B20" s="7" t="s">
        <v>394</v>
      </c>
      <c r="C20" s="7" t="s">
        <v>340</v>
      </c>
      <c r="D20" s="7" t="s">
        <v>395</v>
      </c>
      <c r="E20" s="7" t="s">
        <v>253</v>
      </c>
      <c r="F20" s="7" t="s">
        <v>396</v>
      </c>
      <c r="G20" s="27">
        <v>1</v>
      </c>
      <c r="H20" s="27">
        <v>1</v>
      </c>
      <c r="I20" s="28">
        <v>0</v>
      </c>
      <c r="J20" s="29">
        <v>1</v>
      </c>
      <c r="K20" s="30">
        <v>0</v>
      </c>
      <c r="L20" s="31">
        <v>0</v>
      </c>
      <c r="M20" s="33" t="s">
        <v>840</v>
      </c>
      <c r="N20" s="33"/>
    </row>
    <row r="21" spans="1:14" x14ac:dyDescent="0.3">
      <c r="A21" s="7" t="s">
        <v>189</v>
      </c>
      <c r="B21" s="7" t="s">
        <v>397</v>
      </c>
      <c r="C21" s="7" t="s">
        <v>398</v>
      </c>
      <c r="D21" s="7" t="s">
        <v>333</v>
      </c>
      <c r="E21" s="7" t="s">
        <v>192</v>
      </c>
      <c r="F21" s="7" t="s">
        <v>399</v>
      </c>
      <c r="G21" s="27">
        <v>1</v>
      </c>
      <c r="H21" s="27">
        <v>1</v>
      </c>
      <c r="I21" s="28">
        <v>0</v>
      </c>
      <c r="J21" s="29">
        <v>0</v>
      </c>
      <c r="K21" s="30">
        <v>0</v>
      </c>
      <c r="L21" s="31">
        <v>1</v>
      </c>
      <c r="M21" s="33" t="s">
        <v>838</v>
      </c>
      <c r="N21" s="33"/>
    </row>
    <row r="22" spans="1:14" x14ac:dyDescent="0.3">
      <c r="A22" s="7" t="s">
        <v>105</v>
      </c>
      <c r="B22" s="7" t="s">
        <v>400</v>
      </c>
      <c r="C22" s="7" t="s">
        <v>401</v>
      </c>
      <c r="D22" s="7" t="s">
        <v>402</v>
      </c>
      <c r="E22" s="7" t="s">
        <v>102</v>
      </c>
      <c r="F22" s="7" t="s">
        <v>403</v>
      </c>
      <c r="G22" s="27">
        <v>1</v>
      </c>
      <c r="H22" s="27">
        <v>1</v>
      </c>
      <c r="I22" s="28">
        <v>0</v>
      </c>
      <c r="J22" s="29">
        <v>0</v>
      </c>
      <c r="K22" s="30">
        <v>1</v>
      </c>
      <c r="L22" s="31">
        <v>0</v>
      </c>
      <c r="M22" s="33" t="s">
        <v>838</v>
      </c>
      <c r="N22" s="33"/>
    </row>
    <row r="23" spans="1:14" x14ac:dyDescent="0.3">
      <c r="A23" s="7" t="s">
        <v>294</v>
      </c>
      <c r="B23" s="7" t="s">
        <v>404</v>
      </c>
      <c r="C23" s="7" t="s">
        <v>340</v>
      </c>
      <c r="D23" s="7" t="s">
        <v>333</v>
      </c>
      <c r="E23" s="7" t="s">
        <v>278</v>
      </c>
      <c r="F23" s="7" t="s">
        <v>405</v>
      </c>
      <c r="G23" s="27">
        <v>1</v>
      </c>
      <c r="H23" s="27">
        <v>5</v>
      </c>
      <c r="I23" s="28">
        <v>0</v>
      </c>
      <c r="J23" s="29">
        <v>0</v>
      </c>
      <c r="K23" s="30">
        <v>0</v>
      </c>
      <c r="L23" s="31">
        <v>1</v>
      </c>
      <c r="M23" s="33" t="s">
        <v>838</v>
      </c>
      <c r="N23" s="33"/>
    </row>
    <row r="24" spans="1:14" x14ac:dyDescent="0.3">
      <c r="A24" s="7" t="s">
        <v>406</v>
      </c>
      <c r="B24" s="7" t="s">
        <v>407</v>
      </c>
      <c r="C24" s="7" t="s">
        <v>340</v>
      </c>
      <c r="D24" s="7" t="s">
        <v>333</v>
      </c>
      <c r="E24" s="7" t="s">
        <v>143</v>
      </c>
      <c r="F24" s="7" t="s">
        <v>408</v>
      </c>
      <c r="G24" s="27">
        <v>1</v>
      </c>
      <c r="H24" s="27">
        <v>3</v>
      </c>
      <c r="I24" s="28">
        <v>0</v>
      </c>
      <c r="J24" s="29">
        <v>1</v>
      </c>
      <c r="K24" s="30">
        <v>0</v>
      </c>
      <c r="L24" s="31">
        <v>0</v>
      </c>
      <c r="M24" s="33" t="s">
        <v>839</v>
      </c>
      <c r="N24" s="33"/>
    </row>
    <row r="25" spans="1:14" x14ac:dyDescent="0.3">
      <c r="A25" s="7" t="s">
        <v>409</v>
      </c>
      <c r="B25" s="7" t="s">
        <v>410</v>
      </c>
      <c r="C25" s="7" t="s">
        <v>411</v>
      </c>
      <c r="D25" s="7" t="s">
        <v>333</v>
      </c>
      <c r="E25" s="7" t="s">
        <v>412</v>
      </c>
      <c r="F25" s="7" t="s">
        <v>413</v>
      </c>
      <c r="G25" s="27">
        <v>1</v>
      </c>
      <c r="H25" s="27">
        <v>1</v>
      </c>
      <c r="I25" s="28">
        <v>0</v>
      </c>
      <c r="J25" s="29">
        <v>1</v>
      </c>
      <c r="K25" s="30">
        <v>0</v>
      </c>
      <c r="L25" s="31">
        <v>0</v>
      </c>
      <c r="M25" s="33" t="s">
        <v>840</v>
      </c>
      <c r="N25" s="33"/>
    </row>
    <row r="26" spans="1:14" x14ac:dyDescent="0.3">
      <c r="A26" s="7" t="s">
        <v>286</v>
      </c>
      <c r="B26" s="7" t="s">
        <v>414</v>
      </c>
      <c r="C26" s="7" t="s">
        <v>340</v>
      </c>
      <c r="D26" s="7" t="s">
        <v>333</v>
      </c>
      <c r="E26" s="7" t="s">
        <v>278</v>
      </c>
      <c r="F26" s="7" t="s">
        <v>415</v>
      </c>
      <c r="G26" s="27">
        <v>1</v>
      </c>
      <c r="H26" s="27">
        <v>5</v>
      </c>
      <c r="I26" s="28">
        <v>0</v>
      </c>
      <c r="J26" s="29">
        <v>0</v>
      </c>
      <c r="K26" s="30">
        <v>0</v>
      </c>
      <c r="L26" s="31">
        <v>1</v>
      </c>
      <c r="M26" s="33" t="s">
        <v>838</v>
      </c>
      <c r="N26" s="33"/>
    </row>
    <row r="27" spans="1:14" x14ac:dyDescent="0.3">
      <c r="A27" s="7" t="s">
        <v>150</v>
      </c>
      <c r="B27" s="7" t="s">
        <v>416</v>
      </c>
      <c r="C27" s="7" t="s">
        <v>340</v>
      </c>
      <c r="D27" s="7" t="s">
        <v>395</v>
      </c>
      <c r="E27" s="7" t="s">
        <v>147</v>
      </c>
      <c r="F27" s="7" t="s">
        <v>417</v>
      </c>
      <c r="G27" s="27">
        <v>1</v>
      </c>
      <c r="H27" s="27">
        <v>1</v>
      </c>
      <c r="I27" s="28">
        <v>0</v>
      </c>
      <c r="J27" s="29">
        <v>0</v>
      </c>
      <c r="K27" s="30">
        <v>0</v>
      </c>
      <c r="L27" s="31">
        <v>1</v>
      </c>
      <c r="M27" s="33" t="s">
        <v>838</v>
      </c>
      <c r="N27" s="33"/>
    </row>
    <row r="28" spans="1:14" x14ac:dyDescent="0.3">
      <c r="A28" s="7" t="s">
        <v>418</v>
      </c>
      <c r="B28" s="7" t="s">
        <v>419</v>
      </c>
      <c r="C28" s="7" t="s">
        <v>420</v>
      </c>
      <c r="D28" s="7" t="s">
        <v>421</v>
      </c>
      <c r="E28" s="7" t="s">
        <v>100</v>
      </c>
      <c r="F28" s="7" t="s">
        <v>422</v>
      </c>
      <c r="G28" s="27">
        <v>1</v>
      </c>
      <c r="H28" s="27">
        <v>4</v>
      </c>
      <c r="I28" s="28">
        <v>0</v>
      </c>
      <c r="J28" s="29">
        <v>1</v>
      </c>
      <c r="K28" s="30">
        <v>0</v>
      </c>
      <c r="L28" s="31">
        <v>0</v>
      </c>
      <c r="M28" s="33" t="s">
        <v>839</v>
      </c>
      <c r="N28" s="33"/>
    </row>
    <row r="29" spans="1:14" x14ac:dyDescent="0.3">
      <c r="A29" s="7" t="s">
        <v>296</v>
      </c>
      <c r="B29" s="7" t="s">
        <v>423</v>
      </c>
      <c r="C29" s="7" t="s">
        <v>340</v>
      </c>
      <c r="D29" s="7" t="s">
        <v>333</v>
      </c>
      <c r="E29" s="7" t="s">
        <v>278</v>
      </c>
      <c r="F29" s="7" t="s">
        <v>424</v>
      </c>
      <c r="G29" s="27">
        <v>1</v>
      </c>
      <c r="H29" s="27">
        <v>5</v>
      </c>
      <c r="I29" s="28">
        <v>0</v>
      </c>
      <c r="J29" s="29">
        <v>0</v>
      </c>
      <c r="K29" s="30">
        <v>0</v>
      </c>
      <c r="L29" s="31">
        <v>1</v>
      </c>
      <c r="M29" s="33" t="s">
        <v>838</v>
      </c>
      <c r="N29" s="33"/>
    </row>
    <row r="30" spans="1:14" x14ac:dyDescent="0.3">
      <c r="A30" s="7" t="s">
        <v>145</v>
      </c>
      <c r="B30" s="7" t="s">
        <v>425</v>
      </c>
      <c r="C30" s="7" t="s">
        <v>340</v>
      </c>
      <c r="D30" s="7" t="s">
        <v>395</v>
      </c>
      <c r="E30" s="7" t="s">
        <v>147</v>
      </c>
      <c r="F30" s="7" t="s">
        <v>426</v>
      </c>
      <c r="G30" s="27">
        <v>1</v>
      </c>
      <c r="H30" s="27">
        <v>1</v>
      </c>
      <c r="I30" s="28">
        <v>0</v>
      </c>
      <c r="J30" s="29">
        <v>0</v>
      </c>
      <c r="K30" s="30">
        <v>0</v>
      </c>
      <c r="L30" s="31">
        <v>1</v>
      </c>
      <c r="M30" s="33" t="s">
        <v>838</v>
      </c>
      <c r="N30" s="33"/>
    </row>
    <row r="31" spans="1:14" x14ac:dyDescent="0.3">
      <c r="A31" s="7" t="s">
        <v>281</v>
      </c>
      <c r="B31" s="7" t="s">
        <v>427</v>
      </c>
      <c r="C31" s="7" t="s">
        <v>340</v>
      </c>
      <c r="D31" s="7" t="s">
        <v>333</v>
      </c>
      <c r="E31" s="7" t="s">
        <v>278</v>
      </c>
      <c r="F31" s="7" t="s">
        <v>428</v>
      </c>
      <c r="G31" s="27">
        <v>1</v>
      </c>
      <c r="H31" s="27">
        <v>5</v>
      </c>
      <c r="I31" s="28">
        <v>0</v>
      </c>
      <c r="J31" s="29">
        <v>0</v>
      </c>
      <c r="K31" s="30">
        <v>0</v>
      </c>
      <c r="L31" s="31">
        <v>1</v>
      </c>
      <c r="M31" s="33" t="s">
        <v>838</v>
      </c>
      <c r="N31" s="33"/>
    </row>
    <row r="32" spans="1:14" x14ac:dyDescent="0.3">
      <c r="A32" s="7" t="s">
        <v>429</v>
      </c>
      <c r="B32" s="7" t="s">
        <v>430</v>
      </c>
      <c r="C32" s="7" t="s">
        <v>431</v>
      </c>
      <c r="D32" s="7" t="s">
        <v>402</v>
      </c>
      <c r="E32" s="7" t="s">
        <v>432</v>
      </c>
      <c r="F32" s="7" t="s">
        <v>433</v>
      </c>
      <c r="G32" s="27">
        <v>1</v>
      </c>
      <c r="H32" s="27">
        <v>2</v>
      </c>
      <c r="I32" s="28">
        <v>1</v>
      </c>
      <c r="J32" s="29">
        <v>0</v>
      </c>
      <c r="K32" s="30">
        <v>0</v>
      </c>
      <c r="L32" s="31">
        <v>0</v>
      </c>
      <c r="M32" s="33" t="s">
        <v>838</v>
      </c>
      <c r="N32" s="33"/>
    </row>
    <row r="33" spans="1:14" x14ac:dyDescent="0.3">
      <c r="A33" s="7" t="s">
        <v>434</v>
      </c>
      <c r="B33" s="7" t="s">
        <v>435</v>
      </c>
      <c r="C33" s="7" t="s">
        <v>436</v>
      </c>
      <c r="D33" s="7" t="s">
        <v>402</v>
      </c>
      <c r="E33" s="7" t="s">
        <v>432</v>
      </c>
      <c r="F33" s="7" t="s">
        <v>437</v>
      </c>
      <c r="G33" s="27">
        <v>1</v>
      </c>
      <c r="H33" s="27">
        <v>2</v>
      </c>
      <c r="I33" s="28">
        <v>0</v>
      </c>
      <c r="J33" s="29">
        <v>1</v>
      </c>
      <c r="K33" s="30">
        <v>0</v>
      </c>
      <c r="L33" s="31">
        <v>0</v>
      </c>
      <c r="M33" s="33" t="s">
        <v>840</v>
      </c>
      <c r="N33" s="33"/>
    </row>
    <row r="34" spans="1:14" x14ac:dyDescent="0.3">
      <c r="A34" s="7" t="s">
        <v>237</v>
      </c>
      <c r="B34" s="7" t="s">
        <v>438</v>
      </c>
      <c r="C34" s="7" t="s">
        <v>439</v>
      </c>
      <c r="D34" s="7" t="s">
        <v>333</v>
      </c>
      <c r="E34" s="7" t="s">
        <v>143</v>
      </c>
      <c r="F34" s="7" t="s">
        <v>440</v>
      </c>
      <c r="G34" s="27">
        <v>1</v>
      </c>
      <c r="H34" s="27">
        <v>6</v>
      </c>
      <c r="I34" s="28">
        <v>0</v>
      </c>
      <c r="J34" s="29">
        <v>0</v>
      </c>
      <c r="K34" s="30">
        <v>0</v>
      </c>
      <c r="L34" s="31">
        <v>1</v>
      </c>
      <c r="M34" s="33" t="s">
        <v>838</v>
      </c>
      <c r="N34" s="33"/>
    </row>
    <row r="35" spans="1:14" x14ac:dyDescent="0.3">
      <c r="A35" s="7" t="s">
        <v>279</v>
      </c>
      <c r="B35" s="7" t="s">
        <v>441</v>
      </c>
      <c r="C35" s="7" t="s">
        <v>340</v>
      </c>
      <c r="D35" s="7" t="s">
        <v>333</v>
      </c>
      <c r="E35" s="7" t="s">
        <v>278</v>
      </c>
      <c r="F35" s="7" t="s">
        <v>442</v>
      </c>
      <c r="G35" s="27">
        <v>1</v>
      </c>
      <c r="H35" s="27">
        <v>5</v>
      </c>
      <c r="I35" s="28">
        <v>0</v>
      </c>
      <c r="J35" s="29">
        <v>0</v>
      </c>
      <c r="K35" s="30">
        <v>0</v>
      </c>
      <c r="L35" s="31">
        <v>1</v>
      </c>
      <c r="M35" s="33" t="s">
        <v>838</v>
      </c>
      <c r="N35" s="33"/>
    </row>
    <row r="36" spans="1:14" x14ac:dyDescent="0.3">
      <c r="A36" s="7" t="s">
        <v>443</v>
      </c>
      <c r="B36" s="7" t="s">
        <v>444</v>
      </c>
      <c r="C36" s="7" t="s">
        <v>445</v>
      </c>
      <c r="D36" s="7" t="s">
        <v>446</v>
      </c>
      <c r="E36" s="7" t="s">
        <v>447</v>
      </c>
      <c r="F36" s="7" t="s">
        <v>448</v>
      </c>
      <c r="G36" s="27">
        <v>1</v>
      </c>
      <c r="H36" s="27">
        <v>1</v>
      </c>
      <c r="I36" s="28">
        <v>0</v>
      </c>
      <c r="J36" s="29">
        <v>1</v>
      </c>
      <c r="K36" s="30">
        <v>0</v>
      </c>
      <c r="L36" s="31">
        <v>0</v>
      </c>
      <c r="M36" s="33" t="s">
        <v>840</v>
      </c>
      <c r="N36" s="33"/>
    </row>
    <row r="37" spans="1:14" x14ac:dyDescent="0.3">
      <c r="A37" s="7" t="s">
        <v>81</v>
      </c>
      <c r="B37" s="7" t="s">
        <v>449</v>
      </c>
      <c r="C37" s="7" t="s">
        <v>340</v>
      </c>
      <c r="D37" s="7" t="s">
        <v>446</v>
      </c>
      <c r="E37" s="7" t="s">
        <v>64</v>
      </c>
      <c r="F37" s="7" t="s">
        <v>450</v>
      </c>
      <c r="G37" s="27">
        <v>1</v>
      </c>
      <c r="H37" s="27">
        <v>6</v>
      </c>
      <c r="I37" s="28">
        <v>0</v>
      </c>
      <c r="J37" s="29">
        <v>0</v>
      </c>
      <c r="K37" s="30">
        <v>1</v>
      </c>
      <c r="L37" s="31">
        <v>0</v>
      </c>
      <c r="M37" s="33" t="s">
        <v>838</v>
      </c>
      <c r="N37" s="33"/>
    </row>
    <row r="38" spans="1:14" x14ac:dyDescent="0.3">
      <c r="A38" s="7" t="s">
        <v>98</v>
      </c>
      <c r="B38" s="7" t="s">
        <v>451</v>
      </c>
      <c r="C38" s="7" t="s">
        <v>452</v>
      </c>
      <c r="D38" s="7" t="s">
        <v>402</v>
      </c>
      <c r="E38" s="7" t="s">
        <v>100</v>
      </c>
      <c r="F38" s="7" t="s">
        <v>453</v>
      </c>
      <c r="G38" s="27">
        <v>1</v>
      </c>
      <c r="H38" s="27">
        <v>10</v>
      </c>
      <c r="I38" s="28">
        <v>0</v>
      </c>
      <c r="J38" s="29">
        <v>0</v>
      </c>
      <c r="K38" s="30">
        <v>1</v>
      </c>
      <c r="L38" s="31">
        <v>0</v>
      </c>
      <c r="M38" s="33" t="s">
        <v>838</v>
      </c>
      <c r="N38" s="33"/>
    </row>
    <row r="39" spans="1:14" x14ac:dyDescent="0.3">
      <c r="A39" s="7" t="s">
        <v>454</v>
      </c>
      <c r="B39" s="7" t="s">
        <v>455</v>
      </c>
      <c r="C39" s="7" t="s">
        <v>456</v>
      </c>
      <c r="D39" s="7" t="s">
        <v>333</v>
      </c>
      <c r="E39" s="7" t="s">
        <v>457</v>
      </c>
      <c r="F39" s="7" t="s">
        <v>458</v>
      </c>
      <c r="G39" s="27">
        <v>1</v>
      </c>
      <c r="H39" s="27">
        <v>2</v>
      </c>
      <c r="I39" s="28">
        <v>0</v>
      </c>
      <c r="J39" s="29">
        <v>1</v>
      </c>
      <c r="K39" s="30">
        <v>0</v>
      </c>
      <c r="L39" s="31">
        <v>0</v>
      </c>
      <c r="M39" s="33" t="s">
        <v>840</v>
      </c>
      <c r="N39" s="33"/>
    </row>
    <row r="40" spans="1:14" x14ac:dyDescent="0.3">
      <c r="A40" s="7" t="s">
        <v>71</v>
      </c>
      <c r="B40" s="7" t="s">
        <v>459</v>
      </c>
      <c r="C40" s="7" t="s">
        <v>452</v>
      </c>
      <c r="D40" s="7" t="s">
        <v>460</v>
      </c>
      <c r="E40" s="7" t="s">
        <v>74</v>
      </c>
      <c r="F40" s="7" t="s">
        <v>461</v>
      </c>
      <c r="G40" s="27">
        <v>1</v>
      </c>
      <c r="H40" s="27">
        <v>2</v>
      </c>
      <c r="I40" s="28">
        <v>0</v>
      </c>
      <c r="J40" s="29">
        <v>0</v>
      </c>
      <c r="K40" s="30">
        <v>1</v>
      </c>
      <c r="L40" s="31">
        <v>0</v>
      </c>
      <c r="M40" s="33" t="s">
        <v>838</v>
      </c>
      <c r="N40" s="33"/>
    </row>
    <row r="41" spans="1:14" x14ac:dyDescent="0.3">
      <c r="A41" s="7" t="s">
        <v>462</v>
      </c>
      <c r="B41" s="7" t="s">
        <v>463</v>
      </c>
      <c r="C41" s="7" t="s">
        <v>431</v>
      </c>
      <c r="D41" s="7" t="s">
        <v>402</v>
      </c>
      <c r="E41" s="7" t="s">
        <v>432</v>
      </c>
      <c r="F41" s="7" t="s">
        <v>464</v>
      </c>
      <c r="G41" s="27">
        <v>1</v>
      </c>
      <c r="H41" s="27">
        <v>2</v>
      </c>
      <c r="I41" s="28">
        <v>0</v>
      </c>
      <c r="J41" s="29">
        <v>1</v>
      </c>
      <c r="K41" s="30">
        <v>0</v>
      </c>
      <c r="L41" s="31">
        <v>0</v>
      </c>
      <c r="M41" s="33" t="s">
        <v>840</v>
      </c>
      <c r="N41" s="33"/>
    </row>
    <row r="42" spans="1:14" x14ac:dyDescent="0.3">
      <c r="A42" s="7" t="s">
        <v>465</v>
      </c>
      <c r="B42" s="7" t="s">
        <v>466</v>
      </c>
      <c r="C42" s="7" t="s">
        <v>467</v>
      </c>
      <c r="D42" s="7" t="s">
        <v>333</v>
      </c>
      <c r="E42" s="7" t="s">
        <v>100</v>
      </c>
      <c r="F42" s="7" t="s">
        <v>468</v>
      </c>
      <c r="G42" s="27">
        <v>1</v>
      </c>
      <c r="H42" s="27">
        <v>5</v>
      </c>
      <c r="I42" s="28">
        <v>0</v>
      </c>
      <c r="J42" s="29">
        <v>1</v>
      </c>
      <c r="K42" s="30">
        <v>0</v>
      </c>
      <c r="L42" s="31">
        <v>0</v>
      </c>
      <c r="M42" s="33" t="s">
        <v>840</v>
      </c>
      <c r="N42" s="33"/>
    </row>
    <row r="43" spans="1:14" x14ac:dyDescent="0.3">
      <c r="A43" s="7" t="s">
        <v>170</v>
      </c>
      <c r="B43" s="7" t="s">
        <v>469</v>
      </c>
      <c r="C43" s="7" t="s">
        <v>340</v>
      </c>
      <c r="D43" s="7" t="s">
        <v>470</v>
      </c>
      <c r="E43" s="7" t="s">
        <v>147</v>
      </c>
      <c r="F43" s="7" t="s">
        <v>471</v>
      </c>
      <c r="G43" s="27">
        <v>1</v>
      </c>
      <c r="H43" s="27">
        <v>2</v>
      </c>
      <c r="I43" s="28">
        <v>0</v>
      </c>
      <c r="J43" s="29">
        <v>0</v>
      </c>
      <c r="K43" s="30">
        <v>0</v>
      </c>
      <c r="L43" s="31">
        <v>1</v>
      </c>
      <c r="M43" s="33" t="s">
        <v>838</v>
      </c>
      <c r="N43" s="33"/>
    </row>
    <row r="44" spans="1:14" x14ac:dyDescent="0.3">
      <c r="A44" s="7" t="s">
        <v>76</v>
      </c>
      <c r="B44" s="7" t="s">
        <v>472</v>
      </c>
      <c r="C44" s="7" t="s">
        <v>340</v>
      </c>
      <c r="D44" s="7" t="s">
        <v>333</v>
      </c>
      <c r="E44" s="7" t="s">
        <v>79</v>
      </c>
      <c r="F44" s="7" t="s">
        <v>473</v>
      </c>
      <c r="G44" s="27">
        <v>1</v>
      </c>
      <c r="H44" s="27">
        <v>1</v>
      </c>
      <c r="I44" s="28">
        <v>0</v>
      </c>
      <c r="J44" s="29">
        <v>0</v>
      </c>
      <c r="K44" s="30">
        <v>1</v>
      </c>
      <c r="L44" s="31">
        <v>0</v>
      </c>
      <c r="M44" s="33" t="s">
        <v>838</v>
      </c>
      <c r="N44" s="33"/>
    </row>
    <row r="45" spans="1:14" x14ac:dyDescent="0.3">
      <c r="A45" s="7" t="s">
        <v>474</v>
      </c>
      <c r="B45" s="7" t="s">
        <v>475</v>
      </c>
      <c r="C45" s="7" t="s">
        <v>476</v>
      </c>
      <c r="D45" s="7" t="s">
        <v>477</v>
      </c>
      <c r="E45" s="7" t="s">
        <v>370</v>
      </c>
      <c r="F45" s="7" t="s">
        <v>478</v>
      </c>
      <c r="G45" s="27">
        <v>1</v>
      </c>
      <c r="H45" s="27">
        <v>1</v>
      </c>
      <c r="I45" s="28">
        <v>0</v>
      </c>
      <c r="J45" s="29">
        <v>1</v>
      </c>
      <c r="K45" s="30">
        <v>0</v>
      </c>
      <c r="L45" s="31">
        <v>0</v>
      </c>
      <c r="M45" s="33" t="s">
        <v>839</v>
      </c>
      <c r="N45" s="33"/>
    </row>
    <row r="46" spans="1:14" x14ac:dyDescent="0.3">
      <c r="A46" s="7" t="s">
        <v>479</v>
      </c>
      <c r="B46" s="7" t="s">
        <v>480</v>
      </c>
      <c r="C46" s="7" t="s">
        <v>481</v>
      </c>
      <c r="D46" s="7" t="s">
        <v>402</v>
      </c>
      <c r="E46" s="7" t="s">
        <v>412</v>
      </c>
      <c r="F46" s="7" t="s">
        <v>482</v>
      </c>
      <c r="G46" s="27">
        <v>1</v>
      </c>
      <c r="H46" s="27">
        <v>1</v>
      </c>
      <c r="I46" s="28">
        <v>0</v>
      </c>
      <c r="J46" s="29">
        <v>1</v>
      </c>
      <c r="K46" s="30">
        <v>0</v>
      </c>
      <c r="L46" s="31">
        <v>0</v>
      </c>
      <c r="M46" s="33" t="s">
        <v>840</v>
      </c>
      <c r="N46" s="33"/>
    </row>
    <row r="47" spans="1:14" x14ac:dyDescent="0.3">
      <c r="A47" s="7" t="s">
        <v>86</v>
      </c>
      <c r="B47" s="7" t="s">
        <v>483</v>
      </c>
      <c r="C47" s="7" t="s">
        <v>484</v>
      </c>
      <c r="D47" s="7" t="s">
        <v>333</v>
      </c>
      <c r="E47" s="7" t="s">
        <v>89</v>
      </c>
      <c r="F47" s="7" t="s">
        <v>485</v>
      </c>
      <c r="G47" s="27">
        <v>1</v>
      </c>
      <c r="H47" s="27">
        <v>1</v>
      </c>
      <c r="I47" s="28">
        <v>0</v>
      </c>
      <c r="J47" s="29">
        <v>0</v>
      </c>
      <c r="K47" s="30">
        <v>1</v>
      </c>
      <c r="L47" s="31">
        <v>0</v>
      </c>
      <c r="M47" s="33" t="s">
        <v>838</v>
      </c>
      <c r="N47" s="33"/>
    </row>
    <row r="48" spans="1:14" x14ac:dyDescent="0.3">
      <c r="A48" s="7" t="s">
        <v>486</v>
      </c>
      <c r="B48" s="7" t="s">
        <v>487</v>
      </c>
      <c r="C48" s="7" t="s">
        <v>488</v>
      </c>
      <c r="D48" s="7" t="s">
        <v>333</v>
      </c>
      <c r="E48" s="7" t="s">
        <v>253</v>
      </c>
      <c r="F48" s="7" t="s">
        <v>489</v>
      </c>
      <c r="G48" s="27">
        <v>1</v>
      </c>
      <c r="H48" s="27">
        <v>1</v>
      </c>
      <c r="I48" s="28">
        <v>0</v>
      </c>
      <c r="J48" s="29">
        <v>1</v>
      </c>
      <c r="K48" s="30">
        <v>0</v>
      </c>
      <c r="L48" s="31">
        <v>0</v>
      </c>
      <c r="M48" s="33" t="s">
        <v>840</v>
      </c>
      <c r="N48" s="33"/>
    </row>
    <row r="49" spans="1:14" x14ac:dyDescent="0.3">
      <c r="A49" s="7" t="s">
        <v>302</v>
      </c>
      <c r="B49" s="7" t="s">
        <v>490</v>
      </c>
      <c r="C49" s="7" t="s">
        <v>340</v>
      </c>
      <c r="D49" s="7" t="s">
        <v>491</v>
      </c>
      <c r="E49" s="7" t="s">
        <v>304</v>
      </c>
      <c r="F49" s="7" t="s">
        <v>492</v>
      </c>
      <c r="G49" s="27">
        <v>1</v>
      </c>
      <c r="H49" s="27">
        <v>1</v>
      </c>
      <c r="I49" s="28">
        <v>0</v>
      </c>
      <c r="J49" s="29">
        <v>0</v>
      </c>
      <c r="K49" s="30">
        <v>0</v>
      </c>
      <c r="L49" s="31">
        <v>1</v>
      </c>
      <c r="M49" s="33" t="s">
        <v>838</v>
      </c>
      <c r="N49" s="33"/>
    </row>
    <row r="50" spans="1:14" x14ac:dyDescent="0.3">
      <c r="A50" s="7" t="s">
        <v>242</v>
      </c>
      <c r="B50" s="7" t="s">
        <v>243</v>
      </c>
      <c r="C50" s="7" t="s">
        <v>340</v>
      </c>
      <c r="D50" s="7" t="s">
        <v>493</v>
      </c>
      <c r="E50" s="7" t="s">
        <v>147</v>
      </c>
      <c r="F50" s="7" t="s">
        <v>494</v>
      </c>
      <c r="G50" s="27">
        <v>1</v>
      </c>
      <c r="H50" s="27">
        <v>3</v>
      </c>
      <c r="I50" s="28">
        <v>0</v>
      </c>
      <c r="J50" s="29">
        <v>0</v>
      </c>
      <c r="K50" s="30">
        <v>0</v>
      </c>
      <c r="L50" s="31">
        <v>1</v>
      </c>
      <c r="M50" s="33" t="s">
        <v>838</v>
      </c>
      <c r="N50" s="33"/>
    </row>
    <row r="51" spans="1:14" x14ac:dyDescent="0.3">
      <c r="A51" s="7" t="s">
        <v>219</v>
      </c>
      <c r="B51" s="7" t="s">
        <v>495</v>
      </c>
      <c r="C51" s="7" t="s">
        <v>431</v>
      </c>
      <c r="D51" s="7" t="s">
        <v>496</v>
      </c>
      <c r="E51" s="7" t="s">
        <v>221</v>
      </c>
      <c r="F51" s="7" t="s">
        <v>497</v>
      </c>
      <c r="G51" s="27">
        <v>1</v>
      </c>
      <c r="H51" s="27">
        <v>5</v>
      </c>
      <c r="I51" s="28">
        <v>0</v>
      </c>
      <c r="J51" s="29">
        <v>0</v>
      </c>
      <c r="K51" s="30">
        <v>0</v>
      </c>
      <c r="L51" s="31">
        <v>1</v>
      </c>
      <c r="M51" s="33" t="s">
        <v>838</v>
      </c>
      <c r="N51" s="33"/>
    </row>
    <row r="52" spans="1:14" x14ac:dyDescent="0.3">
      <c r="A52" s="7" t="s">
        <v>498</v>
      </c>
      <c r="B52" s="7" t="s">
        <v>499</v>
      </c>
      <c r="C52" s="7" t="s">
        <v>340</v>
      </c>
      <c r="D52" s="7" t="s">
        <v>500</v>
      </c>
      <c r="E52" s="7" t="s">
        <v>366</v>
      </c>
      <c r="F52" s="7" t="s">
        <v>501</v>
      </c>
      <c r="G52" s="27">
        <v>1</v>
      </c>
      <c r="H52" s="27">
        <v>2</v>
      </c>
      <c r="I52" s="28">
        <v>0</v>
      </c>
      <c r="J52" s="29">
        <v>1</v>
      </c>
      <c r="K52" s="30">
        <v>0</v>
      </c>
      <c r="L52" s="31">
        <v>0</v>
      </c>
      <c r="M52" s="33" t="s">
        <v>839</v>
      </c>
      <c r="N52" s="33"/>
    </row>
    <row r="53" spans="1:14" x14ac:dyDescent="0.3">
      <c r="A53" s="7" t="s">
        <v>502</v>
      </c>
      <c r="B53" s="7" t="s">
        <v>503</v>
      </c>
      <c r="C53" s="7" t="s">
        <v>504</v>
      </c>
      <c r="D53" s="7" t="s">
        <v>402</v>
      </c>
      <c r="E53" s="7" t="s">
        <v>505</v>
      </c>
      <c r="F53" s="7" t="s">
        <v>506</v>
      </c>
      <c r="G53" s="27">
        <v>1</v>
      </c>
      <c r="H53" s="27">
        <v>15</v>
      </c>
      <c r="I53" s="28">
        <v>0</v>
      </c>
      <c r="J53" s="29">
        <v>1</v>
      </c>
      <c r="K53" s="30">
        <v>0</v>
      </c>
      <c r="L53" s="31">
        <v>0</v>
      </c>
      <c r="M53" s="33" t="s">
        <v>840</v>
      </c>
      <c r="N53" s="33"/>
    </row>
    <row r="54" spans="1:14" x14ac:dyDescent="0.3">
      <c r="A54" s="7" t="s">
        <v>507</v>
      </c>
      <c r="B54" s="7" t="s">
        <v>508</v>
      </c>
      <c r="C54" s="7" t="s">
        <v>340</v>
      </c>
      <c r="D54" s="7" t="s">
        <v>395</v>
      </c>
      <c r="E54" s="7" t="s">
        <v>253</v>
      </c>
      <c r="F54" s="7" t="s">
        <v>509</v>
      </c>
      <c r="G54" s="27">
        <v>1</v>
      </c>
      <c r="H54" s="27">
        <v>1</v>
      </c>
      <c r="I54" s="28">
        <v>0</v>
      </c>
      <c r="J54" s="29">
        <v>1</v>
      </c>
      <c r="K54" s="30">
        <v>0</v>
      </c>
      <c r="L54" s="31">
        <v>0</v>
      </c>
      <c r="M54" s="33" t="s">
        <v>840</v>
      </c>
      <c r="N54" s="33"/>
    </row>
    <row r="55" spans="1:14" x14ac:dyDescent="0.3">
      <c r="A55" s="7" t="s">
        <v>222</v>
      </c>
      <c r="B55" s="7" t="s">
        <v>510</v>
      </c>
      <c r="C55" s="7" t="s">
        <v>511</v>
      </c>
      <c r="D55" s="7" t="s">
        <v>496</v>
      </c>
      <c r="E55" s="7" t="s">
        <v>224</v>
      </c>
      <c r="F55" s="7" t="s">
        <v>512</v>
      </c>
      <c r="G55" s="27">
        <v>1</v>
      </c>
      <c r="H55" s="27">
        <v>5</v>
      </c>
      <c r="I55" s="28">
        <v>0</v>
      </c>
      <c r="J55" s="29">
        <v>0</v>
      </c>
      <c r="K55" s="30">
        <v>0</v>
      </c>
      <c r="L55" s="31">
        <v>1</v>
      </c>
      <c r="M55" s="33" t="s">
        <v>838</v>
      </c>
      <c r="N55" s="33"/>
    </row>
    <row r="56" spans="1:14" x14ac:dyDescent="0.3">
      <c r="A56" s="7" t="s">
        <v>209</v>
      </c>
      <c r="B56" s="7" t="s">
        <v>513</v>
      </c>
      <c r="C56" s="7" t="s">
        <v>514</v>
      </c>
      <c r="D56" s="7" t="s">
        <v>333</v>
      </c>
      <c r="E56" s="7" t="s">
        <v>143</v>
      </c>
      <c r="F56" s="7" t="s">
        <v>515</v>
      </c>
      <c r="G56" s="27">
        <v>1</v>
      </c>
      <c r="H56" s="27">
        <v>1</v>
      </c>
      <c r="I56" s="28">
        <v>0</v>
      </c>
      <c r="J56" s="29">
        <v>0</v>
      </c>
      <c r="K56" s="30">
        <v>0</v>
      </c>
      <c r="L56" s="31">
        <v>1</v>
      </c>
      <c r="M56" s="33" t="s">
        <v>838</v>
      </c>
      <c r="N56" s="33"/>
    </row>
    <row r="57" spans="1:14" x14ac:dyDescent="0.3">
      <c r="A57" s="7" t="s">
        <v>516</v>
      </c>
      <c r="B57" s="7" t="s">
        <v>517</v>
      </c>
      <c r="C57" s="7" t="s">
        <v>518</v>
      </c>
      <c r="D57" s="7" t="s">
        <v>519</v>
      </c>
      <c r="E57" s="7" t="s">
        <v>520</v>
      </c>
      <c r="F57" s="7" t="s">
        <v>521</v>
      </c>
      <c r="G57" s="27">
        <v>1</v>
      </c>
      <c r="H57" s="27">
        <v>1</v>
      </c>
      <c r="I57" s="28">
        <v>1</v>
      </c>
      <c r="J57" s="29">
        <v>0</v>
      </c>
      <c r="K57" s="30">
        <v>0</v>
      </c>
      <c r="L57" s="31">
        <v>0</v>
      </c>
      <c r="M57" s="33" t="s">
        <v>839</v>
      </c>
      <c r="N57" s="33"/>
    </row>
    <row r="58" spans="1:14" x14ac:dyDescent="0.3">
      <c r="A58" s="7" t="s">
        <v>522</v>
      </c>
      <c r="B58" s="7" t="s">
        <v>523</v>
      </c>
      <c r="C58" s="7" t="s">
        <v>340</v>
      </c>
      <c r="D58" s="7" t="s">
        <v>333</v>
      </c>
      <c r="E58" s="7" t="s">
        <v>178</v>
      </c>
      <c r="F58" s="7" t="s">
        <v>524</v>
      </c>
      <c r="G58" s="27">
        <v>1</v>
      </c>
      <c r="H58" s="27">
        <v>4</v>
      </c>
      <c r="I58" s="28">
        <v>0</v>
      </c>
      <c r="J58" s="29">
        <v>1</v>
      </c>
      <c r="K58" s="30">
        <v>0</v>
      </c>
      <c r="L58" s="31">
        <v>0</v>
      </c>
      <c r="M58" s="33" t="s">
        <v>839</v>
      </c>
      <c r="N58" s="33"/>
    </row>
    <row r="59" spans="1:14" x14ac:dyDescent="0.3">
      <c r="A59" s="7" t="s">
        <v>240</v>
      </c>
      <c r="B59" s="7" t="s">
        <v>241</v>
      </c>
      <c r="C59" s="7" t="s">
        <v>340</v>
      </c>
      <c r="D59" s="7" t="s">
        <v>493</v>
      </c>
      <c r="E59" s="7" t="s">
        <v>147</v>
      </c>
      <c r="F59" s="7" t="s">
        <v>525</v>
      </c>
      <c r="G59" s="27">
        <v>1</v>
      </c>
      <c r="H59" s="27">
        <v>3</v>
      </c>
      <c r="I59" s="28">
        <v>0</v>
      </c>
      <c r="J59" s="29">
        <v>0</v>
      </c>
      <c r="K59" s="30">
        <v>0</v>
      </c>
      <c r="L59" s="31">
        <v>1</v>
      </c>
      <c r="M59" s="33" t="s">
        <v>838</v>
      </c>
      <c r="N59" s="33"/>
    </row>
    <row r="60" spans="1:14" x14ac:dyDescent="0.3">
      <c r="A60" s="7" t="s">
        <v>526</v>
      </c>
      <c r="B60" s="7" t="s">
        <v>527</v>
      </c>
      <c r="C60" s="7" t="s">
        <v>528</v>
      </c>
      <c r="D60" s="7" t="s">
        <v>529</v>
      </c>
      <c r="E60" s="7" t="s">
        <v>530</v>
      </c>
      <c r="F60" s="7" t="s">
        <v>531</v>
      </c>
      <c r="G60" s="27">
        <v>1</v>
      </c>
      <c r="H60" s="27">
        <v>1</v>
      </c>
      <c r="I60" s="28">
        <v>0</v>
      </c>
      <c r="J60" s="29">
        <v>1</v>
      </c>
      <c r="K60" s="30">
        <v>0</v>
      </c>
      <c r="L60" s="31">
        <v>0</v>
      </c>
      <c r="M60" s="33" t="s">
        <v>841</v>
      </c>
      <c r="N60" s="33"/>
    </row>
    <row r="61" spans="1:14" x14ac:dyDescent="0.3">
      <c r="A61" s="7" t="s">
        <v>185</v>
      </c>
      <c r="B61" s="7" t="s">
        <v>532</v>
      </c>
      <c r="C61" s="7" t="s">
        <v>533</v>
      </c>
      <c r="D61" s="7" t="s">
        <v>534</v>
      </c>
      <c r="E61" s="7" t="s">
        <v>158</v>
      </c>
      <c r="F61" s="7" t="s">
        <v>535</v>
      </c>
      <c r="G61" s="27">
        <v>1</v>
      </c>
      <c r="H61" s="27">
        <v>1</v>
      </c>
      <c r="I61" s="28">
        <v>0</v>
      </c>
      <c r="J61" s="29">
        <v>0</v>
      </c>
      <c r="K61" s="30">
        <v>0</v>
      </c>
      <c r="L61" s="31">
        <v>1</v>
      </c>
      <c r="M61" s="33" t="s">
        <v>838</v>
      </c>
      <c r="N61" s="33"/>
    </row>
    <row r="62" spans="1:14" x14ac:dyDescent="0.3">
      <c r="A62" s="7" t="s">
        <v>536</v>
      </c>
      <c r="B62" s="7" t="s">
        <v>537</v>
      </c>
      <c r="C62" s="7" t="s">
        <v>538</v>
      </c>
      <c r="D62" s="7" t="s">
        <v>333</v>
      </c>
      <c r="E62" s="7" t="s">
        <v>143</v>
      </c>
      <c r="F62" s="7" t="s">
        <v>539</v>
      </c>
      <c r="G62" s="27">
        <v>1</v>
      </c>
      <c r="H62" s="27">
        <v>1</v>
      </c>
      <c r="I62" s="28">
        <v>0</v>
      </c>
      <c r="J62" s="29">
        <v>1</v>
      </c>
      <c r="K62" s="30">
        <v>0</v>
      </c>
      <c r="L62" s="31">
        <v>0</v>
      </c>
      <c r="M62" s="33" t="s">
        <v>838</v>
      </c>
      <c r="N62" s="33"/>
    </row>
    <row r="63" spans="1:14" x14ac:dyDescent="0.3">
      <c r="A63" s="7" t="s">
        <v>540</v>
      </c>
      <c r="B63" s="7" t="s">
        <v>541</v>
      </c>
      <c r="C63" s="7" t="s">
        <v>340</v>
      </c>
      <c r="D63" s="7" t="s">
        <v>493</v>
      </c>
      <c r="E63" s="7" t="s">
        <v>158</v>
      </c>
      <c r="F63" s="7" t="s">
        <v>542</v>
      </c>
      <c r="G63" s="27">
        <v>1</v>
      </c>
      <c r="H63" s="27">
        <v>2</v>
      </c>
      <c r="I63" s="28">
        <v>0</v>
      </c>
      <c r="J63" s="29">
        <v>1</v>
      </c>
      <c r="K63" s="30">
        <v>0</v>
      </c>
      <c r="L63" s="31">
        <v>0</v>
      </c>
      <c r="M63" s="33" t="s">
        <v>840</v>
      </c>
      <c r="N63" s="33"/>
    </row>
    <row r="64" spans="1:14" x14ac:dyDescent="0.3">
      <c r="A64" s="7" t="s">
        <v>543</v>
      </c>
      <c r="B64" s="7" t="s">
        <v>544</v>
      </c>
      <c r="C64" s="7" t="s">
        <v>340</v>
      </c>
      <c r="D64" s="7" t="s">
        <v>333</v>
      </c>
      <c r="E64" s="7" t="s">
        <v>432</v>
      </c>
      <c r="F64" s="7" t="s">
        <v>545</v>
      </c>
      <c r="G64" s="27">
        <v>1</v>
      </c>
      <c r="H64" s="27">
        <v>1</v>
      </c>
      <c r="I64" s="28">
        <v>0</v>
      </c>
      <c r="J64" s="29">
        <v>1</v>
      </c>
      <c r="K64" s="30">
        <v>0</v>
      </c>
      <c r="L64" s="31">
        <v>0</v>
      </c>
      <c r="M64" s="33" t="s">
        <v>840</v>
      </c>
      <c r="N64" s="33"/>
    </row>
    <row r="65" spans="1:14" x14ac:dyDescent="0.3">
      <c r="A65" s="7" t="s">
        <v>546</v>
      </c>
      <c r="B65" s="7" t="s">
        <v>547</v>
      </c>
      <c r="C65" s="7" t="s">
        <v>548</v>
      </c>
      <c r="D65" s="7" t="s">
        <v>549</v>
      </c>
      <c r="E65" s="7" t="s">
        <v>550</v>
      </c>
      <c r="F65" s="7" t="s">
        <v>551</v>
      </c>
      <c r="G65" s="27">
        <v>1</v>
      </c>
      <c r="H65" s="27">
        <v>1</v>
      </c>
      <c r="I65" s="28">
        <v>1</v>
      </c>
      <c r="J65" s="29">
        <v>0</v>
      </c>
      <c r="K65" s="30">
        <v>0</v>
      </c>
      <c r="L65" s="31">
        <v>0</v>
      </c>
      <c r="M65" s="33" t="s">
        <v>839</v>
      </c>
      <c r="N65" s="33"/>
    </row>
    <row r="66" spans="1:14" x14ac:dyDescent="0.3">
      <c r="A66" s="7" t="s">
        <v>116</v>
      </c>
      <c r="B66" s="7" t="s">
        <v>552</v>
      </c>
      <c r="C66" s="7" t="s">
        <v>340</v>
      </c>
      <c r="D66" s="7" t="s">
        <v>333</v>
      </c>
      <c r="E66" s="7" t="s">
        <v>118</v>
      </c>
      <c r="F66" s="7" t="s">
        <v>553</v>
      </c>
      <c r="G66" s="27">
        <v>1</v>
      </c>
      <c r="H66" s="27">
        <v>2</v>
      </c>
      <c r="I66" s="28">
        <v>0</v>
      </c>
      <c r="J66" s="29">
        <v>0</v>
      </c>
      <c r="K66" s="30">
        <v>1</v>
      </c>
      <c r="L66" s="31">
        <v>0</v>
      </c>
      <c r="M66" s="33" t="s">
        <v>838</v>
      </c>
      <c r="N66" s="33"/>
    </row>
    <row r="67" spans="1:14" x14ac:dyDescent="0.3">
      <c r="A67" s="7" t="s">
        <v>66</v>
      </c>
      <c r="B67" s="7" t="s">
        <v>554</v>
      </c>
      <c r="C67" s="7" t="s">
        <v>340</v>
      </c>
      <c r="D67" s="7" t="s">
        <v>333</v>
      </c>
      <c r="E67" s="7" t="s">
        <v>69</v>
      </c>
      <c r="F67" s="7" t="s">
        <v>555</v>
      </c>
      <c r="G67" s="27">
        <v>1</v>
      </c>
      <c r="H67" s="27">
        <v>2</v>
      </c>
      <c r="I67" s="28">
        <v>0</v>
      </c>
      <c r="J67" s="29">
        <v>0</v>
      </c>
      <c r="K67" s="30">
        <v>1</v>
      </c>
      <c r="L67" s="31">
        <v>0</v>
      </c>
      <c r="M67" s="33" t="s">
        <v>838</v>
      </c>
      <c r="N67" s="33"/>
    </row>
    <row r="68" spans="1:14" x14ac:dyDescent="0.3">
      <c r="A68" s="7" t="s">
        <v>556</v>
      </c>
      <c r="B68" s="7" t="s">
        <v>557</v>
      </c>
      <c r="C68" s="7" t="s">
        <v>558</v>
      </c>
      <c r="D68" s="7" t="s">
        <v>333</v>
      </c>
      <c r="E68" s="7" t="s">
        <v>559</v>
      </c>
      <c r="F68" s="7" t="s">
        <v>560</v>
      </c>
      <c r="G68" s="27">
        <v>1</v>
      </c>
      <c r="H68" s="27">
        <v>1</v>
      </c>
      <c r="I68" s="28">
        <v>0</v>
      </c>
      <c r="J68" s="29">
        <v>1</v>
      </c>
      <c r="K68" s="30">
        <v>0</v>
      </c>
      <c r="L68" s="31">
        <v>0</v>
      </c>
      <c r="M68" s="33" t="s">
        <v>840</v>
      </c>
      <c r="N68" s="33"/>
    </row>
    <row r="69" spans="1:14" x14ac:dyDescent="0.3">
      <c r="A69" s="7" t="s">
        <v>228</v>
      </c>
      <c r="B69" s="7" t="s">
        <v>561</v>
      </c>
      <c r="C69" s="7" t="s">
        <v>340</v>
      </c>
      <c r="D69" s="7" t="s">
        <v>562</v>
      </c>
      <c r="E69" s="7" t="s">
        <v>230</v>
      </c>
      <c r="F69" s="7" t="s">
        <v>563</v>
      </c>
      <c r="G69" s="27">
        <v>1</v>
      </c>
      <c r="H69" s="27">
        <v>1</v>
      </c>
      <c r="I69" s="28">
        <v>0</v>
      </c>
      <c r="J69" s="29">
        <v>0</v>
      </c>
      <c r="K69" s="30">
        <v>0</v>
      </c>
      <c r="L69" s="31">
        <v>1</v>
      </c>
      <c r="M69" s="33" t="s">
        <v>838</v>
      </c>
      <c r="N69" s="33"/>
    </row>
    <row r="70" spans="1:14" x14ac:dyDescent="0.3">
      <c r="A70" s="7" t="s">
        <v>564</v>
      </c>
      <c r="B70" s="7" t="s">
        <v>565</v>
      </c>
      <c r="C70" s="7" t="s">
        <v>566</v>
      </c>
      <c r="D70" s="7" t="s">
        <v>567</v>
      </c>
      <c r="E70" s="7" t="s">
        <v>568</v>
      </c>
      <c r="F70" s="7" t="s">
        <v>569</v>
      </c>
      <c r="G70" s="27">
        <v>1</v>
      </c>
      <c r="H70" s="27">
        <v>2</v>
      </c>
      <c r="I70" s="28">
        <v>0</v>
      </c>
      <c r="J70" s="29">
        <v>1</v>
      </c>
      <c r="K70" s="30">
        <v>0</v>
      </c>
      <c r="L70" s="31">
        <v>0</v>
      </c>
      <c r="M70" s="33" t="s">
        <v>840</v>
      </c>
      <c r="N70" s="33"/>
    </row>
    <row r="71" spans="1:14" x14ac:dyDescent="0.3">
      <c r="A71" s="7" t="s">
        <v>570</v>
      </c>
      <c r="B71" s="7" t="s">
        <v>571</v>
      </c>
      <c r="C71" s="7" t="s">
        <v>572</v>
      </c>
      <c r="D71" s="7" t="s">
        <v>573</v>
      </c>
      <c r="E71" s="7" t="s">
        <v>375</v>
      </c>
      <c r="F71" s="7" t="s">
        <v>574</v>
      </c>
      <c r="G71" s="27">
        <v>1</v>
      </c>
      <c r="H71" s="27">
        <v>3</v>
      </c>
      <c r="I71" s="28">
        <v>0</v>
      </c>
      <c r="J71" s="29">
        <v>1</v>
      </c>
      <c r="K71" s="30">
        <v>0</v>
      </c>
      <c r="L71" s="31">
        <v>0</v>
      </c>
      <c r="M71" s="33" t="s">
        <v>839</v>
      </c>
      <c r="N71" s="33"/>
    </row>
    <row r="72" spans="1:14" x14ac:dyDescent="0.3">
      <c r="A72" s="7" t="s">
        <v>215</v>
      </c>
      <c r="B72" s="7" t="s">
        <v>575</v>
      </c>
      <c r="C72" s="7" t="s">
        <v>576</v>
      </c>
      <c r="D72" s="7" t="s">
        <v>333</v>
      </c>
      <c r="E72" s="7" t="s">
        <v>217</v>
      </c>
      <c r="F72" s="7" t="s">
        <v>577</v>
      </c>
      <c r="G72" s="27">
        <v>1</v>
      </c>
      <c r="H72" s="27">
        <v>4</v>
      </c>
      <c r="I72" s="28">
        <v>0</v>
      </c>
      <c r="J72" s="29">
        <v>0</v>
      </c>
      <c r="K72" s="30">
        <v>0</v>
      </c>
      <c r="L72" s="31">
        <v>1</v>
      </c>
      <c r="M72" s="33" t="s">
        <v>838</v>
      </c>
      <c r="N72" s="33"/>
    </row>
    <row r="73" spans="1:14" x14ac:dyDescent="0.3">
      <c r="A73" s="7" t="s">
        <v>578</v>
      </c>
      <c r="B73" s="7" t="s">
        <v>579</v>
      </c>
      <c r="C73" s="7" t="s">
        <v>340</v>
      </c>
      <c r="D73" s="7" t="s">
        <v>580</v>
      </c>
      <c r="E73" s="7" t="s">
        <v>131</v>
      </c>
      <c r="F73" s="7" t="s">
        <v>581</v>
      </c>
      <c r="G73" s="27">
        <v>1</v>
      </c>
      <c r="H73" s="27">
        <v>2</v>
      </c>
      <c r="I73" s="28">
        <v>0</v>
      </c>
      <c r="J73" s="29">
        <v>1</v>
      </c>
      <c r="K73" s="30">
        <v>0</v>
      </c>
      <c r="L73" s="31">
        <v>0</v>
      </c>
      <c r="M73" s="33" t="s">
        <v>840</v>
      </c>
      <c r="N73" s="33"/>
    </row>
    <row r="74" spans="1:14" x14ac:dyDescent="0.3">
      <c r="A74" s="7" t="s">
        <v>206</v>
      </c>
      <c r="B74" s="7" t="s">
        <v>582</v>
      </c>
      <c r="C74" s="7" t="s">
        <v>583</v>
      </c>
      <c r="D74" s="7" t="s">
        <v>333</v>
      </c>
      <c r="E74" s="7" t="s">
        <v>143</v>
      </c>
      <c r="F74" s="7" t="s">
        <v>584</v>
      </c>
      <c r="G74" s="27">
        <v>1</v>
      </c>
      <c r="H74" s="27">
        <v>1</v>
      </c>
      <c r="I74" s="28">
        <v>0</v>
      </c>
      <c r="J74" s="29">
        <v>0</v>
      </c>
      <c r="K74" s="30">
        <v>0</v>
      </c>
      <c r="L74" s="31">
        <v>1</v>
      </c>
      <c r="M74" s="33" t="s">
        <v>838</v>
      </c>
      <c r="N74" s="33"/>
    </row>
    <row r="75" spans="1:14" x14ac:dyDescent="0.3">
      <c r="A75" s="7" t="s">
        <v>585</v>
      </c>
      <c r="B75" s="7" t="s">
        <v>480</v>
      </c>
      <c r="C75" s="7" t="s">
        <v>586</v>
      </c>
      <c r="D75" s="7" t="s">
        <v>402</v>
      </c>
      <c r="E75" s="7" t="s">
        <v>412</v>
      </c>
      <c r="F75" s="7" t="s">
        <v>587</v>
      </c>
      <c r="G75" s="27">
        <v>1</v>
      </c>
      <c r="H75" s="27">
        <v>1</v>
      </c>
      <c r="I75" s="28">
        <v>0</v>
      </c>
      <c r="J75" s="29">
        <v>1</v>
      </c>
      <c r="K75" s="30">
        <v>0</v>
      </c>
      <c r="L75" s="31">
        <v>0</v>
      </c>
      <c r="M75" s="33" t="s">
        <v>840</v>
      </c>
      <c r="N75" s="33"/>
    </row>
    <row r="76" spans="1:14" x14ac:dyDescent="0.3">
      <c r="A76" s="7" t="s">
        <v>268</v>
      </c>
      <c r="B76" s="7" t="s">
        <v>588</v>
      </c>
      <c r="C76" s="7" t="s">
        <v>589</v>
      </c>
      <c r="D76" s="7" t="s">
        <v>402</v>
      </c>
      <c r="E76" s="7" t="s">
        <v>143</v>
      </c>
      <c r="F76" s="7" t="s">
        <v>590</v>
      </c>
      <c r="G76" s="27">
        <v>1</v>
      </c>
      <c r="H76" s="27">
        <v>2</v>
      </c>
      <c r="I76" s="28">
        <v>0</v>
      </c>
      <c r="J76" s="29">
        <v>0</v>
      </c>
      <c r="K76" s="30">
        <v>0</v>
      </c>
      <c r="L76" s="31">
        <v>1</v>
      </c>
      <c r="M76" s="33" t="s">
        <v>838</v>
      </c>
      <c r="N76" s="33"/>
    </row>
    <row r="77" spans="1:14" x14ac:dyDescent="0.3">
      <c r="A77" s="7" t="s">
        <v>591</v>
      </c>
      <c r="B77" s="7" t="s">
        <v>592</v>
      </c>
      <c r="C77" s="7" t="s">
        <v>593</v>
      </c>
      <c r="D77" s="7" t="s">
        <v>333</v>
      </c>
      <c r="E77" s="7" t="s">
        <v>375</v>
      </c>
      <c r="F77" s="7" t="s">
        <v>594</v>
      </c>
      <c r="G77" s="27">
        <v>1</v>
      </c>
      <c r="H77" s="27">
        <v>8</v>
      </c>
      <c r="I77" s="28">
        <v>0</v>
      </c>
      <c r="J77" s="29">
        <v>1</v>
      </c>
      <c r="K77" s="30">
        <v>0</v>
      </c>
      <c r="L77" s="31">
        <v>0</v>
      </c>
      <c r="M77" s="33" t="s">
        <v>839</v>
      </c>
      <c r="N77" s="33"/>
    </row>
    <row r="78" spans="1:14" x14ac:dyDescent="0.3">
      <c r="A78" s="7" t="s">
        <v>595</v>
      </c>
      <c r="B78" s="7" t="s">
        <v>596</v>
      </c>
      <c r="C78" s="7" t="s">
        <v>597</v>
      </c>
      <c r="D78" s="7" t="s">
        <v>333</v>
      </c>
      <c r="E78" s="7" t="s">
        <v>89</v>
      </c>
      <c r="F78" s="7" t="s">
        <v>598</v>
      </c>
      <c r="G78" s="27">
        <v>1</v>
      </c>
      <c r="H78" s="27">
        <v>5</v>
      </c>
      <c r="I78" s="28">
        <v>0</v>
      </c>
      <c r="J78" s="29">
        <v>1</v>
      </c>
      <c r="K78" s="30">
        <v>0</v>
      </c>
      <c r="L78" s="31">
        <v>0</v>
      </c>
      <c r="M78" s="33" t="s">
        <v>839</v>
      </c>
      <c r="N78" s="33"/>
    </row>
    <row r="79" spans="1:14" x14ac:dyDescent="0.3">
      <c r="A79" s="7" t="s">
        <v>599</v>
      </c>
      <c r="B79" s="7" t="s">
        <v>600</v>
      </c>
      <c r="C79" s="7" t="s">
        <v>601</v>
      </c>
      <c r="D79" s="7" t="s">
        <v>333</v>
      </c>
      <c r="E79" s="7" t="s">
        <v>366</v>
      </c>
      <c r="F79" s="7" t="s">
        <v>602</v>
      </c>
      <c r="G79" s="27">
        <v>1</v>
      </c>
      <c r="H79" s="27">
        <v>1</v>
      </c>
      <c r="I79" s="28">
        <v>0</v>
      </c>
      <c r="J79" s="29">
        <v>1</v>
      </c>
      <c r="K79" s="30">
        <v>0</v>
      </c>
      <c r="L79" s="31">
        <v>0</v>
      </c>
      <c r="M79" s="33" t="s">
        <v>840</v>
      </c>
      <c r="N79" s="33"/>
    </row>
    <row r="80" spans="1:14" x14ac:dyDescent="0.3">
      <c r="A80" s="7" t="s">
        <v>103</v>
      </c>
      <c r="B80" s="7" t="s">
        <v>603</v>
      </c>
      <c r="C80" s="7" t="s">
        <v>604</v>
      </c>
      <c r="D80" s="7" t="s">
        <v>605</v>
      </c>
      <c r="E80" s="7" t="s">
        <v>102</v>
      </c>
      <c r="F80" s="7" t="s">
        <v>606</v>
      </c>
      <c r="G80" s="27">
        <v>1</v>
      </c>
      <c r="H80" s="27">
        <v>10</v>
      </c>
      <c r="I80" s="28">
        <v>0</v>
      </c>
      <c r="J80" s="29">
        <v>0</v>
      </c>
      <c r="K80" s="30">
        <v>1</v>
      </c>
      <c r="L80" s="31">
        <v>0</v>
      </c>
      <c r="M80" s="33" t="s">
        <v>838</v>
      </c>
      <c r="N80" s="33"/>
    </row>
    <row r="81" spans="1:14" x14ac:dyDescent="0.3">
      <c r="A81" s="7" t="s">
        <v>607</v>
      </c>
      <c r="B81" s="7" t="s">
        <v>608</v>
      </c>
      <c r="C81" s="7" t="s">
        <v>609</v>
      </c>
      <c r="D81" s="7" t="s">
        <v>333</v>
      </c>
      <c r="E81" s="7" t="s">
        <v>610</v>
      </c>
      <c r="F81" s="7" t="s">
        <v>611</v>
      </c>
      <c r="G81" s="27">
        <v>1</v>
      </c>
      <c r="H81" s="27">
        <v>6</v>
      </c>
      <c r="I81" s="28">
        <v>1</v>
      </c>
      <c r="J81" s="29">
        <v>0</v>
      </c>
      <c r="K81" s="30">
        <v>0</v>
      </c>
      <c r="L81" s="31">
        <v>0</v>
      </c>
      <c r="M81" s="33" t="s">
        <v>839</v>
      </c>
      <c r="N81" s="33"/>
    </row>
    <row r="82" spans="1:14" x14ac:dyDescent="0.3">
      <c r="A82" s="7" t="s">
        <v>612</v>
      </c>
      <c r="B82" s="7" t="s">
        <v>613</v>
      </c>
      <c r="C82" s="7" t="s">
        <v>436</v>
      </c>
      <c r="D82" s="7" t="s">
        <v>402</v>
      </c>
      <c r="E82" s="7" t="s">
        <v>432</v>
      </c>
      <c r="F82" s="7" t="s">
        <v>614</v>
      </c>
      <c r="G82" s="27">
        <v>1</v>
      </c>
      <c r="H82" s="27">
        <v>2</v>
      </c>
      <c r="I82" s="28">
        <v>0</v>
      </c>
      <c r="J82" s="29">
        <v>1</v>
      </c>
      <c r="K82" s="30">
        <v>0</v>
      </c>
      <c r="L82" s="31">
        <v>0</v>
      </c>
      <c r="M82" s="33" t="s">
        <v>840</v>
      </c>
      <c r="N82" s="33"/>
    </row>
    <row r="83" spans="1:14" x14ac:dyDescent="0.3">
      <c r="A83" s="7" t="s">
        <v>198</v>
      </c>
      <c r="B83" s="7" t="s">
        <v>199</v>
      </c>
      <c r="C83" s="7" t="s">
        <v>386</v>
      </c>
      <c r="D83" s="7" t="s">
        <v>333</v>
      </c>
      <c r="E83" s="7" t="s">
        <v>143</v>
      </c>
      <c r="F83" s="7" t="s">
        <v>615</v>
      </c>
      <c r="G83" s="27">
        <v>1</v>
      </c>
      <c r="H83" s="27">
        <v>1</v>
      </c>
      <c r="I83" s="28">
        <v>0</v>
      </c>
      <c r="J83" s="29">
        <v>0</v>
      </c>
      <c r="K83" s="30">
        <v>0</v>
      </c>
      <c r="L83" s="31">
        <v>1</v>
      </c>
      <c r="M83" s="33" t="s">
        <v>838</v>
      </c>
      <c r="N83" s="33"/>
    </row>
    <row r="84" spans="1:14" x14ac:dyDescent="0.3">
      <c r="A84" s="7" t="s">
        <v>251</v>
      </c>
      <c r="B84" s="7" t="s">
        <v>616</v>
      </c>
      <c r="C84" s="7" t="s">
        <v>617</v>
      </c>
      <c r="D84" s="7" t="s">
        <v>395</v>
      </c>
      <c r="E84" s="7" t="s">
        <v>253</v>
      </c>
      <c r="F84" s="7" t="s">
        <v>618</v>
      </c>
      <c r="G84" s="27">
        <v>1</v>
      </c>
      <c r="H84" s="27">
        <v>2</v>
      </c>
      <c r="I84" s="28">
        <v>0</v>
      </c>
      <c r="J84" s="29">
        <v>0</v>
      </c>
      <c r="K84" s="30">
        <v>0</v>
      </c>
      <c r="L84" s="31">
        <v>1</v>
      </c>
      <c r="M84" s="33" t="s">
        <v>838</v>
      </c>
      <c r="N84" s="33"/>
    </row>
    <row r="85" spans="1:14" x14ac:dyDescent="0.3">
      <c r="A85" s="7" t="s">
        <v>619</v>
      </c>
      <c r="B85" s="7" t="s">
        <v>620</v>
      </c>
      <c r="C85" s="7" t="s">
        <v>621</v>
      </c>
      <c r="D85" s="7" t="s">
        <v>622</v>
      </c>
      <c r="E85" s="7" t="s">
        <v>623</v>
      </c>
      <c r="F85" s="7" t="s">
        <v>624</v>
      </c>
      <c r="G85" s="27">
        <v>1</v>
      </c>
      <c r="H85" s="27">
        <v>1</v>
      </c>
      <c r="I85" s="28">
        <v>0</v>
      </c>
      <c r="J85" s="29">
        <v>1</v>
      </c>
      <c r="K85" s="30">
        <v>0</v>
      </c>
      <c r="L85" s="31">
        <v>0</v>
      </c>
      <c r="M85" s="33" t="s">
        <v>839</v>
      </c>
      <c r="N85" s="33"/>
    </row>
    <row r="86" spans="1:14" x14ac:dyDescent="0.3">
      <c r="A86" s="7" t="s">
        <v>232</v>
      </c>
      <c r="B86" s="7" t="s">
        <v>625</v>
      </c>
      <c r="C86" s="7" t="s">
        <v>340</v>
      </c>
      <c r="D86" s="7" t="s">
        <v>333</v>
      </c>
      <c r="E86" s="7" t="s">
        <v>235</v>
      </c>
      <c r="F86" s="7" t="s">
        <v>626</v>
      </c>
      <c r="G86" s="27">
        <v>1</v>
      </c>
      <c r="H86" s="27">
        <v>24</v>
      </c>
      <c r="I86" s="28">
        <v>0</v>
      </c>
      <c r="J86" s="29">
        <v>0</v>
      </c>
      <c r="K86" s="30">
        <v>0</v>
      </c>
      <c r="L86" s="31">
        <v>1</v>
      </c>
      <c r="M86" s="33" t="s">
        <v>838</v>
      </c>
      <c r="N86" s="33"/>
    </row>
    <row r="87" spans="1:14" x14ac:dyDescent="0.3">
      <c r="A87" s="7" t="s">
        <v>276</v>
      </c>
      <c r="B87" s="7" t="s">
        <v>627</v>
      </c>
      <c r="C87" s="7" t="s">
        <v>340</v>
      </c>
      <c r="D87" s="7" t="s">
        <v>333</v>
      </c>
      <c r="E87" s="7" t="s">
        <v>278</v>
      </c>
      <c r="F87" s="7" t="s">
        <v>628</v>
      </c>
      <c r="G87" s="27">
        <v>1</v>
      </c>
      <c r="H87" s="27">
        <v>5</v>
      </c>
      <c r="I87" s="28">
        <v>0</v>
      </c>
      <c r="J87" s="29">
        <v>0</v>
      </c>
      <c r="K87" s="30">
        <v>0</v>
      </c>
      <c r="L87" s="31">
        <v>1</v>
      </c>
      <c r="M87" s="33" t="s">
        <v>838</v>
      </c>
      <c r="N87" s="33"/>
    </row>
    <row r="88" spans="1:14" x14ac:dyDescent="0.3">
      <c r="A88" s="7" t="s">
        <v>156</v>
      </c>
      <c r="B88" s="7" t="s">
        <v>629</v>
      </c>
      <c r="C88" s="7" t="s">
        <v>340</v>
      </c>
      <c r="D88" s="7" t="s">
        <v>493</v>
      </c>
      <c r="E88" s="7" t="s">
        <v>158</v>
      </c>
      <c r="F88" s="7" t="s">
        <v>630</v>
      </c>
      <c r="G88" s="27">
        <v>1</v>
      </c>
      <c r="H88" s="27">
        <v>2</v>
      </c>
      <c r="I88" s="28">
        <v>0</v>
      </c>
      <c r="J88" s="29">
        <v>0</v>
      </c>
      <c r="K88" s="30">
        <v>0</v>
      </c>
      <c r="L88" s="31">
        <v>1</v>
      </c>
      <c r="M88" s="33" t="s">
        <v>840</v>
      </c>
      <c r="N88" s="33"/>
    </row>
    <row r="89" spans="1:14" x14ac:dyDescent="0.3">
      <c r="A89" s="7" t="s">
        <v>245</v>
      </c>
      <c r="B89" s="7" t="s">
        <v>246</v>
      </c>
      <c r="C89" s="7" t="s">
        <v>340</v>
      </c>
      <c r="D89" s="7" t="s">
        <v>333</v>
      </c>
      <c r="E89" s="7" t="s">
        <v>143</v>
      </c>
      <c r="F89" s="7" t="s">
        <v>631</v>
      </c>
      <c r="G89" s="27">
        <v>1</v>
      </c>
      <c r="H89" s="27">
        <v>6</v>
      </c>
      <c r="I89" s="28">
        <v>0</v>
      </c>
      <c r="J89" s="29">
        <v>0</v>
      </c>
      <c r="K89" s="30">
        <v>0</v>
      </c>
      <c r="L89" s="31">
        <v>1</v>
      </c>
      <c r="M89" s="33" t="s">
        <v>838</v>
      </c>
      <c r="N89" s="33"/>
    </row>
    <row r="90" spans="1:14" x14ac:dyDescent="0.3">
      <c r="A90" s="7" t="s">
        <v>159</v>
      </c>
      <c r="B90" s="7" t="s">
        <v>632</v>
      </c>
      <c r="C90" s="7" t="s">
        <v>340</v>
      </c>
      <c r="D90" s="7" t="s">
        <v>493</v>
      </c>
      <c r="E90" s="7" t="s">
        <v>158</v>
      </c>
      <c r="F90" s="7" t="s">
        <v>633</v>
      </c>
      <c r="G90" s="27">
        <v>1</v>
      </c>
      <c r="H90" s="27">
        <v>1</v>
      </c>
      <c r="I90" s="28">
        <v>0</v>
      </c>
      <c r="J90" s="29">
        <v>0</v>
      </c>
      <c r="K90" s="30">
        <v>0</v>
      </c>
      <c r="L90" s="31">
        <v>1</v>
      </c>
      <c r="M90" s="33" t="s">
        <v>838</v>
      </c>
      <c r="N90" s="33"/>
    </row>
    <row r="91" spans="1:14" x14ac:dyDescent="0.3">
      <c r="A91" s="7" t="s">
        <v>634</v>
      </c>
      <c r="B91" s="7" t="s">
        <v>635</v>
      </c>
      <c r="C91" s="7" t="s">
        <v>340</v>
      </c>
      <c r="D91" s="7" t="s">
        <v>395</v>
      </c>
      <c r="E91" s="7" t="s">
        <v>253</v>
      </c>
      <c r="F91" s="7" t="s">
        <v>636</v>
      </c>
      <c r="G91" s="27">
        <v>1</v>
      </c>
      <c r="H91" s="27">
        <v>2</v>
      </c>
      <c r="I91" s="28">
        <v>0</v>
      </c>
      <c r="J91" s="29">
        <v>1</v>
      </c>
      <c r="K91" s="30">
        <v>0</v>
      </c>
      <c r="L91" s="31">
        <v>0</v>
      </c>
      <c r="M91" s="33" t="s">
        <v>840</v>
      </c>
      <c r="N91" s="33"/>
    </row>
    <row r="92" spans="1:14" x14ac:dyDescent="0.3">
      <c r="A92" s="7" t="s">
        <v>200</v>
      </c>
      <c r="B92" s="7" t="s">
        <v>201</v>
      </c>
      <c r="C92" s="7" t="s">
        <v>637</v>
      </c>
      <c r="D92" s="7" t="s">
        <v>333</v>
      </c>
      <c r="E92" s="7" t="s">
        <v>143</v>
      </c>
      <c r="F92" s="7" t="s">
        <v>638</v>
      </c>
      <c r="G92" s="27">
        <v>1</v>
      </c>
      <c r="H92" s="27">
        <v>1</v>
      </c>
      <c r="I92" s="28">
        <v>0</v>
      </c>
      <c r="J92" s="29">
        <v>0</v>
      </c>
      <c r="K92" s="30">
        <v>0</v>
      </c>
      <c r="L92" s="31">
        <v>1</v>
      </c>
      <c r="M92" s="33" t="s">
        <v>838</v>
      </c>
      <c r="N92" s="33"/>
    </row>
    <row r="93" spans="1:14" x14ac:dyDescent="0.3">
      <c r="A93" s="7" t="s">
        <v>639</v>
      </c>
      <c r="B93" s="7" t="s">
        <v>640</v>
      </c>
      <c r="C93" s="7" t="s">
        <v>340</v>
      </c>
      <c r="D93" s="7" t="s">
        <v>333</v>
      </c>
      <c r="E93" s="7" t="s">
        <v>278</v>
      </c>
      <c r="F93" s="7" t="s">
        <v>641</v>
      </c>
      <c r="G93" s="27">
        <v>1</v>
      </c>
      <c r="H93" s="27">
        <v>5</v>
      </c>
      <c r="I93" s="28">
        <v>1</v>
      </c>
      <c r="J93" s="29">
        <v>0</v>
      </c>
      <c r="K93" s="30">
        <v>0</v>
      </c>
      <c r="L93" s="31">
        <v>0</v>
      </c>
      <c r="M93" s="33" t="s">
        <v>839</v>
      </c>
      <c r="N93" s="33"/>
    </row>
    <row r="94" spans="1:14" x14ac:dyDescent="0.3">
      <c r="A94" s="7" t="s">
        <v>642</v>
      </c>
      <c r="B94" s="7" t="s">
        <v>643</v>
      </c>
      <c r="C94" s="7" t="s">
        <v>644</v>
      </c>
      <c r="D94" s="7" t="s">
        <v>333</v>
      </c>
      <c r="E94" s="7" t="s">
        <v>235</v>
      </c>
      <c r="F94" s="7" t="s">
        <v>645</v>
      </c>
      <c r="G94" s="27">
        <v>1</v>
      </c>
      <c r="H94" s="27">
        <v>4</v>
      </c>
      <c r="I94" s="28">
        <v>0</v>
      </c>
      <c r="J94" s="29">
        <v>1</v>
      </c>
      <c r="K94" s="30">
        <v>0</v>
      </c>
      <c r="L94" s="31">
        <v>0</v>
      </c>
      <c r="M94" s="33" t="s">
        <v>840</v>
      </c>
      <c r="N94" s="33"/>
    </row>
    <row r="95" spans="1:14" x14ac:dyDescent="0.3">
      <c r="A95" s="7" t="s">
        <v>646</v>
      </c>
      <c r="B95" s="7" t="s">
        <v>647</v>
      </c>
      <c r="C95" s="7" t="s">
        <v>340</v>
      </c>
      <c r="D95" s="7" t="s">
        <v>333</v>
      </c>
      <c r="E95" s="7" t="s">
        <v>235</v>
      </c>
      <c r="F95" s="7" t="s">
        <v>648</v>
      </c>
      <c r="G95" s="27">
        <v>1</v>
      </c>
      <c r="H95" s="27">
        <v>4</v>
      </c>
      <c r="I95" s="28">
        <v>0</v>
      </c>
      <c r="J95" s="29">
        <v>1</v>
      </c>
      <c r="K95" s="30">
        <v>0</v>
      </c>
      <c r="L95" s="31">
        <v>0</v>
      </c>
      <c r="M95" s="33" t="s">
        <v>841</v>
      </c>
      <c r="N95" s="33"/>
    </row>
    <row r="96" spans="1:14" x14ac:dyDescent="0.3">
      <c r="A96" s="7" t="s">
        <v>649</v>
      </c>
      <c r="B96" s="7" t="s">
        <v>480</v>
      </c>
      <c r="C96" s="7" t="s">
        <v>650</v>
      </c>
      <c r="D96" s="7" t="s">
        <v>402</v>
      </c>
      <c r="E96" s="7" t="s">
        <v>412</v>
      </c>
      <c r="F96" s="7" t="s">
        <v>651</v>
      </c>
      <c r="G96" s="27">
        <v>1</v>
      </c>
      <c r="H96" s="27">
        <v>1</v>
      </c>
      <c r="I96" s="28">
        <v>0</v>
      </c>
      <c r="J96" s="29">
        <v>1</v>
      </c>
      <c r="K96" s="30">
        <v>0</v>
      </c>
      <c r="L96" s="31">
        <v>0</v>
      </c>
      <c r="M96" s="33" t="s">
        <v>840</v>
      </c>
      <c r="N96" s="33"/>
    </row>
    <row r="97" spans="1:14" x14ac:dyDescent="0.3">
      <c r="A97" s="7" t="s">
        <v>652</v>
      </c>
      <c r="B97" s="7" t="s">
        <v>503</v>
      </c>
      <c r="C97" s="7" t="s">
        <v>653</v>
      </c>
      <c r="D97" s="7" t="s">
        <v>402</v>
      </c>
      <c r="E97" s="7" t="s">
        <v>505</v>
      </c>
      <c r="F97" s="7" t="s">
        <v>654</v>
      </c>
      <c r="G97" s="27">
        <v>1</v>
      </c>
      <c r="H97" s="27">
        <v>15</v>
      </c>
      <c r="I97" s="28">
        <v>0</v>
      </c>
      <c r="J97" s="29">
        <v>1</v>
      </c>
      <c r="K97" s="30">
        <v>0</v>
      </c>
      <c r="L97" s="31">
        <v>0</v>
      </c>
      <c r="M97" s="33" t="s">
        <v>840</v>
      </c>
      <c r="N97" s="33"/>
    </row>
    <row r="98" spans="1:14" x14ac:dyDescent="0.3">
      <c r="A98" s="7" t="s">
        <v>655</v>
      </c>
      <c r="B98" s="7" t="s">
        <v>656</v>
      </c>
      <c r="C98" s="7" t="s">
        <v>340</v>
      </c>
      <c r="D98" s="7" t="s">
        <v>333</v>
      </c>
      <c r="E98" s="7" t="s">
        <v>278</v>
      </c>
      <c r="F98" s="7" t="s">
        <v>657</v>
      </c>
      <c r="G98" s="27">
        <v>1</v>
      </c>
      <c r="H98" s="27">
        <v>5</v>
      </c>
      <c r="I98" s="28">
        <v>1</v>
      </c>
      <c r="J98" s="29">
        <v>0</v>
      </c>
      <c r="K98" s="30">
        <v>0</v>
      </c>
      <c r="L98" s="31">
        <v>0</v>
      </c>
      <c r="M98" s="33" t="s">
        <v>839</v>
      </c>
      <c r="N98" s="33"/>
    </row>
    <row r="99" spans="1:14" x14ac:dyDescent="0.3">
      <c r="A99" s="7" t="s">
        <v>284</v>
      </c>
      <c r="B99" s="7" t="s">
        <v>658</v>
      </c>
      <c r="C99" s="7" t="s">
        <v>340</v>
      </c>
      <c r="D99" s="7" t="s">
        <v>333</v>
      </c>
      <c r="E99" s="7" t="s">
        <v>278</v>
      </c>
      <c r="F99" s="7" t="s">
        <v>659</v>
      </c>
      <c r="G99" s="27">
        <v>1</v>
      </c>
      <c r="H99" s="27">
        <v>1</v>
      </c>
      <c r="I99" s="28">
        <v>0</v>
      </c>
      <c r="J99" s="29">
        <v>0</v>
      </c>
      <c r="K99" s="30">
        <v>0</v>
      </c>
      <c r="L99" s="31">
        <v>1</v>
      </c>
      <c r="M99" s="33" t="s">
        <v>838</v>
      </c>
      <c r="N99" s="33"/>
    </row>
    <row r="100" spans="1:14" x14ac:dyDescent="0.3">
      <c r="A100" s="7" t="s">
        <v>194</v>
      </c>
      <c r="B100" s="7" t="s">
        <v>660</v>
      </c>
      <c r="C100" s="7" t="s">
        <v>661</v>
      </c>
      <c r="D100" s="7" t="s">
        <v>333</v>
      </c>
      <c r="E100" s="7" t="s">
        <v>143</v>
      </c>
      <c r="F100" s="7" t="s">
        <v>662</v>
      </c>
      <c r="G100" s="27">
        <v>1</v>
      </c>
      <c r="H100" s="27">
        <v>3</v>
      </c>
      <c r="I100" s="28">
        <v>0</v>
      </c>
      <c r="J100" s="29">
        <v>0</v>
      </c>
      <c r="K100" s="30">
        <v>0</v>
      </c>
      <c r="L100" s="31">
        <v>1</v>
      </c>
      <c r="M100" s="33" t="s">
        <v>838</v>
      </c>
      <c r="N100" s="33"/>
    </row>
    <row r="101" spans="1:14" x14ac:dyDescent="0.3">
      <c r="A101" s="7" t="s">
        <v>663</v>
      </c>
      <c r="B101" s="7" t="s">
        <v>664</v>
      </c>
      <c r="C101" s="7" t="s">
        <v>340</v>
      </c>
      <c r="D101" s="7" t="s">
        <v>333</v>
      </c>
      <c r="E101" s="7" t="s">
        <v>665</v>
      </c>
      <c r="F101" s="7" t="s">
        <v>666</v>
      </c>
      <c r="G101" s="27">
        <v>1</v>
      </c>
      <c r="H101" s="27">
        <v>1</v>
      </c>
      <c r="I101" s="28">
        <v>0</v>
      </c>
      <c r="J101" s="29">
        <v>1</v>
      </c>
      <c r="K101" s="30">
        <v>0</v>
      </c>
      <c r="L101" s="31">
        <v>0</v>
      </c>
      <c r="M101" s="33" t="s">
        <v>840</v>
      </c>
      <c r="N101" s="33"/>
    </row>
    <row r="102" spans="1:14" x14ac:dyDescent="0.3">
      <c r="A102" s="7" t="s">
        <v>667</v>
      </c>
      <c r="B102" s="7" t="s">
        <v>668</v>
      </c>
      <c r="C102" s="7" t="s">
        <v>340</v>
      </c>
      <c r="D102" s="7" t="s">
        <v>333</v>
      </c>
      <c r="E102" s="7" t="s">
        <v>278</v>
      </c>
      <c r="F102" s="7" t="s">
        <v>669</v>
      </c>
      <c r="G102" s="27">
        <v>1</v>
      </c>
      <c r="H102" s="27">
        <v>5</v>
      </c>
      <c r="I102" s="28">
        <v>0</v>
      </c>
      <c r="J102" s="29">
        <v>1</v>
      </c>
      <c r="K102" s="30">
        <v>0</v>
      </c>
      <c r="L102" s="31">
        <v>0</v>
      </c>
      <c r="M102" s="33" t="s">
        <v>839</v>
      </c>
      <c r="N102" s="33"/>
    </row>
    <row r="103" spans="1:14" x14ac:dyDescent="0.3">
      <c r="A103" s="7" t="s">
        <v>163</v>
      </c>
      <c r="B103" s="7" t="s">
        <v>670</v>
      </c>
      <c r="C103" s="7" t="s">
        <v>671</v>
      </c>
      <c r="D103" s="7" t="s">
        <v>333</v>
      </c>
      <c r="E103" s="7" t="s">
        <v>143</v>
      </c>
      <c r="F103" s="7" t="s">
        <v>672</v>
      </c>
      <c r="G103" s="27">
        <v>1</v>
      </c>
      <c r="H103" s="27">
        <v>2</v>
      </c>
      <c r="I103" s="28">
        <v>0</v>
      </c>
      <c r="J103" s="29">
        <v>0</v>
      </c>
      <c r="K103" s="30">
        <v>0</v>
      </c>
      <c r="L103" s="31">
        <v>1</v>
      </c>
      <c r="M103" s="33" t="s">
        <v>838</v>
      </c>
      <c r="N103" s="33"/>
    </row>
    <row r="104" spans="1:14" x14ac:dyDescent="0.3">
      <c r="A104" s="7" t="s">
        <v>673</v>
      </c>
      <c r="B104" s="7" t="s">
        <v>674</v>
      </c>
      <c r="C104" s="7" t="s">
        <v>675</v>
      </c>
      <c r="D104" s="7" t="s">
        <v>676</v>
      </c>
      <c r="E104" s="7" t="s">
        <v>677</v>
      </c>
      <c r="F104" s="7" t="s">
        <v>678</v>
      </c>
      <c r="G104" s="27">
        <v>1</v>
      </c>
      <c r="H104" s="27">
        <v>1</v>
      </c>
      <c r="I104" s="28">
        <v>0</v>
      </c>
      <c r="J104" s="29">
        <v>1</v>
      </c>
      <c r="K104" s="30">
        <v>0</v>
      </c>
      <c r="L104" s="31">
        <v>0</v>
      </c>
      <c r="M104" s="33" t="s">
        <v>840</v>
      </c>
      <c r="N104" s="33"/>
    </row>
    <row r="105" spans="1:14" x14ac:dyDescent="0.3">
      <c r="A105" s="7" t="s">
        <v>679</v>
      </c>
      <c r="B105" s="7" t="s">
        <v>680</v>
      </c>
      <c r="C105" s="7" t="s">
        <v>340</v>
      </c>
      <c r="D105" s="7" t="s">
        <v>333</v>
      </c>
      <c r="E105" s="7" t="s">
        <v>681</v>
      </c>
      <c r="F105" s="7" t="s">
        <v>682</v>
      </c>
      <c r="G105" s="27">
        <v>1</v>
      </c>
      <c r="H105" s="27">
        <v>3</v>
      </c>
      <c r="I105" s="28">
        <v>0</v>
      </c>
      <c r="J105" s="29">
        <v>1</v>
      </c>
      <c r="K105" s="30">
        <v>0</v>
      </c>
      <c r="L105" s="31">
        <v>0</v>
      </c>
      <c r="M105" s="33" t="s">
        <v>840</v>
      </c>
      <c r="N105" s="33"/>
    </row>
    <row r="106" spans="1:14" x14ac:dyDescent="0.3">
      <c r="A106" s="7" t="s">
        <v>683</v>
      </c>
      <c r="B106" s="7" t="s">
        <v>684</v>
      </c>
      <c r="C106" s="7" t="s">
        <v>685</v>
      </c>
      <c r="D106" s="7" t="s">
        <v>321</v>
      </c>
      <c r="E106" s="7" t="s">
        <v>131</v>
      </c>
      <c r="F106" s="7" t="s">
        <v>686</v>
      </c>
      <c r="G106" s="27">
        <v>1</v>
      </c>
      <c r="H106" s="27">
        <v>1</v>
      </c>
      <c r="I106" s="28">
        <v>0</v>
      </c>
      <c r="J106" s="29">
        <v>1</v>
      </c>
      <c r="K106" s="30">
        <v>0</v>
      </c>
      <c r="L106" s="31">
        <v>0</v>
      </c>
      <c r="M106" s="33" t="s">
        <v>840</v>
      </c>
      <c r="N106" s="33"/>
    </row>
    <row r="107" spans="1:14" x14ac:dyDescent="0.3">
      <c r="A107" s="7" t="s">
        <v>292</v>
      </c>
      <c r="B107" s="7" t="s">
        <v>687</v>
      </c>
      <c r="C107" s="7" t="s">
        <v>340</v>
      </c>
      <c r="D107" s="7" t="s">
        <v>333</v>
      </c>
      <c r="E107" s="7" t="s">
        <v>278</v>
      </c>
      <c r="F107" s="7" t="s">
        <v>688</v>
      </c>
      <c r="G107" s="27">
        <v>1</v>
      </c>
      <c r="H107" s="27">
        <v>5</v>
      </c>
      <c r="I107" s="28">
        <v>0</v>
      </c>
      <c r="J107" s="29">
        <v>0</v>
      </c>
      <c r="K107" s="30">
        <v>0</v>
      </c>
      <c r="L107" s="31">
        <v>1</v>
      </c>
      <c r="M107" s="33" t="s">
        <v>838</v>
      </c>
      <c r="N107" s="33"/>
    </row>
    <row r="108" spans="1:14" x14ac:dyDescent="0.3">
      <c r="A108" s="7" t="s">
        <v>689</v>
      </c>
      <c r="B108" s="7" t="s">
        <v>690</v>
      </c>
      <c r="C108" s="7" t="s">
        <v>340</v>
      </c>
      <c r="D108" s="7" t="s">
        <v>333</v>
      </c>
      <c r="E108" s="7" t="s">
        <v>143</v>
      </c>
      <c r="F108" s="7" t="s">
        <v>691</v>
      </c>
      <c r="G108" s="27">
        <v>1</v>
      </c>
      <c r="H108" s="27">
        <v>1</v>
      </c>
      <c r="I108" s="28">
        <v>0</v>
      </c>
      <c r="J108" s="29">
        <v>1</v>
      </c>
      <c r="K108" s="30">
        <v>0</v>
      </c>
      <c r="L108" s="31">
        <v>0</v>
      </c>
      <c r="M108" s="33" t="s">
        <v>840</v>
      </c>
      <c r="N108" s="33"/>
    </row>
    <row r="109" spans="1:14" x14ac:dyDescent="0.3">
      <c r="A109" s="7" t="s">
        <v>692</v>
      </c>
      <c r="B109" s="7" t="s">
        <v>693</v>
      </c>
      <c r="C109" s="7" t="s">
        <v>518</v>
      </c>
      <c r="D109" s="7" t="s">
        <v>519</v>
      </c>
      <c r="E109" s="7" t="s">
        <v>520</v>
      </c>
      <c r="F109" s="7" t="s">
        <v>694</v>
      </c>
      <c r="G109" s="27">
        <v>1</v>
      </c>
      <c r="H109" s="27">
        <v>1</v>
      </c>
      <c r="I109" s="28">
        <v>1</v>
      </c>
      <c r="J109" s="29">
        <v>0</v>
      </c>
      <c r="K109" s="30">
        <v>0</v>
      </c>
      <c r="L109" s="31">
        <v>0</v>
      </c>
      <c r="M109" s="33" t="s">
        <v>839</v>
      </c>
      <c r="N109" s="33"/>
    </row>
    <row r="110" spans="1:14" x14ac:dyDescent="0.3">
      <c r="A110" s="7" t="s">
        <v>695</v>
      </c>
      <c r="B110" s="7" t="s">
        <v>696</v>
      </c>
      <c r="C110" s="7" t="s">
        <v>697</v>
      </c>
      <c r="D110" s="7" t="s">
        <v>327</v>
      </c>
      <c r="E110" s="7" t="s">
        <v>698</v>
      </c>
      <c r="F110" s="7" t="s">
        <v>699</v>
      </c>
      <c r="G110" s="27">
        <v>1</v>
      </c>
      <c r="H110" s="27">
        <v>1</v>
      </c>
      <c r="I110" s="28">
        <v>1</v>
      </c>
      <c r="J110" s="29">
        <v>0</v>
      </c>
      <c r="K110" s="30">
        <v>0</v>
      </c>
      <c r="L110" s="31">
        <v>0</v>
      </c>
      <c r="M110" s="33" t="s">
        <v>839</v>
      </c>
      <c r="N110" s="33"/>
    </row>
    <row r="111" spans="1:14" x14ac:dyDescent="0.3">
      <c r="A111" s="7" t="s">
        <v>152</v>
      </c>
      <c r="B111" s="7" t="s">
        <v>700</v>
      </c>
      <c r="C111" s="7" t="s">
        <v>340</v>
      </c>
      <c r="D111" s="7" t="s">
        <v>395</v>
      </c>
      <c r="E111" s="7" t="s">
        <v>147</v>
      </c>
      <c r="F111" s="7" t="s">
        <v>701</v>
      </c>
      <c r="G111" s="27">
        <v>1</v>
      </c>
      <c r="H111" s="27">
        <v>1</v>
      </c>
      <c r="I111" s="28">
        <v>0</v>
      </c>
      <c r="J111" s="29">
        <v>0</v>
      </c>
      <c r="K111" s="30">
        <v>0</v>
      </c>
      <c r="L111" s="31">
        <v>1</v>
      </c>
      <c r="M111" s="33" t="s">
        <v>838</v>
      </c>
      <c r="N111" s="33"/>
    </row>
    <row r="112" spans="1:14" x14ac:dyDescent="0.3">
      <c r="A112" s="7" t="s">
        <v>702</v>
      </c>
      <c r="B112" s="7" t="s">
        <v>703</v>
      </c>
      <c r="C112" s="7" t="s">
        <v>704</v>
      </c>
      <c r="D112" s="7" t="s">
        <v>333</v>
      </c>
      <c r="E112" s="7" t="s">
        <v>224</v>
      </c>
      <c r="F112" s="7" t="s">
        <v>705</v>
      </c>
      <c r="G112" s="27">
        <v>1</v>
      </c>
      <c r="H112" s="27">
        <v>1</v>
      </c>
      <c r="I112" s="28">
        <v>0</v>
      </c>
      <c r="J112" s="29">
        <v>1</v>
      </c>
      <c r="K112" s="30">
        <v>0</v>
      </c>
      <c r="L112" s="31">
        <v>0</v>
      </c>
      <c r="M112" s="33" t="s">
        <v>840</v>
      </c>
      <c r="N112" s="33"/>
    </row>
    <row r="113" spans="1:14" x14ac:dyDescent="0.3">
      <c r="A113" s="7" t="s">
        <v>306</v>
      </c>
      <c r="B113" s="7" t="s">
        <v>706</v>
      </c>
      <c r="C113" s="7" t="s">
        <v>340</v>
      </c>
      <c r="D113" s="7" t="s">
        <v>333</v>
      </c>
      <c r="E113" s="7" t="s">
        <v>308</v>
      </c>
      <c r="F113" s="7" t="s">
        <v>707</v>
      </c>
      <c r="G113" s="27">
        <v>1</v>
      </c>
      <c r="H113" s="27">
        <v>20</v>
      </c>
      <c r="I113" s="28">
        <v>0</v>
      </c>
      <c r="J113" s="29">
        <v>0</v>
      </c>
      <c r="K113" s="30">
        <v>0</v>
      </c>
      <c r="L113" s="31">
        <v>1</v>
      </c>
      <c r="M113" s="33" t="s">
        <v>838</v>
      </c>
      <c r="N113" s="33"/>
    </row>
    <row r="114" spans="1:14" x14ac:dyDescent="0.3">
      <c r="A114" s="7" t="s">
        <v>708</v>
      </c>
      <c r="B114" s="7" t="s">
        <v>709</v>
      </c>
      <c r="C114" s="7" t="s">
        <v>340</v>
      </c>
      <c r="D114" s="7" t="s">
        <v>402</v>
      </c>
      <c r="E114" s="7" t="s">
        <v>710</v>
      </c>
      <c r="F114" s="7" t="s">
        <v>711</v>
      </c>
      <c r="G114" s="27">
        <v>1</v>
      </c>
      <c r="H114" s="27">
        <v>1</v>
      </c>
      <c r="I114" s="28">
        <v>0</v>
      </c>
      <c r="J114" s="29">
        <v>1</v>
      </c>
      <c r="K114" s="30">
        <v>0</v>
      </c>
      <c r="L114" s="31">
        <v>0</v>
      </c>
      <c r="M114" s="33" t="s">
        <v>840</v>
      </c>
      <c r="N114" s="33"/>
    </row>
    <row r="115" spans="1:14" x14ac:dyDescent="0.3">
      <c r="A115" s="7" t="s">
        <v>101</v>
      </c>
      <c r="B115" s="7" t="s">
        <v>451</v>
      </c>
      <c r="C115" s="7" t="s">
        <v>712</v>
      </c>
      <c r="D115" s="7" t="s">
        <v>402</v>
      </c>
      <c r="E115" s="7" t="s">
        <v>102</v>
      </c>
      <c r="F115" s="7" t="s">
        <v>713</v>
      </c>
      <c r="G115" s="27">
        <v>1</v>
      </c>
      <c r="H115" s="27">
        <v>10</v>
      </c>
      <c r="I115" s="28">
        <v>0</v>
      </c>
      <c r="J115" s="29">
        <v>0</v>
      </c>
      <c r="K115" s="30">
        <v>1</v>
      </c>
      <c r="L115" s="31">
        <v>0</v>
      </c>
      <c r="M115" s="33" t="s">
        <v>838</v>
      </c>
      <c r="N115" s="33"/>
    </row>
    <row r="116" spans="1:14" x14ac:dyDescent="0.3">
      <c r="A116" s="7" t="s">
        <v>714</v>
      </c>
      <c r="B116" s="7" t="s">
        <v>715</v>
      </c>
      <c r="C116" s="7" t="s">
        <v>716</v>
      </c>
      <c r="D116" s="7" t="s">
        <v>493</v>
      </c>
      <c r="E116" s="7" t="s">
        <v>131</v>
      </c>
      <c r="F116" s="7" t="s">
        <v>717</v>
      </c>
      <c r="G116" s="27">
        <v>1</v>
      </c>
      <c r="H116" s="27">
        <v>1</v>
      </c>
      <c r="I116" s="28">
        <v>0</v>
      </c>
      <c r="J116" s="29">
        <v>1</v>
      </c>
      <c r="K116" s="30">
        <v>0</v>
      </c>
      <c r="L116" s="31">
        <v>0</v>
      </c>
      <c r="M116" s="33" t="s">
        <v>840</v>
      </c>
      <c r="N116" s="33"/>
    </row>
    <row r="117" spans="1:14" x14ac:dyDescent="0.3">
      <c r="A117" s="7" t="s">
        <v>202</v>
      </c>
      <c r="B117" s="7" t="s">
        <v>718</v>
      </c>
      <c r="C117" s="7" t="s">
        <v>719</v>
      </c>
      <c r="D117" s="7" t="s">
        <v>333</v>
      </c>
      <c r="E117" s="7" t="s">
        <v>143</v>
      </c>
      <c r="F117" s="7" t="s">
        <v>720</v>
      </c>
      <c r="G117" s="27">
        <v>1</v>
      </c>
      <c r="H117" s="27">
        <v>1</v>
      </c>
      <c r="I117" s="28">
        <v>0</v>
      </c>
      <c r="J117" s="29">
        <v>0</v>
      </c>
      <c r="K117" s="30">
        <v>0</v>
      </c>
      <c r="L117" s="31">
        <v>1</v>
      </c>
      <c r="M117" s="33" t="s">
        <v>838</v>
      </c>
      <c r="N117" s="33"/>
    </row>
    <row r="118" spans="1:14" x14ac:dyDescent="0.3">
      <c r="A118" s="7" t="s">
        <v>261</v>
      </c>
      <c r="B118" s="7" t="s">
        <v>721</v>
      </c>
      <c r="C118" s="7" t="s">
        <v>340</v>
      </c>
      <c r="D118" s="7" t="s">
        <v>333</v>
      </c>
      <c r="E118" s="7" t="s">
        <v>147</v>
      </c>
      <c r="F118" s="7" t="s">
        <v>722</v>
      </c>
      <c r="G118" s="27">
        <v>1</v>
      </c>
      <c r="H118" s="27">
        <v>3</v>
      </c>
      <c r="I118" s="28">
        <v>0</v>
      </c>
      <c r="J118" s="29">
        <v>0</v>
      </c>
      <c r="K118" s="30">
        <v>0</v>
      </c>
      <c r="L118" s="31">
        <v>1</v>
      </c>
      <c r="M118" s="33" t="s">
        <v>838</v>
      </c>
      <c r="N118" s="33"/>
    </row>
    <row r="119" spans="1:14" x14ac:dyDescent="0.3">
      <c r="A119" s="7" t="s">
        <v>128</v>
      </c>
      <c r="B119" s="7" t="s">
        <v>723</v>
      </c>
      <c r="C119" s="7" t="s">
        <v>724</v>
      </c>
      <c r="D119" s="7" t="s">
        <v>725</v>
      </c>
      <c r="E119" s="7" t="s">
        <v>131</v>
      </c>
      <c r="F119" s="7" t="s">
        <v>726</v>
      </c>
      <c r="G119" s="27">
        <v>1</v>
      </c>
      <c r="H119" s="27">
        <v>1</v>
      </c>
      <c r="I119" s="28">
        <v>0</v>
      </c>
      <c r="J119" s="29">
        <v>0</v>
      </c>
      <c r="K119" s="30">
        <v>0</v>
      </c>
      <c r="L119" s="31">
        <v>1</v>
      </c>
      <c r="M119" s="33" t="s">
        <v>838</v>
      </c>
      <c r="N119" s="33"/>
    </row>
    <row r="120" spans="1:14" x14ac:dyDescent="0.3">
      <c r="A120" s="7" t="s">
        <v>290</v>
      </c>
      <c r="B120" s="7" t="s">
        <v>727</v>
      </c>
      <c r="C120" s="7" t="s">
        <v>340</v>
      </c>
      <c r="D120" s="7" t="s">
        <v>333</v>
      </c>
      <c r="E120" s="7" t="s">
        <v>278</v>
      </c>
      <c r="F120" s="7" t="s">
        <v>728</v>
      </c>
      <c r="G120" s="27">
        <v>1</v>
      </c>
      <c r="H120" s="27">
        <v>5</v>
      </c>
      <c r="I120" s="28">
        <v>0</v>
      </c>
      <c r="J120" s="29">
        <v>0</v>
      </c>
      <c r="K120" s="30">
        <v>0</v>
      </c>
      <c r="L120" s="31">
        <v>1</v>
      </c>
      <c r="M120" s="33" t="s">
        <v>838</v>
      </c>
      <c r="N120" s="33"/>
    </row>
    <row r="121" spans="1:14" x14ac:dyDescent="0.3">
      <c r="A121" s="7" t="s">
        <v>729</v>
      </c>
      <c r="B121" s="7" t="s">
        <v>503</v>
      </c>
      <c r="C121" s="7" t="s">
        <v>730</v>
      </c>
      <c r="D121" s="7" t="s">
        <v>402</v>
      </c>
      <c r="E121" s="7" t="s">
        <v>505</v>
      </c>
      <c r="F121" s="7" t="s">
        <v>731</v>
      </c>
      <c r="G121" s="27">
        <v>1</v>
      </c>
      <c r="H121" s="27">
        <v>10</v>
      </c>
      <c r="I121" s="28">
        <v>0</v>
      </c>
      <c r="J121" s="29">
        <v>1</v>
      </c>
      <c r="K121" s="30">
        <v>0</v>
      </c>
      <c r="L121" s="31">
        <v>0</v>
      </c>
      <c r="M121" s="33" t="s">
        <v>840</v>
      </c>
      <c r="N121" s="33"/>
    </row>
    <row r="122" spans="1:14" x14ac:dyDescent="0.3">
      <c r="A122" s="7" t="s">
        <v>732</v>
      </c>
      <c r="B122" s="7" t="s">
        <v>733</v>
      </c>
      <c r="C122" s="7" t="s">
        <v>340</v>
      </c>
      <c r="D122" s="7" t="s">
        <v>333</v>
      </c>
      <c r="E122" s="7" t="s">
        <v>278</v>
      </c>
      <c r="F122" s="7" t="s">
        <v>734</v>
      </c>
      <c r="G122" s="27">
        <v>1</v>
      </c>
      <c r="H122" s="27">
        <v>5</v>
      </c>
      <c r="I122" s="28">
        <v>0</v>
      </c>
      <c r="J122" s="29">
        <v>1</v>
      </c>
      <c r="K122" s="30">
        <v>0</v>
      </c>
      <c r="L122" s="31">
        <v>0</v>
      </c>
      <c r="M122" s="33" t="s">
        <v>839</v>
      </c>
      <c r="N122" s="33"/>
    </row>
    <row r="123" spans="1:14" x14ac:dyDescent="0.3">
      <c r="A123" s="7" t="s">
        <v>735</v>
      </c>
      <c r="B123" s="7" t="s">
        <v>736</v>
      </c>
      <c r="C123" s="7" t="s">
        <v>340</v>
      </c>
      <c r="D123" s="7" t="s">
        <v>333</v>
      </c>
      <c r="E123" s="7" t="s">
        <v>100</v>
      </c>
      <c r="F123" s="7" t="s">
        <v>737</v>
      </c>
      <c r="G123" s="27">
        <v>1</v>
      </c>
      <c r="H123" s="27">
        <v>8</v>
      </c>
      <c r="I123" s="28">
        <v>0</v>
      </c>
      <c r="J123" s="29">
        <v>1</v>
      </c>
      <c r="K123" s="30">
        <v>0</v>
      </c>
      <c r="L123" s="31">
        <v>0</v>
      </c>
      <c r="M123" s="33" t="s">
        <v>840</v>
      </c>
      <c r="N123" s="33"/>
    </row>
    <row r="124" spans="1:14" x14ac:dyDescent="0.3">
      <c r="A124" s="7" t="s">
        <v>738</v>
      </c>
      <c r="B124" s="7" t="s">
        <v>503</v>
      </c>
      <c r="C124" s="7" t="s">
        <v>739</v>
      </c>
      <c r="D124" s="7" t="s">
        <v>402</v>
      </c>
      <c r="E124" s="7" t="s">
        <v>505</v>
      </c>
      <c r="F124" s="7" t="s">
        <v>740</v>
      </c>
      <c r="G124" s="27">
        <v>1</v>
      </c>
      <c r="H124" s="27">
        <v>10</v>
      </c>
      <c r="I124" s="28">
        <v>0</v>
      </c>
      <c r="J124" s="29">
        <v>1</v>
      </c>
      <c r="K124" s="30">
        <v>0</v>
      </c>
      <c r="L124" s="31">
        <v>0</v>
      </c>
      <c r="M124" s="33" t="s">
        <v>840</v>
      </c>
      <c r="N124" s="33"/>
    </row>
    <row r="125" spans="1:14" x14ac:dyDescent="0.3">
      <c r="A125" s="7" t="s">
        <v>148</v>
      </c>
      <c r="B125" s="7" t="s">
        <v>741</v>
      </c>
      <c r="C125" s="7" t="s">
        <v>340</v>
      </c>
      <c r="D125" s="7" t="s">
        <v>395</v>
      </c>
      <c r="E125" s="7" t="s">
        <v>147</v>
      </c>
      <c r="F125" s="7" t="s">
        <v>742</v>
      </c>
      <c r="G125" s="27">
        <v>1</v>
      </c>
      <c r="H125" s="27">
        <v>1</v>
      </c>
      <c r="I125" s="28">
        <v>0</v>
      </c>
      <c r="J125" s="29">
        <v>0</v>
      </c>
      <c r="K125" s="30">
        <v>0</v>
      </c>
      <c r="L125" s="31">
        <v>1</v>
      </c>
      <c r="M125" s="33" t="s">
        <v>838</v>
      </c>
      <c r="N125" s="33"/>
    </row>
    <row r="126" spans="1:14" x14ac:dyDescent="0.3">
      <c r="A126" s="7" t="s">
        <v>60</v>
      </c>
      <c r="B126" s="7" t="s">
        <v>743</v>
      </c>
      <c r="C126" s="7" t="s">
        <v>340</v>
      </c>
      <c r="D126" s="7" t="s">
        <v>446</v>
      </c>
      <c r="E126" s="7" t="s">
        <v>64</v>
      </c>
      <c r="F126" s="7" t="s">
        <v>744</v>
      </c>
      <c r="G126" s="27">
        <v>1</v>
      </c>
      <c r="H126" s="27">
        <v>1</v>
      </c>
      <c r="I126" s="28">
        <v>0</v>
      </c>
      <c r="J126" s="29">
        <v>0</v>
      </c>
      <c r="K126" s="30">
        <v>1</v>
      </c>
      <c r="L126" s="31">
        <v>0</v>
      </c>
      <c r="M126" s="33" t="s">
        <v>838</v>
      </c>
      <c r="N126" s="33"/>
    </row>
    <row r="127" spans="1:14" x14ac:dyDescent="0.3">
      <c r="A127" s="7" t="s">
        <v>745</v>
      </c>
      <c r="B127" s="7" t="s">
        <v>503</v>
      </c>
      <c r="C127" s="7" t="s">
        <v>746</v>
      </c>
      <c r="D127" s="7" t="s">
        <v>402</v>
      </c>
      <c r="E127" s="7" t="s">
        <v>505</v>
      </c>
      <c r="F127" s="7" t="s">
        <v>747</v>
      </c>
      <c r="G127" s="27">
        <v>1</v>
      </c>
      <c r="H127" s="27">
        <v>15</v>
      </c>
      <c r="I127" s="28">
        <v>0</v>
      </c>
      <c r="J127" s="29">
        <v>1</v>
      </c>
      <c r="K127" s="30">
        <v>0</v>
      </c>
      <c r="L127" s="31">
        <v>0</v>
      </c>
      <c r="M127" s="33" t="s">
        <v>840</v>
      </c>
      <c r="N127" s="33"/>
    </row>
    <row r="128" spans="1:14" x14ac:dyDescent="0.3">
      <c r="A128" s="7" t="s">
        <v>748</v>
      </c>
      <c r="B128" s="7" t="s">
        <v>749</v>
      </c>
      <c r="C128" s="7" t="s">
        <v>583</v>
      </c>
      <c r="D128" s="7" t="s">
        <v>333</v>
      </c>
      <c r="E128" s="7" t="s">
        <v>143</v>
      </c>
      <c r="F128" s="7" t="s">
        <v>750</v>
      </c>
      <c r="G128" s="27">
        <v>1</v>
      </c>
      <c r="H128" s="27">
        <v>7</v>
      </c>
      <c r="I128" s="28">
        <v>0</v>
      </c>
      <c r="J128" s="29">
        <v>1</v>
      </c>
      <c r="K128" s="30">
        <v>0</v>
      </c>
      <c r="L128" s="31">
        <v>0</v>
      </c>
      <c r="M128" s="33" t="s">
        <v>839</v>
      </c>
      <c r="N128" s="33"/>
    </row>
    <row r="129" spans="1:14" x14ac:dyDescent="0.3">
      <c r="A129" s="7" t="s">
        <v>212</v>
      </c>
      <c r="B129" s="7" t="s">
        <v>751</v>
      </c>
      <c r="C129" s="7" t="s">
        <v>340</v>
      </c>
      <c r="D129" s="7" t="s">
        <v>491</v>
      </c>
      <c r="E129" s="7" t="s">
        <v>214</v>
      </c>
      <c r="F129" s="7" t="s">
        <v>752</v>
      </c>
      <c r="G129" s="27">
        <v>1</v>
      </c>
      <c r="H129" s="27">
        <v>2</v>
      </c>
      <c r="I129" s="28">
        <v>0</v>
      </c>
      <c r="J129" s="29">
        <v>0</v>
      </c>
      <c r="K129" s="30">
        <v>0</v>
      </c>
      <c r="L129" s="31">
        <v>1</v>
      </c>
      <c r="M129" s="33" t="s">
        <v>838</v>
      </c>
      <c r="N129" s="33"/>
    </row>
    <row r="130" spans="1:14" x14ac:dyDescent="0.3">
      <c r="A130" s="7" t="s">
        <v>753</v>
      </c>
      <c r="B130" s="7" t="s">
        <v>754</v>
      </c>
      <c r="C130" s="7" t="s">
        <v>755</v>
      </c>
      <c r="D130" s="7" t="s">
        <v>333</v>
      </c>
      <c r="E130" s="7" t="s">
        <v>756</v>
      </c>
      <c r="F130" s="7" t="s">
        <v>757</v>
      </c>
      <c r="G130" s="27">
        <v>1</v>
      </c>
      <c r="H130" s="27">
        <v>2</v>
      </c>
      <c r="I130" s="28">
        <v>0</v>
      </c>
      <c r="J130" s="29">
        <v>1</v>
      </c>
      <c r="K130" s="30">
        <v>0</v>
      </c>
      <c r="L130" s="31">
        <v>0</v>
      </c>
      <c r="M130" s="33" t="s">
        <v>840</v>
      </c>
      <c r="N130" s="33"/>
    </row>
    <row r="131" spans="1:14" x14ac:dyDescent="0.3">
      <c r="A131" s="7" t="s">
        <v>273</v>
      </c>
      <c r="B131" s="7" t="s">
        <v>758</v>
      </c>
      <c r="C131" s="7" t="s">
        <v>759</v>
      </c>
      <c r="D131" s="7" t="s">
        <v>333</v>
      </c>
      <c r="E131" s="7" t="s">
        <v>143</v>
      </c>
      <c r="F131" s="7" t="s">
        <v>760</v>
      </c>
      <c r="G131" s="27">
        <v>1</v>
      </c>
      <c r="H131" s="27">
        <v>1</v>
      </c>
      <c r="I131" s="28">
        <v>0</v>
      </c>
      <c r="J131" s="29">
        <v>0</v>
      </c>
      <c r="K131" s="30">
        <v>0</v>
      </c>
      <c r="L131" s="31">
        <v>1</v>
      </c>
      <c r="M131" s="33" t="s">
        <v>838</v>
      </c>
      <c r="N131" s="33"/>
    </row>
    <row r="132" spans="1:14" x14ac:dyDescent="0.3">
      <c r="A132" s="7" t="s">
        <v>761</v>
      </c>
      <c r="B132" s="7" t="s">
        <v>762</v>
      </c>
      <c r="C132" s="7" t="s">
        <v>340</v>
      </c>
      <c r="D132" s="7" t="s">
        <v>529</v>
      </c>
      <c r="E132" s="7" t="s">
        <v>763</v>
      </c>
      <c r="F132" s="7" t="s">
        <v>764</v>
      </c>
      <c r="G132" s="27">
        <v>1</v>
      </c>
      <c r="H132" s="27">
        <v>2</v>
      </c>
      <c r="I132" s="28">
        <v>0</v>
      </c>
      <c r="J132" s="29">
        <v>1</v>
      </c>
      <c r="K132" s="30">
        <v>0</v>
      </c>
      <c r="L132" s="31">
        <v>0</v>
      </c>
      <c r="M132" s="33" t="s">
        <v>839</v>
      </c>
      <c r="N132" s="33"/>
    </row>
    <row r="133" spans="1:14" x14ac:dyDescent="0.3">
      <c r="A133" s="7" t="s">
        <v>122</v>
      </c>
      <c r="B133" s="7" t="s">
        <v>765</v>
      </c>
      <c r="C133" s="7" t="s">
        <v>340</v>
      </c>
      <c r="D133" s="7" t="s">
        <v>766</v>
      </c>
      <c r="E133" s="7" t="s">
        <v>126</v>
      </c>
      <c r="F133" s="7" t="s">
        <v>767</v>
      </c>
      <c r="G133" s="27">
        <v>1</v>
      </c>
      <c r="H133" s="27">
        <v>1</v>
      </c>
      <c r="I133" s="28">
        <v>0</v>
      </c>
      <c r="J133" s="29">
        <v>0</v>
      </c>
      <c r="K133" s="30">
        <v>0</v>
      </c>
      <c r="L133" s="31">
        <v>1</v>
      </c>
      <c r="M133" s="33" t="s">
        <v>838</v>
      </c>
      <c r="N133" s="33"/>
    </row>
    <row r="134" spans="1:14" x14ac:dyDescent="0.3">
      <c r="A134" s="7" t="s">
        <v>248</v>
      </c>
      <c r="B134" s="7" t="s">
        <v>768</v>
      </c>
      <c r="C134" s="7" t="s">
        <v>769</v>
      </c>
      <c r="D134" s="7" t="s">
        <v>770</v>
      </c>
      <c r="E134" s="7" t="s">
        <v>214</v>
      </c>
      <c r="F134" s="7" t="s">
        <v>771</v>
      </c>
      <c r="G134" s="27">
        <v>1</v>
      </c>
      <c r="H134" s="27">
        <v>2</v>
      </c>
      <c r="I134" s="28">
        <v>0</v>
      </c>
      <c r="J134" s="29">
        <v>0</v>
      </c>
      <c r="K134" s="30">
        <v>0</v>
      </c>
      <c r="L134" s="31">
        <v>1</v>
      </c>
      <c r="M134" s="33" t="s">
        <v>838</v>
      </c>
      <c r="N134" s="33"/>
    </row>
    <row r="135" spans="1:14" x14ac:dyDescent="0.3">
      <c r="A135" s="7" t="s">
        <v>173</v>
      </c>
      <c r="B135" s="7" t="s">
        <v>772</v>
      </c>
      <c r="C135" s="7" t="s">
        <v>340</v>
      </c>
      <c r="D135" s="7" t="s">
        <v>773</v>
      </c>
      <c r="E135" s="7" t="s">
        <v>147</v>
      </c>
      <c r="F135" s="7" t="s">
        <v>774</v>
      </c>
      <c r="G135" s="27">
        <v>1</v>
      </c>
      <c r="H135" s="27">
        <v>1</v>
      </c>
      <c r="I135" s="28">
        <v>0</v>
      </c>
      <c r="J135" s="29">
        <v>0</v>
      </c>
      <c r="K135" s="30">
        <v>0</v>
      </c>
      <c r="L135" s="31">
        <v>1</v>
      </c>
      <c r="M135" s="33" t="s">
        <v>838</v>
      </c>
      <c r="N135" s="33"/>
    </row>
    <row r="136" spans="1:14" x14ac:dyDescent="0.3">
      <c r="A136" s="7" t="s">
        <v>91</v>
      </c>
      <c r="B136" s="7" t="s">
        <v>775</v>
      </c>
      <c r="C136" s="7" t="s">
        <v>776</v>
      </c>
      <c r="D136" s="7" t="s">
        <v>777</v>
      </c>
      <c r="E136" s="7" t="s">
        <v>94</v>
      </c>
      <c r="F136" s="7" t="s">
        <v>778</v>
      </c>
      <c r="G136" s="27">
        <v>1</v>
      </c>
      <c r="H136" s="27">
        <v>3</v>
      </c>
      <c r="I136" s="28">
        <v>0</v>
      </c>
      <c r="J136" s="29">
        <v>0</v>
      </c>
      <c r="K136" s="30">
        <v>1</v>
      </c>
      <c r="L136" s="31">
        <v>0</v>
      </c>
      <c r="M136" s="33" t="s">
        <v>838</v>
      </c>
      <c r="N136" s="33"/>
    </row>
    <row r="137" spans="1:14" x14ac:dyDescent="0.3">
      <c r="A137" s="7" t="s">
        <v>180</v>
      </c>
      <c r="B137" s="7" t="s">
        <v>779</v>
      </c>
      <c r="C137" s="7" t="s">
        <v>340</v>
      </c>
      <c r="D137" s="7" t="s">
        <v>333</v>
      </c>
      <c r="E137" s="7" t="s">
        <v>178</v>
      </c>
      <c r="F137" s="7" t="s">
        <v>780</v>
      </c>
      <c r="G137" s="27">
        <v>1</v>
      </c>
      <c r="H137" s="27">
        <v>10</v>
      </c>
      <c r="I137" s="28">
        <v>0</v>
      </c>
      <c r="J137" s="29">
        <v>0</v>
      </c>
      <c r="K137" s="30">
        <v>0</v>
      </c>
      <c r="L137" s="31">
        <v>1</v>
      </c>
      <c r="M137" s="33" t="s">
        <v>838</v>
      </c>
      <c r="N137" s="33"/>
    </row>
    <row r="138" spans="1:14" x14ac:dyDescent="0.3">
      <c r="A138" s="7" t="s">
        <v>781</v>
      </c>
      <c r="B138" s="7" t="s">
        <v>782</v>
      </c>
      <c r="C138" s="7" t="s">
        <v>340</v>
      </c>
      <c r="D138" s="7" t="s">
        <v>333</v>
      </c>
      <c r="E138" s="7" t="s">
        <v>214</v>
      </c>
      <c r="F138" s="7" t="s">
        <v>783</v>
      </c>
      <c r="G138" s="27">
        <v>1</v>
      </c>
      <c r="H138" s="27">
        <v>15</v>
      </c>
      <c r="I138" s="28">
        <v>0</v>
      </c>
      <c r="J138" s="29">
        <v>1</v>
      </c>
      <c r="K138" s="30">
        <v>0</v>
      </c>
      <c r="L138" s="31">
        <v>0</v>
      </c>
      <c r="M138" s="33" t="s">
        <v>841</v>
      </c>
      <c r="N138" s="33"/>
    </row>
    <row r="139" spans="1:14" x14ac:dyDescent="0.3">
      <c r="A139" s="7" t="s">
        <v>110</v>
      </c>
      <c r="B139" s="7" t="s">
        <v>784</v>
      </c>
      <c r="C139" s="7" t="s">
        <v>785</v>
      </c>
      <c r="D139" s="7" t="s">
        <v>333</v>
      </c>
      <c r="E139" s="7" t="s">
        <v>113</v>
      </c>
      <c r="F139" s="7" t="s">
        <v>786</v>
      </c>
      <c r="G139" s="27">
        <v>1</v>
      </c>
      <c r="H139" s="27">
        <v>6</v>
      </c>
      <c r="I139" s="28">
        <v>0</v>
      </c>
      <c r="J139" s="29">
        <v>0</v>
      </c>
      <c r="K139" s="30">
        <v>1</v>
      </c>
      <c r="L139" s="31">
        <v>0</v>
      </c>
      <c r="M139" s="33" t="s">
        <v>838</v>
      </c>
      <c r="N139" s="33"/>
    </row>
    <row r="140" spans="1:14" x14ac:dyDescent="0.3">
      <c r="A140" s="7" t="s">
        <v>204</v>
      </c>
      <c r="B140" s="7" t="s">
        <v>787</v>
      </c>
      <c r="C140" s="7" t="s">
        <v>439</v>
      </c>
      <c r="D140" s="7" t="s">
        <v>333</v>
      </c>
      <c r="E140" s="7" t="s">
        <v>143</v>
      </c>
      <c r="F140" s="7" t="s">
        <v>788</v>
      </c>
      <c r="G140" s="27">
        <v>1</v>
      </c>
      <c r="H140" s="27">
        <v>1</v>
      </c>
      <c r="I140" s="28">
        <v>0</v>
      </c>
      <c r="J140" s="29">
        <v>0</v>
      </c>
      <c r="K140" s="30">
        <v>0</v>
      </c>
      <c r="L140" s="31">
        <v>1</v>
      </c>
      <c r="M140" s="33" t="s">
        <v>838</v>
      </c>
      <c r="N140" s="33"/>
    </row>
    <row r="141" spans="1:14" x14ac:dyDescent="0.3">
      <c r="A141" s="7" t="s">
        <v>789</v>
      </c>
      <c r="B141" s="7" t="s">
        <v>790</v>
      </c>
      <c r="C141" s="7" t="s">
        <v>791</v>
      </c>
      <c r="D141" s="7" t="s">
        <v>333</v>
      </c>
      <c r="E141" s="7" t="s">
        <v>792</v>
      </c>
      <c r="F141" s="7" t="s">
        <v>793</v>
      </c>
      <c r="G141" s="27">
        <v>1</v>
      </c>
      <c r="H141" s="27">
        <v>1</v>
      </c>
      <c r="I141" s="28">
        <v>0</v>
      </c>
      <c r="J141" s="29">
        <v>1</v>
      </c>
      <c r="K141" s="30">
        <v>0</v>
      </c>
      <c r="L141" s="31">
        <v>0</v>
      </c>
      <c r="M141" s="33" t="s">
        <v>839</v>
      </c>
      <c r="N141" s="33"/>
    </row>
    <row r="142" spans="1:14" x14ac:dyDescent="0.3">
      <c r="A142" s="7" t="s">
        <v>794</v>
      </c>
      <c r="B142" s="7" t="s">
        <v>795</v>
      </c>
      <c r="C142" s="7" t="s">
        <v>583</v>
      </c>
      <c r="D142" s="7" t="s">
        <v>333</v>
      </c>
      <c r="E142" s="7" t="s">
        <v>143</v>
      </c>
      <c r="F142" s="7" t="s">
        <v>796</v>
      </c>
      <c r="G142" s="27">
        <v>1</v>
      </c>
      <c r="H142" s="27">
        <v>9</v>
      </c>
      <c r="I142" s="28">
        <v>0</v>
      </c>
      <c r="J142" s="29">
        <v>1</v>
      </c>
      <c r="K142" s="30">
        <v>0</v>
      </c>
      <c r="L142" s="31">
        <v>0</v>
      </c>
      <c r="M142" s="33" t="s">
        <v>840</v>
      </c>
      <c r="N142" s="33"/>
    </row>
    <row r="143" spans="1:14" x14ac:dyDescent="0.3">
      <c r="A143" s="7" t="s">
        <v>263</v>
      </c>
      <c r="B143" s="7" t="s">
        <v>797</v>
      </c>
      <c r="C143" s="7" t="s">
        <v>340</v>
      </c>
      <c r="D143" s="7" t="s">
        <v>333</v>
      </c>
      <c r="E143" s="7" t="s">
        <v>147</v>
      </c>
      <c r="F143" s="7" t="s">
        <v>798</v>
      </c>
      <c r="G143" s="27">
        <v>1</v>
      </c>
      <c r="H143" s="27">
        <v>3</v>
      </c>
      <c r="I143" s="28">
        <v>0</v>
      </c>
      <c r="J143" s="29">
        <v>0</v>
      </c>
      <c r="K143" s="30">
        <v>0</v>
      </c>
      <c r="L143" s="31">
        <v>1</v>
      </c>
      <c r="M143" s="33" t="s">
        <v>838</v>
      </c>
      <c r="N143" s="33"/>
    </row>
    <row r="144" spans="1:14" x14ac:dyDescent="0.3">
      <c r="A144" s="7" t="s">
        <v>799</v>
      </c>
      <c r="B144" s="7" t="s">
        <v>800</v>
      </c>
      <c r="C144" s="7" t="s">
        <v>340</v>
      </c>
      <c r="D144" s="7" t="s">
        <v>333</v>
      </c>
      <c r="E144" s="7" t="s">
        <v>801</v>
      </c>
      <c r="F144" s="7" t="s">
        <v>802</v>
      </c>
      <c r="G144" s="27">
        <v>1</v>
      </c>
      <c r="H144" s="27">
        <v>6</v>
      </c>
      <c r="I144" s="28">
        <v>0</v>
      </c>
      <c r="J144" s="29">
        <v>1</v>
      </c>
      <c r="K144" s="30">
        <v>0</v>
      </c>
      <c r="L144" s="31">
        <v>0</v>
      </c>
      <c r="M144" s="33" t="s">
        <v>839</v>
      </c>
      <c r="N144" s="33"/>
    </row>
    <row r="145" spans="1:14" x14ac:dyDescent="0.3">
      <c r="A145" s="7" t="s">
        <v>803</v>
      </c>
      <c r="B145" s="7" t="s">
        <v>804</v>
      </c>
      <c r="C145" s="7" t="s">
        <v>340</v>
      </c>
      <c r="D145" s="7" t="s">
        <v>333</v>
      </c>
      <c r="E145" s="7" t="s">
        <v>278</v>
      </c>
      <c r="F145" s="7" t="s">
        <v>805</v>
      </c>
      <c r="G145" s="27">
        <v>1</v>
      </c>
      <c r="H145" s="27">
        <v>2</v>
      </c>
      <c r="I145" s="28">
        <v>0</v>
      </c>
      <c r="J145" s="29">
        <v>1</v>
      </c>
      <c r="K145" s="30">
        <v>0</v>
      </c>
      <c r="L145" s="31">
        <v>0</v>
      </c>
      <c r="M145" s="33" t="s">
        <v>839</v>
      </c>
      <c r="N145" s="33"/>
    </row>
    <row r="146" spans="1:14" x14ac:dyDescent="0.3">
      <c r="A146" s="7" t="s">
        <v>806</v>
      </c>
      <c r="B146" s="7" t="s">
        <v>807</v>
      </c>
      <c r="C146" s="7" t="s">
        <v>340</v>
      </c>
      <c r="D146" s="7" t="s">
        <v>333</v>
      </c>
      <c r="E146" s="7" t="s">
        <v>143</v>
      </c>
      <c r="F146" s="7" t="s">
        <v>808</v>
      </c>
      <c r="G146" s="27">
        <v>1</v>
      </c>
      <c r="H146" s="27">
        <v>2</v>
      </c>
      <c r="I146" s="28">
        <v>0</v>
      </c>
      <c r="J146" s="29">
        <v>1</v>
      </c>
      <c r="K146" s="30">
        <v>0</v>
      </c>
      <c r="L146" s="31">
        <v>0</v>
      </c>
      <c r="M146" s="33" t="s">
        <v>840</v>
      </c>
      <c r="N146" s="33"/>
    </row>
    <row r="147" spans="1:14" x14ac:dyDescent="0.3">
      <c r="A147" s="7" t="s">
        <v>288</v>
      </c>
      <c r="B147" s="7" t="s">
        <v>809</v>
      </c>
      <c r="C147" s="7" t="s">
        <v>340</v>
      </c>
      <c r="D147" s="7" t="s">
        <v>333</v>
      </c>
      <c r="E147" s="7" t="s">
        <v>278</v>
      </c>
      <c r="F147" s="7" t="s">
        <v>810</v>
      </c>
      <c r="G147" s="27">
        <v>1</v>
      </c>
      <c r="H147" s="27">
        <v>5</v>
      </c>
      <c r="I147" s="28">
        <v>0</v>
      </c>
      <c r="J147" s="29">
        <v>0</v>
      </c>
      <c r="K147" s="30">
        <v>0</v>
      </c>
      <c r="L147" s="31">
        <v>1</v>
      </c>
      <c r="M147" s="33" t="s">
        <v>838</v>
      </c>
      <c r="N147" s="33"/>
    </row>
    <row r="148" spans="1:14" x14ac:dyDescent="0.3">
      <c r="A148" s="7" t="s">
        <v>811</v>
      </c>
      <c r="B148" s="7" t="s">
        <v>812</v>
      </c>
      <c r="C148" s="7" t="s">
        <v>813</v>
      </c>
      <c r="D148" s="7" t="s">
        <v>333</v>
      </c>
      <c r="E148" s="7" t="s">
        <v>814</v>
      </c>
      <c r="F148" s="7" t="s">
        <v>815</v>
      </c>
      <c r="G148" s="27">
        <v>1</v>
      </c>
      <c r="H148" s="27">
        <v>3</v>
      </c>
      <c r="I148" s="28">
        <v>0</v>
      </c>
      <c r="J148" s="29">
        <v>1</v>
      </c>
      <c r="K148" s="30">
        <v>0</v>
      </c>
      <c r="L148" s="31">
        <v>0</v>
      </c>
      <c r="M148" s="33" t="s">
        <v>839</v>
      </c>
      <c r="N148" s="33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A4FC-14D9-4168-998C-4E98AF37721B}">
  <dimension ref="A1:O21"/>
  <sheetViews>
    <sheetView showGridLines="0" tabSelected="1" workbookViewId="0">
      <selection sqref="A1:D9"/>
    </sheetView>
  </sheetViews>
  <sheetFormatPr defaultRowHeight="14.4" x14ac:dyDescent="0.3"/>
  <cols>
    <col min="1" max="1" width="25.77734375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0" t="s">
        <v>852</v>
      </c>
      <c r="B1" s="50"/>
      <c r="C1" s="50"/>
      <c r="D1" s="50"/>
    </row>
    <row r="2" spans="1:14" ht="15" thickBot="1" x14ac:dyDescent="0.35">
      <c r="A2" s="34" t="s">
        <v>848</v>
      </c>
      <c r="B2" s="35" t="s">
        <v>847</v>
      </c>
      <c r="C2" s="35" t="s">
        <v>846</v>
      </c>
      <c r="D2" s="36" t="s">
        <v>845</v>
      </c>
    </row>
    <row r="3" spans="1:14" x14ac:dyDescent="0.3">
      <c r="A3" s="38" t="s">
        <v>849</v>
      </c>
      <c r="B3" s="51" t="s">
        <v>838</v>
      </c>
      <c r="C3" s="52">
        <v>71</v>
      </c>
      <c r="D3" s="53">
        <v>67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71</v>
      </c>
      <c r="N3" t="str">
        <f>IF($L3=2,$C3,"")</f>
        <v/>
      </c>
    </row>
    <row r="4" spans="1:14" ht="15" thickBot="1" x14ac:dyDescent="0.35">
      <c r="A4" s="39"/>
      <c r="B4" s="40" t="s">
        <v>837</v>
      </c>
      <c r="C4" s="41">
        <v>12</v>
      </c>
      <c r="D4" s="42">
        <v>2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37" t="s">
        <v>850</v>
      </c>
      <c r="B5" s="54" t="s">
        <v>840</v>
      </c>
      <c r="C5" s="55">
        <v>47</v>
      </c>
      <c r="D5" s="56">
        <v>43</v>
      </c>
      <c r="K5">
        <f t="shared" si="0"/>
        <v>1</v>
      </c>
      <c r="L5" t="str">
        <f t="shared" si="1"/>
        <v/>
      </c>
      <c r="M5">
        <f t="shared" si="2"/>
        <v>47</v>
      </c>
      <c r="N5" t="str">
        <f t="shared" si="3"/>
        <v/>
      </c>
    </row>
    <row r="6" spans="1:14" ht="15" thickBot="1" x14ac:dyDescent="0.35">
      <c r="A6" s="43"/>
      <c r="B6" s="44" t="s">
        <v>841</v>
      </c>
      <c r="C6" s="45">
        <v>3</v>
      </c>
      <c r="D6" s="46">
        <v>3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38" t="s">
        <v>851</v>
      </c>
      <c r="B7" s="51" t="s">
        <v>839</v>
      </c>
      <c r="C7" s="52">
        <v>30</v>
      </c>
      <c r="D7" s="53">
        <v>27</v>
      </c>
      <c r="K7">
        <f t="shared" si="0"/>
        <v>1</v>
      </c>
      <c r="L7" t="str">
        <f t="shared" si="1"/>
        <v/>
      </c>
      <c r="M7">
        <f t="shared" si="2"/>
        <v>30</v>
      </c>
      <c r="N7" t="str">
        <f t="shared" si="3"/>
        <v/>
      </c>
    </row>
    <row r="8" spans="1:14" ht="15" thickBot="1" x14ac:dyDescent="0.35">
      <c r="A8" s="39"/>
      <c r="B8" s="40" t="s">
        <v>844</v>
      </c>
      <c r="C8" s="41">
        <v>16</v>
      </c>
      <c r="D8" s="42">
        <v>4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B9" s="47" t="s">
        <v>10</v>
      </c>
      <c r="C9" s="48">
        <v>179</v>
      </c>
      <c r="D9" s="49">
        <v>146</v>
      </c>
      <c r="K9" t="str">
        <f t="shared" si="0"/>
        <v/>
      </c>
      <c r="L9">
        <f t="shared" si="1"/>
        <v>2</v>
      </c>
      <c r="M9" t="str">
        <f t="shared" si="2"/>
        <v/>
      </c>
      <c r="N9">
        <f t="shared" si="3"/>
        <v>179</v>
      </c>
    </row>
    <row r="10" spans="1:14" x14ac:dyDescent="0.3"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148</v>
      </c>
      <c r="N20">
        <f>SUM(N1:N19)</f>
        <v>179</v>
      </c>
      <c r="O20">
        <f>M20/N20</f>
        <v>0.82681564245810057</v>
      </c>
    </row>
    <row r="21" spans="13:15" x14ac:dyDescent="0.3">
      <c r="O21" t="str">
        <f>TEXT(O20,"0.0%")</f>
        <v>82.7%</v>
      </c>
    </row>
  </sheetData>
  <mergeCells count="4">
    <mergeCell ref="A3:A4"/>
    <mergeCell ref="A5:A6"/>
    <mergeCell ref="A7:A8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7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4" t="s">
        <v>832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5" t="s">
        <v>816</v>
      </c>
      <c r="L2" s="25"/>
    </row>
    <row r="3" spans="1:12" ht="27.45" customHeight="1" x14ac:dyDescent="0.3">
      <c r="A3" s="17" t="s">
        <v>817</v>
      </c>
      <c r="B3" s="17" t="s">
        <v>818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4</v>
      </c>
      <c r="L3" s="17" t="s">
        <v>819</v>
      </c>
    </row>
    <row r="4" spans="1:12" ht="14.4" x14ac:dyDescent="0.3">
      <c r="A4" s="26">
        <v>2017</v>
      </c>
      <c r="B4" s="19" t="s">
        <v>820</v>
      </c>
      <c r="C4" s="20">
        <v>2863</v>
      </c>
      <c r="D4" s="20">
        <v>2477</v>
      </c>
      <c r="E4" s="18">
        <v>0.86517638840377231</v>
      </c>
      <c r="F4" s="20">
        <v>191</v>
      </c>
      <c r="G4" s="18">
        <v>0.93188962626615435</v>
      </c>
      <c r="H4" s="20">
        <v>83</v>
      </c>
      <c r="I4" s="20">
        <v>39</v>
      </c>
      <c r="J4" s="20">
        <v>73</v>
      </c>
      <c r="K4" s="18">
        <v>0.90039985459832783</v>
      </c>
      <c r="L4" s="18">
        <v>0.96757812499999996</v>
      </c>
    </row>
    <row r="5" spans="1:12" ht="14.4" x14ac:dyDescent="0.3">
      <c r="A5" s="26">
        <v>2017</v>
      </c>
      <c r="B5" s="19" t="s">
        <v>821</v>
      </c>
      <c r="C5" s="20">
        <v>2668</v>
      </c>
      <c r="D5" s="20">
        <v>2332</v>
      </c>
      <c r="E5" s="18">
        <v>0.87406296851574217</v>
      </c>
      <c r="F5" s="20">
        <v>181</v>
      </c>
      <c r="G5" s="18">
        <v>0.94190404797601202</v>
      </c>
      <c r="H5" s="20">
        <v>44</v>
      </c>
      <c r="I5" s="20">
        <v>45</v>
      </c>
      <c r="J5" s="20">
        <v>66</v>
      </c>
      <c r="K5" s="18">
        <v>0.91200625733281204</v>
      </c>
      <c r="L5" s="18">
        <v>0.98148148148148151</v>
      </c>
    </row>
    <row r="6" spans="1:12" ht="14.4" x14ac:dyDescent="0.3">
      <c r="A6" s="26">
        <v>2017</v>
      </c>
      <c r="B6" s="19" t="s">
        <v>822</v>
      </c>
      <c r="C6" s="20">
        <v>3723</v>
      </c>
      <c r="D6" s="20">
        <v>3284</v>
      </c>
      <c r="E6" s="18">
        <v>0.8820843405855493</v>
      </c>
      <c r="F6" s="20">
        <v>243</v>
      </c>
      <c r="G6" s="18">
        <v>0.94735428417942524</v>
      </c>
      <c r="H6" s="20">
        <v>87</v>
      </c>
      <c r="I6" s="20">
        <v>23</v>
      </c>
      <c r="J6" s="20">
        <v>86</v>
      </c>
      <c r="K6" s="18">
        <v>0.90868843386829001</v>
      </c>
      <c r="L6" s="18">
        <v>0.97419163452981328</v>
      </c>
    </row>
    <row r="7" spans="1:12" ht="14.4" x14ac:dyDescent="0.3">
      <c r="A7" s="26">
        <v>2017</v>
      </c>
      <c r="B7" s="19" t="s">
        <v>823</v>
      </c>
      <c r="C7" s="20">
        <v>2740</v>
      </c>
      <c r="D7" s="20">
        <v>2475</v>
      </c>
      <c r="E7" s="18">
        <v>0.90328467153284675</v>
      </c>
      <c r="F7" s="20">
        <v>135</v>
      </c>
      <c r="G7" s="18">
        <v>0.95255474452554756</v>
      </c>
      <c r="H7" s="20">
        <v>44</v>
      </c>
      <c r="I7" s="20">
        <v>24</v>
      </c>
      <c r="J7" s="20">
        <v>62</v>
      </c>
      <c r="K7" s="18">
        <v>0.93255463451394116</v>
      </c>
      <c r="L7" s="18">
        <v>0.98253275109170302</v>
      </c>
    </row>
    <row r="8" spans="1:12" ht="14.4" x14ac:dyDescent="0.3">
      <c r="A8" s="26">
        <v>2017</v>
      </c>
      <c r="B8" s="19" t="s">
        <v>824</v>
      </c>
      <c r="C8" s="20">
        <v>2723</v>
      </c>
      <c r="D8" s="20">
        <v>2504</v>
      </c>
      <c r="E8" s="18">
        <v>0.91957399926551597</v>
      </c>
      <c r="F8" s="20">
        <v>104</v>
      </c>
      <c r="G8" s="18">
        <v>0.95776716856408373</v>
      </c>
      <c r="H8" s="20">
        <v>37</v>
      </c>
      <c r="I8" s="20">
        <v>28</v>
      </c>
      <c r="J8" s="20">
        <v>50</v>
      </c>
      <c r="K8" s="18">
        <v>0.94669187145557654</v>
      </c>
      <c r="L8" s="18">
        <v>0.98543880362062164</v>
      </c>
    </row>
    <row r="9" spans="1:12" ht="14.4" x14ac:dyDescent="0.3">
      <c r="A9" s="26">
        <v>2018</v>
      </c>
      <c r="B9" s="19" t="s">
        <v>825</v>
      </c>
      <c r="C9" s="20">
        <v>3461</v>
      </c>
      <c r="D9" s="20">
        <v>3198</v>
      </c>
      <c r="E9" s="18">
        <v>0.9240104016180295</v>
      </c>
      <c r="F9" s="20">
        <v>153</v>
      </c>
      <c r="G9" s="18">
        <v>0.9682172782432823</v>
      </c>
      <c r="H9" s="20">
        <v>40</v>
      </c>
      <c r="I9" s="20">
        <v>21</v>
      </c>
      <c r="J9" s="20">
        <v>49</v>
      </c>
      <c r="K9" s="18">
        <v>0.94308463580064883</v>
      </c>
      <c r="L9" s="18">
        <v>0.98764669549104378</v>
      </c>
    </row>
    <row r="10" spans="1:12" ht="14.4" x14ac:dyDescent="0.3">
      <c r="A10" s="26">
        <v>2018</v>
      </c>
      <c r="B10" s="19" t="s">
        <v>826</v>
      </c>
      <c r="C10" s="20">
        <v>2925</v>
      </c>
      <c r="D10" s="20">
        <v>2711</v>
      </c>
      <c r="E10" s="18">
        <v>0.92683760683760685</v>
      </c>
      <c r="F10" s="20">
        <v>116</v>
      </c>
      <c r="G10" s="18">
        <v>0.96649572649572646</v>
      </c>
      <c r="H10" s="20">
        <v>22</v>
      </c>
      <c r="I10" s="20">
        <v>15</v>
      </c>
      <c r="J10" s="20">
        <v>61</v>
      </c>
      <c r="K10" s="18">
        <v>0.95156195156195156</v>
      </c>
      <c r="L10" s="18">
        <v>0.99195023783388203</v>
      </c>
    </row>
    <row r="11" spans="1:12" ht="14.4" x14ac:dyDescent="0.3">
      <c r="A11" s="26">
        <v>2018</v>
      </c>
      <c r="B11" s="19" t="s">
        <v>827</v>
      </c>
      <c r="C11" s="20">
        <v>2772</v>
      </c>
      <c r="D11" s="20">
        <v>2569</v>
      </c>
      <c r="E11" s="18">
        <v>0.9267676767676768</v>
      </c>
      <c r="F11" s="20">
        <v>100</v>
      </c>
      <c r="G11" s="18">
        <v>0.96284271284271283</v>
      </c>
      <c r="H11" s="20">
        <v>18</v>
      </c>
      <c r="I11" s="20">
        <v>19</v>
      </c>
      <c r="J11" s="20">
        <v>66</v>
      </c>
      <c r="K11" s="18">
        <v>0.95608485299590606</v>
      </c>
      <c r="L11" s="18">
        <v>0.99304213374565142</v>
      </c>
    </row>
    <row r="12" spans="1:12" ht="14.4" x14ac:dyDescent="0.3">
      <c r="A12" s="26">
        <v>2018</v>
      </c>
      <c r="B12" s="19" t="s">
        <v>828</v>
      </c>
      <c r="C12" s="20">
        <v>3164</v>
      </c>
      <c r="D12" s="20">
        <v>2914</v>
      </c>
      <c r="E12" s="18">
        <v>0.92098609355246519</v>
      </c>
      <c r="F12" s="20">
        <v>110</v>
      </c>
      <c r="G12" s="18">
        <v>0.95575221238938057</v>
      </c>
      <c r="H12" s="20">
        <v>45</v>
      </c>
      <c r="I12" s="20">
        <v>24</v>
      </c>
      <c r="J12" s="20">
        <v>71</v>
      </c>
      <c r="K12" s="18">
        <v>0.9494949494949495</v>
      </c>
      <c r="L12" s="18">
        <v>0.98479215951334909</v>
      </c>
    </row>
    <row r="13" spans="1:12" ht="14.4" x14ac:dyDescent="0.3">
      <c r="A13" s="26">
        <v>2018</v>
      </c>
      <c r="B13" s="19" t="s">
        <v>829</v>
      </c>
      <c r="C13" s="20">
        <v>3847</v>
      </c>
      <c r="D13" s="20">
        <v>3517</v>
      </c>
      <c r="E13" s="18">
        <v>0.91421887184819339</v>
      </c>
      <c r="F13" s="20">
        <v>162</v>
      </c>
      <c r="G13" s="18">
        <v>0.95632960748635298</v>
      </c>
      <c r="H13" s="20">
        <v>56</v>
      </c>
      <c r="I13" s="20">
        <v>19</v>
      </c>
      <c r="J13" s="20">
        <v>93</v>
      </c>
      <c r="K13" s="18">
        <v>0.94163319946452473</v>
      </c>
      <c r="L13" s="18">
        <v>0.98432689616568714</v>
      </c>
    </row>
    <row r="14" spans="1:12" ht="14.4" x14ac:dyDescent="0.3">
      <c r="A14" s="26">
        <v>2018</v>
      </c>
      <c r="B14" s="19" t="s">
        <v>830</v>
      </c>
      <c r="C14" s="20">
        <v>3294</v>
      </c>
      <c r="D14" s="20">
        <v>3079</v>
      </c>
      <c r="E14" s="18">
        <v>0.93472981177899195</v>
      </c>
      <c r="F14" s="20">
        <v>130</v>
      </c>
      <c r="G14" s="18">
        <v>0.97419550698239221</v>
      </c>
      <c r="H14" s="20">
        <v>23</v>
      </c>
      <c r="I14" s="20">
        <v>14</v>
      </c>
      <c r="J14" s="20">
        <v>48</v>
      </c>
      <c r="K14" s="18">
        <v>0.9526608910891089</v>
      </c>
      <c r="L14" s="18">
        <v>0.99258542875564149</v>
      </c>
    </row>
    <row r="15" spans="1:12" ht="14.4" x14ac:dyDescent="0.3">
      <c r="A15" s="26">
        <v>2018</v>
      </c>
      <c r="B15" s="19" t="s">
        <v>831</v>
      </c>
      <c r="C15" s="20">
        <v>2918</v>
      </c>
      <c r="D15" s="20">
        <v>2739</v>
      </c>
      <c r="E15" s="18">
        <v>0.93865661411925971</v>
      </c>
      <c r="F15" s="20">
        <v>86</v>
      </c>
      <c r="G15" s="18">
        <v>0.9681288553803975</v>
      </c>
      <c r="H15" s="20">
        <v>23</v>
      </c>
      <c r="I15" s="20">
        <v>13</v>
      </c>
      <c r="J15" s="20">
        <v>57</v>
      </c>
      <c r="K15" s="18">
        <v>0.9617275280898876</v>
      </c>
      <c r="L15" s="18">
        <v>0.99167270094134674</v>
      </c>
    </row>
  </sheetData>
  <mergeCells count="4">
    <mergeCell ref="B1:L1"/>
    <mergeCell ref="K2:L2"/>
    <mergeCell ref="A4:A8"/>
    <mergeCell ref="A9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2018-08-01T15:32:35Z</dcterms:created>
  <dcterms:modified xsi:type="dcterms:W3CDTF">2018-08-01T15:43:58Z</dcterms:modified>
</cp:coreProperties>
</file>