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Kaiser\"/>
    </mc:Choice>
  </mc:AlternateContent>
  <xr:revisionPtr revIDLastSave="0" documentId="13_ncr:1_{D7116405-C244-4F95-9F46-A754016BF4F9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Detail'!$A$2:$N$224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<sst xmlns="http://schemas.openxmlformats.org/spreadsheetml/2006/main" count="2942" uniqueCount="1185">
  <si>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</si>
  <si>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</si>
  <si>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</si>
  <si>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</si>
  <si>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</si>
  <si>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</si>
  <si>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</si>
  <si>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</si>
  <si>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</si>
  <si>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</si>
  <si>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</si>
  <si>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</si>
  <si>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304183</t>
  </si>
  <si>
    <t>Kaiser Permanente</t>
  </si>
  <si>
    <t>304189</t>
  </si>
  <si>
    <t>1357602</t>
  </si>
  <si>
    <t>336542</t>
  </si>
  <si>
    <t>563623</t>
  </si>
  <si>
    <t>304178</t>
  </si>
  <si>
    <t>304187</t>
  </si>
  <si>
    <t>304188</t>
  </si>
  <si>
    <t>304181</t>
  </si>
  <si>
    <t>304185</t>
  </si>
  <si>
    <t>304180</t>
  </si>
  <si>
    <t>2502700</t>
  </si>
  <si>
    <t>3478056</t>
  </si>
  <si>
    <t>3490554</t>
  </si>
  <si>
    <t>724748</t>
  </si>
  <si>
    <t>2645836</t>
  </si>
  <si>
    <t>3675103</t>
  </si>
  <si>
    <t>2231625</t>
  </si>
  <si>
    <t>304186</t>
  </si>
  <si>
    <t>304182</t>
  </si>
  <si>
    <t>3265939</t>
  </si>
  <si>
    <t>2189431</t>
  </si>
  <si>
    <t>2732916</t>
  </si>
  <si>
    <t>3764230</t>
  </si>
  <si>
    <t>3648815</t>
  </si>
  <si>
    <t>3676365</t>
  </si>
  <si>
    <t>3670757</t>
  </si>
  <si>
    <t>The Suddath Companies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</si>
  <si>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</si>
  <si>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</si>
  <si>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</si>
  <si>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</si>
  <si>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</si>
  <si>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</si>
  <si>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</si>
  <si>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</si>
  <si>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</si>
  <si>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</si>
  <si>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</si>
  <si>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</si>
  <si>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</si>
  <si>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Portland</t>
  </si>
  <si>
    <t>OR</t>
  </si>
  <si>
    <t xml:space="preserve">972175523   </t>
  </si>
  <si>
    <t>73899007</t>
  </si>
  <si>
    <t>SZ</t>
  </si>
  <si>
    <t>1386657</t>
  </si>
  <si>
    <t>Bravo Chamber Drain Filtr</t>
  </si>
  <si>
    <t>03/08/2019</t>
  </si>
  <si>
    <t>XD</t>
  </si>
  <si>
    <t>SCICAN</t>
  </si>
  <si>
    <t>74527471</t>
  </si>
  <si>
    <t>2555800</t>
  </si>
  <si>
    <t>Baseplate Material .080 5x5</t>
  </si>
  <si>
    <t>03/26/2019</t>
  </si>
  <si>
    <t>NATKEY</t>
  </si>
  <si>
    <t xml:space="preserve">972306708   </t>
  </si>
  <si>
    <t>73771812</t>
  </si>
  <si>
    <t>3332740</t>
  </si>
  <si>
    <t>Exalence Bulk FS No Tips</t>
  </si>
  <si>
    <t>03/05/2019</t>
  </si>
  <si>
    <t>GC</t>
  </si>
  <si>
    <t>74027717</t>
  </si>
  <si>
    <t>03/12/2019</t>
  </si>
  <si>
    <t>Vancouver</t>
  </si>
  <si>
    <t>WA</t>
  </si>
  <si>
    <t xml:space="preserve">986846053   </t>
  </si>
  <si>
    <t>73663526</t>
  </si>
  <si>
    <t>1320216</t>
  </si>
  <si>
    <t>Alginate Flavor Mint</t>
  </si>
  <si>
    <t>03/04/2019</t>
  </si>
  <si>
    <t>ZADSDN</t>
  </si>
  <si>
    <t>1320218</t>
  </si>
  <si>
    <t>Alginate Flavor Pina Colada</t>
  </si>
  <si>
    <t>1325279</t>
  </si>
  <si>
    <t>Alginate Flavor Strawberry</t>
  </si>
  <si>
    <t>1323304</t>
  </si>
  <si>
    <t>Alginate Flavor Tutti-Frutti</t>
  </si>
  <si>
    <t>73779123</t>
  </si>
  <si>
    <t>1953880</t>
  </si>
  <si>
    <t>Coreshade Base Cement Liquid</t>
  </si>
  <si>
    <t>SHOFU</t>
  </si>
  <si>
    <t>74272038</t>
  </si>
  <si>
    <t>3848274</t>
  </si>
  <si>
    <t>Code Rings Red</t>
  </si>
  <si>
    <t>03/19/2019</t>
  </si>
  <si>
    <t>PULPDT</t>
  </si>
  <si>
    <t>74539541</t>
  </si>
  <si>
    <t>2420995</t>
  </si>
  <si>
    <t>Boxing Wax Red Extra-Thin</t>
  </si>
  <si>
    <t xml:space="preserve">972024445   </t>
  </si>
  <si>
    <t>74412436</t>
  </si>
  <si>
    <t>3333696</t>
  </si>
  <si>
    <t>Equia Forte Capsule Refill</t>
  </si>
  <si>
    <t>03/22/2019</t>
  </si>
  <si>
    <t xml:space="preserve">972321127   </t>
  </si>
  <si>
    <t>74096351</t>
  </si>
  <si>
    <t>6811376</t>
  </si>
  <si>
    <t>Nice Touch Patient Towelettes</t>
  </si>
  <si>
    <t>03/14/2019</t>
  </si>
  <si>
    <t>PRACTI</t>
  </si>
  <si>
    <t>74151656</t>
  </si>
  <si>
    <t>03/15/2019</t>
  </si>
  <si>
    <t>74331788</t>
  </si>
  <si>
    <t>03/20/2019</t>
  </si>
  <si>
    <t>74378580</t>
  </si>
  <si>
    <t>1250809</t>
  </si>
  <si>
    <t>BurButler 25-hole Standard</t>
  </si>
  <si>
    <t>03/21/2019</t>
  </si>
  <si>
    <t xml:space="preserve">972271196   </t>
  </si>
  <si>
    <t>73845824</t>
  </si>
  <si>
    <t>1600029</t>
  </si>
  <si>
    <t>Pedo Molar Band #23 Upper</t>
  </si>
  <si>
    <t>03/07/2019</t>
  </si>
  <si>
    <t>DENOVO</t>
  </si>
  <si>
    <t>1600025</t>
  </si>
  <si>
    <t>Pedo Molar Band #24 Upper</t>
  </si>
  <si>
    <t>1600008</t>
  </si>
  <si>
    <t>Pedo Molar Band #25 Upper</t>
  </si>
  <si>
    <t>1600094</t>
  </si>
  <si>
    <t>Pedo Molar Band #25.5</t>
  </si>
  <si>
    <t>1061938</t>
  </si>
  <si>
    <t>Pedo Molar Band #26 Upper</t>
  </si>
  <si>
    <t>1066979</t>
  </si>
  <si>
    <t>Molar Bands,Gp Individual</t>
  </si>
  <si>
    <t>1068094</t>
  </si>
  <si>
    <t>Molar Band GP NU29.5</t>
  </si>
  <si>
    <t>1064260</t>
  </si>
  <si>
    <t>1065654</t>
  </si>
  <si>
    <t>Pedo Molar Band NL30.5</t>
  </si>
  <si>
    <t>74332081</t>
  </si>
  <si>
    <t>74562281</t>
  </si>
  <si>
    <t>1340727</t>
  </si>
  <si>
    <t>Mylar Matrix Strips</t>
  </si>
  <si>
    <t>03/27/2019</t>
  </si>
  <si>
    <t>PALMER</t>
  </si>
  <si>
    <t>Longview</t>
  </si>
  <si>
    <t xml:space="preserve">986323166   </t>
  </si>
  <si>
    <t>74191432</t>
  </si>
  <si>
    <t>1350020</t>
  </si>
  <si>
    <t>Zone Temporary Cement</t>
  </si>
  <si>
    <t>03/18/2019</t>
  </si>
  <si>
    <t>PENCLI</t>
  </si>
  <si>
    <t>Beaverton</t>
  </si>
  <si>
    <t xml:space="preserve">970051401   </t>
  </si>
  <si>
    <t>74402960</t>
  </si>
  <si>
    <t>1722397</t>
  </si>
  <si>
    <t>RioFoto Photo Mirror #1Child</t>
  </si>
  <si>
    <t>EMF</t>
  </si>
  <si>
    <t>74547085</t>
  </si>
  <si>
    <t>9538056</t>
  </si>
  <si>
    <t>Retractor Univ of Minn</t>
  </si>
  <si>
    <t>MILTEX</t>
  </si>
  <si>
    <t xml:space="preserve">972204456   </t>
  </si>
  <si>
    <t>73779044</t>
  </si>
  <si>
    <t>73883481</t>
  </si>
  <si>
    <t>1075133</t>
  </si>
  <si>
    <t>Spatula Plaster 11r</t>
  </si>
  <si>
    <t>VISDEN</t>
  </si>
  <si>
    <t>74085131</t>
  </si>
  <si>
    <t>2010094</t>
  </si>
  <si>
    <t>Luxator 1mm Straight</t>
  </si>
  <si>
    <t>03/13/2019</t>
  </si>
  <si>
    <t>DIRINC</t>
  </si>
  <si>
    <t>74244364</t>
  </si>
  <si>
    <t>4960077</t>
  </si>
  <si>
    <t>Implantmed SI-1015</t>
  </si>
  <si>
    <t>WHIMPE</t>
  </si>
  <si>
    <t>74250520</t>
  </si>
  <si>
    <t>1327987</t>
  </si>
  <si>
    <t>Alginate Flavor Banana</t>
  </si>
  <si>
    <t>1321489</t>
  </si>
  <si>
    <t>Alginate Flavor Bubble Gum</t>
  </si>
  <si>
    <t>1324547</t>
  </si>
  <si>
    <t>Alginate Flavor Grape</t>
  </si>
  <si>
    <t>1329357</t>
  </si>
  <si>
    <t>1326481</t>
  </si>
  <si>
    <t>Alginate Flavor Orange</t>
  </si>
  <si>
    <t>1327556</t>
  </si>
  <si>
    <t>1328496</t>
  </si>
  <si>
    <t xml:space="preserve">986861448   </t>
  </si>
  <si>
    <t>73840301</t>
  </si>
  <si>
    <t>9667001</t>
  </si>
  <si>
    <t>Prophy Brushes RA #2</t>
  </si>
  <si>
    <t>RINN</t>
  </si>
  <si>
    <t>74344037</t>
  </si>
  <si>
    <t>Salem</t>
  </si>
  <si>
    <t xml:space="preserve">973069413   </t>
  </si>
  <si>
    <t>73668366</t>
  </si>
  <si>
    <t>3280700</t>
  </si>
  <si>
    <t>Tissue Plier Microsurgicl</t>
  </si>
  <si>
    <t>DNMATT</t>
  </si>
  <si>
    <t xml:space="preserve">970034443   </t>
  </si>
  <si>
    <t>73999138</t>
  </si>
  <si>
    <t>1073582</t>
  </si>
  <si>
    <t>Neocolloid Alginate DF Reg Set</t>
  </si>
  <si>
    <t>D</t>
  </si>
  <si>
    <t>ZHERM</t>
  </si>
  <si>
    <t>73828601</t>
  </si>
  <si>
    <t>9452159</t>
  </si>
  <si>
    <t>Centric Tray Assortment</t>
  </si>
  <si>
    <t>03/06/2019</t>
  </si>
  <si>
    <t>VIVADT</t>
  </si>
  <si>
    <t>73935682</t>
  </si>
  <si>
    <t>74103740</t>
  </si>
  <si>
    <t>6006447</t>
  </si>
  <si>
    <t>Forcep Extracting</t>
  </si>
  <si>
    <t>HUFRID</t>
  </si>
  <si>
    <t>6006844</t>
  </si>
  <si>
    <t>74412413</t>
  </si>
  <si>
    <t>1150088</t>
  </si>
  <si>
    <t>Depth Packing Gauge DE</t>
  </si>
  <si>
    <t>ACESUR</t>
  </si>
  <si>
    <t xml:space="preserve">973069427   </t>
  </si>
  <si>
    <t>73794555</t>
  </si>
  <si>
    <t>2720901</t>
  </si>
  <si>
    <t>Volvere I7 Cord Only</t>
  </si>
  <si>
    <t>NSKAMR</t>
  </si>
  <si>
    <t>2720900</t>
  </si>
  <si>
    <t>Volvere I7 Motor Only</t>
  </si>
  <si>
    <t>2720859</t>
  </si>
  <si>
    <t>UHR45C Nose Cone</t>
  </si>
  <si>
    <t xml:space="preserve">970053460   </t>
  </si>
  <si>
    <t>73939220</t>
  </si>
  <si>
    <t>4920087</t>
  </si>
  <si>
    <t>Assistina Chuck Lubricator</t>
  </si>
  <si>
    <t>ADEC</t>
  </si>
  <si>
    <t>74673918</t>
  </si>
  <si>
    <t>6003875</t>
  </si>
  <si>
    <t>Probe SE Moffitt Maryland</t>
  </si>
  <si>
    <t>03/29/2019</t>
  </si>
  <si>
    <t>74486806</t>
  </si>
  <si>
    <t>SO</t>
  </si>
  <si>
    <t>4920018</t>
  </si>
  <si>
    <t>Synea 400 Air Highspeed HP</t>
  </si>
  <si>
    <t>03/25/2019</t>
  </si>
  <si>
    <t>73734075</t>
  </si>
  <si>
    <t>6012743</t>
  </si>
  <si>
    <t>Finger Mat F/IMN30HU6</t>
  </si>
  <si>
    <t>6012742</t>
  </si>
  <si>
    <t>MTO Finger Mat F/IM30HU2</t>
  </si>
  <si>
    <t>74009664</t>
  </si>
  <si>
    <t>4920046</t>
  </si>
  <si>
    <t>Alegra 300 Air Lowspeed HP</t>
  </si>
  <si>
    <t>4920012</t>
  </si>
  <si>
    <t>Proxeo Prophy Air Lowspeed HP</t>
  </si>
  <si>
    <t>4920062</t>
  </si>
  <si>
    <t>Alegra Lowspeed Air Motor</t>
  </si>
  <si>
    <t>74303851</t>
  </si>
  <si>
    <t xml:space="preserve">973051223   </t>
  </si>
  <si>
    <t>73956553</t>
  </si>
  <si>
    <t>03/11/2019</t>
  </si>
  <si>
    <t>74439043</t>
  </si>
  <si>
    <t>8223104</t>
  </si>
  <si>
    <t>XP Langer DE 1/2</t>
  </si>
  <si>
    <t>AMEREA</t>
  </si>
  <si>
    <t>74645964</t>
  </si>
  <si>
    <t>7050010</t>
  </si>
  <si>
    <t>Microsurgical Suction Tip</t>
  </si>
  <si>
    <t>QUAASP</t>
  </si>
  <si>
    <t>Clackamas</t>
  </si>
  <si>
    <t xml:space="preserve">970159782   </t>
  </si>
  <si>
    <t>73918011</t>
  </si>
  <si>
    <t>7872710</t>
  </si>
  <si>
    <t>Vanguard Platinum 2X W/Accum</t>
  </si>
  <si>
    <t>ZVANMN</t>
  </si>
  <si>
    <t>74174724</t>
  </si>
  <si>
    <t>6010536</t>
  </si>
  <si>
    <t>Burnisher Cantwell #1</t>
  </si>
  <si>
    <t>74402315</t>
  </si>
  <si>
    <t>8227284</t>
  </si>
  <si>
    <t>Condenser Oregon 4</t>
  </si>
  <si>
    <t>Hillsboro</t>
  </si>
  <si>
    <t xml:space="preserve">971247837   </t>
  </si>
  <si>
    <t>73963336</t>
  </si>
  <si>
    <t>8884313</t>
  </si>
  <si>
    <t>Hygenic Gutta Percha CC 20/Vl</t>
  </si>
  <si>
    <t>COLTEN</t>
  </si>
  <si>
    <t>74478034</t>
  </si>
  <si>
    <t>74497186</t>
  </si>
  <si>
    <t>6000245</t>
  </si>
  <si>
    <t>Curette Bier #7/8</t>
  </si>
  <si>
    <t>Gresham</t>
  </si>
  <si>
    <t xml:space="preserve">970303852   </t>
  </si>
  <si>
    <t>73898963</t>
  </si>
  <si>
    <t>9991249</t>
  </si>
  <si>
    <t>Piranha Diamond FG 862-012M</t>
  </si>
  <si>
    <t>SSWBUR</t>
  </si>
  <si>
    <t>74320206</t>
  </si>
  <si>
    <t>6002005</t>
  </si>
  <si>
    <t>MTO IMS 20-INST RAIL SET</t>
  </si>
  <si>
    <t>6000221</t>
  </si>
  <si>
    <t>MTO CASSETTE RAILS FOR IM9208</t>
  </si>
  <si>
    <t>74320277</t>
  </si>
  <si>
    <t>6008725</t>
  </si>
  <si>
    <t>MTO IMS 8INST RAILS</t>
  </si>
  <si>
    <t>74566761</t>
  </si>
  <si>
    <t>6009324</t>
  </si>
  <si>
    <t>Cord Packer DE 113 Serrated</t>
  </si>
  <si>
    <t>74646018</t>
  </si>
  <si>
    <t>74497692</t>
  </si>
  <si>
    <t>6012469</t>
  </si>
  <si>
    <t>Black Line Rubber Dam Clamp</t>
  </si>
  <si>
    <t>74227307</t>
  </si>
  <si>
    <t>1350058</t>
  </si>
  <si>
    <t>Alginator</t>
  </si>
  <si>
    <t>KERR</t>
  </si>
  <si>
    <t>74227313</t>
  </si>
  <si>
    <t>8880031</t>
  </si>
  <si>
    <t>Alpen Speedster Bur C&amp;B</t>
  </si>
  <si>
    <t>74230141</t>
  </si>
  <si>
    <t>6011749</t>
  </si>
  <si>
    <t>IMS Infinity Cassette DD 20 In</t>
  </si>
  <si>
    <t>74085145</t>
  </si>
  <si>
    <t>1107029</t>
  </si>
  <si>
    <t>Trutack Bone Tacks</t>
  </si>
  <si>
    <t>74352951</t>
  </si>
  <si>
    <t>6006139</t>
  </si>
  <si>
    <t>Rongeur Friedman</t>
  </si>
  <si>
    <t>73946003</t>
  </si>
  <si>
    <t>6004894</t>
  </si>
  <si>
    <t>Needle Holder Castroviejo P/S</t>
  </si>
  <si>
    <t>73995891</t>
  </si>
  <si>
    <t>6005990</t>
  </si>
  <si>
    <t>Scaler Jacquette DE 30/33</t>
  </si>
  <si>
    <t>6428927</t>
  </si>
  <si>
    <t>Teflon Tape 1/2 Inch</t>
  </si>
  <si>
    <t>DCI</t>
  </si>
  <si>
    <t>74037306</t>
  </si>
  <si>
    <t>74037308</t>
  </si>
  <si>
    <t>4920120</t>
  </si>
  <si>
    <t>6-PIN GASKET</t>
  </si>
  <si>
    <t>74037367</t>
  </si>
  <si>
    <t>3781383</t>
  </si>
  <si>
    <t>Plugger DE Black 2/3 Serrated</t>
  </si>
  <si>
    <t>PREMER</t>
  </si>
  <si>
    <t>74085087</t>
  </si>
  <si>
    <t>8221089</t>
  </si>
  <si>
    <t>Scaler DE Eagle Claw</t>
  </si>
  <si>
    <t>6001097</t>
  </si>
  <si>
    <t>Curette Gracey DE 11/12</t>
  </si>
  <si>
    <t>6001002</t>
  </si>
  <si>
    <t>Curette Gracey DE 13/14</t>
  </si>
  <si>
    <t>74344007</t>
  </si>
  <si>
    <t>6004285</t>
  </si>
  <si>
    <t>IMS Color Tab Blue</t>
  </si>
  <si>
    <t>6004516</t>
  </si>
  <si>
    <t>IMS Color Tab Green</t>
  </si>
  <si>
    <t>74498359</t>
  </si>
  <si>
    <t>1337322</t>
  </si>
  <si>
    <t>Nanoneedle JBP Ultrathin Blstr</t>
  </si>
  <si>
    <t>AIRTIT</t>
  </si>
  <si>
    <t>74521509</t>
  </si>
  <si>
    <t>3280698</t>
  </si>
  <si>
    <t>Knife DE Perio London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</si>
  <si>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</si>
  <si>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</si>
  <si>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</si>
  <si>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</si>
  <si>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</si>
  <si>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</si>
  <si>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</si>
  <si>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</si>
  <si>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</si>
  <si>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1120192</t>
  </si>
  <si>
    <t xml:space="preserve">Arctic Blast Pulp Vitality    </t>
  </si>
  <si>
    <t xml:space="preserve">10oz/Can    </t>
  </si>
  <si>
    <t xml:space="preserve">Ea      </t>
  </si>
  <si>
    <t>MARREI</t>
  </si>
  <si>
    <t>AB1001</t>
  </si>
  <si>
    <t>3128361</t>
  </si>
  <si>
    <t xml:space="preserve">Assure Plus Sterile Pouch     </t>
  </si>
  <si>
    <t xml:space="preserve">3.25x6.5    </t>
  </si>
  <si>
    <t xml:space="preserve">200/Bx  </t>
  </si>
  <si>
    <t>SULTAN</t>
  </si>
  <si>
    <t>83000</t>
  </si>
  <si>
    <t>1646229</t>
  </si>
  <si>
    <t xml:space="preserve">Lid,Ultramat 2,Spare Part     </t>
  </si>
  <si>
    <t xml:space="preserve">            </t>
  </si>
  <si>
    <t>SOUDEN</t>
  </si>
  <si>
    <t>E1210</t>
  </si>
  <si>
    <t>1131455</t>
  </si>
  <si>
    <t xml:space="preserve">Uvex 3000 Eyewear Tinted Lens </t>
  </si>
  <si>
    <t xml:space="preserve">Black       </t>
  </si>
  <si>
    <t>WOWIDE</t>
  </si>
  <si>
    <t>355520</t>
  </si>
  <si>
    <t>3129506</t>
  </si>
  <si>
    <t xml:space="preserve">5.25X7.5    </t>
  </si>
  <si>
    <t>83075</t>
  </si>
  <si>
    <t>4922681</t>
  </si>
  <si>
    <t xml:space="preserve">BOTTLE ASSY,WATER,SURF4       </t>
  </si>
  <si>
    <t>14.0468.00</t>
  </si>
  <si>
    <t>3680017</t>
  </si>
  <si>
    <t xml:space="preserve">Toy Sunglasses Neon Kids      </t>
  </si>
  <si>
    <t xml:space="preserve">Assorted    </t>
  </si>
  <si>
    <t xml:space="preserve">24/Pk   </t>
  </si>
  <si>
    <t>SHERMN</t>
  </si>
  <si>
    <t>S6540</t>
  </si>
  <si>
    <t>1386616</t>
  </si>
  <si>
    <t xml:space="preserve">Bravo Biological Filter       </t>
  </si>
  <si>
    <t xml:space="preserve">ea      </t>
  </si>
  <si>
    <t>47200010000</t>
  </si>
  <si>
    <t>8880246</t>
  </si>
  <si>
    <t xml:space="preserve">Hygenic Gutta Percha CC 20/Vl </t>
  </si>
  <si>
    <t xml:space="preserve">Fine-Fine   </t>
  </si>
  <si>
    <t xml:space="preserve">5Vls/Bx </t>
  </si>
  <si>
    <t>H04230</t>
  </si>
  <si>
    <t>3339245</t>
  </si>
  <si>
    <t xml:space="preserve">Gradia Direct FLO             </t>
  </si>
  <si>
    <t xml:space="preserve">A1          </t>
  </si>
  <si>
    <t>002278</t>
  </si>
  <si>
    <t>9991310</t>
  </si>
  <si>
    <t xml:space="preserve">Piranha Diamond FG 368-023F   </t>
  </si>
  <si>
    <t xml:space="preserve">25/PK   </t>
  </si>
  <si>
    <t>368-023F</t>
  </si>
  <si>
    <t>3677481</t>
  </si>
  <si>
    <t xml:space="preserve">Brochure Child's Teeth, 0-6   </t>
  </si>
  <si>
    <t xml:space="preserve">8 Panels    </t>
  </si>
  <si>
    <t xml:space="preserve">50/Pk   </t>
  </si>
  <si>
    <t>AMERDA</t>
  </si>
  <si>
    <t>W236</t>
  </si>
  <si>
    <t xml:space="preserve">Nice Touch Patient Towelettes </t>
  </si>
  <si>
    <t xml:space="preserve">8"x10"      </t>
  </si>
  <si>
    <t xml:space="preserve">100/Bx  </t>
  </si>
  <si>
    <t>7047410</t>
  </si>
  <si>
    <t xml:space="preserve">Pedo Molar Band #25 Upper     </t>
  </si>
  <si>
    <t>160-150</t>
  </si>
  <si>
    <t xml:space="preserve">Prophy Brushes RA #2          </t>
  </si>
  <si>
    <t xml:space="preserve">White       </t>
  </si>
  <si>
    <t xml:space="preserve">144/Bx  </t>
  </si>
  <si>
    <t>C100210</t>
  </si>
  <si>
    <t xml:space="preserve">Alginate Flavor Strawberry    </t>
  </si>
  <si>
    <t xml:space="preserve">2oz     </t>
  </si>
  <si>
    <t>F923-2-SY</t>
  </si>
  <si>
    <t xml:space="preserve">Centric Tray Assortment       </t>
  </si>
  <si>
    <t>559166</t>
  </si>
  <si>
    <t xml:space="preserve">Finger Mat F/IMN30HU6         </t>
  </si>
  <si>
    <t xml:space="preserve">Lavendr     </t>
  </si>
  <si>
    <t>MATNG1/26</t>
  </si>
  <si>
    <t>1231029</t>
  </si>
  <si>
    <t xml:space="preserve">Take 1 Advanced Wash 50mL     </t>
  </si>
  <si>
    <t xml:space="preserve">LB/Fast Set </t>
  </si>
  <si>
    <t>33954</t>
  </si>
  <si>
    <t xml:space="preserve">Piranha Diamond FG 862-012M   </t>
  </si>
  <si>
    <t xml:space="preserve">25/Pk   </t>
  </si>
  <si>
    <t>862-012M</t>
  </si>
  <si>
    <t>6350300</t>
  </si>
  <si>
    <t xml:space="preserve">Protexin Oral Breath Spray    </t>
  </si>
  <si>
    <t xml:space="preserve">Mint 2oz.   </t>
  </si>
  <si>
    <t>CETYLT</t>
  </si>
  <si>
    <t>0320</t>
  </si>
  <si>
    <t>1635495</t>
  </si>
  <si>
    <t>Centrix Tubes &amp; Plugs Original</t>
  </si>
  <si>
    <t xml:space="preserve">Clear       </t>
  </si>
  <si>
    <t xml:space="preserve">500/Pk  </t>
  </si>
  <si>
    <t>CENTRX</t>
  </si>
  <si>
    <t>210003</t>
  </si>
  <si>
    <t>4923018</t>
  </si>
  <si>
    <t xml:space="preserve">Lens Dental Light             </t>
  </si>
  <si>
    <t>28.0503.01</t>
  </si>
  <si>
    <t xml:space="preserve">Needle Holder Castroviejo P/S </t>
  </si>
  <si>
    <t xml:space="preserve">Strait      </t>
  </si>
  <si>
    <t>NH5020M</t>
  </si>
  <si>
    <t xml:space="preserve">IMS Color Tab Green           </t>
  </si>
  <si>
    <t xml:space="preserve">5/Pk    </t>
  </si>
  <si>
    <t>IMS-1297</t>
  </si>
  <si>
    <t>9991169</t>
  </si>
  <si>
    <t xml:space="preserve">Piranha Diamond FG 859-016F   </t>
  </si>
  <si>
    <t>859-016F</t>
  </si>
  <si>
    <t xml:space="preserve">Alegra 300 Air Lowspeed HP    </t>
  </si>
  <si>
    <t xml:space="preserve">WE-66T Pedo </t>
  </si>
  <si>
    <t>0.30122001</t>
  </si>
  <si>
    <t xml:space="preserve">MTO Finger Mat F/IM30HU2      </t>
  </si>
  <si>
    <t>MAT1/22</t>
  </si>
  <si>
    <t xml:space="preserve">Pedo Molar Band #24 Upper     </t>
  </si>
  <si>
    <t>160-148</t>
  </si>
  <si>
    <t xml:space="preserve">Pedo Molar Band #23 Upper     </t>
  </si>
  <si>
    <t>160-146</t>
  </si>
  <si>
    <t xml:space="preserve">Molar Bands,Gp Individual     </t>
  </si>
  <si>
    <t xml:space="preserve">Nu29        </t>
  </si>
  <si>
    <t>160-158</t>
  </si>
  <si>
    <t>1230255</t>
  </si>
  <si>
    <t xml:space="preserve">MiniEndo Tip Diamond Coat     </t>
  </si>
  <si>
    <t xml:space="preserve">UT-4        </t>
  </si>
  <si>
    <t>SYBRON</t>
  </si>
  <si>
    <t>973-1039</t>
  </si>
  <si>
    <t xml:space="preserve">Pedo Molar Band #26 Upper     </t>
  </si>
  <si>
    <t>160-152</t>
  </si>
  <si>
    <t>3120158</t>
  </si>
  <si>
    <t xml:space="preserve">Formo Cresol Buckley Type     </t>
  </si>
  <si>
    <t xml:space="preserve">15mL/Bt     </t>
  </si>
  <si>
    <t xml:space="preserve">2/Pk    </t>
  </si>
  <si>
    <t>10203</t>
  </si>
  <si>
    <t>8883304</t>
  </si>
  <si>
    <t xml:space="preserve">ParaPost XP Kit Casting       </t>
  </si>
  <si>
    <t xml:space="preserve">P-781       </t>
  </si>
  <si>
    <t>P781</t>
  </si>
  <si>
    <t>9991250</t>
  </si>
  <si>
    <t xml:space="preserve">Piranha Diamond FG 862-010M   </t>
  </si>
  <si>
    <t>862-010M</t>
  </si>
  <si>
    <t xml:space="preserve">Pedo Molar Band NL30.5        </t>
  </si>
  <si>
    <t xml:space="preserve">Lower       </t>
  </si>
  <si>
    <t>160-261</t>
  </si>
  <si>
    <t>7725624</t>
  </si>
  <si>
    <t xml:space="preserve">Midwest Carbide Bur           </t>
  </si>
  <si>
    <t xml:space="preserve">FG   35     </t>
  </si>
  <si>
    <t xml:space="preserve">10/Pk   </t>
  </si>
  <si>
    <t>MIDWES</t>
  </si>
  <si>
    <t>389211</t>
  </si>
  <si>
    <t>8228119</t>
  </si>
  <si>
    <t xml:space="preserve">Probe south Dakota SE 12      </t>
  </si>
  <si>
    <t xml:space="preserve">eaglite     </t>
  </si>
  <si>
    <t>AEPSD12YX</t>
  </si>
  <si>
    <t xml:space="preserve">Bravo Chamber Drain Filtr     </t>
  </si>
  <si>
    <t>47200030000</t>
  </si>
  <si>
    <t xml:space="preserve">Exalence Bulk FS No Tips      </t>
  </si>
  <si>
    <t xml:space="preserve">LB          </t>
  </si>
  <si>
    <t xml:space="preserve">32/Bx   </t>
  </si>
  <si>
    <t>137703</t>
  </si>
  <si>
    <t xml:space="preserve">X-Fine      </t>
  </si>
  <si>
    <t>H04229</t>
  </si>
  <si>
    <t>3665012</t>
  </si>
  <si>
    <t xml:space="preserve">Toy Ducks Water Squirting     </t>
  </si>
  <si>
    <t xml:space="preserve">Orange      </t>
  </si>
  <si>
    <t xml:space="preserve">48/Bx   </t>
  </si>
  <si>
    <t>S1445</t>
  </si>
  <si>
    <t xml:space="preserve">Alegra Lowspeed Air Motor     </t>
  </si>
  <si>
    <t xml:space="preserve">AM-20RM     </t>
  </si>
  <si>
    <t>0.30106001</t>
  </si>
  <si>
    <t>6003351</t>
  </si>
  <si>
    <t xml:space="preserve">Plugger DE Andrews 1/2        </t>
  </si>
  <si>
    <t>PLGA1/2</t>
  </si>
  <si>
    <t>8982158</t>
  </si>
  <si>
    <t xml:space="preserve">Impak Liquid                  </t>
  </si>
  <si>
    <t xml:space="preserve">11oz        </t>
  </si>
  <si>
    <t xml:space="preserve">11oz/Bt </t>
  </si>
  <si>
    <t>ZCMP</t>
  </si>
  <si>
    <t>3748</t>
  </si>
  <si>
    <t xml:space="preserve">Coreshade Base Cement Liquid  </t>
  </si>
  <si>
    <t xml:space="preserve">10ml/Ea </t>
  </si>
  <si>
    <t>1117</t>
  </si>
  <si>
    <t>6003874</t>
  </si>
  <si>
    <t xml:space="preserve">IMS Bur Cushion Short Lid     </t>
  </si>
  <si>
    <t xml:space="preserve">1/2         </t>
  </si>
  <si>
    <t>IMS-1372SH</t>
  </si>
  <si>
    <t xml:space="preserve">UHR45C Nose Cone              </t>
  </si>
  <si>
    <t>H203002</t>
  </si>
  <si>
    <t>9007221</t>
  </si>
  <si>
    <t xml:space="preserve">Maxima Diamond FG 850-012C    </t>
  </si>
  <si>
    <t xml:space="preserve">5/PK    </t>
  </si>
  <si>
    <t>MICDIA</t>
  </si>
  <si>
    <t>3672710</t>
  </si>
  <si>
    <t xml:space="preserve">Brochure 3 Tooth Replacement  </t>
  </si>
  <si>
    <t xml:space="preserve">12 Panels   </t>
  </si>
  <si>
    <t>W293</t>
  </si>
  <si>
    <t>9991140</t>
  </si>
  <si>
    <t xml:space="preserve">Piranha Diamond FG 847-014C   </t>
  </si>
  <si>
    <t>847-014C</t>
  </si>
  <si>
    <t>1071684</t>
  </si>
  <si>
    <t xml:space="preserve">Dri-Angle w/Silver            </t>
  </si>
  <si>
    <t xml:space="preserve">Small       </t>
  </si>
  <si>
    <t xml:space="preserve">400/Bx  </t>
  </si>
  <si>
    <t>DHP</t>
  </si>
  <si>
    <t>32SAG</t>
  </si>
  <si>
    <t>3781878</t>
  </si>
  <si>
    <t xml:space="preserve">Articulating Paper Forcep     </t>
  </si>
  <si>
    <t>9065130</t>
  </si>
  <si>
    <t>6011694</t>
  </si>
  <si>
    <t xml:space="preserve">IMS Infinity Cassettes 5 Ins  </t>
  </si>
  <si>
    <t xml:space="preserve">Green       </t>
  </si>
  <si>
    <t>IMN6059</t>
  </si>
  <si>
    <t>1951131</t>
  </si>
  <si>
    <t xml:space="preserve">Ceraresin Bond                </t>
  </si>
  <si>
    <t>1741</t>
  </si>
  <si>
    <t>6350191</t>
  </si>
  <si>
    <t xml:space="preserve">Cetacaine Liquid Delivery     </t>
  </si>
  <si>
    <t xml:space="preserve">Syringe     </t>
  </si>
  <si>
    <t xml:space="preserve">100/Pk  </t>
  </si>
  <si>
    <t>0214</t>
  </si>
  <si>
    <t xml:space="preserve">MTO CASSETTE RAILS FOR IM9208 </t>
  </si>
  <si>
    <t xml:space="preserve">Blue        </t>
  </si>
  <si>
    <t>IM9208RAIL</t>
  </si>
  <si>
    <t>3332201</t>
  </si>
  <si>
    <t xml:space="preserve">Examix NDS w/Tips 48mL        </t>
  </si>
  <si>
    <t xml:space="preserve">Regular     </t>
  </si>
  <si>
    <t xml:space="preserve">2/Bx    </t>
  </si>
  <si>
    <t>137016</t>
  </si>
  <si>
    <t xml:space="preserve">Purple      </t>
  </si>
  <si>
    <t>IMN9204</t>
  </si>
  <si>
    <t xml:space="preserve">Pedo Molar Band #25.5         </t>
  </si>
  <si>
    <t xml:space="preserve">Upper       </t>
  </si>
  <si>
    <t>160-151</t>
  </si>
  <si>
    <t>8220734</t>
  </si>
  <si>
    <t xml:space="preserve">Curette Younger Good DE 7/8   </t>
  </si>
  <si>
    <t xml:space="preserve">EagleLite R </t>
  </si>
  <si>
    <t>AECY7-8X</t>
  </si>
  <si>
    <t xml:space="preserve">Cord Packer DE 113 Serrated   </t>
  </si>
  <si>
    <t>GCP113</t>
  </si>
  <si>
    <t xml:space="preserve">Alginate Flavor Orange        </t>
  </si>
  <si>
    <t xml:space="preserve">8oz     </t>
  </si>
  <si>
    <t>F923-4-OE</t>
  </si>
  <si>
    <t xml:space="preserve">Burnisher Cantwell #1         </t>
  </si>
  <si>
    <t>3A0390</t>
  </si>
  <si>
    <t>8220915</t>
  </si>
  <si>
    <t>Quiktip Scaler Eagle Claw B XP</t>
  </si>
  <si>
    <t xml:space="preserve">Cone Socket </t>
  </si>
  <si>
    <t>AESECBXPQT</t>
  </si>
  <si>
    <t xml:space="preserve">Tissue Plier Microsurgicl     </t>
  </si>
  <si>
    <t>ITPCDB</t>
  </si>
  <si>
    <t>8225929</t>
  </si>
  <si>
    <t xml:space="preserve">Burnisher DE 26/27 Ball/Ball  </t>
  </si>
  <si>
    <t>AEB26-27B</t>
  </si>
  <si>
    <t>9451633</t>
  </si>
  <si>
    <t xml:space="preserve">Silamat Model S6 Amalgamator  </t>
  </si>
  <si>
    <t>602286</t>
  </si>
  <si>
    <t>2555946</t>
  </si>
  <si>
    <t xml:space="preserve">Mouthguard Material .160      </t>
  </si>
  <si>
    <t xml:space="preserve">25/Bx   </t>
  </si>
  <si>
    <t>9597660</t>
  </si>
  <si>
    <t>3129490</t>
  </si>
  <si>
    <t xml:space="preserve">Genie VPS Stand Set Bulk 50mL </t>
  </si>
  <si>
    <t xml:space="preserve">Light Body  </t>
  </si>
  <si>
    <t xml:space="preserve">60/Bx   </t>
  </si>
  <si>
    <t>77725</t>
  </si>
  <si>
    <t>5440154</t>
  </si>
  <si>
    <t xml:space="preserve">VisiClear Single Shots        </t>
  </si>
  <si>
    <t xml:space="preserve">7 Gm        </t>
  </si>
  <si>
    <t xml:space="preserve">6/Pk    </t>
  </si>
  <si>
    <t>MYSON</t>
  </si>
  <si>
    <t>VC0201</t>
  </si>
  <si>
    <t xml:space="preserve">Alginate Flavor Banana        </t>
  </si>
  <si>
    <t>F923-4-BA</t>
  </si>
  <si>
    <t>3125235</t>
  </si>
  <si>
    <t xml:space="preserve">Topex Topical Gel             </t>
  </si>
  <si>
    <t xml:space="preserve">Cherry      </t>
  </si>
  <si>
    <t xml:space="preserve">1oz/Jr  </t>
  </si>
  <si>
    <t>AD31001</t>
  </si>
  <si>
    <t>2010166</t>
  </si>
  <si>
    <t xml:space="preserve">Calasept Plus Needles         </t>
  </si>
  <si>
    <t xml:space="preserve">FlexiTip    </t>
  </si>
  <si>
    <t>1241100</t>
  </si>
  <si>
    <t xml:space="preserve">BurButler 25-hole Standard    </t>
  </si>
  <si>
    <t>DiamondWhite</t>
  </si>
  <si>
    <t>8225DWC</t>
  </si>
  <si>
    <t>5554883</t>
  </si>
  <si>
    <t xml:space="preserve">ACT Fluoride Rinse Mint       </t>
  </si>
  <si>
    <t xml:space="preserve">1 oz.       </t>
  </si>
  <si>
    <t xml:space="preserve">48/Ca   </t>
  </si>
  <si>
    <t>CHAINC</t>
  </si>
  <si>
    <t>09420</t>
  </si>
  <si>
    <t>1061939</t>
  </si>
  <si>
    <t xml:space="preserve">Pedo Molar Band #27 Upper     </t>
  </si>
  <si>
    <t>160-154</t>
  </si>
  <si>
    <t>1232335</t>
  </si>
  <si>
    <t xml:space="preserve">ElementsFree Replacement      </t>
  </si>
  <si>
    <t xml:space="preserve">Battery     </t>
  </si>
  <si>
    <t>973-0520</t>
  </si>
  <si>
    <t>6011941</t>
  </si>
  <si>
    <t xml:space="preserve">Resin8 Colors 2.0 Gracey 5/6  </t>
  </si>
  <si>
    <t xml:space="preserve">Yellow      </t>
  </si>
  <si>
    <t>SG5/6C8E2</t>
  </si>
  <si>
    <t xml:space="preserve">Spatula Plaster 11r           </t>
  </si>
  <si>
    <t>105011</t>
  </si>
  <si>
    <t xml:space="preserve">Reg Set     </t>
  </si>
  <si>
    <t>500Gm/Bg</t>
  </si>
  <si>
    <t>C302205</t>
  </si>
  <si>
    <t>1173430</t>
  </si>
  <si>
    <t xml:space="preserve">Rubber Dam Clamp Ash          </t>
  </si>
  <si>
    <t xml:space="preserve">A Style     </t>
  </si>
  <si>
    <t>DNTEQU</t>
  </si>
  <si>
    <t>A77366</t>
  </si>
  <si>
    <t xml:space="preserve">IMS Color Tab Blue            </t>
  </si>
  <si>
    <t>IMS-1298</t>
  </si>
  <si>
    <t>3250133</t>
  </si>
  <si>
    <t>Stages 1 TB Disney Winnie Pooh</t>
  </si>
  <si>
    <t xml:space="preserve">4-24 mth    </t>
  </si>
  <si>
    <t xml:space="preserve">6/Bx    </t>
  </si>
  <si>
    <t>PROGAM</t>
  </si>
  <si>
    <t>80234065</t>
  </si>
  <si>
    <t xml:space="preserve">Curette Gracey DE 13/14       </t>
  </si>
  <si>
    <t xml:space="preserve">#6 Handle   </t>
  </si>
  <si>
    <t>SG13/146</t>
  </si>
  <si>
    <t>5474693</t>
  </si>
  <si>
    <t xml:space="preserve">Beeswax Sheets                </t>
  </si>
  <si>
    <t xml:space="preserve">Lb      </t>
  </si>
  <si>
    <t>H00833</t>
  </si>
  <si>
    <t>8888430</t>
  </si>
  <si>
    <t xml:space="preserve">Medium-Fine </t>
  </si>
  <si>
    <t>H04231</t>
  </si>
  <si>
    <t>1388978</t>
  </si>
  <si>
    <t xml:space="preserve">Bravo Door Gasket             </t>
  </si>
  <si>
    <t>48000050000</t>
  </si>
  <si>
    <t xml:space="preserve">Retractor Univ of Minn        </t>
  </si>
  <si>
    <t>22D-209</t>
  </si>
  <si>
    <t>8226475</t>
  </si>
  <si>
    <t xml:space="preserve">Scaler Nebraska SE 128        </t>
  </si>
  <si>
    <t>AESN128X</t>
  </si>
  <si>
    <t>3332509</t>
  </si>
  <si>
    <t xml:space="preserve">Exalence Refill Fast 48 mL    </t>
  </si>
  <si>
    <t xml:space="preserve">HB          </t>
  </si>
  <si>
    <t xml:space="preserve">4/Pk    </t>
  </si>
  <si>
    <t>137014</t>
  </si>
  <si>
    <t xml:space="preserve">Nu30        </t>
  </si>
  <si>
    <t>160-160</t>
  </si>
  <si>
    <t>2010017</t>
  </si>
  <si>
    <t xml:space="preserve">Luxator 3mm Double Edge Str.  </t>
  </si>
  <si>
    <t xml:space="preserve">3/1.5mm     </t>
  </si>
  <si>
    <t>506356</t>
  </si>
  <si>
    <t>7773137</t>
  </si>
  <si>
    <t xml:space="preserve">Sof-Lex XT Pop-On Discs 3/8"  </t>
  </si>
  <si>
    <t xml:space="preserve">Coarse      </t>
  </si>
  <si>
    <t xml:space="preserve">85/Bx   </t>
  </si>
  <si>
    <t>THREEM</t>
  </si>
  <si>
    <t>2381C</t>
  </si>
  <si>
    <t>6007809</t>
  </si>
  <si>
    <t xml:space="preserve">Bracket Holder Direct Bond    </t>
  </si>
  <si>
    <t xml:space="preserve">Modifd      </t>
  </si>
  <si>
    <t>678-212M</t>
  </si>
  <si>
    <t>5143785</t>
  </si>
  <si>
    <t xml:space="preserve">Blazer Micro Torch Red        </t>
  </si>
  <si>
    <t xml:space="preserve">ES1000      </t>
  </si>
  <si>
    <t>BLAZER</t>
  </si>
  <si>
    <t>ES-1000RED</t>
  </si>
  <si>
    <t xml:space="preserve">MTO IMS 8INST RAILS           </t>
  </si>
  <si>
    <t xml:space="preserve">Casette     </t>
  </si>
  <si>
    <t xml:space="preserve">Set     </t>
  </si>
  <si>
    <t>IM9209RAIL</t>
  </si>
  <si>
    <t>9530869</t>
  </si>
  <si>
    <t xml:space="preserve">Tip-It Instrument Guards      </t>
  </si>
  <si>
    <t>3-2505</t>
  </si>
  <si>
    <t xml:space="preserve">Alginate Flavor Tutti-Frutti  </t>
  </si>
  <si>
    <t>F923-2-TI</t>
  </si>
  <si>
    <t xml:space="preserve">Luxator 1mm Straight          </t>
  </si>
  <si>
    <t>506355</t>
  </si>
  <si>
    <t>1125483</t>
  </si>
  <si>
    <t xml:space="preserve">Blu-Bite for CAD CAM          </t>
  </si>
  <si>
    <t xml:space="preserve">Unflavored  </t>
  </si>
  <si>
    <t>CRODEL</t>
  </si>
  <si>
    <t xml:space="preserve">Alginator                     </t>
  </si>
  <si>
    <t>25227DX</t>
  </si>
  <si>
    <t>8093854</t>
  </si>
  <si>
    <t xml:space="preserve">Vita Shade Guide Tab B3       </t>
  </si>
  <si>
    <t xml:space="preserve">EACH    </t>
  </si>
  <si>
    <t>VIDMER</t>
  </si>
  <si>
    <t>B160C</t>
  </si>
  <si>
    <t>2886539</t>
  </si>
  <si>
    <t xml:space="preserve">George Gauge Kit              </t>
  </si>
  <si>
    <t>ZGLOP</t>
  </si>
  <si>
    <t>056-022</t>
  </si>
  <si>
    <t xml:space="preserve">Molar Band GP NU29.5          </t>
  </si>
  <si>
    <t>160-159</t>
  </si>
  <si>
    <t>3300066</t>
  </si>
  <si>
    <t xml:space="preserve">C-Files 25mm                  </t>
  </si>
  <si>
    <t xml:space="preserve">#12.5       </t>
  </si>
  <si>
    <t>ROYD</t>
  </si>
  <si>
    <t>06525012R</t>
  </si>
  <si>
    <t>1640022</t>
  </si>
  <si>
    <t xml:space="preserve">Ultramat 2 Amalgamator        </t>
  </si>
  <si>
    <t>5546045</t>
  </si>
  <si>
    <t>2101376</t>
  </si>
  <si>
    <t xml:space="preserve">Prophy Brushes Porte Polish   </t>
  </si>
  <si>
    <t xml:space="preserve">RA Black #2 </t>
  </si>
  <si>
    <t xml:space="preserve">36/Bx   </t>
  </si>
  <si>
    <t>C100205</t>
  </si>
  <si>
    <t>7010629</t>
  </si>
  <si>
    <t xml:space="preserve">Diamond FG Medium             </t>
  </si>
  <si>
    <t xml:space="preserve">801-023     </t>
  </si>
  <si>
    <t>MEISIN</t>
  </si>
  <si>
    <t>801-023-FG</t>
  </si>
  <si>
    <t xml:space="preserve">Alginate Flavor Bubble Gum    </t>
  </si>
  <si>
    <t>F923-4-BM</t>
  </si>
  <si>
    <t xml:space="preserve">Alginate Flavor Mint          </t>
  </si>
  <si>
    <t>F923-4-MT</t>
  </si>
  <si>
    <t>8888663</t>
  </si>
  <si>
    <t xml:space="preserve">TMS Kodex Drill Red .017      </t>
  </si>
  <si>
    <t xml:space="preserve">K91         </t>
  </si>
  <si>
    <t>K91</t>
  </si>
  <si>
    <t>2020366</t>
  </si>
  <si>
    <t xml:space="preserve">Channels Endo Piezo Tip 6     </t>
  </si>
  <si>
    <t xml:space="preserve">CPTE6       </t>
  </si>
  <si>
    <t>SPAR</t>
  </si>
  <si>
    <t xml:space="preserve">Boxing Wax Red Extra-Thin     </t>
  </si>
  <si>
    <t xml:space="preserve">1lb/Bx  </t>
  </si>
  <si>
    <t>1880264</t>
  </si>
  <si>
    <t xml:space="preserve">Baseplate Material .080 5x5   </t>
  </si>
  <si>
    <t>9616130</t>
  </si>
  <si>
    <t>8880295</t>
  </si>
  <si>
    <t xml:space="preserve">Alpen Speedster Bur FG  245   </t>
  </si>
  <si>
    <t>R40245GC</t>
  </si>
  <si>
    <t>6006125</t>
  </si>
  <si>
    <t xml:space="preserve">Curette SE Molt Surgical 2    </t>
  </si>
  <si>
    <t>CM2</t>
  </si>
  <si>
    <t>1380224</t>
  </si>
  <si>
    <t xml:space="preserve">Hydrim Water Softner Salt     </t>
  </si>
  <si>
    <t xml:space="preserve">1 Kilo      </t>
  </si>
  <si>
    <t>01-112594S</t>
  </si>
  <si>
    <t>3333663</t>
  </si>
  <si>
    <t xml:space="preserve">Miracle Mix Capsules          </t>
  </si>
  <si>
    <t>452100</t>
  </si>
  <si>
    <t>7776017</t>
  </si>
  <si>
    <t xml:space="preserve">Superfine   </t>
  </si>
  <si>
    <t>2381SF</t>
  </si>
  <si>
    <t>9530333</t>
  </si>
  <si>
    <t xml:space="preserve">Needle Holder Mayo-Hegar      </t>
  </si>
  <si>
    <t xml:space="preserve">6"          </t>
  </si>
  <si>
    <t>8-44TC</t>
  </si>
  <si>
    <t>2502770</t>
  </si>
  <si>
    <t xml:space="preserve">Fastray LC                    </t>
  </si>
  <si>
    <t xml:space="preserve">50/Bx   </t>
  </si>
  <si>
    <t>0921407</t>
  </si>
  <si>
    <t>1013753</t>
  </si>
  <si>
    <t xml:space="preserve">Buff Lead Center              </t>
  </si>
  <si>
    <t xml:space="preserve">4 x 36      </t>
  </si>
  <si>
    <t xml:space="preserve">12/Pk   </t>
  </si>
  <si>
    <t>DIVINE</t>
  </si>
  <si>
    <t>185</t>
  </si>
  <si>
    <t>8222242</t>
  </si>
  <si>
    <t xml:space="preserve">Carver Gregg 4/5              </t>
  </si>
  <si>
    <t>AECAG4-5</t>
  </si>
  <si>
    <t>6002451</t>
  </si>
  <si>
    <t xml:space="preserve">Spatula Novatech 7            </t>
  </si>
  <si>
    <t xml:space="preserve">Short       </t>
  </si>
  <si>
    <t>CSNT7</t>
  </si>
  <si>
    <t>1600093</t>
  </si>
  <si>
    <t xml:space="preserve">Pedo Molar Band #24.5         </t>
  </si>
  <si>
    <t>160-149</t>
  </si>
  <si>
    <t>8228815</t>
  </si>
  <si>
    <t xml:space="preserve">Explorer DE #11/12            </t>
  </si>
  <si>
    <t xml:space="preserve">Eaglite     </t>
  </si>
  <si>
    <t>AEEXP11-12X</t>
  </si>
  <si>
    <t xml:space="preserve">Trutack Bone Tacks            </t>
  </si>
  <si>
    <t xml:space="preserve">3mm         </t>
  </si>
  <si>
    <t xml:space="preserve">10/Pkg  </t>
  </si>
  <si>
    <t>9600313</t>
  </si>
  <si>
    <t>7219876</t>
  </si>
  <si>
    <t xml:space="preserve">Clearfil ST Opaquer Light     </t>
  </si>
  <si>
    <t xml:space="preserve">4gm Syr     </t>
  </si>
  <si>
    <t>KURAR</t>
  </si>
  <si>
    <t>0636KA</t>
  </si>
  <si>
    <t xml:space="preserve">Volvere I7 Cord Only          </t>
  </si>
  <si>
    <t>E1179061</t>
  </si>
  <si>
    <t>6837369</t>
  </si>
  <si>
    <t xml:space="preserve">Mercury Spill Absorbent Kit   </t>
  </si>
  <si>
    <t>HPTC</t>
  </si>
  <si>
    <t>MESK</t>
  </si>
  <si>
    <t>7010397</t>
  </si>
  <si>
    <t xml:space="preserve">Carbide Cutter HP             </t>
  </si>
  <si>
    <t xml:space="preserve">79FX-040    </t>
  </si>
  <si>
    <t>HM79FX-040HP</t>
  </si>
  <si>
    <t>4922905</t>
  </si>
  <si>
    <t xml:space="preserve">NUT ASM, SYRINGE, SMOOTH      </t>
  </si>
  <si>
    <t>23.1112.00</t>
  </si>
  <si>
    <t>1953497</t>
  </si>
  <si>
    <t xml:space="preserve">Coreshade Base Cement         </t>
  </si>
  <si>
    <t xml:space="preserve">Powder Gray </t>
  </si>
  <si>
    <t xml:space="preserve">25gm/Ea </t>
  </si>
  <si>
    <t>1116</t>
  </si>
  <si>
    <t xml:space="preserve">Black Line Rubber Dam Clamp   </t>
  </si>
  <si>
    <t xml:space="preserve">1           </t>
  </si>
  <si>
    <t>RDCM1X</t>
  </si>
  <si>
    <t>3682094</t>
  </si>
  <si>
    <t xml:space="preserve">Model Clear Human Jaw         </t>
  </si>
  <si>
    <t xml:space="preserve">w/Teeth     </t>
  </si>
  <si>
    <t>GALPLA</t>
  </si>
  <si>
    <t>2861</t>
  </si>
  <si>
    <t>6003951</t>
  </si>
  <si>
    <t xml:space="preserve">Scaler Sickle DE 204S         </t>
  </si>
  <si>
    <t xml:space="preserve">ResinEight  </t>
  </si>
  <si>
    <t>S204S8</t>
  </si>
  <si>
    <t xml:space="preserve">XP Langer DE 1/2              </t>
  </si>
  <si>
    <t>AECL1-2XPX</t>
  </si>
  <si>
    <t>9907752</t>
  </si>
  <si>
    <t xml:space="preserve">Rubber Dam Clamp              </t>
  </si>
  <si>
    <t xml:space="preserve"> 26         </t>
  </si>
  <si>
    <t>KULZER</t>
  </si>
  <si>
    <t>50057370</t>
  </si>
  <si>
    <t>6008862</t>
  </si>
  <si>
    <t xml:space="preserve">Spatula Cement Rigid          </t>
  </si>
  <si>
    <t xml:space="preserve">2"          </t>
  </si>
  <si>
    <t>CS324</t>
  </si>
  <si>
    <t>9991147</t>
  </si>
  <si>
    <t xml:space="preserve">Piranha Diamond FG 847-018M   </t>
  </si>
  <si>
    <t>847-018M</t>
  </si>
  <si>
    <t>2221135</t>
  </si>
  <si>
    <t xml:space="preserve">IRM Complete Package Ivory    </t>
  </si>
  <si>
    <t>CAULK</t>
  </si>
  <si>
    <t>610007</t>
  </si>
  <si>
    <t>1500058</t>
  </si>
  <si>
    <t xml:space="preserve">Citanest 4% Plain             </t>
  </si>
  <si>
    <t>DNTPHA</t>
  </si>
  <si>
    <t>46616</t>
  </si>
  <si>
    <t xml:space="preserve">Curette Gracey DE 11/12       </t>
  </si>
  <si>
    <t>SG11/126</t>
  </si>
  <si>
    <t>3672880</t>
  </si>
  <si>
    <t xml:space="preserve">Bag Full Color 4 Smiles       </t>
  </si>
  <si>
    <t xml:space="preserve">Large 9x13  </t>
  </si>
  <si>
    <t xml:space="preserve">250/Pk  </t>
  </si>
  <si>
    <t>99F8</t>
  </si>
  <si>
    <t>8881112</t>
  </si>
  <si>
    <t xml:space="preserve">Alpen Speedster Bur C&amp;B       </t>
  </si>
  <si>
    <t xml:space="preserve">856-8-014   </t>
  </si>
  <si>
    <t>RCB8560148</t>
  </si>
  <si>
    <t xml:space="preserve">Volvere I7 Motor Only         </t>
  </si>
  <si>
    <t>E1179051</t>
  </si>
  <si>
    <t>7137478</t>
  </si>
  <si>
    <t xml:space="preserve">NTI Diamond FG 858-012F       </t>
  </si>
  <si>
    <t>AXIS</t>
  </si>
  <si>
    <t>F858-012</t>
  </si>
  <si>
    <t>6001377</t>
  </si>
  <si>
    <t xml:space="preserve">Plugger DE Amalgam Tanner 2T  </t>
  </si>
  <si>
    <t>PLG2T</t>
  </si>
  <si>
    <t xml:space="preserve">Forcep Extracting             </t>
  </si>
  <si>
    <t xml:space="preserve">#88R        </t>
  </si>
  <si>
    <t>F88R</t>
  </si>
  <si>
    <t>6011753</t>
  </si>
  <si>
    <t>IMN9208</t>
  </si>
  <si>
    <t>1890718</t>
  </si>
  <si>
    <t xml:space="preserve">XCP-DS FIT Thin Biteblock Ref </t>
  </si>
  <si>
    <t xml:space="preserve">Anterior    </t>
  </si>
  <si>
    <t xml:space="preserve">10/Bg   </t>
  </si>
  <si>
    <t>559926</t>
  </si>
  <si>
    <t xml:space="preserve">Microsurgical Suction Tip     </t>
  </si>
  <si>
    <t xml:space="preserve">0.5mm       </t>
  </si>
  <si>
    <t>01BA</t>
  </si>
  <si>
    <t>6001004</t>
  </si>
  <si>
    <t xml:space="preserve">IMS Cassette Two-Tier 14 Inst </t>
  </si>
  <si>
    <t>IM9148</t>
  </si>
  <si>
    <t>1640074</t>
  </si>
  <si>
    <t xml:space="preserve">Permite Caps Reg Set          </t>
  </si>
  <si>
    <t xml:space="preserve">3 Spill     </t>
  </si>
  <si>
    <t xml:space="preserve">500/Jr  </t>
  </si>
  <si>
    <t>4023303</t>
  </si>
  <si>
    <t xml:space="preserve">Zone Temporary Cement         </t>
  </si>
  <si>
    <t xml:space="preserve">Tubes       </t>
  </si>
  <si>
    <t>27040DX</t>
  </si>
  <si>
    <t>7779629</t>
  </si>
  <si>
    <t xml:space="preserve">3M Crowns SS 2nd Prim Mol     </t>
  </si>
  <si>
    <t xml:space="preserve">E-UR-6      </t>
  </si>
  <si>
    <t xml:space="preserve">5/Bx    </t>
  </si>
  <si>
    <t>PDRP-EUR6</t>
  </si>
  <si>
    <t>2220854</t>
  </si>
  <si>
    <t xml:space="preserve">Snippers + for AutoMatrix     </t>
  </si>
  <si>
    <t>624.22.601</t>
  </si>
  <si>
    <t>1234126</t>
  </si>
  <si>
    <t xml:space="preserve">K-Files 21mm                  </t>
  </si>
  <si>
    <t xml:space="preserve">#06         </t>
  </si>
  <si>
    <t>62249</t>
  </si>
  <si>
    <t>9991150</t>
  </si>
  <si>
    <t xml:space="preserve">Piranha Diamond FG 848-018C   </t>
  </si>
  <si>
    <t>848-018C</t>
  </si>
  <si>
    <t xml:space="preserve">847-8-016   </t>
  </si>
  <si>
    <t>RCB8470168</t>
  </si>
  <si>
    <t xml:space="preserve">Probe SE Moffitt Maryland     </t>
  </si>
  <si>
    <t xml:space="preserve">#30 Hdl     </t>
  </si>
  <si>
    <t>PCPMDBIU</t>
  </si>
  <si>
    <t>8885205</t>
  </si>
  <si>
    <t xml:space="preserve">TMS Link Titanium Single Bulk </t>
  </si>
  <si>
    <t xml:space="preserve">.017 L-812  </t>
  </si>
  <si>
    <t>L812</t>
  </si>
  <si>
    <t>9991300</t>
  </si>
  <si>
    <t xml:space="preserve">Piranha Diamond FG 801-021C   </t>
  </si>
  <si>
    <t>801-021C</t>
  </si>
  <si>
    <t xml:space="preserve">RioFoto Photo Mirror #1Child  </t>
  </si>
  <si>
    <t xml:space="preserve">Buccal      </t>
  </si>
  <si>
    <t>1CHILD</t>
  </si>
  <si>
    <t>F923-4-TI</t>
  </si>
  <si>
    <t>2226818</t>
  </si>
  <si>
    <t xml:space="preserve">Prisma Gloss Paste            </t>
  </si>
  <si>
    <t>631450</t>
  </si>
  <si>
    <t xml:space="preserve">MTO IMS 20-INST RAIL SET      </t>
  </si>
  <si>
    <t>IM9203RAIL</t>
  </si>
  <si>
    <t>1273191</t>
  </si>
  <si>
    <t xml:space="preserve">CleanCut  Diamond FG 811-033C </t>
  </si>
  <si>
    <t xml:space="preserve">811-033C    </t>
  </si>
  <si>
    <t>BRASLR</t>
  </si>
  <si>
    <t>190025</t>
  </si>
  <si>
    <t>5860418</t>
  </si>
  <si>
    <t xml:space="preserve">Amalgam Carrier SS            </t>
  </si>
  <si>
    <t xml:space="preserve">Reg/Jmb     </t>
  </si>
  <si>
    <t>NORDNT</t>
  </si>
  <si>
    <t>AC1</t>
  </si>
  <si>
    <t>9537833</t>
  </si>
  <si>
    <t xml:space="preserve">Amalgam Well Non-Slip         </t>
  </si>
  <si>
    <t>71-96</t>
  </si>
  <si>
    <t xml:space="preserve">Plugger DE Black 2/3 Serrated </t>
  </si>
  <si>
    <t>1003767</t>
  </si>
  <si>
    <t>8881111</t>
  </si>
  <si>
    <t xml:space="preserve">856-8-012   </t>
  </si>
  <si>
    <t>RCB8560128</t>
  </si>
  <si>
    <t>9007288</t>
  </si>
  <si>
    <t xml:space="preserve">Maxima Diamond FG 858-012F    </t>
  </si>
  <si>
    <t>5473982</t>
  </si>
  <si>
    <t xml:space="preserve">Hygenic Rubber Dam Clamp      </t>
  </si>
  <si>
    <t xml:space="preserve">W00         </t>
  </si>
  <si>
    <t>H02769</t>
  </si>
  <si>
    <t>F923-4-SY</t>
  </si>
  <si>
    <t xml:space="preserve">Equia Forte Capsule Refill    </t>
  </si>
  <si>
    <t xml:space="preserve">C4          </t>
  </si>
  <si>
    <t>452017</t>
  </si>
  <si>
    <t>6007485</t>
  </si>
  <si>
    <t xml:space="preserve">Mini Five Curette DE 1/2      </t>
  </si>
  <si>
    <t>SAS1/26</t>
  </si>
  <si>
    <t>6000309</t>
  </si>
  <si>
    <t xml:space="preserve">Rubber Dam Clamp Satin Finish </t>
  </si>
  <si>
    <t xml:space="preserve">8           </t>
  </si>
  <si>
    <t>RDCM8</t>
  </si>
  <si>
    <t xml:space="preserve">Knife DE Perio London         </t>
  </si>
  <si>
    <t xml:space="preserve">KL1         </t>
  </si>
  <si>
    <t>HZKL1</t>
  </si>
  <si>
    <t>6006379</t>
  </si>
  <si>
    <t xml:space="preserve">Scissor Gf P/S Curved         </t>
  </si>
  <si>
    <t>S5081</t>
  </si>
  <si>
    <t>8221135</t>
  </si>
  <si>
    <t xml:space="preserve">XP Scaler DE Blackjack        </t>
  </si>
  <si>
    <t xml:space="preserve">EagleLite S </t>
  </si>
  <si>
    <t>AESBJZ</t>
  </si>
  <si>
    <t xml:space="preserve">Curette Bier #7/8             </t>
  </si>
  <si>
    <t>SC30718C</t>
  </si>
  <si>
    <t xml:space="preserve">#88L        </t>
  </si>
  <si>
    <t>F88L</t>
  </si>
  <si>
    <t xml:space="preserve">6-PIN GASKET                  </t>
  </si>
  <si>
    <t>0.02207300</t>
  </si>
  <si>
    <t xml:space="preserve">33gx8mm     </t>
  </si>
  <si>
    <t>JBP3308B</t>
  </si>
  <si>
    <t xml:space="preserve">2oz/Bt  </t>
  </si>
  <si>
    <t>F923-2-MT</t>
  </si>
  <si>
    <t xml:space="preserve">Alginate Flavor Grape         </t>
  </si>
  <si>
    <t>F923-4-GE</t>
  </si>
  <si>
    <t>8226374</t>
  </si>
  <si>
    <t xml:space="preserve">Explorer DE #5                </t>
  </si>
  <si>
    <t>AEEXP5</t>
  </si>
  <si>
    <t xml:space="preserve">Vanguard Platinum 2X W/Accum  </t>
  </si>
  <si>
    <t xml:space="preserve">2 Station   </t>
  </si>
  <si>
    <t>10332</t>
  </si>
  <si>
    <t xml:space="preserve">Code Rings Red                </t>
  </si>
  <si>
    <t>CR4-50</t>
  </si>
  <si>
    <t>8222033</t>
  </si>
  <si>
    <t xml:space="preserve">Excavator DE #38/39           </t>
  </si>
  <si>
    <t>AEEXC38-39</t>
  </si>
  <si>
    <t>7071128</t>
  </si>
  <si>
    <t>Prophy Cups Pointed Screw Type</t>
  </si>
  <si>
    <t xml:space="preserve">Soft Gray   </t>
  </si>
  <si>
    <t>YOUNG</t>
  </si>
  <si>
    <t>059101</t>
  </si>
  <si>
    <t xml:space="preserve">Proxeo Prophy Air Lowspeed HP </t>
  </si>
  <si>
    <t>WP-64T Micro</t>
  </si>
  <si>
    <t>0.30192001</t>
  </si>
  <si>
    <t>8981718</t>
  </si>
  <si>
    <t xml:space="preserve">Nobilstar Premium Alloy       </t>
  </si>
  <si>
    <t xml:space="preserve">Prt Den     </t>
  </si>
  <si>
    <t>2.2Lb Jr</t>
  </si>
  <si>
    <t>0011</t>
  </si>
  <si>
    <t>6005719</t>
  </si>
  <si>
    <t xml:space="preserve">Angulated Bracket Remover     </t>
  </si>
  <si>
    <t>678-220L</t>
  </si>
  <si>
    <t xml:space="preserve">Implantmed SI-1015            </t>
  </si>
  <si>
    <t xml:space="preserve">Set 1       </t>
  </si>
  <si>
    <t>90000207</t>
  </si>
  <si>
    <t xml:space="preserve">Alginate Flavor Pina Colada   </t>
  </si>
  <si>
    <t>F923-2-PA</t>
  </si>
  <si>
    <t>6003731</t>
  </si>
  <si>
    <t xml:space="preserve">5           </t>
  </si>
  <si>
    <t>RDCM5</t>
  </si>
  <si>
    <t xml:space="preserve">Scaler DE Eagle Claw          </t>
  </si>
  <si>
    <t>AESECZ</t>
  </si>
  <si>
    <t xml:space="preserve">Rongeur Friedman              </t>
  </si>
  <si>
    <t xml:space="preserve">5-1/2"      </t>
  </si>
  <si>
    <t>RF</t>
  </si>
  <si>
    <t>3840139</t>
  </si>
  <si>
    <t xml:space="preserve">Activa-Spenser Dispenser      </t>
  </si>
  <si>
    <t>DS05</t>
  </si>
  <si>
    <t>6007128</t>
  </si>
  <si>
    <t xml:space="preserve">Explorer DE 11/12 ODU AF      </t>
  </si>
  <si>
    <t>EXD11/12A8</t>
  </si>
  <si>
    <t xml:space="preserve">Teflon Tape 1/2 Inch          </t>
  </si>
  <si>
    <t>9951</t>
  </si>
  <si>
    <t>1126662</t>
  </si>
  <si>
    <t xml:space="preserve">Condensaire Tip 809-Round     </t>
  </si>
  <si>
    <t>TELEDY</t>
  </si>
  <si>
    <t>000809-000</t>
  </si>
  <si>
    <t>6003208</t>
  </si>
  <si>
    <t xml:space="preserve">IMS Color Tab White           </t>
  </si>
  <si>
    <t>IMS-1292</t>
  </si>
  <si>
    <t>5860539</t>
  </si>
  <si>
    <t xml:space="preserve">Forcep Tissue Semkin/Taylor   </t>
  </si>
  <si>
    <t xml:space="preserve">110         </t>
  </si>
  <si>
    <t>FT110</t>
  </si>
  <si>
    <t>6004522</t>
  </si>
  <si>
    <t xml:space="preserve">Elevator Heidbrink 13/14      </t>
  </si>
  <si>
    <t>EHB13/14</t>
  </si>
  <si>
    <t xml:space="preserve">Condenser Oregon 4            </t>
  </si>
  <si>
    <t>AEC/POR4</t>
  </si>
  <si>
    <t xml:space="preserve">Scaler Jacquette DE 30/33     </t>
  </si>
  <si>
    <t xml:space="preserve">#4 Handle   </t>
  </si>
  <si>
    <t>SJ30/334</t>
  </si>
  <si>
    <t>5539761</t>
  </si>
  <si>
    <t xml:space="preserve">Outlet Valve Kit              </t>
  </si>
  <si>
    <t xml:space="preserve">Each    </t>
  </si>
  <si>
    <t>PORTER</t>
  </si>
  <si>
    <t>6200-1K</t>
  </si>
  <si>
    <t>6009869</t>
  </si>
  <si>
    <t xml:space="preserve">Nevi Scaler DE #1 Anterior    </t>
  </si>
  <si>
    <t>SCNEVI1</t>
  </si>
  <si>
    <t xml:space="preserve">Depth Packing Gauge DE        </t>
  </si>
  <si>
    <t xml:space="preserve">Titanium    </t>
  </si>
  <si>
    <t>7140243</t>
  </si>
  <si>
    <t>1237481</t>
  </si>
  <si>
    <t xml:space="preserve">Extrude 2Cartrdge Refill 50mL </t>
  </si>
  <si>
    <t xml:space="preserve">MPV         </t>
  </si>
  <si>
    <t>28421</t>
  </si>
  <si>
    <t>1356479</t>
  </si>
  <si>
    <t xml:space="preserve">Steri Cage                    </t>
  </si>
  <si>
    <t xml:space="preserve">Seafoam     </t>
  </si>
  <si>
    <t>PINNAC</t>
  </si>
  <si>
    <t>32509DX</t>
  </si>
  <si>
    <t>5865226</t>
  </si>
  <si>
    <t xml:space="preserve">Diamond Furcation File #1     </t>
  </si>
  <si>
    <t xml:space="preserve">DR/CR       </t>
  </si>
  <si>
    <t>CEDF1</t>
  </si>
  <si>
    <t>1640064</t>
  </si>
  <si>
    <t>4003303</t>
  </si>
  <si>
    <t>2017668</t>
  </si>
  <si>
    <t xml:space="preserve">Luxator Complete Kit          </t>
  </si>
  <si>
    <t xml:space="preserve">7/Pk    </t>
  </si>
  <si>
    <t>506331</t>
  </si>
  <si>
    <t xml:space="preserve">Synea 400 Air Highspeed HP    </t>
  </si>
  <si>
    <t>TG-98L Stand</t>
  </si>
  <si>
    <t>0.30001002</t>
  </si>
  <si>
    <t xml:space="preserve">Mylar Matrix Strips           </t>
  </si>
  <si>
    <t>1000/Box</t>
  </si>
  <si>
    <t>57</t>
  </si>
  <si>
    <t xml:space="preserve">Assistina Chuck Lubricator    </t>
  </si>
  <si>
    <t xml:space="preserve">A-dec/W&amp;H   </t>
  </si>
  <si>
    <t>0.02693000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</si>
  <si>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</si>
  <si>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</si>
  <si>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</si>
  <si>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</si>
  <si>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</si>
  <si>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</si>
  <si>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</si>
  <si>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</si>
  <si>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</si>
  <si>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</si>
  <si>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</si>
  <si>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</si>
  <si>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</si>
  <si>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</si>
  <si>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</si>
  <si>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</si>
  <si>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Division limited stocking</t>
  </si>
  <si>
    <t>Non-stock in the primary DC - demand too low to convert</t>
  </si>
  <si>
    <t>Corporate non-stock - demand too low to convert</t>
  </si>
  <si>
    <t>Discontinued</t>
  </si>
  <si>
    <t>Low impact - only 1 or 2 line impact</t>
  </si>
  <si>
    <t>Demand increase - converted to stock</t>
  </si>
  <si>
    <t>Status</t>
  </si>
  <si>
    <t>Monthly Demand - Reno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</si>
  <si>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</si>
  <si>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</si>
  <si>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</si>
  <si>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</si>
  <si>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</si>
  <si>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</si>
  <si>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</si>
  <si>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</si>
  <si>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Kaiser Item Impact Summary</t>
  </si>
  <si>
    <t>KAISER - MONTHLY FILL RATE LOG</t>
  </si>
  <si>
    <t xml:space="preserve"> KAISER -  Item Detail  -  Mar 2019 through Mar 2019</t>
  </si>
  <si>
    <t>KAISER -  Drop-Ship Items  -  Mar 2019 through Mar 2019</t>
  </si>
  <si>
    <t>KAISER -   NSI Items  -  Mar 2019 through Mar 2019</t>
  </si>
  <si>
    <t>KAISER -  Ship-To Fill Rate  -  Mar 2019 through Mar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</si>
</sst>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right" wrapText="1"/>
    </xf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right"/>
    </xf>
    <xf numFmtId="165" fontId="10" fillId="6" borderId="1" xfId="0" applyNumberFormat="1" applyFont="1" applyFill="1" applyBorder="1"/>
    <xf numFmtId="165" fontId="10" fillId="8" borderId="1" xfId="0" applyNumberFormat="1" applyFont="1" applyFill="1" applyBorder="1"/>
    <xf numFmtId="165" fontId="10" fillId="3" borderId="1" xfId="0" applyNumberFormat="1" applyFont="1" applyFill="1" applyBorder="1"/>
    <xf numFmtId="165" fontId="10" fillId="2" borderId="1" xfId="0" applyNumberFormat="1" applyFont="1" applyFill="1" applyBorder="1"/>
    <xf numFmtId="0" fontId="12" fillId="3" borderId="1" xfId="0" applyFont="1" applyFill="1" applyBorder="1" applyAlignment="1">
      <alignment horizontal="center" wrapText="1"/>
    </xf>
    <xf numFmtId="164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7" fillId="3" borderId="16" xfId="0" applyFont="1" applyFill="1" applyBorder="1" applyAlignment="1">
      <alignment horizontal="left" wrapText="1"/>
    </xf>
    <xf numFmtId="0" fontId="17" fillId="3" borderId="17" xfId="0" applyFont="1" applyFill="1" applyBorder="1" applyAlignment="1">
      <alignment horizontal="left" wrapText="1"/>
    </xf>
    <xf numFmtId="0" fontId="17" fillId="3" borderId="18" xfId="0" applyFont="1" applyFill="1" applyBorder="1" applyAlignment="1">
      <alignment horizontal="left" wrapText="1"/>
    </xf>
    <xf numFmtId="0" fontId="0" fillId="9" borderId="17" xfId="0" applyFill="1" applyBorder="1" applyAlignment="1">
      <alignment horizontal="left"/>
    </xf>
    <xf numFmtId="0" fontId="0" fillId="9" borderId="17" xfId="0" applyNumberFormat="1" applyFill="1" applyBorder="1"/>
    <xf numFmtId="0" fontId="0" fillId="9" borderId="18" xfId="0" applyNumberFormat="1" applyFill="1" applyBorder="1"/>
    <xf numFmtId="0" fontId="18" fillId="0" borderId="19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9" fillId="0" borderId="14" xfId="0" applyFont="1" applyBorder="1" applyAlignment="1">
      <alignment horizontal="left"/>
    </xf>
    <xf numFmtId="0" fontId="19" fillId="0" borderId="14" xfId="0" applyNumberFormat="1" applyFont="1" applyBorder="1"/>
    <xf numFmtId="0" fontId="19" fillId="0" borderId="15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4" xfId="0" applyNumberFormat="1" applyFont="1" applyBorder="1"/>
    <xf numFmtId="0" fontId="19" fillId="0" borderId="20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8" xfId="0" applyNumberFormat="1" applyFont="1" applyBorder="1"/>
    <xf numFmtId="0" fontId="16" fillId="0" borderId="9" xfId="0" applyNumberFormat="1" applyFont="1" applyBorder="1"/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0.9494949494949495</c:v>
                </c:pt>
                <c:pt idx="1">
                  <c:v>0.94163319946452473</c:v>
                </c:pt>
                <c:pt idx="2">
                  <c:v>0.9526608910891089</c:v>
                </c:pt>
                <c:pt idx="3">
                  <c:v>0.95343489508479451</c:v>
                </c:pt>
                <c:pt idx="4">
                  <c:v>0.94080478882607255</c:v>
                </c:pt>
                <c:pt idx="5">
                  <c:v>0.95207559905501182</c:v>
                </c:pt>
                <c:pt idx="6">
                  <c:v>0.94191070571291402</c:v>
                </c:pt>
                <c:pt idx="7">
                  <c:v>0.92531984528414157</c:v>
                </c:pt>
                <c:pt idx="8">
                  <c:v>0.94180225281602004</c:v>
                </c:pt>
                <c:pt idx="9">
                  <c:v>0.94440154440154445</c:v>
                </c:pt>
                <c:pt idx="10">
                  <c:v>0.94877505567928733</c:v>
                </c:pt>
                <c:pt idx="11">
                  <c:v>0.94534915815622411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CE-4307-9D05-6849EDD644D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0.98479215951334909</c:v>
                </c:pt>
                <c:pt idx="1">
                  <c:v>0.98432689616568714</c:v>
                </c:pt>
                <c:pt idx="2">
                  <c:v>0.99258542875564149</c:v>
                </c:pt>
                <c:pt idx="3">
                  <c:v>0.98955847255369933</c:v>
                </c:pt>
                <c:pt idx="4">
                  <c:v>0.97855413351781395</c:v>
                </c:pt>
                <c:pt idx="5">
                  <c:v>0.9853300733496333</c:v>
                </c:pt>
                <c:pt idx="6">
                  <c:v>0.98592964824120599</c:v>
                </c:pt>
                <c:pt idx="7">
                  <c:v>0.96854562441606973</c:v>
                </c:pt>
                <c:pt idx="8">
                  <c:v>0.97981770833333348</c:v>
                </c:pt>
                <c:pt idx="9">
                  <c:v>0.98682087143625608</c:v>
                </c:pt>
                <c:pt idx="10">
                  <c:v>0.99561787905346188</c:v>
                </c:pt>
                <c:pt idx="11">
                  <c:v>0.99160393746381004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CE-4307-9D05-6849EDD6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0.92098609355246519</c:v>
                </c:pt>
                <c:pt idx="1">
                  <c:v>0.91421887184819339</c:v>
                </c:pt>
                <c:pt idx="2">
                  <c:v>0.93472981177899195</c:v>
                </c:pt>
                <c:pt idx="3">
                  <c:v>0.92576053586380125</c:v>
                </c:pt>
                <c:pt idx="4">
                  <c:v>0.92149837133550494</c:v>
                </c:pt>
                <c:pt idx="5">
                  <c:v>0.93010220903395979</c:v>
                </c:pt>
                <c:pt idx="6">
                  <c:v>0.91362048894062864</c:v>
                </c:pt>
                <c:pt idx="7">
                  <c:v>0.90171064076543928</c:v>
                </c:pt>
                <c:pt idx="8">
                  <c:v>0.91489361702127647</c:v>
                </c:pt>
                <c:pt idx="9">
                  <c:v>0.91679160419790107</c:v>
                </c:pt>
                <c:pt idx="10">
                  <c:v>0.91736204576043068</c:v>
                </c:pt>
                <c:pt idx="11">
                  <c:v>0.91921631776704227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F5-454C-B5F7-5CD33234DA7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0.95575221238938057</c:v>
                </c:pt>
                <c:pt idx="1">
                  <c:v>0.95632960748635298</c:v>
                </c:pt>
                <c:pt idx="2">
                  <c:v>0.97419550698239221</c:v>
                </c:pt>
                <c:pt idx="3">
                  <c:v>0.96120569355288865</c:v>
                </c:pt>
                <c:pt idx="4">
                  <c:v>0.95928338762214982</c:v>
                </c:pt>
                <c:pt idx="5">
                  <c:v>0.96307286515001644</c:v>
                </c:pt>
                <c:pt idx="6">
                  <c:v>0.95692665890570427</c:v>
                </c:pt>
                <c:pt idx="7">
                  <c:v>0.94520150768338651</c:v>
                </c:pt>
                <c:pt idx="8">
                  <c:v>0.95258358662613984</c:v>
                </c:pt>
                <c:pt idx="9">
                  <c:v>0.95852073963018503</c:v>
                </c:pt>
                <c:pt idx="10">
                  <c:v>0.96285329744279946</c:v>
                </c:pt>
                <c:pt idx="11">
                  <c:v>0.96457326892109496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F5-454C-B5F7-5CD33234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7.36025972222" createdVersion="6" refreshedVersion="6" minRefreshableVersion="3" recordCount="222" xr:uid="{3D581C50-0058-42F7-A153-149D68D80CAE}">
  <cacheSource type="worksheet">
    <worksheetSource ref="A2:N224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5"/>
    </cacheField>
    <cacheField name="QTY" numFmtId="0">
      <sharedItems containsSemiMixedTypes="0" containsString="0" containsNumber="1" containsInteger="1" minValue="1" maxValue="41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7">
        <s v="Manufacturers back order"/>
        <s v="Non-stock in the primary DC - demand too low to convert"/>
        <s v="Division limited stocking"/>
        <s v="Corporate non-stock - demand too low to convert"/>
        <s v="Discontinued"/>
        <s v="Low impact - only 1 or 2 line impact"/>
        <s v="Demand increase - converted to stock"/>
      </sharedItems>
    </cacheField>
    <cacheField name="Monthly Demand - Ren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s v="1120192"/>
    <s v="Arctic Blast Pulp Vitality    "/>
    <s v="10oz/Can    "/>
    <s v="Ea      "/>
    <s v="MARREI"/>
    <s v="AB1001"/>
    <n v="15"/>
    <n v="36"/>
    <n v="6.6666666666666666E-2"/>
    <n v="0.93333333333333324"/>
    <n v="0"/>
    <n v="0"/>
    <x v="0"/>
    <m/>
  </r>
  <r>
    <s v="3128361"/>
    <s v="Assure Plus Sterile Pouch     "/>
    <s v="3.25x6.5    "/>
    <s v="200/Bx  "/>
    <s v="SULTAN"/>
    <s v="83000"/>
    <n v="7"/>
    <n v="27"/>
    <n v="0"/>
    <n v="1"/>
    <n v="0"/>
    <n v="0"/>
    <x v="0"/>
    <m/>
  </r>
  <r>
    <s v="1646229"/>
    <s v="Lid,Ultramat 2,Spare Part     "/>
    <s v="            "/>
    <s v="Ea      "/>
    <s v="SOUDEN"/>
    <s v="E1210"/>
    <n v="6"/>
    <n v="23"/>
    <n v="0"/>
    <n v="1"/>
    <n v="0"/>
    <n v="0"/>
    <x v="1"/>
    <m/>
  </r>
  <r>
    <s v="1131455"/>
    <s v="Uvex 3000 Eyewear Tinted Lens "/>
    <s v="Black       "/>
    <s v="Ea      "/>
    <s v="WOWIDE"/>
    <s v="355520"/>
    <n v="5"/>
    <n v="38"/>
    <n v="0.4"/>
    <n v="0.6"/>
    <n v="0"/>
    <n v="0"/>
    <x v="0"/>
    <m/>
  </r>
  <r>
    <s v="3129506"/>
    <s v="Assure Plus Sterile Pouch     "/>
    <s v="5.25X7.5    "/>
    <s v="200/Bx  "/>
    <s v="SULTAN"/>
    <s v="83075"/>
    <n v="4"/>
    <n v="11"/>
    <n v="1"/>
    <n v="0"/>
    <n v="0"/>
    <n v="0"/>
    <x v="0"/>
    <m/>
  </r>
  <r>
    <s v="4922681"/>
    <s v="BOTTLE ASSY,WATER,SURF4       "/>
    <s v="            "/>
    <s v="Ea      "/>
    <s v="ADEC"/>
    <s v="14.0468.00"/>
    <n v="4"/>
    <n v="8"/>
    <n v="0.5"/>
    <n v="0.5"/>
    <n v="0"/>
    <n v="0"/>
    <x v="2"/>
    <m/>
  </r>
  <r>
    <s v="3680017"/>
    <s v="Toy Sunglasses Neon Kids      "/>
    <s v="Assorted    "/>
    <s v="24/Pk   "/>
    <s v="SHERMN"/>
    <s v="S6540"/>
    <n v="3"/>
    <n v="5"/>
    <n v="0"/>
    <n v="1"/>
    <n v="0"/>
    <n v="0"/>
    <x v="0"/>
    <m/>
  </r>
  <r>
    <s v="1386616"/>
    <s v="Bravo Biological Filter       "/>
    <s v="            "/>
    <s v="Ea      "/>
    <s v="SCICAN"/>
    <s v="47200010000"/>
    <n v="3"/>
    <n v="8"/>
    <n v="0"/>
    <n v="1"/>
    <n v="0"/>
    <n v="0"/>
    <x v="2"/>
    <m/>
  </r>
  <r>
    <s v="8880246"/>
    <s v="Hygenic Gutta Percha CC 20/Vl "/>
    <s v="Fine-Fine   "/>
    <s v="5Vls/Bx "/>
    <s v="COLTEN"/>
    <s v="H04230"/>
    <n v="3"/>
    <n v="15"/>
    <n v="0"/>
    <n v="1"/>
    <n v="0"/>
    <n v="0"/>
    <x v="0"/>
    <m/>
  </r>
  <r>
    <s v="3339245"/>
    <s v="Gradia Direct FLO             "/>
    <s v="A1          "/>
    <s v="Ea      "/>
    <s v="GC"/>
    <s v="002278"/>
    <n v="3"/>
    <n v="6"/>
    <n v="0"/>
    <n v="1"/>
    <n v="0"/>
    <n v="0"/>
    <x v="0"/>
    <m/>
  </r>
  <r>
    <s v="9991310"/>
    <s v="Piranha Diamond FG 368-023F   "/>
    <s v="            "/>
    <s v="25/PK   "/>
    <s v="SSWBUR"/>
    <s v="368-023F"/>
    <n v="2"/>
    <n v="2"/>
    <n v="0"/>
    <n v="1"/>
    <n v="0"/>
    <n v="0"/>
    <x v="1"/>
    <m/>
  </r>
  <r>
    <s v="3677481"/>
    <s v="Brochure Child's Teeth, 0-6   "/>
    <s v="8 Panels    "/>
    <s v="50/Pk   "/>
    <s v="AMERDA"/>
    <s v="W236"/>
    <n v="2"/>
    <n v="10"/>
    <n v="0"/>
    <n v="1"/>
    <n v="0"/>
    <n v="0"/>
    <x v="1"/>
    <m/>
  </r>
  <r>
    <s v="6811376"/>
    <s v="Nice Touch Patient Towelettes "/>
    <s v="8&quot;x10&quot;      "/>
    <s v="100/Bx  "/>
    <s v="PRACTI"/>
    <s v="7047410"/>
    <n v="2"/>
    <n v="2"/>
    <n v="0"/>
    <n v="0"/>
    <n v="1"/>
    <n v="0"/>
    <x v="3"/>
    <m/>
  </r>
  <r>
    <s v="1600008"/>
    <s v="Pedo Molar Band #25 Upper     "/>
    <s v="            "/>
    <s v="Ea      "/>
    <s v="DENOVO"/>
    <s v="160-150"/>
    <n v="2"/>
    <n v="5"/>
    <n v="0"/>
    <n v="0"/>
    <n v="1"/>
    <n v="0"/>
    <x v="3"/>
    <m/>
  </r>
  <r>
    <s v="9667001"/>
    <s v="Prophy Brushes RA #2          "/>
    <s v="White       "/>
    <s v="144/Bx  "/>
    <s v="RINN"/>
    <s v="C100210"/>
    <n v="2"/>
    <n v="2"/>
    <n v="0"/>
    <n v="0"/>
    <n v="1"/>
    <n v="0"/>
    <x v="3"/>
    <m/>
  </r>
  <r>
    <s v="1325279"/>
    <s v="Alginate Flavor Strawberry    "/>
    <s v="            "/>
    <s v="2oz     "/>
    <s v="ZADSDN"/>
    <s v="F923-2-SY"/>
    <n v="2"/>
    <n v="5"/>
    <n v="0"/>
    <n v="0"/>
    <n v="1"/>
    <n v="0"/>
    <x v="3"/>
    <m/>
  </r>
  <r>
    <s v="9452159"/>
    <s v="Centric Tray Assortment       "/>
    <s v="            "/>
    <s v="Ea      "/>
    <s v="VIVADT"/>
    <s v="559166"/>
    <n v="2"/>
    <n v="4"/>
    <n v="0"/>
    <n v="0"/>
    <n v="0"/>
    <n v="1"/>
    <x v="4"/>
    <m/>
  </r>
  <r>
    <s v="6012743"/>
    <s v="Finger Mat F/IMN30HU6         "/>
    <s v="Lavendr     "/>
    <s v="Ea      "/>
    <s v="HUFRID"/>
    <s v="MATNG1/26"/>
    <n v="2"/>
    <n v="41"/>
    <n v="0"/>
    <n v="0"/>
    <n v="0"/>
    <n v="1"/>
    <x v="3"/>
    <m/>
  </r>
  <r>
    <s v="1231029"/>
    <s v="Take 1 Advanced Wash 50mL     "/>
    <s v="LB/Fast Set "/>
    <s v="24/Pk   "/>
    <s v="KERR"/>
    <s v="33954"/>
    <n v="2"/>
    <n v="2"/>
    <n v="1"/>
    <n v="0"/>
    <n v="0"/>
    <n v="0"/>
    <x v="5"/>
    <m/>
  </r>
  <r>
    <s v="9991249"/>
    <s v="Piranha Diamond FG 862-012M   "/>
    <s v="            "/>
    <s v="25/PK   "/>
    <s v="SSWBUR"/>
    <s v="862-012M"/>
    <n v="2"/>
    <n v="2"/>
    <n v="0"/>
    <n v="0"/>
    <n v="0"/>
    <n v="1"/>
    <x v="3"/>
    <m/>
  </r>
  <r>
    <s v="6350300"/>
    <s v="Protexin Oral Breath Spray    "/>
    <s v="Mint 2oz.   "/>
    <s v="Ea      "/>
    <s v="CETYLT"/>
    <s v="0320"/>
    <n v="2"/>
    <n v="4"/>
    <n v="0.5"/>
    <n v="0.5"/>
    <n v="0"/>
    <n v="0"/>
    <x v="5"/>
    <m/>
  </r>
  <r>
    <s v="1635495"/>
    <s v="Centrix Tubes &amp; Plugs Original"/>
    <s v="Clear       "/>
    <s v="500/Pk  "/>
    <s v="CENTRX"/>
    <s v="210003"/>
    <n v="2"/>
    <n v="2"/>
    <n v="0.5"/>
    <n v="0.5"/>
    <n v="0"/>
    <n v="0"/>
    <x v="1"/>
    <m/>
  </r>
  <r>
    <s v="4923018"/>
    <s v="Lens Dental Light             "/>
    <s v="            "/>
    <s v="Ea      "/>
    <s v="ADEC"/>
    <s v="28.0503.01"/>
    <n v="2"/>
    <n v="9"/>
    <n v="0"/>
    <n v="1"/>
    <n v="0"/>
    <n v="0"/>
    <x v="1"/>
    <m/>
  </r>
  <r>
    <s v="6004894"/>
    <s v="Needle Holder Castroviejo P/S "/>
    <s v="Strait      "/>
    <s v="Ea      "/>
    <s v="HUFRID"/>
    <s v="NH5020M"/>
    <n v="2"/>
    <n v="3"/>
    <n v="0"/>
    <n v="0"/>
    <n v="0"/>
    <n v="1"/>
    <x v="3"/>
    <m/>
  </r>
  <r>
    <s v="6004516"/>
    <s v="IMS Color Tab Green           "/>
    <s v="            "/>
    <s v="5/Pk    "/>
    <s v="HUFRID"/>
    <s v="IMS-1297"/>
    <n v="2"/>
    <n v="3"/>
    <n v="0"/>
    <n v="0.5"/>
    <n v="0"/>
    <n v="0.5"/>
    <x v="3"/>
    <m/>
  </r>
  <r>
    <s v="9991169"/>
    <s v="Piranha Diamond FG 859-016F   "/>
    <s v="            "/>
    <s v="25/PK   "/>
    <s v="SSWBUR"/>
    <s v="859-016F"/>
    <n v="2"/>
    <n v="2"/>
    <n v="0"/>
    <n v="1"/>
    <n v="0"/>
    <n v="0"/>
    <x v="1"/>
    <m/>
  </r>
  <r>
    <s v="4920046"/>
    <s v="Alegra 300 Air Lowspeed HP    "/>
    <s v="WE-66T Pedo "/>
    <s v="Ea      "/>
    <s v="ADEC"/>
    <s v="0.30122001"/>
    <n v="2"/>
    <n v="6"/>
    <n v="0"/>
    <n v="0"/>
    <n v="0"/>
    <n v="1"/>
    <x v="3"/>
    <m/>
  </r>
  <r>
    <s v="6012742"/>
    <s v="MTO Finger Mat F/IM30HU2      "/>
    <s v="White       "/>
    <s v="Ea      "/>
    <s v="HUFRID"/>
    <s v="MAT1/22"/>
    <n v="2"/>
    <n v="41"/>
    <n v="0"/>
    <n v="0"/>
    <n v="0"/>
    <n v="1"/>
    <x v="3"/>
    <m/>
  </r>
  <r>
    <s v="1600025"/>
    <s v="Pedo Molar Band #24 Upper     "/>
    <s v="            "/>
    <s v="Ea      "/>
    <s v="DENOVO"/>
    <s v="160-148"/>
    <n v="2"/>
    <n v="6"/>
    <n v="0"/>
    <n v="0"/>
    <n v="1"/>
    <n v="0"/>
    <x v="3"/>
    <m/>
  </r>
  <r>
    <s v="1600029"/>
    <s v="Pedo Molar Band #23 Upper     "/>
    <s v="            "/>
    <s v="Ea      "/>
    <s v="DENOVO"/>
    <s v="160-146"/>
    <n v="2"/>
    <n v="4"/>
    <n v="0"/>
    <n v="0"/>
    <n v="1"/>
    <n v="0"/>
    <x v="3"/>
    <m/>
  </r>
  <r>
    <s v="1066979"/>
    <s v="Molar Bands,Gp Individual     "/>
    <s v="Nu29        "/>
    <s v="Ea      "/>
    <s v="DENOVO"/>
    <s v="160-158"/>
    <n v="2"/>
    <n v="5"/>
    <n v="0"/>
    <n v="0"/>
    <n v="1"/>
    <n v="0"/>
    <x v="3"/>
    <m/>
  </r>
  <r>
    <s v="1230255"/>
    <s v="MiniEndo Tip Diamond Coat     "/>
    <s v="UT-4        "/>
    <s v="Ea      "/>
    <s v="SYBRON"/>
    <s v="973-1039"/>
    <n v="2"/>
    <n v="5"/>
    <n v="0"/>
    <n v="1"/>
    <n v="0"/>
    <n v="0"/>
    <x v="1"/>
    <m/>
  </r>
  <r>
    <s v="1061938"/>
    <s v="Pedo Molar Band #26 Upper     "/>
    <s v="            "/>
    <s v="Ea      "/>
    <s v="DENOVO"/>
    <s v="160-152"/>
    <n v="2"/>
    <n v="5"/>
    <n v="0"/>
    <n v="0"/>
    <n v="1"/>
    <n v="0"/>
    <x v="3"/>
    <m/>
  </r>
  <r>
    <s v="3120158"/>
    <s v="Formo Cresol Buckley Type     "/>
    <s v="15mL/Bt     "/>
    <s v="2/Pk    "/>
    <s v="SULTAN"/>
    <s v="10203"/>
    <n v="2"/>
    <n v="2"/>
    <n v="0"/>
    <n v="1"/>
    <n v="0"/>
    <n v="0"/>
    <x v="5"/>
    <m/>
  </r>
  <r>
    <s v="8883304"/>
    <s v="ParaPost XP Kit Casting       "/>
    <s v="P-781       "/>
    <s v="Ea      "/>
    <s v="COLTEN"/>
    <s v="P781"/>
    <n v="2"/>
    <n v="2"/>
    <n v="0"/>
    <n v="1"/>
    <n v="0"/>
    <n v="0"/>
    <x v="1"/>
    <m/>
  </r>
  <r>
    <s v="9991250"/>
    <s v="Piranha Diamond FG 862-010M   "/>
    <s v="            "/>
    <s v="25/PK   "/>
    <s v="SSWBUR"/>
    <s v="862-010M"/>
    <n v="2"/>
    <n v="3"/>
    <n v="0"/>
    <n v="1"/>
    <n v="0"/>
    <n v="0"/>
    <x v="1"/>
    <m/>
  </r>
  <r>
    <s v="1065654"/>
    <s v="Pedo Molar Band NL30.5        "/>
    <s v="Lower       "/>
    <s v="Ea      "/>
    <s v="DENOVO"/>
    <s v="160-261"/>
    <n v="2"/>
    <n v="6"/>
    <n v="0"/>
    <n v="0"/>
    <n v="1"/>
    <n v="0"/>
    <x v="3"/>
    <m/>
  </r>
  <r>
    <s v="7725624"/>
    <s v="Midwest Carbide Bur           "/>
    <s v="FG   35     "/>
    <s v="10/Pk   "/>
    <s v="MIDWES"/>
    <s v="389211"/>
    <n v="2"/>
    <n v="5"/>
    <n v="0"/>
    <n v="1"/>
    <n v="0"/>
    <n v="0"/>
    <x v="5"/>
    <m/>
  </r>
  <r>
    <s v="8228119"/>
    <s v="Probe south Dakota SE 12      "/>
    <s v="eaglite     "/>
    <s v="Ea      "/>
    <s v="AMEREA"/>
    <s v="AEPSD12YX"/>
    <n v="2"/>
    <n v="16"/>
    <n v="1"/>
    <n v="0"/>
    <n v="0"/>
    <n v="0"/>
    <x v="1"/>
    <m/>
  </r>
  <r>
    <s v="1386657"/>
    <s v="Bravo Chamber Drain Filtr     "/>
    <s v="            "/>
    <s v="Ea      "/>
    <s v="SCICAN"/>
    <s v="47200030000"/>
    <n v="2"/>
    <n v="22"/>
    <n v="0"/>
    <n v="0"/>
    <n v="1"/>
    <n v="0"/>
    <x v="3"/>
    <m/>
  </r>
  <r>
    <s v="3332740"/>
    <s v="Exalence Bulk FS No Tips      "/>
    <s v="LB          "/>
    <s v="32/Bx   "/>
    <s v="GC"/>
    <s v="137703"/>
    <n v="2"/>
    <n v="2"/>
    <n v="0"/>
    <n v="0"/>
    <n v="1"/>
    <n v="0"/>
    <x v="3"/>
    <m/>
  </r>
  <r>
    <s v="8884313"/>
    <s v="Hygenic Gutta Percha CC 20/Vl "/>
    <s v="X-Fine      "/>
    <s v="5Vls/Bx "/>
    <s v="COLTEN"/>
    <s v="H04229"/>
    <n v="2"/>
    <n v="3"/>
    <n v="0"/>
    <n v="0"/>
    <n v="0"/>
    <n v="1"/>
    <x v="3"/>
    <m/>
  </r>
  <r>
    <s v="3665012"/>
    <s v="Toy Ducks Water Squirting     "/>
    <s v="Orange      "/>
    <s v="48/Bx   "/>
    <s v="SHERMN"/>
    <s v="S1445"/>
    <n v="2"/>
    <n v="4"/>
    <n v="0.5"/>
    <n v="0.5"/>
    <n v="0"/>
    <n v="0"/>
    <x v="5"/>
    <m/>
  </r>
  <r>
    <s v="4920062"/>
    <s v="Alegra Lowspeed Air Motor     "/>
    <s v="AM-20RM     "/>
    <s v="Ea      "/>
    <s v="ADEC"/>
    <s v="0.30106001"/>
    <n v="2"/>
    <n v="6"/>
    <n v="0"/>
    <n v="0"/>
    <n v="0"/>
    <n v="1"/>
    <x v="6"/>
    <m/>
  </r>
  <r>
    <s v="6003351"/>
    <s v="Plugger DE Andrews 1/2        "/>
    <s v="            "/>
    <s v="Ea      "/>
    <s v="HUFRID"/>
    <s v="PLGA1/2"/>
    <n v="2"/>
    <n v="2"/>
    <n v="0"/>
    <n v="1"/>
    <n v="0"/>
    <n v="0"/>
    <x v="1"/>
    <m/>
  </r>
  <r>
    <s v="8982158"/>
    <s v="Impak Liquid                  "/>
    <s v="11oz        "/>
    <s v="11oz/Bt "/>
    <s v="ZCMP"/>
    <s v="3748"/>
    <n v="2"/>
    <n v="5"/>
    <n v="0"/>
    <n v="1"/>
    <n v="0"/>
    <n v="0"/>
    <x v="1"/>
    <m/>
  </r>
  <r>
    <s v="1953880"/>
    <s v="Coreshade Base Cement Liquid  "/>
    <s v="            "/>
    <s v="10ml/Ea "/>
    <s v="SHOFU"/>
    <s v="1117"/>
    <n v="1"/>
    <n v="1"/>
    <n v="0"/>
    <n v="0"/>
    <n v="1"/>
    <n v="0"/>
    <x v="3"/>
    <m/>
  </r>
  <r>
    <s v="6003874"/>
    <s v="IMS Bur Cushion Short Lid     "/>
    <s v="1/2         "/>
    <s v="Ea      "/>
    <s v="HUFRID"/>
    <s v="IMS-1372SH"/>
    <n v="1"/>
    <n v="6"/>
    <n v="1"/>
    <n v="0"/>
    <n v="0"/>
    <n v="0"/>
    <x v="5"/>
    <m/>
  </r>
  <r>
    <s v="2720859"/>
    <s v="UHR45C Nose Cone              "/>
    <s v="            "/>
    <s v="Ea      "/>
    <s v="NSKAMR"/>
    <s v="H203002"/>
    <n v="1"/>
    <n v="1"/>
    <n v="0"/>
    <n v="0"/>
    <n v="0"/>
    <n v="1"/>
    <x v="3"/>
    <m/>
  </r>
  <r>
    <s v="9007221"/>
    <s v="Maxima Diamond FG 850-012C    "/>
    <s v="            "/>
    <s v="5/Pk    "/>
    <s v="MICDIA"/>
    <s v="9007221"/>
    <n v="1"/>
    <n v="5"/>
    <n v="0"/>
    <n v="1"/>
    <n v="0"/>
    <n v="0"/>
    <x v="5"/>
    <m/>
  </r>
  <r>
    <s v="3672710"/>
    <s v="Brochure 3 Tooth Replacement  "/>
    <s v="12 Panels   "/>
    <s v="50/Pk   "/>
    <s v="AMERDA"/>
    <s v="W293"/>
    <n v="1"/>
    <n v="2"/>
    <n v="0"/>
    <n v="1"/>
    <n v="0"/>
    <n v="0"/>
    <x v="1"/>
    <m/>
  </r>
  <r>
    <s v="9991140"/>
    <s v="Piranha Diamond FG 847-014C   "/>
    <s v="            "/>
    <s v="25/PK   "/>
    <s v="SSWBUR"/>
    <s v="847-014C"/>
    <n v="1"/>
    <n v="1"/>
    <n v="1"/>
    <n v="0"/>
    <n v="0"/>
    <n v="0"/>
    <x v="5"/>
    <m/>
  </r>
  <r>
    <s v="1071684"/>
    <s v="Dri-Angle w/Silver            "/>
    <s v="Small       "/>
    <s v="400/Bx  "/>
    <s v="DHP"/>
    <s v="32SAG"/>
    <n v="1"/>
    <n v="1"/>
    <n v="0"/>
    <n v="1"/>
    <n v="0"/>
    <n v="0"/>
    <x v="5"/>
    <m/>
  </r>
  <r>
    <s v="3781878"/>
    <s v="Articulating Paper Forcep     "/>
    <s v="            "/>
    <s v="Ea      "/>
    <s v="PREMER"/>
    <s v="9065130"/>
    <n v="1"/>
    <n v="5"/>
    <n v="0"/>
    <n v="1"/>
    <n v="0"/>
    <n v="0"/>
    <x v="1"/>
    <m/>
  </r>
  <r>
    <s v="6011694"/>
    <s v="IMS Infinity Cassettes 5 Ins  "/>
    <s v="Green       "/>
    <s v="Ea      "/>
    <s v="HUFRID"/>
    <s v="IMN6059"/>
    <n v="1"/>
    <n v="5"/>
    <n v="0"/>
    <n v="1"/>
    <n v="0"/>
    <n v="0"/>
    <x v="1"/>
    <m/>
  </r>
  <r>
    <s v="1951131"/>
    <s v="Ceraresin Bond                "/>
    <s v="            "/>
    <s v="Ea      "/>
    <s v="SHOFU"/>
    <s v="1741"/>
    <n v="1"/>
    <n v="1"/>
    <n v="0"/>
    <n v="1"/>
    <n v="0"/>
    <n v="0"/>
    <x v="1"/>
    <m/>
  </r>
  <r>
    <s v="6350191"/>
    <s v="Cetacaine Liquid Delivery     "/>
    <s v="Syringe     "/>
    <s v="100/Pk  "/>
    <s v="CETYLT"/>
    <s v="0214"/>
    <n v="1"/>
    <n v="1"/>
    <n v="0"/>
    <n v="1"/>
    <n v="0"/>
    <n v="0"/>
    <x v="5"/>
    <m/>
  </r>
  <r>
    <s v="6000221"/>
    <s v="MTO CASSETTE RAILS FOR IM9208 "/>
    <s v="Blue        "/>
    <s v="Ea      "/>
    <s v="HUFRID"/>
    <s v="IM9208RAIL"/>
    <n v="1"/>
    <n v="2"/>
    <n v="0"/>
    <n v="0"/>
    <n v="0"/>
    <n v="1"/>
    <x v="3"/>
    <m/>
  </r>
  <r>
    <s v="3332201"/>
    <s v="Examix NDS w/Tips 48mL        "/>
    <s v="Regular     "/>
    <s v="2/Bx    "/>
    <s v="GC"/>
    <s v="137016"/>
    <n v="1"/>
    <n v="10"/>
    <n v="0"/>
    <n v="1"/>
    <n v="0"/>
    <n v="0"/>
    <x v="5"/>
    <m/>
  </r>
  <r>
    <s v="6011749"/>
    <s v="IMS Infinity Cassette DD 20 In"/>
    <s v="Purple      "/>
    <s v="Ea      "/>
    <s v="HUFRID"/>
    <s v="IMN9204"/>
    <n v="1"/>
    <n v="8"/>
    <n v="0"/>
    <n v="0"/>
    <n v="0"/>
    <n v="1"/>
    <x v="3"/>
    <m/>
  </r>
  <r>
    <s v="1600094"/>
    <s v="Pedo Molar Band #25.5         "/>
    <s v="Upper       "/>
    <s v="Ea      "/>
    <s v="DENOVO"/>
    <s v="160-151"/>
    <n v="1"/>
    <n v="2"/>
    <n v="0"/>
    <n v="0"/>
    <n v="1"/>
    <n v="0"/>
    <x v="3"/>
    <m/>
  </r>
  <r>
    <s v="8220734"/>
    <s v="Curette Younger Good DE 7/8   "/>
    <s v="EagleLite R "/>
    <s v="Ea      "/>
    <s v="AMEREA"/>
    <s v="AECY7-8X"/>
    <n v="1"/>
    <n v="10"/>
    <n v="0"/>
    <n v="1"/>
    <n v="0"/>
    <n v="0"/>
    <x v="1"/>
    <m/>
  </r>
  <r>
    <s v="6009324"/>
    <s v="Cord Packer DE 113 Serrated   "/>
    <s v="            "/>
    <s v="Ea      "/>
    <s v="HUFRID"/>
    <s v="GCP113"/>
    <n v="1"/>
    <n v="3"/>
    <n v="0"/>
    <n v="0"/>
    <n v="0"/>
    <n v="1"/>
    <x v="3"/>
    <m/>
  </r>
  <r>
    <s v="1326481"/>
    <s v="Alginate Flavor Orange        "/>
    <s v="            "/>
    <s v="8oz     "/>
    <s v="ZADSDN"/>
    <s v="F923-4-OE"/>
    <n v="1"/>
    <n v="1"/>
    <n v="0"/>
    <n v="0"/>
    <n v="1"/>
    <n v="0"/>
    <x v="3"/>
    <m/>
  </r>
  <r>
    <s v="6010536"/>
    <s v="Burnisher Cantwell #1         "/>
    <s v="            "/>
    <s v="Ea      "/>
    <s v="HUFRID"/>
    <s v="3A0390"/>
    <n v="1"/>
    <n v="4"/>
    <n v="0"/>
    <n v="0"/>
    <n v="0"/>
    <n v="1"/>
    <x v="3"/>
    <m/>
  </r>
  <r>
    <s v="8220915"/>
    <s v="Quiktip Scaler Eagle Claw B XP"/>
    <s v="Cone Socket "/>
    <s v="Ea      "/>
    <s v="AMEREA"/>
    <s v="AESECBXPQT"/>
    <n v="1"/>
    <n v="12"/>
    <n v="0"/>
    <n v="1"/>
    <n v="0"/>
    <n v="0"/>
    <x v="5"/>
    <m/>
  </r>
  <r>
    <s v="3280700"/>
    <s v="Tissue Plier Microsurgicl     "/>
    <s v="            "/>
    <s v="Ea      "/>
    <s v="DNMATT"/>
    <s v="ITPCDB"/>
    <n v="1"/>
    <n v="1"/>
    <n v="0"/>
    <n v="0"/>
    <n v="1"/>
    <n v="0"/>
    <x v="3"/>
    <m/>
  </r>
  <r>
    <s v="8225929"/>
    <s v="Burnisher DE 26/27 Ball/Ball  "/>
    <s v="            "/>
    <s v="Ea      "/>
    <s v="AMEREA"/>
    <s v="AEB26-27B"/>
    <n v="1"/>
    <n v="3"/>
    <n v="0"/>
    <n v="1"/>
    <n v="0"/>
    <n v="0"/>
    <x v="5"/>
    <m/>
  </r>
  <r>
    <s v="9451633"/>
    <s v="Silamat Model S6 Amalgamator  "/>
    <s v="            "/>
    <s v="Ea      "/>
    <s v="VIVADT"/>
    <s v="602286"/>
    <n v="1"/>
    <n v="1"/>
    <n v="0"/>
    <n v="1"/>
    <n v="0"/>
    <n v="0"/>
    <x v="5"/>
    <m/>
  </r>
  <r>
    <s v="2555946"/>
    <s v="Mouthguard Material .160      "/>
    <s v="Black       "/>
    <s v="25/Bx   "/>
    <s v="NATKEY"/>
    <s v="9597660"/>
    <n v="1"/>
    <n v="2"/>
    <n v="0"/>
    <n v="1"/>
    <n v="0"/>
    <n v="0"/>
    <x v="1"/>
    <m/>
  </r>
  <r>
    <s v="3129490"/>
    <s v="Genie VPS Stand Set Bulk 50mL "/>
    <s v="Light Body  "/>
    <s v="60/Bx   "/>
    <s v="SULTAN"/>
    <s v="77725"/>
    <n v="1"/>
    <n v="1"/>
    <n v="0"/>
    <n v="1"/>
    <n v="0"/>
    <n v="0"/>
    <x v="1"/>
    <m/>
  </r>
  <r>
    <s v="5440154"/>
    <s v="VisiClear Single Shots        "/>
    <s v="7 Gm        "/>
    <s v="6/Pk    "/>
    <s v="MYSON"/>
    <s v="VC0201"/>
    <n v="1"/>
    <n v="1"/>
    <n v="0"/>
    <n v="1"/>
    <n v="0"/>
    <n v="0"/>
    <x v="1"/>
    <m/>
  </r>
  <r>
    <s v="1327987"/>
    <s v="Alginate Flavor Banana        "/>
    <s v="            "/>
    <s v="8oz     "/>
    <s v="ZADSDN"/>
    <s v="F923-4-BA"/>
    <n v="1"/>
    <n v="1"/>
    <n v="0"/>
    <n v="0"/>
    <n v="1"/>
    <n v="0"/>
    <x v="3"/>
    <m/>
  </r>
  <r>
    <s v="3125235"/>
    <s v="Topex Topical Gel             "/>
    <s v="Cherry      "/>
    <s v="1oz/Jr  "/>
    <s v="SULTAN"/>
    <s v="AD31001"/>
    <n v="1"/>
    <n v="2"/>
    <n v="1"/>
    <n v="0"/>
    <n v="0"/>
    <n v="0"/>
    <x v="5"/>
    <m/>
  </r>
  <r>
    <s v="2010166"/>
    <s v="Calasept Plus Needles         "/>
    <s v="FlexiTip    "/>
    <s v="100/Bx  "/>
    <s v="DIRINC"/>
    <s v="1241100"/>
    <n v="1"/>
    <n v="1"/>
    <n v="0"/>
    <n v="1"/>
    <n v="0"/>
    <n v="0"/>
    <x v="1"/>
    <m/>
  </r>
  <r>
    <s v="1250809"/>
    <s v="BurButler 25-hole Standard    "/>
    <s v="DiamondWhite"/>
    <s v="Ea      "/>
    <s v="SHOFU"/>
    <s v="8225DWC"/>
    <n v="1"/>
    <n v="2"/>
    <n v="0"/>
    <n v="0"/>
    <n v="1"/>
    <n v="0"/>
    <x v="3"/>
    <m/>
  </r>
  <r>
    <s v="5554883"/>
    <s v="ACT Fluoride Rinse Mint       "/>
    <s v="1 oz.       "/>
    <s v="48/Ca   "/>
    <s v="CHAINC"/>
    <s v="09420"/>
    <n v="1"/>
    <n v="1"/>
    <n v="0"/>
    <n v="1"/>
    <n v="0"/>
    <n v="0"/>
    <x v="5"/>
    <m/>
  </r>
  <r>
    <s v="1061939"/>
    <s v="Pedo Molar Band #27 Upper     "/>
    <s v="            "/>
    <s v="Ea      "/>
    <s v="DENOVO"/>
    <s v="160-154"/>
    <n v="1"/>
    <n v="3"/>
    <n v="0"/>
    <n v="1"/>
    <n v="0"/>
    <n v="0"/>
    <x v="3"/>
    <m/>
  </r>
  <r>
    <s v="1232335"/>
    <s v="ElementsFree Replacement      "/>
    <s v="Battery     "/>
    <s v="Ea      "/>
    <s v="SYBRON"/>
    <s v="973-0520"/>
    <n v="1"/>
    <n v="1"/>
    <n v="0"/>
    <n v="1"/>
    <n v="0"/>
    <n v="0"/>
    <x v="1"/>
    <m/>
  </r>
  <r>
    <s v="6011941"/>
    <s v="Resin8 Colors 2.0 Gracey 5/6  "/>
    <s v="Yellow      "/>
    <s v="Ea      "/>
    <s v="HUFRID"/>
    <s v="SG5/6C8E2"/>
    <n v="1"/>
    <n v="4"/>
    <n v="0"/>
    <n v="1"/>
    <n v="0"/>
    <n v="0"/>
    <x v="1"/>
    <m/>
  </r>
  <r>
    <s v="1075133"/>
    <s v="Spatula Plaster 11r           "/>
    <s v="            "/>
    <s v="Ea      "/>
    <s v="VISDEN"/>
    <s v="105011"/>
    <n v="1"/>
    <n v="1"/>
    <n v="0"/>
    <n v="0"/>
    <n v="1"/>
    <n v="0"/>
    <x v="3"/>
    <m/>
  </r>
  <r>
    <s v="1073582"/>
    <s v="Neocolloid Alginate DF Reg Set"/>
    <s v="Reg Set     "/>
    <s v="500Gm/Bg"/>
    <s v="ZHERM"/>
    <s v="C302205"/>
    <n v="1"/>
    <n v="1"/>
    <n v="0"/>
    <n v="0"/>
    <n v="0"/>
    <n v="1"/>
    <x v="3"/>
    <m/>
  </r>
  <r>
    <s v="1173430"/>
    <s v="Rubber Dam Clamp Ash          "/>
    <s v="A Style     "/>
    <s v="Ea      "/>
    <s v="DNTEQU"/>
    <s v="A77366"/>
    <n v="1"/>
    <n v="6"/>
    <n v="0"/>
    <n v="1"/>
    <n v="0"/>
    <n v="0"/>
    <x v="5"/>
    <m/>
  </r>
  <r>
    <s v="6004285"/>
    <s v="IMS Color Tab Blue            "/>
    <s v="            "/>
    <s v="5/Pk    "/>
    <s v="HUFRID"/>
    <s v="IMS-1298"/>
    <n v="1"/>
    <n v="2"/>
    <n v="0"/>
    <n v="0"/>
    <n v="0"/>
    <n v="1"/>
    <x v="3"/>
    <m/>
  </r>
  <r>
    <s v="3250133"/>
    <s v="Stages 1 TB Disney Winnie Pooh"/>
    <s v="4-24 mth    "/>
    <s v="6/Bx    "/>
    <s v="PROGAM"/>
    <s v="80234065"/>
    <n v="1"/>
    <n v="2"/>
    <n v="1"/>
    <n v="0"/>
    <n v="0"/>
    <n v="0"/>
    <x v="4"/>
    <m/>
  </r>
  <r>
    <s v="6001002"/>
    <s v="Curette Gracey DE 13/14       "/>
    <s v="#6 Handle   "/>
    <s v="Ea      "/>
    <s v="HUFRID"/>
    <s v="SG13/146"/>
    <n v="1"/>
    <n v="20"/>
    <n v="0"/>
    <n v="0"/>
    <n v="0"/>
    <n v="1"/>
    <x v="3"/>
    <m/>
  </r>
  <r>
    <s v="5474693"/>
    <s v="Beeswax Sheets                "/>
    <s v="            "/>
    <s v="Lb      "/>
    <s v="COLTEN"/>
    <s v="H00833"/>
    <n v="1"/>
    <n v="1"/>
    <n v="1"/>
    <n v="0"/>
    <n v="0"/>
    <n v="0"/>
    <x v="1"/>
    <m/>
  </r>
  <r>
    <s v="8888430"/>
    <s v="Hygenic Gutta Percha CC 20/Vl "/>
    <s v="Medium-Fine "/>
    <s v="5Vls/Bx "/>
    <s v="COLTEN"/>
    <s v="H04231"/>
    <n v="1"/>
    <n v="2"/>
    <n v="0"/>
    <n v="1"/>
    <n v="0"/>
    <n v="0"/>
    <x v="1"/>
    <m/>
  </r>
  <r>
    <s v="1388978"/>
    <s v="Bravo Door Gasket             "/>
    <s v="            "/>
    <s v="Ea      "/>
    <s v="SCICAN"/>
    <s v="48000050000"/>
    <n v="1"/>
    <n v="2"/>
    <n v="0"/>
    <n v="1"/>
    <n v="0"/>
    <n v="0"/>
    <x v="2"/>
    <m/>
  </r>
  <r>
    <s v="9538056"/>
    <s v="Retractor Univ of Minn        "/>
    <s v="            "/>
    <s v="Ea      "/>
    <s v="MILTEX"/>
    <s v="22D-209"/>
    <n v="1"/>
    <n v="2"/>
    <n v="0"/>
    <n v="0"/>
    <n v="1"/>
    <n v="0"/>
    <x v="3"/>
    <m/>
  </r>
  <r>
    <s v="8226475"/>
    <s v="Scaler Nebraska SE 128        "/>
    <s v="EagleLite R "/>
    <s v="Ea      "/>
    <s v="AMEREA"/>
    <s v="AESN128X"/>
    <n v="1"/>
    <n v="4"/>
    <n v="0"/>
    <n v="1"/>
    <n v="0"/>
    <n v="0"/>
    <x v="1"/>
    <m/>
  </r>
  <r>
    <s v="3332509"/>
    <s v="Exalence Refill Fast 48 mL    "/>
    <s v="HB          "/>
    <s v="4/Pk    "/>
    <s v="GC"/>
    <s v="137014"/>
    <n v="1"/>
    <n v="2"/>
    <n v="0"/>
    <n v="1"/>
    <n v="0"/>
    <n v="0"/>
    <x v="5"/>
    <m/>
  </r>
  <r>
    <s v="1064260"/>
    <s v="Molar Bands,Gp Individual     "/>
    <s v="Nu30        "/>
    <s v="Ea      "/>
    <s v="DENOVO"/>
    <s v="160-160"/>
    <n v="1"/>
    <n v="2"/>
    <n v="0"/>
    <n v="0"/>
    <n v="1"/>
    <n v="0"/>
    <x v="3"/>
    <m/>
  </r>
  <r>
    <s v="2010017"/>
    <s v="Luxator 3mm Double Edge Str.  "/>
    <s v="3/1.5mm     "/>
    <s v="Ea      "/>
    <s v="DIRINC"/>
    <s v="506356"/>
    <n v="1"/>
    <n v="2"/>
    <n v="0"/>
    <n v="1"/>
    <n v="0"/>
    <n v="0"/>
    <x v="1"/>
    <m/>
  </r>
  <r>
    <s v="7773137"/>
    <s v="Sof-Lex XT Pop-On Discs 3/8&quot;  "/>
    <s v="Coarse      "/>
    <s v="85/Bx   "/>
    <s v="THREEM"/>
    <s v="2381C"/>
    <n v="1"/>
    <n v="1"/>
    <n v="0"/>
    <n v="1"/>
    <n v="0"/>
    <n v="0"/>
    <x v="5"/>
    <m/>
  </r>
  <r>
    <s v="6007809"/>
    <s v="Bracket Holder Direct Bond    "/>
    <s v="Modifd      "/>
    <s v="Ea      "/>
    <s v="HUFRID"/>
    <s v="678-212M"/>
    <n v="1"/>
    <n v="4"/>
    <n v="0"/>
    <n v="1"/>
    <n v="0"/>
    <n v="0"/>
    <x v="5"/>
    <m/>
  </r>
  <r>
    <s v="5143785"/>
    <s v="Blazer Micro Torch Red        "/>
    <s v="ES1000      "/>
    <s v="Ea      "/>
    <s v="BLAZER"/>
    <s v="ES-1000RED"/>
    <n v="1"/>
    <n v="1"/>
    <n v="1"/>
    <n v="0"/>
    <n v="0"/>
    <n v="0"/>
    <x v="5"/>
    <m/>
  </r>
  <r>
    <s v="6008725"/>
    <s v="MTO IMS 8INST RAILS           "/>
    <s v="Casette     "/>
    <s v="Set     "/>
    <s v="HUFRID"/>
    <s v="IM9209RAIL"/>
    <n v="1"/>
    <n v="4"/>
    <n v="0"/>
    <n v="0"/>
    <n v="0"/>
    <n v="1"/>
    <x v="3"/>
    <m/>
  </r>
  <r>
    <s v="9530869"/>
    <s v="Tip-It Instrument Guards      "/>
    <s v="Yellow      "/>
    <s v="50/Pk   "/>
    <s v="MILTEX"/>
    <s v="3-2505"/>
    <n v="1"/>
    <n v="1"/>
    <n v="0"/>
    <n v="1"/>
    <n v="0"/>
    <n v="0"/>
    <x v="1"/>
    <m/>
  </r>
  <r>
    <s v="1323304"/>
    <s v="Alginate Flavor Tutti-Frutti  "/>
    <s v="            "/>
    <s v="2oz     "/>
    <s v="ZADSDN"/>
    <s v="F923-2-TI"/>
    <n v="1"/>
    <n v="1"/>
    <n v="0"/>
    <n v="0"/>
    <n v="1"/>
    <n v="0"/>
    <x v="3"/>
    <m/>
  </r>
  <r>
    <s v="2010094"/>
    <s v="Luxator 1mm Straight          "/>
    <s v="            "/>
    <s v="Ea      "/>
    <s v="DIRINC"/>
    <s v="506355"/>
    <n v="1"/>
    <n v="2"/>
    <n v="0"/>
    <n v="0"/>
    <n v="1"/>
    <n v="0"/>
    <x v="3"/>
    <m/>
  </r>
  <r>
    <s v="1125483"/>
    <s v="Blu-Bite for CAD CAM          "/>
    <s v="Unflavored  "/>
    <s v="2/Pk    "/>
    <s v="CRODEL"/>
    <s v="1125483"/>
    <n v="1"/>
    <n v="2"/>
    <n v="0"/>
    <n v="1"/>
    <n v="0"/>
    <n v="0"/>
    <x v="5"/>
    <m/>
  </r>
  <r>
    <s v="1350058"/>
    <s v="Alginator                     "/>
    <s v="            "/>
    <s v="Ea      "/>
    <s v="KERR"/>
    <s v="25227DX"/>
    <n v="1"/>
    <n v="1"/>
    <n v="0"/>
    <n v="0"/>
    <n v="0"/>
    <n v="1"/>
    <x v="3"/>
    <m/>
  </r>
  <r>
    <s v="8093854"/>
    <s v="Vita Shade Guide Tab B3       "/>
    <s v="            "/>
    <s v="EACH    "/>
    <s v="VIDMER"/>
    <s v="B160C"/>
    <n v="1"/>
    <n v="1"/>
    <n v="0"/>
    <n v="1"/>
    <n v="0"/>
    <n v="0"/>
    <x v="1"/>
    <m/>
  </r>
  <r>
    <s v="2886539"/>
    <s v="George Gauge Kit              "/>
    <s v="            "/>
    <s v="Ea      "/>
    <s v="ZGLOP"/>
    <s v="056-022"/>
    <n v="1"/>
    <n v="12"/>
    <n v="0"/>
    <n v="1"/>
    <n v="0"/>
    <n v="0"/>
    <x v="5"/>
    <m/>
  </r>
  <r>
    <s v="1068094"/>
    <s v="Molar Band GP NU29.5          "/>
    <s v="Upper       "/>
    <s v="Ea      "/>
    <s v="DENOVO"/>
    <s v="160-159"/>
    <n v="1"/>
    <n v="2"/>
    <n v="0"/>
    <n v="0"/>
    <n v="1"/>
    <n v="0"/>
    <x v="3"/>
    <m/>
  </r>
  <r>
    <s v="3300066"/>
    <s v="C-Files 25mm                  "/>
    <s v="#12.5       "/>
    <s v="6/Bx    "/>
    <s v="ROYD"/>
    <s v="06525012R"/>
    <n v="1"/>
    <n v="4"/>
    <n v="0"/>
    <n v="1"/>
    <n v="0"/>
    <n v="0"/>
    <x v="1"/>
    <m/>
  </r>
  <r>
    <s v="1640022"/>
    <s v="Ultramat 2 Amalgamator        "/>
    <s v="            "/>
    <s v="Ea      "/>
    <s v="SOUDEN"/>
    <s v="5546045"/>
    <n v="1"/>
    <n v="1"/>
    <n v="0"/>
    <n v="1"/>
    <n v="0"/>
    <n v="0"/>
    <x v="5"/>
    <m/>
  </r>
  <r>
    <s v="2101376"/>
    <s v="Prophy Brushes Porte Polish   "/>
    <s v="RA Black #2 "/>
    <s v="36/Bx   "/>
    <s v="RINN"/>
    <s v="C100205"/>
    <n v="1"/>
    <n v="1"/>
    <n v="0"/>
    <n v="1"/>
    <n v="0"/>
    <n v="0"/>
    <x v="5"/>
    <m/>
  </r>
  <r>
    <s v="7010629"/>
    <s v="Diamond FG Medium             "/>
    <s v="801-023     "/>
    <s v="5/Pk    "/>
    <s v="MEISIN"/>
    <s v="801-023-FG"/>
    <n v="1"/>
    <n v="5"/>
    <n v="0"/>
    <n v="1"/>
    <n v="0"/>
    <n v="0"/>
    <x v="1"/>
    <m/>
  </r>
  <r>
    <s v="1321489"/>
    <s v="Alginate Flavor Bubble Gum    "/>
    <s v="            "/>
    <s v="8oz     "/>
    <s v="ZADSDN"/>
    <s v="F923-4-BM"/>
    <n v="1"/>
    <n v="1"/>
    <n v="0"/>
    <n v="0"/>
    <n v="1"/>
    <n v="0"/>
    <x v="3"/>
    <m/>
  </r>
  <r>
    <s v="1329357"/>
    <s v="Alginate Flavor Mint          "/>
    <s v="            "/>
    <s v="8oz     "/>
    <s v="ZADSDN"/>
    <s v="F923-4-MT"/>
    <n v="1"/>
    <n v="1"/>
    <n v="0"/>
    <n v="0"/>
    <n v="1"/>
    <n v="0"/>
    <x v="3"/>
    <m/>
  </r>
  <r>
    <s v="8888663"/>
    <s v="TMS Kodex Drill Red .017      "/>
    <s v="K91         "/>
    <s v="6/Pk    "/>
    <s v="COLTEN"/>
    <s v="K91"/>
    <n v="1"/>
    <n v="1"/>
    <n v="0"/>
    <n v="1"/>
    <n v="0"/>
    <n v="0"/>
    <x v="1"/>
    <m/>
  </r>
  <r>
    <s v="2020366"/>
    <s v="Channels Endo Piezo Tip 6     "/>
    <s v="CPTE6       "/>
    <s v="Ea      "/>
    <s v="SPAR"/>
    <s v="2020366"/>
    <n v="1"/>
    <n v="3"/>
    <n v="0"/>
    <n v="1"/>
    <n v="0"/>
    <n v="0"/>
    <x v="1"/>
    <m/>
  </r>
  <r>
    <s v="2420995"/>
    <s v="Boxing Wax Red Extra-Thin     "/>
    <s v="            "/>
    <s v="1lb/Bx  "/>
    <s v="NATKEY"/>
    <s v="1880264"/>
    <n v="1"/>
    <n v="5"/>
    <n v="0"/>
    <n v="0"/>
    <n v="1"/>
    <n v="0"/>
    <x v="3"/>
    <m/>
  </r>
  <r>
    <s v="2555800"/>
    <s v="Baseplate Material .080 5x5   "/>
    <s v="            "/>
    <s v="100/Bx  "/>
    <s v="NATKEY"/>
    <s v="9616130"/>
    <n v="1"/>
    <n v="1"/>
    <n v="0"/>
    <n v="0"/>
    <n v="1"/>
    <n v="0"/>
    <x v="3"/>
    <m/>
  </r>
  <r>
    <s v="8880295"/>
    <s v="Alpen Speedster Bur FG  245   "/>
    <s v="            "/>
    <s v="100/Pk  "/>
    <s v="COLTEN"/>
    <s v="R40245GC"/>
    <n v="1"/>
    <n v="1"/>
    <n v="0"/>
    <n v="1"/>
    <n v="0"/>
    <n v="0"/>
    <x v="1"/>
    <m/>
  </r>
  <r>
    <s v="6006125"/>
    <s v="Curette SE Molt Surgical 2    "/>
    <s v="            "/>
    <s v="Ea      "/>
    <s v="HUFRID"/>
    <s v="CM2"/>
    <n v="1"/>
    <n v="3"/>
    <n v="1"/>
    <n v="0"/>
    <n v="0"/>
    <n v="0"/>
    <x v="5"/>
    <m/>
  </r>
  <r>
    <s v="1380224"/>
    <s v="Hydrim Water Softner Salt     "/>
    <s v="1 Kilo      "/>
    <s v="Ea      "/>
    <s v="SCICAN"/>
    <s v="01-112594S"/>
    <n v="1"/>
    <n v="1"/>
    <n v="0"/>
    <n v="1"/>
    <n v="0"/>
    <n v="0"/>
    <x v="2"/>
    <m/>
  </r>
  <r>
    <s v="3333663"/>
    <s v="Miracle Mix Capsules          "/>
    <s v="            "/>
    <s v="48/Bx   "/>
    <s v="GC"/>
    <s v="452100"/>
    <n v="1"/>
    <n v="1"/>
    <n v="0"/>
    <n v="1"/>
    <n v="0"/>
    <n v="0"/>
    <x v="5"/>
    <m/>
  </r>
  <r>
    <s v="7776017"/>
    <s v="Sof-Lex XT Pop-On Discs 3/8&quot;  "/>
    <s v="Superfine   "/>
    <s v="85/Bx   "/>
    <s v="THREEM"/>
    <s v="2381SF"/>
    <n v="1"/>
    <n v="1"/>
    <n v="0"/>
    <n v="1"/>
    <n v="0"/>
    <n v="0"/>
    <x v="5"/>
    <m/>
  </r>
  <r>
    <s v="9530333"/>
    <s v="Needle Holder Mayo-Hegar      "/>
    <s v="6&quot;          "/>
    <s v="Ea      "/>
    <s v="MILTEX"/>
    <s v="8-44TC"/>
    <n v="1"/>
    <n v="1"/>
    <n v="0"/>
    <n v="1"/>
    <n v="0"/>
    <n v="0"/>
    <x v="1"/>
    <m/>
  </r>
  <r>
    <s v="2502770"/>
    <s v="Fastray LC                    "/>
    <s v="White       "/>
    <s v="50/Bx   "/>
    <s v="NATKEY"/>
    <s v="0921407"/>
    <n v="1"/>
    <n v="1"/>
    <n v="0"/>
    <n v="1"/>
    <n v="0"/>
    <n v="0"/>
    <x v="5"/>
    <m/>
  </r>
  <r>
    <s v="1013753"/>
    <s v="Buff Lead Center              "/>
    <s v="4 x 36      "/>
    <s v="12/Pk   "/>
    <s v="DIVINE"/>
    <s v="185"/>
    <n v="1"/>
    <n v="1"/>
    <n v="0"/>
    <n v="1"/>
    <n v="0"/>
    <n v="0"/>
    <x v="5"/>
    <m/>
  </r>
  <r>
    <s v="8222242"/>
    <s v="Carver Gregg 4/5              "/>
    <s v="            "/>
    <s v="Ea      "/>
    <s v="AMEREA"/>
    <s v="AECAG4-5"/>
    <n v="1"/>
    <n v="6"/>
    <n v="1"/>
    <n v="0"/>
    <n v="0"/>
    <n v="0"/>
    <x v="1"/>
    <m/>
  </r>
  <r>
    <s v="6002451"/>
    <s v="Spatula Novatech 7            "/>
    <s v="Short       "/>
    <s v="Ea      "/>
    <s v="HUFRID"/>
    <s v="CSNT7"/>
    <n v="1"/>
    <n v="3"/>
    <n v="0"/>
    <n v="1"/>
    <n v="0"/>
    <n v="0"/>
    <x v="1"/>
    <m/>
  </r>
  <r>
    <s v="1600093"/>
    <s v="Pedo Molar Band #24.5         "/>
    <s v="Upper       "/>
    <s v="Ea      "/>
    <s v="DENOVO"/>
    <s v="160-149"/>
    <n v="1"/>
    <n v="2"/>
    <n v="0"/>
    <n v="1"/>
    <n v="0"/>
    <n v="0"/>
    <x v="3"/>
    <m/>
  </r>
  <r>
    <s v="8228815"/>
    <s v="Explorer DE #11/12            "/>
    <s v="Eaglite     "/>
    <s v="Ea      "/>
    <s v="AMEREA"/>
    <s v="AEEXP11-12X"/>
    <n v="1"/>
    <n v="12"/>
    <n v="0"/>
    <n v="1"/>
    <n v="0"/>
    <n v="0"/>
    <x v="5"/>
    <m/>
  </r>
  <r>
    <s v="1107029"/>
    <s v="Trutack Bone Tacks            "/>
    <s v="3mm         "/>
    <s v="10/Pkg  "/>
    <s v="ACESUR"/>
    <s v="9600313"/>
    <n v="1"/>
    <n v="10"/>
    <n v="0"/>
    <n v="0"/>
    <n v="0"/>
    <n v="1"/>
    <x v="3"/>
    <m/>
  </r>
  <r>
    <s v="7219876"/>
    <s v="Clearfil ST Opaquer Light     "/>
    <s v="4gm Syr     "/>
    <s v="Ea      "/>
    <s v="KURAR"/>
    <s v="0636KA"/>
    <n v="1"/>
    <n v="1"/>
    <n v="0"/>
    <n v="1"/>
    <n v="0"/>
    <n v="0"/>
    <x v="1"/>
    <m/>
  </r>
  <r>
    <s v="2720901"/>
    <s v="Volvere I7 Cord Only          "/>
    <s v="            "/>
    <s v="Ea      "/>
    <s v="NSKAMR"/>
    <s v="E1179061"/>
    <n v="1"/>
    <n v="1"/>
    <n v="0"/>
    <n v="0"/>
    <n v="0"/>
    <n v="1"/>
    <x v="3"/>
    <m/>
  </r>
  <r>
    <s v="6837369"/>
    <s v="Mercury Spill Absorbent Kit   "/>
    <s v="            "/>
    <s v="Ea      "/>
    <s v="HPTC"/>
    <s v="MESK"/>
    <n v="1"/>
    <n v="1"/>
    <n v="0"/>
    <n v="1"/>
    <n v="0"/>
    <n v="0"/>
    <x v="5"/>
    <m/>
  </r>
  <r>
    <s v="7010397"/>
    <s v="Carbide Cutter HP             "/>
    <s v="79FX-040    "/>
    <s v="Ea      "/>
    <s v="MEISIN"/>
    <s v="HM79FX-040HP"/>
    <n v="1"/>
    <n v="2"/>
    <n v="1"/>
    <n v="0"/>
    <n v="0"/>
    <n v="0"/>
    <x v="5"/>
    <m/>
  </r>
  <r>
    <s v="4922905"/>
    <s v="NUT ASM, SYRINGE, SMOOTH      "/>
    <s v="            "/>
    <s v="Ea      "/>
    <s v="ADEC"/>
    <s v="23.1112.00"/>
    <n v="1"/>
    <n v="2"/>
    <n v="0"/>
    <n v="1"/>
    <n v="0"/>
    <n v="0"/>
    <x v="2"/>
    <m/>
  </r>
  <r>
    <s v="1953497"/>
    <s v="Coreshade Base Cement         "/>
    <s v="Powder Gray "/>
    <s v="25gm/Ea "/>
    <s v="SHOFU"/>
    <s v="1116"/>
    <n v="1"/>
    <n v="1"/>
    <n v="0"/>
    <n v="1"/>
    <n v="0"/>
    <n v="0"/>
    <x v="1"/>
    <m/>
  </r>
  <r>
    <s v="6012469"/>
    <s v="Black Line Rubber Dam Clamp   "/>
    <s v="1           "/>
    <s v="Ea      "/>
    <s v="HUFRID"/>
    <s v="RDCM1X"/>
    <n v="1"/>
    <n v="2"/>
    <n v="0"/>
    <n v="0"/>
    <n v="0"/>
    <n v="1"/>
    <x v="3"/>
    <m/>
  </r>
  <r>
    <s v="3682094"/>
    <s v="Model Clear Human Jaw         "/>
    <s v="w/Teeth     "/>
    <s v="Ea      "/>
    <s v="GALPLA"/>
    <s v="2861"/>
    <n v="1"/>
    <n v="1"/>
    <n v="0"/>
    <n v="1"/>
    <n v="0"/>
    <n v="0"/>
    <x v="1"/>
    <m/>
  </r>
  <r>
    <s v="6003951"/>
    <s v="Scaler Sickle DE 204S         "/>
    <s v="ResinEight  "/>
    <s v="Ea      "/>
    <s v="HUFRID"/>
    <s v="S204S8"/>
    <n v="1"/>
    <n v="2"/>
    <n v="0"/>
    <n v="1"/>
    <n v="0"/>
    <n v="0"/>
    <x v="5"/>
    <m/>
  </r>
  <r>
    <s v="8223104"/>
    <s v="XP Langer DE 1/2              "/>
    <s v="EagleLite R "/>
    <s v="Ea      "/>
    <s v="AMEREA"/>
    <s v="AECL1-2XPX"/>
    <n v="1"/>
    <n v="7"/>
    <n v="0"/>
    <n v="0"/>
    <n v="0"/>
    <n v="1"/>
    <x v="3"/>
    <m/>
  </r>
  <r>
    <s v="9907752"/>
    <s v="Rubber Dam Clamp              "/>
    <s v=" 26         "/>
    <s v="Ea      "/>
    <s v="KULZER"/>
    <s v="50057370"/>
    <n v="1"/>
    <n v="4"/>
    <n v="0"/>
    <n v="1"/>
    <n v="0"/>
    <n v="0"/>
    <x v="1"/>
    <m/>
  </r>
  <r>
    <s v="6008862"/>
    <s v="Spatula Cement Rigid          "/>
    <s v="2&quot;          "/>
    <s v="Ea      "/>
    <s v="HUFRID"/>
    <s v="CS324"/>
    <n v="1"/>
    <n v="1"/>
    <n v="0"/>
    <n v="1"/>
    <n v="0"/>
    <n v="0"/>
    <x v="1"/>
    <m/>
  </r>
  <r>
    <s v="9991147"/>
    <s v="Piranha Diamond FG 847-018M   "/>
    <s v="            "/>
    <s v="25/Pk   "/>
    <s v="SSWBUR"/>
    <s v="847-018M"/>
    <n v="1"/>
    <n v="1"/>
    <n v="0"/>
    <n v="1"/>
    <n v="0"/>
    <n v="0"/>
    <x v="1"/>
    <m/>
  </r>
  <r>
    <s v="2221135"/>
    <s v="IRM Complete Package Ivory    "/>
    <s v="            "/>
    <s v="Ea      "/>
    <s v="CAULK"/>
    <s v="610007"/>
    <n v="1"/>
    <n v="1"/>
    <n v="1"/>
    <n v="0"/>
    <n v="0"/>
    <n v="0"/>
    <x v="5"/>
    <m/>
  </r>
  <r>
    <s v="1500058"/>
    <s v="Citanest 4% Plain             "/>
    <s v="Black       "/>
    <s v="50/Bx   "/>
    <s v="DNTPHA"/>
    <s v="46616"/>
    <n v="1"/>
    <n v="1"/>
    <n v="0"/>
    <n v="1"/>
    <n v="0"/>
    <n v="0"/>
    <x v="5"/>
    <m/>
  </r>
  <r>
    <s v="6001097"/>
    <s v="Curette Gracey DE 11/12       "/>
    <s v="#6 Handle   "/>
    <s v="Ea      "/>
    <s v="HUFRID"/>
    <s v="SG11/126"/>
    <n v="1"/>
    <n v="20"/>
    <n v="0"/>
    <n v="0"/>
    <n v="0"/>
    <n v="1"/>
    <x v="3"/>
    <m/>
  </r>
  <r>
    <s v="3672880"/>
    <s v="Bag Full Color 4 Smiles       "/>
    <s v="Large 9x13  "/>
    <s v="250/Pk  "/>
    <s v="SHERMN"/>
    <s v="99F8"/>
    <n v="1"/>
    <n v="1"/>
    <n v="0"/>
    <n v="1"/>
    <n v="0"/>
    <n v="0"/>
    <x v="1"/>
    <m/>
  </r>
  <r>
    <s v="8881112"/>
    <s v="Alpen Speedster Bur C&amp;B       "/>
    <s v="856-8-014   "/>
    <s v="5/Pk    "/>
    <s v="COLTEN"/>
    <s v="RCB8560148"/>
    <n v="1"/>
    <n v="3"/>
    <n v="0"/>
    <n v="1"/>
    <n v="0"/>
    <n v="0"/>
    <x v="1"/>
    <m/>
  </r>
  <r>
    <s v="2720900"/>
    <s v="Volvere I7 Motor Only         "/>
    <s v="            "/>
    <s v="Ea      "/>
    <s v="NSKAMR"/>
    <s v="E1179051"/>
    <n v="1"/>
    <n v="1"/>
    <n v="0"/>
    <n v="0"/>
    <n v="0"/>
    <n v="1"/>
    <x v="3"/>
    <m/>
  </r>
  <r>
    <s v="7137478"/>
    <s v="NTI Diamond FG 858-012F       "/>
    <s v="            "/>
    <s v="5/Pk    "/>
    <s v="AXIS"/>
    <s v="F858-012"/>
    <n v="1"/>
    <n v="20"/>
    <n v="0"/>
    <n v="1"/>
    <n v="0"/>
    <n v="0"/>
    <x v="1"/>
    <m/>
  </r>
  <r>
    <s v="6001377"/>
    <s v="Plugger DE Amalgam Tanner 2T  "/>
    <s v="            "/>
    <s v="Ea      "/>
    <s v="HUFRID"/>
    <s v="PLG2T"/>
    <n v="1"/>
    <n v="6"/>
    <n v="0"/>
    <n v="1"/>
    <n v="0"/>
    <n v="0"/>
    <x v="5"/>
    <m/>
  </r>
  <r>
    <s v="6006447"/>
    <s v="Forcep Extracting             "/>
    <s v="#88R        "/>
    <s v="Ea      "/>
    <s v="HUFRID"/>
    <s v="F88R"/>
    <n v="1"/>
    <n v="4"/>
    <n v="0"/>
    <n v="0"/>
    <n v="0"/>
    <n v="1"/>
    <x v="3"/>
    <m/>
  </r>
  <r>
    <s v="6011753"/>
    <s v="IMS Infinity Cassette DD 20 In"/>
    <s v="Blue        "/>
    <s v="Ea      "/>
    <s v="HUFRID"/>
    <s v="IMN9208"/>
    <n v="1"/>
    <n v="4"/>
    <n v="0"/>
    <n v="1"/>
    <n v="0"/>
    <n v="0"/>
    <x v="1"/>
    <m/>
  </r>
  <r>
    <s v="1890718"/>
    <s v="XCP-DS FIT Thin Biteblock Ref "/>
    <s v="Anterior    "/>
    <s v="10/Bg   "/>
    <s v="RINN"/>
    <s v="559926"/>
    <n v="1"/>
    <n v="1"/>
    <n v="0"/>
    <n v="1"/>
    <n v="0"/>
    <n v="0"/>
    <x v="1"/>
    <m/>
  </r>
  <r>
    <s v="7050010"/>
    <s v="Microsurgical Suction Tip     "/>
    <s v="0.5mm       "/>
    <s v="Ea      "/>
    <s v="QUAASP"/>
    <s v="01BA"/>
    <n v="1"/>
    <n v="3"/>
    <n v="0"/>
    <n v="0"/>
    <n v="0"/>
    <n v="1"/>
    <x v="3"/>
    <m/>
  </r>
  <r>
    <s v="6001004"/>
    <s v="IMS Cassette Two-Tier 14 Inst "/>
    <s v="Blue        "/>
    <s v="Ea      "/>
    <s v="HUFRID"/>
    <s v="IM9148"/>
    <n v="1"/>
    <n v="6"/>
    <n v="0"/>
    <n v="1"/>
    <n v="0"/>
    <n v="0"/>
    <x v="5"/>
    <m/>
  </r>
  <r>
    <s v="1640074"/>
    <s v="Permite Caps Reg Set          "/>
    <s v="3 Spill     "/>
    <s v="500/Jr  "/>
    <s v="SOUDEN"/>
    <s v="4023303"/>
    <n v="1"/>
    <n v="2"/>
    <n v="0"/>
    <n v="1"/>
    <n v="0"/>
    <n v="0"/>
    <x v="5"/>
    <m/>
  </r>
  <r>
    <s v="1350020"/>
    <s v="Zone Temporary Cement         "/>
    <s v="Tubes       "/>
    <s v="Ea      "/>
    <s v="PENCLI"/>
    <s v="27040DX"/>
    <n v="1"/>
    <n v="1"/>
    <n v="0"/>
    <n v="0"/>
    <n v="1"/>
    <n v="0"/>
    <x v="3"/>
    <m/>
  </r>
  <r>
    <s v="7779629"/>
    <s v="3M Crowns SS 2nd Prim Mol     "/>
    <s v="E-UR-6      "/>
    <s v="5/Bx    "/>
    <s v="THREEM"/>
    <s v="PDRP-EUR6"/>
    <n v="1"/>
    <n v="1"/>
    <n v="0"/>
    <n v="1"/>
    <n v="0"/>
    <n v="0"/>
    <x v="5"/>
    <m/>
  </r>
  <r>
    <s v="2220854"/>
    <s v="Snippers + for AutoMatrix     "/>
    <s v="            "/>
    <s v="Ea      "/>
    <s v="CAULK"/>
    <s v="624.22.601"/>
    <n v="1"/>
    <n v="2"/>
    <n v="0"/>
    <n v="1"/>
    <n v="0"/>
    <n v="0"/>
    <x v="5"/>
    <m/>
  </r>
  <r>
    <s v="1234126"/>
    <s v="K-Files 21mm                  "/>
    <s v="#06         "/>
    <s v="6/Bx    "/>
    <s v="SYBRON"/>
    <s v="62249"/>
    <n v="1"/>
    <n v="8"/>
    <n v="0"/>
    <n v="1"/>
    <n v="0"/>
    <n v="0"/>
    <x v="5"/>
    <m/>
  </r>
  <r>
    <s v="9991150"/>
    <s v="Piranha Diamond FG 848-018C   "/>
    <s v="            "/>
    <s v="25/Pk   "/>
    <s v="SSWBUR"/>
    <s v="848-018C"/>
    <n v="1"/>
    <n v="1"/>
    <n v="0"/>
    <n v="1"/>
    <n v="0"/>
    <n v="0"/>
    <x v="1"/>
    <m/>
  </r>
  <r>
    <s v="8880031"/>
    <s v="Alpen Speedster Bur C&amp;B       "/>
    <s v="847-8-016   "/>
    <s v="5/Pk    "/>
    <s v="COLTEN"/>
    <s v="RCB8470168"/>
    <n v="1"/>
    <n v="3"/>
    <n v="0"/>
    <n v="0"/>
    <n v="0"/>
    <n v="1"/>
    <x v="3"/>
    <m/>
  </r>
  <r>
    <s v="6003875"/>
    <s v="Probe SE Moffitt Maryland     "/>
    <s v="#30 Hdl     "/>
    <s v="Ea      "/>
    <s v="HUFRID"/>
    <s v="PCPMDBIU"/>
    <n v="1"/>
    <n v="3"/>
    <n v="0"/>
    <n v="0"/>
    <n v="0"/>
    <n v="1"/>
    <x v="3"/>
    <m/>
  </r>
  <r>
    <s v="8885205"/>
    <s v="TMS Link Titanium Single Bulk "/>
    <s v=".017 L-812  "/>
    <s v="50/Bx   "/>
    <s v="COLTEN"/>
    <s v="L812"/>
    <n v="1"/>
    <n v="1"/>
    <n v="0"/>
    <n v="1"/>
    <n v="0"/>
    <n v="0"/>
    <x v="1"/>
    <m/>
  </r>
  <r>
    <s v="9991300"/>
    <s v="Piranha Diamond FG 801-021C   "/>
    <s v="            "/>
    <s v="25/PK   "/>
    <s v="SSWBUR"/>
    <s v="801-021C"/>
    <n v="1"/>
    <n v="2"/>
    <n v="0"/>
    <n v="1"/>
    <n v="0"/>
    <n v="0"/>
    <x v="1"/>
    <m/>
  </r>
  <r>
    <s v="1722397"/>
    <s v="RioFoto Photo Mirror #1Child  "/>
    <s v="Buccal      "/>
    <s v="Ea      "/>
    <s v="EMF"/>
    <s v="1CHILD"/>
    <n v="1"/>
    <n v="1"/>
    <n v="0"/>
    <n v="0"/>
    <n v="1"/>
    <n v="0"/>
    <x v="3"/>
    <m/>
  </r>
  <r>
    <s v="1328496"/>
    <s v="Alginate Flavor Tutti-Frutti  "/>
    <s v="            "/>
    <s v="8oz     "/>
    <s v="ZADSDN"/>
    <s v="F923-4-TI"/>
    <n v="1"/>
    <n v="1"/>
    <n v="0"/>
    <n v="0"/>
    <n v="1"/>
    <n v="0"/>
    <x v="3"/>
    <m/>
  </r>
  <r>
    <s v="2226818"/>
    <s v="Prisma Gloss Paste            "/>
    <s v="X-Fine      "/>
    <s v="Ea      "/>
    <s v="CAULK"/>
    <s v="631450"/>
    <n v="1"/>
    <n v="1"/>
    <n v="0"/>
    <n v="1"/>
    <n v="0"/>
    <n v="0"/>
    <x v="5"/>
    <m/>
  </r>
  <r>
    <s v="6002005"/>
    <s v="MTO IMS 20-INST RAIL SET      "/>
    <s v="Orange      "/>
    <s v="Ea      "/>
    <s v="HUFRID"/>
    <s v="IM9203RAIL"/>
    <n v="1"/>
    <n v="2"/>
    <n v="0"/>
    <n v="0"/>
    <n v="0"/>
    <n v="1"/>
    <x v="3"/>
    <m/>
  </r>
  <r>
    <s v="1273191"/>
    <s v="CleanCut  Diamond FG 811-033C "/>
    <s v="811-033C    "/>
    <s v="5/Pk    "/>
    <s v="BRASLR"/>
    <s v="190025"/>
    <n v="1"/>
    <n v="5"/>
    <n v="1"/>
    <n v="0"/>
    <n v="0"/>
    <n v="0"/>
    <x v="1"/>
    <m/>
  </r>
  <r>
    <s v="5860418"/>
    <s v="Amalgam Carrier SS            "/>
    <s v="Reg/Jmb     "/>
    <s v="Ea      "/>
    <s v="NORDNT"/>
    <s v="AC1"/>
    <n v="1"/>
    <n v="4"/>
    <n v="0"/>
    <n v="1"/>
    <n v="0"/>
    <n v="0"/>
    <x v="1"/>
    <m/>
  </r>
  <r>
    <s v="9537833"/>
    <s v="Amalgam Well Non-Slip         "/>
    <s v="            "/>
    <s v="Ea      "/>
    <s v="MILTEX"/>
    <s v="71-96"/>
    <n v="1"/>
    <n v="2"/>
    <n v="0"/>
    <n v="1"/>
    <n v="0"/>
    <n v="0"/>
    <x v="1"/>
    <m/>
  </r>
  <r>
    <s v="3781383"/>
    <s v="Plugger DE Black 2/3 Serrated "/>
    <s v="            "/>
    <s v="Ea      "/>
    <s v="PREMER"/>
    <s v="1003767"/>
    <n v="1"/>
    <n v="1"/>
    <n v="0"/>
    <n v="0"/>
    <n v="0"/>
    <n v="1"/>
    <x v="3"/>
    <m/>
  </r>
  <r>
    <s v="8881111"/>
    <s v="Alpen Speedster Bur C&amp;B       "/>
    <s v="856-8-012   "/>
    <s v="5/Pk    "/>
    <s v="COLTEN"/>
    <s v="RCB8560128"/>
    <n v="1"/>
    <n v="3"/>
    <n v="0"/>
    <n v="1"/>
    <n v="0"/>
    <n v="0"/>
    <x v="1"/>
    <m/>
  </r>
  <r>
    <s v="9007288"/>
    <s v="Maxima Diamond FG 858-012F    "/>
    <s v="            "/>
    <s v="5/PK    "/>
    <s v="MICDIA"/>
    <s v="9007288"/>
    <n v="1"/>
    <n v="20"/>
    <n v="0"/>
    <n v="1"/>
    <n v="0"/>
    <n v="0"/>
    <x v="5"/>
    <m/>
  </r>
  <r>
    <s v="5473982"/>
    <s v="Hygenic Rubber Dam Clamp      "/>
    <s v="W00         "/>
    <s v="Ea      "/>
    <s v="COLTEN"/>
    <s v="H02769"/>
    <n v="1"/>
    <n v="4"/>
    <n v="0"/>
    <n v="1"/>
    <n v="0"/>
    <n v="0"/>
    <x v="1"/>
    <m/>
  </r>
  <r>
    <s v="1327556"/>
    <s v="Alginate Flavor Strawberry    "/>
    <s v="            "/>
    <s v="8oz     "/>
    <s v="ZADSDN"/>
    <s v="F923-4-SY"/>
    <n v="1"/>
    <n v="1"/>
    <n v="0"/>
    <n v="0"/>
    <n v="1"/>
    <n v="0"/>
    <x v="3"/>
    <m/>
  </r>
  <r>
    <s v="3333696"/>
    <s v="Equia Forte Capsule Refill    "/>
    <s v="C4          "/>
    <s v="Ea      "/>
    <s v="GC"/>
    <s v="452017"/>
    <n v="1"/>
    <n v="1"/>
    <n v="0"/>
    <n v="0"/>
    <n v="1"/>
    <n v="0"/>
    <x v="3"/>
    <m/>
  </r>
  <r>
    <s v="6007485"/>
    <s v="Mini Five Curette DE 1/2      "/>
    <s v="#6 Handle   "/>
    <s v="Ea      "/>
    <s v="HUFRID"/>
    <s v="SAS1/26"/>
    <n v="1"/>
    <n v="2"/>
    <n v="0"/>
    <n v="1"/>
    <n v="0"/>
    <n v="0"/>
    <x v="1"/>
    <m/>
  </r>
  <r>
    <s v="6000309"/>
    <s v="Rubber Dam Clamp Satin Finish "/>
    <s v="8           "/>
    <s v="Ea      "/>
    <s v="HUFRID"/>
    <s v="RDCM8"/>
    <n v="1"/>
    <n v="4"/>
    <n v="0"/>
    <n v="1"/>
    <n v="0"/>
    <n v="0"/>
    <x v="1"/>
    <m/>
  </r>
  <r>
    <s v="3280698"/>
    <s v="Knife DE Perio London         "/>
    <s v="KL1         "/>
    <s v="Ea      "/>
    <s v="DNMATT"/>
    <s v="HZKL1"/>
    <n v="1"/>
    <n v="1"/>
    <n v="0"/>
    <n v="0"/>
    <n v="0"/>
    <n v="1"/>
    <x v="3"/>
    <m/>
  </r>
  <r>
    <s v="6006379"/>
    <s v="Scissor Gf P/S Curved         "/>
    <s v="            "/>
    <s v="Ea      "/>
    <s v="HUFRID"/>
    <s v="S5081"/>
    <n v="1"/>
    <n v="2"/>
    <n v="1"/>
    <n v="0"/>
    <n v="0"/>
    <n v="0"/>
    <x v="1"/>
    <m/>
  </r>
  <r>
    <s v="8221135"/>
    <s v="XP Scaler DE Blackjack        "/>
    <s v="EagleLite S "/>
    <s v="Ea      "/>
    <s v="AMEREA"/>
    <s v="AESBJZ"/>
    <n v="1"/>
    <n v="6"/>
    <n v="0"/>
    <n v="1"/>
    <n v="0"/>
    <n v="0"/>
    <x v="1"/>
    <m/>
  </r>
  <r>
    <s v="6000245"/>
    <s v="Curette Bier #7/8             "/>
    <s v="ResinEight  "/>
    <s v="Ea      "/>
    <s v="HUFRID"/>
    <s v="SC30718C"/>
    <n v="1"/>
    <n v="2"/>
    <n v="0"/>
    <n v="0"/>
    <n v="0"/>
    <n v="1"/>
    <x v="3"/>
    <m/>
  </r>
  <r>
    <s v="6006844"/>
    <s v="Forcep Extracting             "/>
    <s v="#88L        "/>
    <s v="Ea      "/>
    <s v="HUFRID"/>
    <s v="F88L"/>
    <n v="1"/>
    <n v="4"/>
    <n v="0"/>
    <n v="0"/>
    <n v="0"/>
    <n v="1"/>
    <x v="3"/>
    <m/>
  </r>
  <r>
    <s v="4920120"/>
    <s v="6-PIN GASKET                  "/>
    <s v="            "/>
    <s v="Ea      "/>
    <s v="ADEC"/>
    <s v="0.02207300"/>
    <n v="1"/>
    <n v="15"/>
    <n v="0"/>
    <n v="0"/>
    <n v="0"/>
    <n v="1"/>
    <x v="3"/>
    <m/>
  </r>
  <r>
    <s v="1337322"/>
    <s v="Nanoneedle JBP Ultrathin Blstr"/>
    <s v="33gx8mm     "/>
    <s v="100/Bx  "/>
    <s v="AIRTIT"/>
    <s v="JBP3308B"/>
    <n v="1"/>
    <n v="1"/>
    <n v="0"/>
    <n v="0"/>
    <n v="0"/>
    <n v="1"/>
    <x v="3"/>
    <m/>
  </r>
  <r>
    <s v="1320216"/>
    <s v="Alginate Flavor Mint          "/>
    <s v="            "/>
    <s v="2oz/Bt  "/>
    <s v="ZADSDN"/>
    <s v="F923-2-MT"/>
    <n v="1"/>
    <n v="3"/>
    <n v="0"/>
    <n v="0"/>
    <n v="1"/>
    <n v="0"/>
    <x v="3"/>
    <m/>
  </r>
  <r>
    <s v="1324547"/>
    <s v="Alginate Flavor Grape         "/>
    <s v="            "/>
    <s v="8oz     "/>
    <s v="ZADSDN"/>
    <s v="F923-4-GE"/>
    <n v="1"/>
    <n v="1"/>
    <n v="0"/>
    <n v="0"/>
    <n v="1"/>
    <n v="0"/>
    <x v="3"/>
    <m/>
  </r>
  <r>
    <s v="8226374"/>
    <s v="Explorer DE #5                "/>
    <s v="            "/>
    <s v="Ea      "/>
    <s v="AMEREA"/>
    <s v="AEEXP5"/>
    <n v="1"/>
    <n v="10"/>
    <n v="0"/>
    <n v="1"/>
    <n v="0"/>
    <n v="0"/>
    <x v="5"/>
    <m/>
  </r>
  <r>
    <s v="7872710"/>
    <s v="Vanguard Platinum 2X W/Accum  "/>
    <s v="2 Station   "/>
    <s v="Ea      "/>
    <s v="ZVANMN"/>
    <s v="10332"/>
    <n v="1"/>
    <n v="1"/>
    <n v="0"/>
    <n v="0"/>
    <n v="0"/>
    <n v="1"/>
    <x v="3"/>
    <m/>
  </r>
  <r>
    <s v="3848274"/>
    <s v="Code Rings Red                "/>
    <s v="            "/>
    <s v="50/Bx   "/>
    <s v="PULPDT"/>
    <s v="CR4-50"/>
    <n v="1"/>
    <n v="2"/>
    <n v="0"/>
    <n v="0"/>
    <n v="1"/>
    <n v="0"/>
    <x v="3"/>
    <m/>
  </r>
  <r>
    <s v="8222033"/>
    <s v="Excavator DE #38/39           "/>
    <s v="            "/>
    <s v="Ea      "/>
    <s v="AMEREA"/>
    <s v="AEEXC38-39"/>
    <n v="1"/>
    <n v="8"/>
    <n v="0"/>
    <n v="1"/>
    <n v="0"/>
    <n v="0"/>
    <x v="5"/>
    <m/>
  </r>
  <r>
    <s v="7071128"/>
    <s v="Prophy Cups Pointed Screw Type"/>
    <s v="Soft Gray   "/>
    <s v="144/Bx  "/>
    <s v="YOUNG"/>
    <s v="059101"/>
    <n v="1"/>
    <n v="1"/>
    <n v="0"/>
    <n v="1"/>
    <n v="0"/>
    <n v="0"/>
    <x v="1"/>
    <m/>
  </r>
  <r>
    <s v="4920012"/>
    <s v="Proxeo Prophy Air Lowspeed HP "/>
    <s v="WP-64T Micro"/>
    <s v="Ea      "/>
    <s v="ADEC"/>
    <s v="0.30192001"/>
    <n v="1"/>
    <n v="3"/>
    <n v="0"/>
    <n v="0"/>
    <n v="0"/>
    <n v="1"/>
    <x v="3"/>
    <m/>
  </r>
  <r>
    <s v="8981718"/>
    <s v="Nobilstar Premium Alloy       "/>
    <s v="Prt Den     "/>
    <s v="2.2Lb Jr"/>
    <s v="ZCMP"/>
    <s v="0011"/>
    <n v="1"/>
    <n v="1"/>
    <n v="0"/>
    <n v="1"/>
    <n v="0"/>
    <n v="0"/>
    <x v="1"/>
    <m/>
  </r>
  <r>
    <s v="6005719"/>
    <s v="Angulated Bracket Remover     "/>
    <s v="            "/>
    <s v="Ea      "/>
    <s v="HUFRID"/>
    <s v="678-220L"/>
    <n v="1"/>
    <n v="2"/>
    <n v="0"/>
    <n v="1"/>
    <n v="0"/>
    <n v="0"/>
    <x v="1"/>
    <m/>
  </r>
  <r>
    <s v="4960077"/>
    <s v="Implantmed SI-1015            "/>
    <s v="Set 1       "/>
    <s v="Ea      "/>
    <s v="WHIMPE"/>
    <s v="90000207"/>
    <n v="1"/>
    <n v="1"/>
    <n v="0"/>
    <n v="0"/>
    <n v="1"/>
    <n v="0"/>
    <x v="3"/>
    <m/>
  </r>
  <r>
    <s v="1320218"/>
    <s v="Alginate Flavor Pina Colada   "/>
    <s v="            "/>
    <s v="2oz/Bt  "/>
    <s v="ZADSDN"/>
    <s v="F923-2-PA"/>
    <n v="1"/>
    <n v="3"/>
    <n v="0"/>
    <n v="0"/>
    <n v="1"/>
    <n v="0"/>
    <x v="3"/>
    <m/>
  </r>
  <r>
    <s v="6003731"/>
    <s v="Rubber Dam Clamp Satin Finish "/>
    <s v="5           "/>
    <s v="Ea      "/>
    <s v="HUFRID"/>
    <s v="RDCM5"/>
    <n v="1"/>
    <n v="4"/>
    <n v="0"/>
    <n v="1"/>
    <n v="0"/>
    <n v="0"/>
    <x v="1"/>
    <m/>
  </r>
  <r>
    <s v="8221089"/>
    <s v="Scaler DE Eagle Claw          "/>
    <s v="EagleLite S "/>
    <s v="Ea      "/>
    <s v="AMEREA"/>
    <s v="AESECZ"/>
    <n v="1"/>
    <n v="6"/>
    <n v="0"/>
    <n v="0"/>
    <n v="0"/>
    <n v="1"/>
    <x v="3"/>
    <m/>
  </r>
  <r>
    <s v="6006139"/>
    <s v="Rongeur Friedman              "/>
    <s v="5-1/2&quot;      "/>
    <s v="Ea      "/>
    <s v="HUFRID"/>
    <s v="RF"/>
    <n v="1"/>
    <n v="1"/>
    <n v="0"/>
    <n v="0"/>
    <n v="0"/>
    <n v="1"/>
    <x v="3"/>
    <m/>
  </r>
  <r>
    <s v="3840139"/>
    <s v="Activa-Spenser Dispenser      "/>
    <s v="            "/>
    <s v="Ea      "/>
    <s v="PULPDT"/>
    <s v="DS05"/>
    <n v="1"/>
    <n v="1"/>
    <n v="0"/>
    <n v="1"/>
    <n v="0"/>
    <n v="0"/>
    <x v="5"/>
    <m/>
  </r>
  <r>
    <s v="6007128"/>
    <s v="Explorer DE 11/12 ODU AF      "/>
    <s v="ResinEight  "/>
    <s v="Ea      "/>
    <s v="HUFRID"/>
    <s v="EXD11/12A8"/>
    <n v="1"/>
    <n v="7"/>
    <n v="0"/>
    <n v="1"/>
    <n v="0"/>
    <n v="0"/>
    <x v="5"/>
    <m/>
  </r>
  <r>
    <s v="6428927"/>
    <s v="Teflon Tape 1/2 Inch          "/>
    <s v="            "/>
    <s v="ea      "/>
    <s v="DCI"/>
    <s v="9951"/>
    <n v="1"/>
    <n v="1"/>
    <n v="0"/>
    <n v="0"/>
    <n v="0"/>
    <n v="1"/>
    <x v="3"/>
    <m/>
  </r>
  <r>
    <s v="1126662"/>
    <s v="Condensaire Tip 809-Round     "/>
    <s v="Small       "/>
    <s v="Ea      "/>
    <s v="TELEDY"/>
    <s v="000809-000"/>
    <n v="1"/>
    <n v="3"/>
    <n v="1"/>
    <n v="0"/>
    <n v="0"/>
    <n v="0"/>
    <x v="1"/>
    <m/>
  </r>
  <r>
    <s v="6003208"/>
    <s v="IMS Color Tab White           "/>
    <s v="            "/>
    <s v="5/Pk    "/>
    <s v="HUFRID"/>
    <s v="IMS-1292"/>
    <n v="1"/>
    <n v="1"/>
    <n v="0"/>
    <n v="1"/>
    <n v="0"/>
    <n v="0"/>
    <x v="1"/>
    <m/>
  </r>
  <r>
    <s v="5860539"/>
    <s v="Forcep Tissue Semkin/Taylor   "/>
    <s v="110         "/>
    <s v="Ea      "/>
    <s v="NORDNT"/>
    <s v="FT110"/>
    <n v="1"/>
    <n v="1"/>
    <n v="0"/>
    <n v="1"/>
    <n v="0"/>
    <n v="0"/>
    <x v="1"/>
    <m/>
  </r>
  <r>
    <s v="6004522"/>
    <s v="Elevator Heidbrink 13/14      "/>
    <s v="            "/>
    <s v="Ea      "/>
    <s v="HUFRID"/>
    <s v="EHB13/14"/>
    <n v="1"/>
    <n v="3"/>
    <n v="0"/>
    <n v="1"/>
    <n v="0"/>
    <n v="0"/>
    <x v="5"/>
    <m/>
  </r>
  <r>
    <s v="8227284"/>
    <s v="Condenser Oregon 4            "/>
    <s v="            "/>
    <s v="Ea      "/>
    <s v="AMEREA"/>
    <s v="AEC/POR4"/>
    <n v="1"/>
    <n v="4"/>
    <n v="0"/>
    <n v="0"/>
    <n v="0"/>
    <n v="1"/>
    <x v="3"/>
    <m/>
  </r>
  <r>
    <s v="6005990"/>
    <s v="Scaler Jacquette DE 30/33     "/>
    <s v="#4 Handle   "/>
    <s v="Ea      "/>
    <s v="HUFRID"/>
    <s v="SJ30/334"/>
    <n v="1"/>
    <n v="1"/>
    <n v="0"/>
    <n v="0"/>
    <n v="0"/>
    <n v="1"/>
    <x v="3"/>
    <m/>
  </r>
  <r>
    <s v="5539761"/>
    <s v="Outlet Valve Kit              "/>
    <s v="            "/>
    <s v="Each    "/>
    <s v="PORTER"/>
    <s v="6200-1K"/>
    <n v="1"/>
    <n v="4"/>
    <n v="0"/>
    <n v="1"/>
    <n v="0"/>
    <n v="0"/>
    <x v="2"/>
    <m/>
  </r>
  <r>
    <s v="6009869"/>
    <s v="Nevi Scaler DE #1 Anterior    "/>
    <s v="#6 Handle   "/>
    <s v="Ea      "/>
    <s v="HUFRID"/>
    <s v="SCNEVI1"/>
    <n v="1"/>
    <n v="7"/>
    <n v="0"/>
    <n v="1"/>
    <n v="0"/>
    <n v="0"/>
    <x v="5"/>
    <m/>
  </r>
  <r>
    <s v="1150088"/>
    <s v="Depth Packing Gauge DE        "/>
    <s v="Titanium    "/>
    <s v="Ea      "/>
    <s v="ACESUR"/>
    <s v="7140243"/>
    <n v="1"/>
    <n v="2"/>
    <n v="0"/>
    <n v="0"/>
    <n v="0"/>
    <n v="1"/>
    <x v="3"/>
    <m/>
  </r>
  <r>
    <s v="1237481"/>
    <s v="Extrude 2Cartrdge Refill 50mL "/>
    <s v="MPV         "/>
    <s v="2/Pk    "/>
    <s v="KERR"/>
    <s v="28421"/>
    <n v="1"/>
    <n v="1"/>
    <n v="0"/>
    <n v="1"/>
    <n v="0"/>
    <n v="0"/>
    <x v="1"/>
    <m/>
  </r>
  <r>
    <s v="1356479"/>
    <s v="Steri Cage                    "/>
    <s v="Seafoam     "/>
    <s v="Ea      "/>
    <s v="PINNAC"/>
    <s v="32509DX"/>
    <n v="1"/>
    <n v="16"/>
    <n v="0"/>
    <n v="1"/>
    <n v="0"/>
    <n v="0"/>
    <x v="5"/>
    <m/>
  </r>
  <r>
    <s v="5865226"/>
    <s v="Diamond Furcation File #1     "/>
    <s v="DR/CR       "/>
    <s v="Ea      "/>
    <s v="NORDNT"/>
    <s v="CEDF1"/>
    <n v="1"/>
    <n v="6"/>
    <n v="0"/>
    <n v="1"/>
    <n v="0"/>
    <n v="0"/>
    <x v="1"/>
    <m/>
  </r>
  <r>
    <s v="1640064"/>
    <s v="Permite Caps Reg Set          "/>
    <s v="3 Spill     "/>
    <s v="50/Bx   "/>
    <s v="SOUDEN"/>
    <s v="4003303"/>
    <n v="1"/>
    <n v="1"/>
    <n v="0"/>
    <n v="1"/>
    <n v="0"/>
    <n v="0"/>
    <x v="5"/>
    <m/>
  </r>
  <r>
    <s v="2017668"/>
    <s v="Luxator Complete Kit          "/>
    <s v="            "/>
    <s v="7/Pk    "/>
    <s v="DIRINC"/>
    <s v="506331"/>
    <n v="1"/>
    <n v="2"/>
    <n v="0"/>
    <n v="1"/>
    <n v="0"/>
    <n v="0"/>
    <x v="1"/>
    <m/>
  </r>
  <r>
    <s v="4920018"/>
    <s v="Synea 400 Air Highspeed HP    "/>
    <s v="TG-98L Stand"/>
    <s v="Ea      "/>
    <s v="ADEC"/>
    <s v="0.30001002"/>
    <n v="1"/>
    <n v="3"/>
    <n v="0"/>
    <n v="0"/>
    <n v="0"/>
    <n v="1"/>
    <x v="1"/>
    <m/>
  </r>
  <r>
    <s v="1340727"/>
    <s v="Mylar Matrix Strips           "/>
    <s v="Strait      "/>
    <s v="1000/Box"/>
    <s v="PALMER"/>
    <s v="57"/>
    <n v="1"/>
    <n v="1"/>
    <n v="0"/>
    <n v="0"/>
    <n v="1"/>
    <n v="0"/>
    <x v="3"/>
    <m/>
  </r>
  <r>
    <s v="4920087"/>
    <s v="Assistina Chuck Lubricator    "/>
    <s v="A-dec/W&amp;H   "/>
    <s v="Ea      "/>
    <s v="ADEC"/>
    <s v="0.02693000"/>
    <n v="1"/>
    <n v="1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79CAC-3657-4F5B-B478-FAD53F1DF815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3"/>
        <item x="4"/>
        <item x="1"/>
        <item x="2"/>
        <item x="6"/>
        <item x="5"/>
        <item x="0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collapsedLevelsAreSubtotals="1" fieldPosition="0">
        <references count="1">
          <reference field="12" count="3">
            <x v="2"/>
            <x v="3"/>
            <x v="4"/>
          </reference>
        </references>
      </pivotArea>
    </format>
    <format dxfId="12">
      <pivotArea dataOnly="0" labelOnly="1" fieldPosition="0">
        <references count="1">
          <reference field="12" count="3">
            <x v="2"/>
            <x v="3"/>
            <x v="4"/>
          </reference>
        </references>
      </pivotArea>
    </format>
    <format dxfId="11">
      <pivotArea field="1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1184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">
      <c r="A3" s="30" t="s">
        <v>10</v>
      </c>
      <c r="B3" s="29"/>
      <c r="C3" s="6">
        <v>3726</v>
      </c>
      <c r="D3" s="6">
        <v>3425</v>
      </c>
      <c r="E3" s="5">
        <v>0.91921631776704227</v>
      </c>
      <c r="F3" s="6">
        <v>169</v>
      </c>
      <c r="G3" s="5">
        <v>0.96457326892109496</v>
      </c>
      <c r="H3" s="6">
        <v>29</v>
      </c>
      <c r="I3" s="6">
        <v>49</v>
      </c>
      <c r="J3" s="6">
        <v>54</v>
      </c>
    </row>
    <row r="4" spans="1:10" x14ac:dyDescent="0.3">
      <c r="A4" s="30" t="s">
        <v>11</v>
      </c>
      <c r="B4" s="30"/>
      <c r="C4" s="29"/>
      <c r="D4" s="29"/>
      <c r="E4" s="5">
        <v>0.9468599033816425</v>
      </c>
      <c r="F4" s="3"/>
      <c r="G4" s="5">
        <v>0.99221685453569508</v>
      </c>
      <c r="H4" s="30"/>
      <c r="I4" s="29"/>
      <c r="J4" s="3"/>
    </row>
    <row r="5" spans="1:10" x14ac:dyDescent="0.3">
      <c r="A5" s="7" t="s">
        <v>12</v>
      </c>
      <c r="B5" s="7" t="s">
        <v>13</v>
      </c>
      <c r="C5" s="8">
        <v>275</v>
      </c>
      <c r="D5" s="8">
        <v>241</v>
      </c>
      <c r="E5" s="4">
        <v>0.87636363636363646</v>
      </c>
      <c r="F5" s="8">
        <v>17</v>
      </c>
      <c r="G5" s="4">
        <v>0.93818181818181823</v>
      </c>
      <c r="H5" s="8">
        <v>3</v>
      </c>
      <c r="I5" s="8">
        <v>7</v>
      </c>
      <c r="J5" s="8">
        <v>7</v>
      </c>
    </row>
    <row r="6" spans="1:10" x14ac:dyDescent="0.3">
      <c r="A6" s="7" t="s">
        <v>14</v>
      </c>
      <c r="B6" s="7" t="s">
        <v>13</v>
      </c>
      <c r="C6" s="8">
        <v>274</v>
      </c>
      <c r="D6" s="8">
        <v>262</v>
      </c>
      <c r="E6" s="4">
        <v>0.95620437956204385</v>
      </c>
      <c r="F6" s="8">
        <v>9</v>
      </c>
      <c r="G6" s="4">
        <v>0.98905109489051091</v>
      </c>
      <c r="H6" s="8">
        <v>0</v>
      </c>
      <c r="I6" s="8">
        <v>0</v>
      </c>
      <c r="J6" s="8">
        <v>3</v>
      </c>
    </row>
    <row r="7" spans="1:10" x14ac:dyDescent="0.3">
      <c r="A7" s="7" t="s">
        <v>15</v>
      </c>
      <c r="B7" s="7" t="s">
        <v>13</v>
      </c>
      <c r="C7" s="8">
        <v>249</v>
      </c>
      <c r="D7" s="8">
        <v>230</v>
      </c>
      <c r="E7" s="4">
        <v>0.92369477911646602</v>
      </c>
      <c r="F7" s="8">
        <v>11</v>
      </c>
      <c r="G7" s="4">
        <v>0.96787148594377514</v>
      </c>
      <c r="H7" s="8">
        <v>5</v>
      </c>
      <c r="I7" s="8">
        <v>0</v>
      </c>
      <c r="J7" s="8">
        <v>3</v>
      </c>
    </row>
    <row r="8" spans="1:10" x14ac:dyDescent="0.3">
      <c r="A8" s="7" t="s">
        <v>16</v>
      </c>
      <c r="B8" s="7" t="s">
        <v>13</v>
      </c>
      <c r="C8" s="8">
        <v>242</v>
      </c>
      <c r="D8" s="8">
        <v>212</v>
      </c>
      <c r="E8" s="4">
        <v>0.87603305785123964</v>
      </c>
      <c r="F8" s="8">
        <v>14</v>
      </c>
      <c r="G8" s="4">
        <v>0.93388429752066116</v>
      </c>
      <c r="H8" s="8">
        <v>3</v>
      </c>
      <c r="I8" s="8">
        <v>11</v>
      </c>
      <c r="J8" s="8">
        <v>2</v>
      </c>
    </row>
    <row r="9" spans="1:10" x14ac:dyDescent="0.3">
      <c r="A9" s="7" t="s">
        <v>17</v>
      </c>
      <c r="B9" s="7" t="s">
        <v>13</v>
      </c>
      <c r="C9" s="8">
        <v>236</v>
      </c>
      <c r="D9" s="8">
        <v>210</v>
      </c>
      <c r="E9" s="4">
        <v>0.88983050847457623</v>
      </c>
      <c r="F9" s="8">
        <v>13</v>
      </c>
      <c r="G9" s="4">
        <v>0.94491525423728817</v>
      </c>
      <c r="H9" s="8">
        <v>0</v>
      </c>
      <c r="I9" s="8">
        <v>2</v>
      </c>
      <c r="J9" s="8">
        <v>11</v>
      </c>
    </row>
    <row r="10" spans="1:10" x14ac:dyDescent="0.3">
      <c r="A10" s="7" t="s">
        <v>18</v>
      </c>
      <c r="B10" s="7" t="s">
        <v>13</v>
      </c>
      <c r="C10" s="8">
        <v>223</v>
      </c>
      <c r="D10" s="8">
        <v>199</v>
      </c>
      <c r="E10" s="4">
        <v>0.8923766816143498</v>
      </c>
      <c r="F10" s="8">
        <v>14</v>
      </c>
      <c r="G10" s="4">
        <v>0.95515695067264572</v>
      </c>
      <c r="H10" s="8">
        <v>3</v>
      </c>
      <c r="I10" s="8">
        <v>2</v>
      </c>
      <c r="J10" s="8">
        <v>5</v>
      </c>
    </row>
    <row r="11" spans="1:10" x14ac:dyDescent="0.3">
      <c r="A11" s="7" t="s">
        <v>19</v>
      </c>
      <c r="B11" s="7" t="s">
        <v>13</v>
      </c>
      <c r="C11" s="8">
        <v>212</v>
      </c>
      <c r="D11" s="8">
        <v>187</v>
      </c>
      <c r="E11" s="4">
        <v>0.88207547169811318</v>
      </c>
      <c r="F11" s="8">
        <v>14</v>
      </c>
      <c r="G11" s="4">
        <v>0.94811320754716977</v>
      </c>
      <c r="H11" s="8">
        <v>6</v>
      </c>
      <c r="I11" s="8">
        <v>4</v>
      </c>
      <c r="J11" s="8">
        <v>1</v>
      </c>
    </row>
    <row r="12" spans="1:10" x14ac:dyDescent="0.3">
      <c r="A12" s="7" t="s">
        <v>20</v>
      </c>
      <c r="B12" s="7" t="s">
        <v>13</v>
      </c>
      <c r="C12" s="8">
        <v>203</v>
      </c>
      <c r="D12" s="8">
        <v>188</v>
      </c>
      <c r="E12" s="4">
        <v>0.92610837438423643</v>
      </c>
      <c r="F12" s="8">
        <v>12</v>
      </c>
      <c r="G12" s="4">
        <v>0.98522167487684731</v>
      </c>
      <c r="H12" s="8">
        <v>3</v>
      </c>
      <c r="I12" s="8">
        <v>0</v>
      </c>
      <c r="J12" s="8">
        <v>0</v>
      </c>
    </row>
    <row r="13" spans="1:10" x14ac:dyDescent="0.3">
      <c r="A13" s="7" t="s">
        <v>21</v>
      </c>
      <c r="B13" s="7" t="s">
        <v>13</v>
      </c>
      <c r="C13" s="8">
        <v>191</v>
      </c>
      <c r="D13" s="8">
        <v>183</v>
      </c>
      <c r="E13" s="4">
        <v>0.95811518324607325</v>
      </c>
      <c r="F13" s="8">
        <v>5</v>
      </c>
      <c r="G13" s="4">
        <v>0.98429319371727753</v>
      </c>
      <c r="H13" s="8">
        <v>1</v>
      </c>
      <c r="I13" s="8">
        <v>0</v>
      </c>
      <c r="J13" s="8">
        <v>2</v>
      </c>
    </row>
    <row r="14" spans="1:10" x14ac:dyDescent="0.3">
      <c r="A14" s="7" t="s">
        <v>22</v>
      </c>
      <c r="B14" s="7" t="s">
        <v>13</v>
      </c>
      <c r="C14" s="8">
        <v>184</v>
      </c>
      <c r="D14" s="8">
        <v>173</v>
      </c>
      <c r="E14" s="4">
        <v>0.94021739130434778</v>
      </c>
      <c r="F14" s="8">
        <v>8</v>
      </c>
      <c r="G14" s="4">
        <v>0.98369565217391308</v>
      </c>
      <c r="H14" s="8">
        <v>0</v>
      </c>
      <c r="I14" s="8">
        <v>0</v>
      </c>
      <c r="J14" s="8">
        <v>3</v>
      </c>
    </row>
    <row r="15" spans="1:10" x14ac:dyDescent="0.3">
      <c r="A15" s="7" t="s">
        <v>23</v>
      </c>
      <c r="B15" s="7" t="s">
        <v>13</v>
      </c>
      <c r="C15" s="8">
        <v>177</v>
      </c>
      <c r="D15" s="8">
        <v>165</v>
      </c>
      <c r="E15" s="4">
        <v>0.93220338983050832</v>
      </c>
      <c r="F15" s="8">
        <v>8</v>
      </c>
      <c r="G15" s="4">
        <v>0.97740112994350281</v>
      </c>
      <c r="H15" s="8">
        <v>1</v>
      </c>
      <c r="I15" s="8">
        <v>0</v>
      </c>
      <c r="J15" s="8">
        <v>3</v>
      </c>
    </row>
    <row r="16" spans="1:10" x14ac:dyDescent="0.3">
      <c r="A16" s="7" t="s">
        <v>24</v>
      </c>
      <c r="B16" s="7" t="s">
        <v>13</v>
      </c>
      <c r="C16" s="8">
        <v>177</v>
      </c>
      <c r="D16" s="8">
        <v>165</v>
      </c>
      <c r="E16" s="4">
        <v>0.93220338983050832</v>
      </c>
      <c r="F16" s="8">
        <v>5</v>
      </c>
      <c r="G16" s="4">
        <v>0.96045197740112997</v>
      </c>
      <c r="H16" s="8">
        <v>1</v>
      </c>
      <c r="I16" s="8">
        <v>0</v>
      </c>
      <c r="J16" s="8">
        <v>6</v>
      </c>
    </row>
    <row r="17" spans="1:10" x14ac:dyDescent="0.3">
      <c r="A17" s="7" t="s">
        <v>25</v>
      </c>
      <c r="B17" s="7" t="s">
        <v>13</v>
      </c>
      <c r="C17" s="8">
        <v>174</v>
      </c>
      <c r="D17" s="8">
        <v>161</v>
      </c>
      <c r="E17" s="4">
        <v>0.92528735632183912</v>
      </c>
      <c r="F17" s="8">
        <v>8</v>
      </c>
      <c r="G17" s="4">
        <v>0.97126436781609182</v>
      </c>
      <c r="H17" s="8">
        <v>0</v>
      </c>
      <c r="I17" s="8">
        <v>2</v>
      </c>
      <c r="J17" s="8">
        <v>3</v>
      </c>
    </row>
    <row r="18" spans="1:10" x14ac:dyDescent="0.3">
      <c r="A18" s="7" t="s">
        <v>26</v>
      </c>
      <c r="B18" s="7" t="s">
        <v>13</v>
      </c>
      <c r="C18" s="8">
        <v>158</v>
      </c>
      <c r="D18" s="8">
        <v>153</v>
      </c>
      <c r="E18" s="4">
        <v>0.96835443037974689</v>
      </c>
      <c r="F18" s="8">
        <v>4</v>
      </c>
      <c r="G18" s="4">
        <v>0.99367088607594933</v>
      </c>
      <c r="H18" s="8">
        <v>1</v>
      </c>
      <c r="I18" s="8">
        <v>0</v>
      </c>
      <c r="J18" s="8">
        <v>0</v>
      </c>
    </row>
    <row r="19" spans="1:10" x14ac:dyDescent="0.3">
      <c r="A19" s="7" t="s">
        <v>27</v>
      </c>
      <c r="B19" s="7" t="s">
        <v>13</v>
      </c>
      <c r="C19" s="8">
        <v>153</v>
      </c>
      <c r="D19" s="8">
        <v>147</v>
      </c>
      <c r="E19" s="4">
        <v>0.96078431372549022</v>
      </c>
      <c r="F19" s="8">
        <v>5</v>
      </c>
      <c r="G19" s="4">
        <v>0.99346405228758172</v>
      </c>
      <c r="H19" s="8">
        <v>0</v>
      </c>
      <c r="I19" s="8">
        <v>0</v>
      </c>
      <c r="J19" s="8">
        <v>1</v>
      </c>
    </row>
    <row r="20" spans="1:10" x14ac:dyDescent="0.3">
      <c r="A20" s="7" t="s">
        <v>28</v>
      </c>
      <c r="B20" s="7" t="s">
        <v>13</v>
      </c>
      <c r="C20" s="8">
        <v>124</v>
      </c>
      <c r="D20" s="8">
        <v>116</v>
      </c>
      <c r="E20" s="4">
        <v>0.93548387096774188</v>
      </c>
      <c r="F20" s="8">
        <v>6</v>
      </c>
      <c r="G20" s="4">
        <v>0.9838709677419355</v>
      </c>
      <c r="H20" s="8">
        <v>2</v>
      </c>
      <c r="I20" s="8">
        <v>0</v>
      </c>
      <c r="J20" s="8">
        <v>0</v>
      </c>
    </row>
    <row r="21" spans="1:10" x14ac:dyDescent="0.3">
      <c r="A21" s="7" t="s">
        <v>29</v>
      </c>
      <c r="B21" s="7" t="s">
        <v>13</v>
      </c>
      <c r="C21" s="8">
        <v>123</v>
      </c>
      <c r="D21" s="8">
        <v>100</v>
      </c>
      <c r="E21" s="4">
        <v>0.81300813008130079</v>
      </c>
      <c r="F21" s="8">
        <v>7</v>
      </c>
      <c r="G21" s="4">
        <v>0.86991869918699183</v>
      </c>
      <c r="H21" s="8">
        <v>0</v>
      </c>
      <c r="I21" s="8">
        <v>16</v>
      </c>
      <c r="J21" s="8">
        <v>0</v>
      </c>
    </row>
    <row r="22" spans="1:10" x14ac:dyDescent="0.3">
      <c r="A22" s="7" t="s">
        <v>30</v>
      </c>
      <c r="B22" s="7" t="s">
        <v>13</v>
      </c>
      <c r="C22" s="8">
        <v>122</v>
      </c>
      <c r="D22" s="8">
        <v>118</v>
      </c>
      <c r="E22" s="4">
        <v>0.96721311475409832</v>
      </c>
      <c r="F22" s="8">
        <v>2</v>
      </c>
      <c r="G22" s="4">
        <v>0.98360655737704916</v>
      </c>
      <c r="H22" s="8">
        <v>0</v>
      </c>
      <c r="I22" s="8">
        <v>1</v>
      </c>
      <c r="J22" s="8">
        <v>1</v>
      </c>
    </row>
    <row r="23" spans="1:10" x14ac:dyDescent="0.3">
      <c r="A23" s="7" t="s">
        <v>31</v>
      </c>
      <c r="B23" s="7" t="s">
        <v>13</v>
      </c>
      <c r="C23" s="8">
        <v>80</v>
      </c>
      <c r="D23" s="8">
        <v>76</v>
      </c>
      <c r="E23" s="4">
        <v>0.95</v>
      </c>
      <c r="F23" s="8">
        <v>3</v>
      </c>
      <c r="G23" s="4">
        <v>0.98750000000000004</v>
      </c>
      <c r="H23" s="8">
        <v>0</v>
      </c>
      <c r="I23" s="8">
        <v>1</v>
      </c>
      <c r="J23" s="8">
        <v>0</v>
      </c>
    </row>
    <row r="24" spans="1:10" x14ac:dyDescent="0.3">
      <c r="A24" s="7" t="s">
        <v>32</v>
      </c>
      <c r="B24" s="7" t="s">
        <v>13</v>
      </c>
      <c r="C24" s="8">
        <v>76</v>
      </c>
      <c r="D24" s="8">
        <v>71</v>
      </c>
      <c r="E24" s="4">
        <v>0.93421052631578949</v>
      </c>
      <c r="F24" s="8">
        <v>2</v>
      </c>
      <c r="G24" s="4">
        <v>0.96052631578947367</v>
      </c>
      <c r="H24" s="8">
        <v>0</v>
      </c>
      <c r="I24" s="8">
        <v>2</v>
      </c>
      <c r="J24" s="8">
        <v>1</v>
      </c>
    </row>
    <row r="25" spans="1:10" x14ac:dyDescent="0.3">
      <c r="A25" s="7" t="s">
        <v>33</v>
      </c>
      <c r="B25" s="7" t="s">
        <v>13</v>
      </c>
      <c r="C25" s="8">
        <v>27</v>
      </c>
      <c r="D25" s="8">
        <v>26</v>
      </c>
      <c r="E25" s="4">
        <v>0.96296296296296291</v>
      </c>
      <c r="F25" s="8">
        <v>1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34</v>
      </c>
      <c r="B26" s="7" t="s">
        <v>13</v>
      </c>
      <c r="C26" s="8">
        <v>21</v>
      </c>
      <c r="D26" s="8">
        <v>20</v>
      </c>
      <c r="E26" s="4">
        <v>0.95238095238095222</v>
      </c>
      <c r="F26" s="8">
        <v>1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35</v>
      </c>
      <c r="B27" s="7" t="s">
        <v>13</v>
      </c>
      <c r="C27" s="8">
        <v>13</v>
      </c>
      <c r="D27" s="8">
        <v>10</v>
      </c>
      <c r="E27" s="4">
        <v>0.76923076923076938</v>
      </c>
      <c r="F27" s="8">
        <v>0</v>
      </c>
      <c r="G27" s="4">
        <v>0.76923076923076938</v>
      </c>
      <c r="H27" s="8">
        <v>0</v>
      </c>
      <c r="I27" s="8">
        <v>1</v>
      </c>
      <c r="J27" s="8">
        <v>2</v>
      </c>
    </row>
    <row r="28" spans="1:10" x14ac:dyDescent="0.3">
      <c r="A28" s="7" t="s">
        <v>36</v>
      </c>
      <c r="B28" s="7" t="s">
        <v>13</v>
      </c>
      <c r="C28" s="8">
        <v>6</v>
      </c>
      <c r="D28" s="8">
        <v>6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37</v>
      </c>
      <c r="B29" s="7" t="s">
        <v>13</v>
      </c>
      <c r="C29" s="8">
        <v>3</v>
      </c>
      <c r="D29" s="8">
        <v>3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38</v>
      </c>
      <c r="B30" s="7" t="s">
        <v>13</v>
      </c>
      <c r="C30" s="8">
        <v>2</v>
      </c>
      <c r="D30" s="8">
        <v>2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39</v>
      </c>
      <c r="B31" s="7" t="s">
        <v>40</v>
      </c>
      <c r="C31" s="8">
        <v>1</v>
      </c>
      <c r="D31" s="8">
        <v>1</v>
      </c>
      <c r="E31" s="4">
        <v>1</v>
      </c>
      <c r="F31" s="8">
        <v>0</v>
      </c>
      <c r="G31" s="4">
        <v>1</v>
      </c>
      <c r="H31" s="8">
        <v>0</v>
      </c>
      <c r="I31" s="8">
        <v>0</v>
      </c>
      <c r="J3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workbookViewId="0">
      <selection sqref="A1:M1"/>
    </sheetView>
  </sheetViews>
  <sheetFormatPr defaultRowHeight="14.4" x14ac:dyDescent="0.3"/>
  <sheetData>
    <row r="1" spans="1:13" x14ac:dyDescent="0.3">
      <c r="A1" s="28" t="s">
        <v>1183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45</v>
      </c>
      <c r="F2" s="9" t="s">
        <v>46</v>
      </c>
      <c r="G2" s="9" t="s">
        <v>47</v>
      </c>
      <c r="H2" s="9" t="s">
        <v>48</v>
      </c>
      <c r="I2" s="9" t="s">
        <v>49</v>
      </c>
      <c r="J2" s="9" t="s">
        <v>50</v>
      </c>
      <c r="K2" s="9" t="s">
        <v>51</v>
      </c>
      <c r="L2" s="9" t="s">
        <v>52</v>
      </c>
      <c r="M2" s="9" t="s">
        <v>53</v>
      </c>
    </row>
    <row r="3" spans="1:13" x14ac:dyDescent="0.3">
      <c r="A3" s="10" t="s">
        <v>13</v>
      </c>
      <c r="B3" s="10" t="s">
        <v>54</v>
      </c>
      <c r="C3" s="10" t="s">
        <v>55</v>
      </c>
      <c r="D3" s="10" t="s">
        <v>56</v>
      </c>
      <c r="E3" s="10" t="s">
        <v>57</v>
      </c>
      <c r="F3" s="10" t="s">
        <v>58</v>
      </c>
      <c r="G3" s="10" t="s">
        <v>59</v>
      </c>
      <c r="H3" s="10" t="s">
        <v>60</v>
      </c>
      <c r="I3" s="11">
        <v>2</v>
      </c>
      <c r="J3" s="10" t="s">
        <v>18</v>
      </c>
      <c r="K3" s="10" t="s">
        <v>61</v>
      </c>
      <c r="L3" s="10" t="s">
        <v>62</v>
      </c>
      <c r="M3" s="10" t="s">
        <v>63</v>
      </c>
    </row>
    <row r="4" spans="1:13" x14ac:dyDescent="0.3">
      <c r="A4" s="10" t="s">
        <v>13</v>
      </c>
      <c r="B4" s="10" t="s">
        <v>54</v>
      </c>
      <c r="C4" s="10" t="s">
        <v>55</v>
      </c>
      <c r="D4" s="10" t="s">
        <v>56</v>
      </c>
      <c r="E4" s="10" t="s">
        <v>64</v>
      </c>
      <c r="F4" s="10" t="s">
        <v>58</v>
      </c>
      <c r="G4" s="10" t="s">
        <v>65</v>
      </c>
      <c r="H4" s="10" t="s">
        <v>66</v>
      </c>
      <c r="I4" s="11">
        <v>1</v>
      </c>
      <c r="J4" s="10" t="s">
        <v>18</v>
      </c>
      <c r="K4" s="10" t="s">
        <v>67</v>
      </c>
      <c r="L4" s="10" t="s">
        <v>62</v>
      </c>
      <c r="M4" s="10" t="s">
        <v>68</v>
      </c>
    </row>
    <row r="5" spans="1:13" x14ac:dyDescent="0.3">
      <c r="A5" s="10" t="s">
        <v>13</v>
      </c>
      <c r="B5" s="10" t="s">
        <v>54</v>
      </c>
      <c r="C5" s="10" t="s">
        <v>55</v>
      </c>
      <c r="D5" s="10" t="s">
        <v>69</v>
      </c>
      <c r="E5" s="10" t="s">
        <v>70</v>
      </c>
      <c r="F5" s="10" t="s">
        <v>58</v>
      </c>
      <c r="G5" s="10" t="s">
        <v>71</v>
      </c>
      <c r="H5" s="10" t="s">
        <v>72</v>
      </c>
      <c r="I5" s="11">
        <v>1</v>
      </c>
      <c r="J5" s="10" t="s">
        <v>32</v>
      </c>
      <c r="K5" s="10" t="s">
        <v>73</v>
      </c>
      <c r="L5" s="10" t="s">
        <v>62</v>
      </c>
      <c r="M5" s="10" t="s">
        <v>74</v>
      </c>
    </row>
    <row r="6" spans="1:13" x14ac:dyDescent="0.3">
      <c r="A6" s="10" t="s">
        <v>13</v>
      </c>
      <c r="B6" s="10" t="s">
        <v>54</v>
      </c>
      <c r="C6" s="10" t="s">
        <v>55</v>
      </c>
      <c r="D6" s="10" t="s">
        <v>69</v>
      </c>
      <c r="E6" s="10" t="s">
        <v>75</v>
      </c>
      <c r="F6" s="10" t="s">
        <v>58</v>
      </c>
      <c r="G6" s="10" t="s">
        <v>71</v>
      </c>
      <c r="H6" s="10" t="s">
        <v>72</v>
      </c>
      <c r="I6" s="11">
        <v>1</v>
      </c>
      <c r="J6" s="10" t="s">
        <v>32</v>
      </c>
      <c r="K6" s="10" t="s">
        <v>76</v>
      </c>
      <c r="L6" s="10" t="s">
        <v>62</v>
      </c>
      <c r="M6" s="10" t="s">
        <v>74</v>
      </c>
    </row>
    <row r="7" spans="1:13" x14ac:dyDescent="0.3">
      <c r="A7" s="10" t="s">
        <v>13</v>
      </c>
      <c r="B7" s="10" t="s">
        <v>77</v>
      </c>
      <c r="C7" s="10" t="s">
        <v>78</v>
      </c>
      <c r="D7" s="10" t="s">
        <v>79</v>
      </c>
      <c r="E7" s="10" t="s">
        <v>80</v>
      </c>
      <c r="F7" s="10" t="s">
        <v>58</v>
      </c>
      <c r="G7" s="10" t="s">
        <v>81</v>
      </c>
      <c r="H7" s="10" t="s">
        <v>82</v>
      </c>
      <c r="I7" s="11">
        <v>3</v>
      </c>
      <c r="J7" s="10" t="s">
        <v>12</v>
      </c>
      <c r="K7" s="10" t="s">
        <v>83</v>
      </c>
      <c r="L7" s="10" t="s">
        <v>62</v>
      </c>
      <c r="M7" s="10" t="s">
        <v>84</v>
      </c>
    </row>
    <row r="8" spans="1:13" x14ac:dyDescent="0.3">
      <c r="A8" s="10" t="s">
        <v>13</v>
      </c>
      <c r="B8" s="10" t="s">
        <v>77</v>
      </c>
      <c r="C8" s="10" t="s">
        <v>78</v>
      </c>
      <c r="D8" s="10" t="s">
        <v>79</v>
      </c>
      <c r="E8" s="10" t="s">
        <v>80</v>
      </c>
      <c r="F8" s="10" t="s">
        <v>58</v>
      </c>
      <c r="G8" s="10" t="s">
        <v>85</v>
      </c>
      <c r="H8" s="10" t="s">
        <v>86</v>
      </c>
      <c r="I8" s="11">
        <v>3</v>
      </c>
      <c r="J8" s="10" t="s">
        <v>12</v>
      </c>
      <c r="K8" s="10" t="s">
        <v>83</v>
      </c>
      <c r="L8" s="10" t="s">
        <v>62</v>
      </c>
      <c r="M8" s="10" t="s">
        <v>84</v>
      </c>
    </row>
    <row r="9" spans="1:13" x14ac:dyDescent="0.3">
      <c r="A9" s="10" t="s">
        <v>13</v>
      </c>
      <c r="B9" s="10" t="s">
        <v>77</v>
      </c>
      <c r="C9" s="10" t="s">
        <v>78</v>
      </c>
      <c r="D9" s="10" t="s">
        <v>79</v>
      </c>
      <c r="E9" s="10" t="s">
        <v>80</v>
      </c>
      <c r="F9" s="10" t="s">
        <v>58</v>
      </c>
      <c r="G9" s="10" t="s">
        <v>87</v>
      </c>
      <c r="H9" s="10" t="s">
        <v>88</v>
      </c>
      <c r="I9" s="11">
        <v>3</v>
      </c>
      <c r="J9" s="10" t="s">
        <v>12</v>
      </c>
      <c r="K9" s="10" t="s">
        <v>83</v>
      </c>
      <c r="L9" s="10" t="s">
        <v>62</v>
      </c>
      <c r="M9" s="10" t="s">
        <v>84</v>
      </c>
    </row>
    <row r="10" spans="1:13" x14ac:dyDescent="0.3">
      <c r="A10" s="10" t="s">
        <v>13</v>
      </c>
      <c r="B10" s="10" t="s">
        <v>77</v>
      </c>
      <c r="C10" s="10" t="s">
        <v>78</v>
      </c>
      <c r="D10" s="10" t="s">
        <v>79</v>
      </c>
      <c r="E10" s="10" t="s">
        <v>80</v>
      </c>
      <c r="F10" s="10" t="s">
        <v>58</v>
      </c>
      <c r="G10" s="10" t="s">
        <v>89</v>
      </c>
      <c r="H10" s="10" t="s">
        <v>90</v>
      </c>
      <c r="I10" s="11">
        <v>1</v>
      </c>
      <c r="J10" s="10" t="s">
        <v>12</v>
      </c>
      <c r="K10" s="10" t="s">
        <v>83</v>
      </c>
      <c r="L10" s="10" t="s">
        <v>62</v>
      </c>
      <c r="M10" s="10" t="s">
        <v>84</v>
      </c>
    </row>
    <row r="11" spans="1:13" x14ac:dyDescent="0.3">
      <c r="A11" s="10" t="s">
        <v>13</v>
      </c>
      <c r="B11" s="10" t="s">
        <v>77</v>
      </c>
      <c r="C11" s="10" t="s">
        <v>78</v>
      </c>
      <c r="D11" s="10" t="s">
        <v>79</v>
      </c>
      <c r="E11" s="10" t="s">
        <v>91</v>
      </c>
      <c r="F11" s="10" t="s">
        <v>58</v>
      </c>
      <c r="G11" s="10" t="s">
        <v>92</v>
      </c>
      <c r="H11" s="10" t="s">
        <v>93</v>
      </c>
      <c r="I11" s="11">
        <v>1</v>
      </c>
      <c r="J11" s="10" t="s">
        <v>12</v>
      </c>
      <c r="K11" s="10" t="s">
        <v>73</v>
      </c>
      <c r="L11" s="10" t="s">
        <v>62</v>
      </c>
      <c r="M11" s="10" t="s">
        <v>94</v>
      </c>
    </row>
    <row r="12" spans="1:13" x14ac:dyDescent="0.3">
      <c r="A12" s="10" t="s">
        <v>13</v>
      </c>
      <c r="B12" s="10" t="s">
        <v>77</v>
      </c>
      <c r="C12" s="10" t="s">
        <v>78</v>
      </c>
      <c r="D12" s="10" t="s">
        <v>79</v>
      </c>
      <c r="E12" s="10" t="s">
        <v>95</v>
      </c>
      <c r="F12" s="10" t="s">
        <v>58</v>
      </c>
      <c r="G12" s="10" t="s">
        <v>96</v>
      </c>
      <c r="H12" s="10" t="s">
        <v>97</v>
      </c>
      <c r="I12" s="11">
        <v>2</v>
      </c>
      <c r="J12" s="10" t="s">
        <v>12</v>
      </c>
      <c r="K12" s="10" t="s">
        <v>98</v>
      </c>
      <c r="L12" s="10" t="s">
        <v>62</v>
      </c>
      <c r="M12" s="10" t="s">
        <v>99</v>
      </c>
    </row>
    <row r="13" spans="1:13" x14ac:dyDescent="0.3">
      <c r="A13" s="10" t="s">
        <v>13</v>
      </c>
      <c r="B13" s="10" t="s">
        <v>77</v>
      </c>
      <c r="C13" s="10" t="s">
        <v>78</v>
      </c>
      <c r="D13" s="10" t="s">
        <v>79</v>
      </c>
      <c r="E13" s="10" t="s">
        <v>100</v>
      </c>
      <c r="F13" s="10" t="s">
        <v>58</v>
      </c>
      <c r="G13" s="10" t="s">
        <v>101</v>
      </c>
      <c r="H13" s="10" t="s">
        <v>102</v>
      </c>
      <c r="I13" s="11">
        <v>5</v>
      </c>
      <c r="J13" s="10" t="s">
        <v>12</v>
      </c>
      <c r="K13" s="10" t="s">
        <v>67</v>
      </c>
      <c r="L13" s="10" t="s">
        <v>62</v>
      </c>
      <c r="M13" s="10" t="s">
        <v>68</v>
      </c>
    </row>
    <row r="14" spans="1:13" x14ac:dyDescent="0.3">
      <c r="A14" s="10" t="s">
        <v>13</v>
      </c>
      <c r="B14" s="10" t="s">
        <v>54</v>
      </c>
      <c r="C14" s="10" t="s">
        <v>55</v>
      </c>
      <c r="D14" s="10" t="s">
        <v>103</v>
      </c>
      <c r="E14" s="10" t="s">
        <v>104</v>
      </c>
      <c r="F14" s="10" t="s">
        <v>58</v>
      </c>
      <c r="G14" s="10" t="s">
        <v>105</v>
      </c>
      <c r="H14" s="10" t="s">
        <v>106</v>
      </c>
      <c r="I14" s="11">
        <v>1</v>
      </c>
      <c r="J14" s="10" t="s">
        <v>31</v>
      </c>
      <c r="K14" s="10" t="s">
        <v>107</v>
      </c>
      <c r="L14" s="10" t="s">
        <v>62</v>
      </c>
      <c r="M14" s="10" t="s">
        <v>74</v>
      </c>
    </row>
    <row r="15" spans="1:13" x14ac:dyDescent="0.3">
      <c r="A15" s="10" t="s">
        <v>13</v>
      </c>
      <c r="B15" s="10" t="s">
        <v>54</v>
      </c>
      <c r="C15" s="10" t="s">
        <v>55</v>
      </c>
      <c r="D15" s="10" t="s">
        <v>108</v>
      </c>
      <c r="E15" s="10" t="s">
        <v>109</v>
      </c>
      <c r="F15" s="10" t="s">
        <v>58</v>
      </c>
      <c r="G15" s="10" t="s">
        <v>110</v>
      </c>
      <c r="H15" s="10" t="s">
        <v>111</v>
      </c>
      <c r="I15" s="11">
        <v>1</v>
      </c>
      <c r="J15" s="10" t="s">
        <v>19</v>
      </c>
      <c r="K15" s="10" t="s">
        <v>112</v>
      </c>
      <c r="L15" s="10" t="s">
        <v>62</v>
      </c>
      <c r="M15" s="10" t="s">
        <v>113</v>
      </c>
    </row>
    <row r="16" spans="1:13" x14ac:dyDescent="0.3">
      <c r="A16" s="10" t="s">
        <v>13</v>
      </c>
      <c r="B16" s="10" t="s">
        <v>54</v>
      </c>
      <c r="C16" s="10" t="s">
        <v>55</v>
      </c>
      <c r="D16" s="10" t="s">
        <v>108</v>
      </c>
      <c r="E16" s="10" t="s">
        <v>114</v>
      </c>
      <c r="F16" s="10" t="s">
        <v>58</v>
      </c>
      <c r="G16" s="10" t="s">
        <v>87</v>
      </c>
      <c r="H16" s="10" t="s">
        <v>88</v>
      </c>
      <c r="I16" s="11">
        <v>2</v>
      </c>
      <c r="J16" s="10" t="s">
        <v>19</v>
      </c>
      <c r="K16" s="10" t="s">
        <v>115</v>
      </c>
      <c r="L16" s="10" t="s">
        <v>62</v>
      </c>
      <c r="M16" s="10" t="s">
        <v>84</v>
      </c>
    </row>
    <row r="17" spans="1:13" x14ac:dyDescent="0.3">
      <c r="A17" s="10" t="s">
        <v>13</v>
      </c>
      <c r="B17" s="10" t="s">
        <v>54</v>
      </c>
      <c r="C17" s="10" t="s">
        <v>55</v>
      </c>
      <c r="D17" s="10" t="s">
        <v>108</v>
      </c>
      <c r="E17" s="10" t="s">
        <v>116</v>
      </c>
      <c r="F17" s="10" t="s">
        <v>58</v>
      </c>
      <c r="G17" s="10" t="s">
        <v>110</v>
      </c>
      <c r="H17" s="10" t="s">
        <v>111</v>
      </c>
      <c r="I17" s="11">
        <v>1</v>
      </c>
      <c r="J17" s="10" t="s">
        <v>19</v>
      </c>
      <c r="K17" s="10" t="s">
        <v>117</v>
      </c>
      <c r="L17" s="10" t="s">
        <v>62</v>
      </c>
      <c r="M17" s="10" t="s">
        <v>113</v>
      </c>
    </row>
    <row r="18" spans="1:13" x14ac:dyDescent="0.3">
      <c r="A18" s="10" t="s">
        <v>13</v>
      </c>
      <c r="B18" s="10" t="s">
        <v>54</v>
      </c>
      <c r="C18" s="10" t="s">
        <v>55</v>
      </c>
      <c r="D18" s="10" t="s">
        <v>108</v>
      </c>
      <c r="E18" s="10" t="s">
        <v>118</v>
      </c>
      <c r="F18" s="10" t="s">
        <v>58</v>
      </c>
      <c r="G18" s="10" t="s">
        <v>119</v>
      </c>
      <c r="H18" s="10" t="s">
        <v>120</v>
      </c>
      <c r="I18" s="11">
        <v>2</v>
      </c>
      <c r="J18" s="10" t="s">
        <v>19</v>
      </c>
      <c r="K18" s="10" t="s">
        <v>121</v>
      </c>
      <c r="L18" s="10" t="s">
        <v>62</v>
      </c>
      <c r="M18" s="10" t="s">
        <v>94</v>
      </c>
    </row>
    <row r="19" spans="1:13" x14ac:dyDescent="0.3">
      <c r="A19" s="10" t="s">
        <v>13</v>
      </c>
      <c r="B19" s="10" t="s">
        <v>54</v>
      </c>
      <c r="C19" s="10" t="s">
        <v>55</v>
      </c>
      <c r="D19" s="10" t="s">
        <v>122</v>
      </c>
      <c r="E19" s="10" t="s">
        <v>123</v>
      </c>
      <c r="F19" s="10" t="s">
        <v>58</v>
      </c>
      <c r="G19" s="10" t="s">
        <v>124</v>
      </c>
      <c r="H19" s="10" t="s">
        <v>125</v>
      </c>
      <c r="I19" s="11">
        <v>2</v>
      </c>
      <c r="J19" s="10" t="s">
        <v>29</v>
      </c>
      <c r="K19" s="10" t="s">
        <v>126</v>
      </c>
      <c r="L19" s="10" t="s">
        <v>62</v>
      </c>
      <c r="M19" s="10" t="s">
        <v>127</v>
      </c>
    </row>
    <row r="20" spans="1:13" x14ac:dyDescent="0.3">
      <c r="A20" s="10" t="s">
        <v>13</v>
      </c>
      <c r="B20" s="10" t="s">
        <v>54</v>
      </c>
      <c r="C20" s="10" t="s">
        <v>55</v>
      </c>
      <c r="D20" s="10" t="s">
        <v>122</v>
      </c>
      <c r="E20" s="10" t="s">
        <v>123</v>
      </c>
      <c r="F20" s="10" t="s">
        <v>58</v>
      </c>
      <c r="G20" s="10" t="s">
        <v>128</v>
      </c>
      <c r="H20" s="10" t="s">
        <v>129</v>
      </c>
      <c r="I20" s="11">
        <v>3</v>
      </c>
      <c r="J20" s="10" t="s">
        <v>29</v>
      </c>
      <c r="K20" s="10" t="s">
        <v>126</v>
      </c>
      <c r="L20" s="10" t="s">
        <v>62</v>
      </c>
      <c r="M20" s="10" t="s">
        <v>127</v>
      </c>
    </row>
    <row r="21" spans="1:13" x14ac:dyDescent="0.3">
      <c r="A21" s="10" t="s">
        <v>13</v>
      </c>
      <c r="B21" s="10" t="s">
        <v>54</v>
      </c>
      <c r="C21" s="10" t="s">
        <v>55</v>
      </c>
      <c r="D21" s="10" t="s">
        <v>122</v>
      </c>
      <c r="E21" s="10" t="s">
        <v>123</v>
      </c>
      <c r="F21" s="10" t="s">
        <v>58</v>
      </c>
      <c r="G21" s="10" t="s">
        <v>130</v>
      </c>
      <c r="H21" s="10" t="s">
        <v>131</v>
      </c>
      <c r="I21" s="11">
        <v>3</v>
      </c>
      <c r="J21" s="10" t="s">
        <v>29</v>
      </c>
      <c r="K21" s="10" t="s">
        <v>126</v>
      </c>
      <c r="L21" s="10" t="s">
        <v>62</v>
      </c>
      <c r="M21" s="10" t="s">
        <v>127</v>
      </c>
    </row>
    <row r="22" spans="1:13" x14ac:dyDescent="0.3">
      <c r="A22" s="10" t="s">
        <v>13</v>
      </c>
      <c r="B22" s="10" t="s">
        <v>54</v>
      </c>
      <c r="C22" s="10" t="s">
        <v>55</v>
      </c>
      <c r="D22" s="10" t="s">
        <v>122</v>
      </c>
      <c r="E22" s="10" t="s">
        <v>123</v>
      </c>
      <c r="F22" s="10" t="s">
        <v>58</v>
      </c>
      <c r="G22" s="10" t="s">
        <v>132</v>
      </c>
      <c r="H22" s="10" t="s">
        <v>133</v>
      </c>
      <c r="I22" s="11">
        <v>2</v>
      </c>
      <c r="J22" s="10" t="s">
        <v>29</v>
      </c>
      <c r="K22" s="10" t="s">
        <v>126</v>
      </c>
      <c r="L22" s="10" t="s">
        <v>62</v>
      </c>
      <c r="M22" s="10" t="s">
        <v>127</v>
      </c>
    </row>
    <row r="23" spans="1:13" x14ac:dyDescent="0.3">
      <c r="A23" s="10" t="s">
        <v>13</v>
      </c>
      <c r="B23" s="10" t="s">
        <v>54</v>
      </c>
      <c r="C23" s="10" t="s">
        <v>55</v>
      </c>
      <c r="D23" s="10" t="s">
        <v>122</v>
      </c>
      <c r="E23" s="10" t="s">
        <v>123</v>
      </c>
      <c r="F23" s="10" t="s">
        <v>58</v>
      </c>
      <c r="G23" s="10" t="s">
        <v>134</v>
      </c>
      <c r="H23" s="10" t="s">
        <v>135</v>
      </c>
      <c r="I23" s="11">
        <v>3</v>
      </c>
      <c r="J23" s="10" t="s">
        <v>29</v>
      </c>
      <c r="K23" s="10" t="s">
        <v>126</v>
      </c>
      <c r="L23" s="10" t="s">
        <v>62</v>
      </c>
      <c r="M23" s="10" t="s">
        <v>127</v>
      </c>
    </row>
    <row r="24" spans="1:13" x14ac:dyDescent="0.3">
      <c r="A24" s="10" t="s">
        <v>13</v>
      </c>
      <c r="B24" s="10" t="s">
        <v>54</v>
      </c>
      <c r="C24" s="10" t="s">
        <v>55</v>
      </c>
      <c r="D24" s="10" t="s">
        <v>122</v>
      </c>
      <c r="E24" s="10" t="s">
        <v>123</v>
      </c>
      <c r="F24" s="10" t="s">
        <v>58</v>
      </c>
      <c r="G24" s="10" t="s">
        <v>136</v>
      </c>
      <c r="H24" s="10" t="s">
        <v>137</v>
      </c>
      <c r="I24" s="11">
        <v>3</v>
      </c>
      <c r="J24" s="10" t="s">
        <v>29</v>
      </c>
      <c r="K24" s="10" t="s">
        <v>126</v>
      </c>
      <c r="L24" s="10" t="s">
        <v>62</v>
      </c>
      <c r="M24" s="10" t="s">
        <v>127</v>
      </c>
    </row>
    <row r="25" spans="1:13" x14ac:dyDescent="0.3">
      <c r="A25" s="10" t="s">
        <v>13</v>
      </c>
      <c r="B25" s="10" t="s">
        <v>54</v>
      </c>
      <c r="C25" s="10" t="s">
        <v>55</v>
      </c>
      <c r="D25" s="10" t="s">
        <v>122</v>
      </c>
      <c r="E25" s="10" t="s">
        <v>123</v>
      </c>
      <c r="F25" s="10" t="s">
        <v>58</v>
      </c>
      <c r="G25" s="10" t="s">
        <v>138</v>
      </c>
      <c r="H25" s="10" t="s">
        <v>139</v>
      </c>
      <c r="I25" s="11">
        <v>2</v>
      </c>
      <c r="J25" s="10" t="s">
        <v>29</v>
      </c>
      <c r="K25" s="10" t="s">
        <v>126</v>
      </c>
      <c r="L25" s="10" t="s">
        <v>62</v>
      </c>
      <c r="M25" s="10" t="s">
        <v>127</v>
      </c>
    </row>
    <row r="26" spans="1:13" x14ac:dyDescent="0.3">
      <c r="A26" s="10" t="s">
        <v>13</v>
      </c>
      <c r="B26" s="10" t="s">
        <v>54</v>
      </c>
      <c r="C26" s="10" t="s">
        <v>55</v>
      </c>
      <c r="D26" s="10" t="s">
        <v>122</v>
      </c>
      <c r="E26" s="10" t="s">
        <v>123</v>
      </c>
      <c r="F26" s="10" t="s">
        <v>58</v>
      </c>
      <c r="G26" s="10" t="s">
        <v>140</v>
      </c>
      <c r="H26" s="10" t="s">
        <v>137</v>
      </c>
      <c r="I26" s="11">
        <v>2</v>
      </c>
      <c r="J26" s="10" t="s">
        <v>29</v>
      </c>
      <c r="K26" s="10" t="s">
        <v>126</v>
      </c>
      <c r="L26" s="10" t="s">
        <v>62</v>
      </c>
      <c r="M26" s="10" t="s">
        <v>127</v>
      </c>
    </row>
    <row r="27" spans="1:13" x14ac:dyDescent="0.3">
      <c r="A27" s="10" t="s">
        <v>13</v>
      </c>
      <c r="B27" s="10" t="s">
        <v>54</v>
      </c>
      <c r="C27" s="10" t="s">
        <v>55</v>
      </c>
      <c r="D27" s="10" t="s">
        <v>122</v>
      </c>
      <c r="E27" s="10" t="s">
        <v>123</v>
      </c>
      <c r="F27" s="10" t="s">
        <v>58</v>
      </c>
      <c r="G27" s="10" t="s">
        <v>141</v>
      </c>
      <c r="H27" s="10" t="s">
        <v>142</v>
      </c>
      <c r="I27" s="11">
        <v>3</v>
      </c>
      <c r="J27" s="10" t="s">
        <v>29</v>
      </c>
      <c r="K27" s="10" t="s">
        <v>126</v>
      </c>
      <c r="L27" s="10" t="s">
        <v>62</v>
      </c>
      <c r="M27" s="10" t="s">
        <v>127</v>
      </c>
    </row>
    <row r="28" spans="1:13" x14ac:dyDescent="0.3">
      <c r="A28" s="10" t="s">
        <v>13</v>
      </c>
      <c r="B28" s="10" t="s">
        <v>54</v>
      </c>
      <c r="C28" s="10" t="s">
        <v>55</v>
      </c>
      <c r="D28" s="10" t="s">
        <v>122</v>
      </c>
      <c r="E28" s="10" t="s">
        <v>143</v>
      </c>
      <c r="F28" s="10" t="s">
        <v>58</v>
      </c>
      <c r="G28" s="10" t="s">
        <v>124</v>
      </c>
      <c r="H28" s="10" t="s">
        <v>125</v>
      </c>
      <c r="I28" s="11">
        <v>2</v>
      </c>
      <c r="J28" s="10" t="s">
        <v>29</v>
      </c>
      <c r="K28" s="10" t="s">
        <v>117</v>
      </c>
      <c r="L28" s="10" t="s">
        <v>62</v>
      </c>
      <c r="M28" s="10" t="s">
        <v>127</v>
      </c>
    </row>
    <row r="29" spans="1:13" x14ac:dyDescent="0.3">
      <c r="A29" s="10" t="s">
        <v>13</v>
      </c>
      <c r="B29" s="10" t="s">
        <v>54</v>
      </c>
      <c r="C29" s="10" t="s">
        <v>55</v>
      </c>
      <c r="D29" s="10" t="s">
        <v>122</v>
      </c>
      <c r="E29" s="10" t="s">
        <v>143</v>
      </c>
      <c r="F29" s="10" t="s">
        <v>58</v>
      </c>
      <c r="G29" s="10" t="s">
        <v>128</v>
      </c>
      <c r="H29" s="10" t="s">
        <v>129</v>
      </c>
      <c r="I29" s="11">
        <v>3</v>
      </c>
      <c r="J29" s="10" t="s">
        <v>29</v>
      </c>
      <c r="K29" s="10" t="s">
        <v>117</v>
      </c>
      <c r="L29" s="10" t="s">
        <v>62</v>
      </c>
      <c r="M29" s="10" t="s">
        <v>127</v>
      </c>
    </row>
    <row r="30" spans="1:13" x14ac:dyDescent="0.3">
      <c r="A30" s="10" t="s">
        <v>13</v>
      </c>
      <c r="B30" s="10" t="s">
        <v>54</v>
      </c>
      <c r="C30" s="10" t="s">
        <v>55</v>
      </c>
      <c r="D30" s="10" t="s">
        <v>122</v>
      </c>
      <c r="E30" s="10" t="s">
        <v>143</v>
      </c>
      <c r="F30" s="10" t="s">
        <v>58</v>
      </c>
      <c r="G30" s="10" t="s">
        <v>130</v>
      </c>
      <c r="H30" s="10" t="s">
        <v>131</v>
      </c>
      <c r="I30" s="11">
        <v>2</v>
      </c>
      <c r="J30" s="10" t="s">
        <v>29</v>
      </c>
      <c r="K30" s="10" t="s">
        <v>117</v>
      </c>
      <c r="L30" s="10" t="s">
        <v>62</v>
      </c>
      <c r="M30" s="10" t="s">
        <v>127</v>
      </c>
    </row>
    <row r="31" spans="1:13" x14ac:dyDescent="0.3">
      <c r="A31" s="10" t="s">
        <v>13</v>
      </c>
      <c r="B31" s="10" t="s">
        <v>54</v>
      </c>
      <c r="C31" s="10" t="s">
        <v>55</v>
      </c>
      <c r="D31" s="10" t="s">
        <v>122</v>
      </c>
      <c r="E31" s="10" t="s">
        <v>143</v>
      </c>
      <c r="F31" s="10" t="s">
        <v>58</v>
      </c>
      <c r="G31" s="10" t="s">
        <v>134</v>
      </c>
      <c r="H31" s="10" t="s">
        <v>135</v>
      </c>
      <c r="I31" s="11">
        <v>2</v>
      </c>
      <c r="J31" s="10" t="s">
        <v>29</v>
      </c>
      <c r="K31" s="10" t="s">
        <v>117</v>
      </c>
      <c r="L31" s="10" t="s">
        <v>62</v>
      </c>
      <c r="M31" s="10" t="s">
        <v>127</v>
      </c>
    </row>
    <row r="32" spans="1:13" x14ac:dyDescent="0.3">
      <c r="A32" s="10" t="s">
        <v>13</v>
      </c>
      <c r="B32" s="10" t="s">
        <v>54</v>
      </c>
      <c r="C32" s="10" t="s">
        <v>55</v>
      </c>
      <c r="D32" s="10" t="s">
        <v>122</v>
      </c>
      <c r="E32" s="10" t="s">
        <v>143</v>
      </c>
      <c r="F32" s="10" t="s">
        <v>58</v>
      </c>
      <c r="G32" s="10" t="s">
        <v>136</v>
      </c>
      <c r="H32" s="10" t="s">
        <v>137</v>
      </c>
      <c r="I32" s="11">
        <v>2</v>
      </c>
      <c r="J32" s="10" t="s">
        <v>29</v>
      </c>
      <c r="K32" s="10" t="s">
        <v>117</v>
      </c>
      <c r="L32" s="10" t="s">
        <v>62</v>
      </c>
      <c r="M32" s="10" t="s">
        <v>127</v>
      </c>
    </row>
    <row r="33" spans="1:13" x14ac:dyDescent="0.3">
      <c r="A33" s="10" t="s">
        <v>13</v>
      </c>
      <c r="B33" s="10" t="s">
        <v>54</v>
      </c>
      <c r="C33" s="10" t="s">
        <v>55</v>
      </c>
      <c r="D33" s="10" t="s">
        <v>122</v>
      </c>
      <c r="E33" s="10" t="s">
        <v>143</v>
      </c>
      <c r="F33" s="10" t="s">
        <v>58</v>
      </c>
      <c r="G33" s="10" t="s">
        <v>141</v>
      </c>
      <c r="H33" s="10" t="s">
        <v>142</v>
      </c>
      <c r="I33" s="11">
        <v>3</v>
      </c>
      <c r="J33" s="10" t="s">
        <v>29</v>
      </c>
      <c r="K33" s="10" t="s">
        <v>117</v>
      </c>
      <c r="L33" s="10" t="s">
        <v>62</v>
      </c>
      <c r="M33" s="10" t="s">
        <v>127</v>
      </c>
    </row>
    <row r="34" spans="1:13" x14ac:dyDescent="0.3">
      <c r="A34" s="10" t="s">
        <v>13</v>
      </c>
      <c r="B34" s="10" t="s">
        <v>54</v>
      </c>
      <c r="C34" s="10" t="s">
        <v>55</v>
      </c>
      <c r="D34" s="10" t="s">
        <v>122</v>
      </c>
      <c r="E34" s="10" t="s">
        <v>144</v>
      </c>
      <c r="F34" s="10" t="s">
        <v>58</v>
      </c>
      <c r="G34" s="10" t="s">
        <v>145</v>
      </c>
      <c r="H34" s="10" t="s">
        <v>146</v>
      </c>
      <c r="I34" s="11">
        <v>1</v>
      </c>
      <c r="J34" s="10" t="s">
        <v>29</v>
      </c>
      <c r="K34" s="10" t="s">
        <v>147</v>
      </c>
      <c r="L34" s="10" t="s">
        <v>62</v>
      </c>
      <c r="M34" s="10" t="s">
        <v>148</v>
      </c>
    </row>
    <row r="35" spans="1:13" x14ac:dyDescent="0.3">
      <c r="A35" s="10" t="s">
        <v>13</v>
      </c>
      <c r="B35" s="10" t="s">
        <v>149</v>
      </c>
      <c r="C35" s="10" t="s">
        <v>78</v>
      </c>
      <c r="D35" s="10" t="s">
        <v>150</v>
      </c>
      <c r="E35" s="10" t="s">
        <v>151</v>
      </c>
      <c r="F35" s="10" t="s">
        <v>58</v>
      </c>
      <c r="G35" s="10" t="s">
        <v>152</v>
      </c>
      <c r="H35" s="10" t="s">
        <v>153</v>
      </c>
      <c r="I35" s="11">
        <v>1</v>
      </c>
      <c r="J35" s="10" t="s">
        <v>30</v>
      </c>
      <c r="K35" s="10" t="s">
        <v>154</v>
      </c>
      <c r="L35" s="10" t="s">
        <v>62</v>
      </c>
      <c r="M35" s="10" t="s">
        <v>155</v>
      </c>
    </row>
    <row r="36" spans="1:13" x14ac:dyDescent="0.3">
      <c r="A36" s="10" t="s">
        <v>13</v>
      </c>
      <c r="B36" s="10" t="s">
        <v>156</v>
      </c>
      <c r="C36" s="10" t="s">
        <v>55</v>
      </c>
      <c r="D36" s="10" t="s">
        <v>157</v>
      </c>
      <c r="E36" s="10" t="s">
        <v>158</v>
      </c>
      <c r="F36" s="10" t="s">
        <v>58</v>
      </c>
      <c r="G36" s="10" t="s">
        <v>159</v>
      </c>
      <c r="H36" s="10" t="s">
        <v>160</v>
      </c>
      <c r="I36" s="11">
        <v>1</v>
      </c>
      <c r="J36" s="10" t="s">
        <v>25</v>
      </c>
      <c r="K36" s="10" t="s">
        <v>107</v>
      </c>
      <c r="L36" s="10" t="s">
        <v>62</v>
      </c>
      <c r="M36" s="10" t="s">
        <v>161</v>
      </c>
    </row>
    <row r="37" spans="1:13" x14ac:dyDescent="0.3">
      <c r="A37" s="10" t="s">
        <v>13</v>
      </c>
      <c r="B37" s="10" t="s">
        <v>156</v>
      </c>
      <c r="C37" s="10" t="s">
        <v>55</v>
      </c>
      <c r="D37" s="10" t="s">
        <v>157</v>
      </c>
      <c r="E37" s="10" t="s">
        <v>162</v>
      </c>
      <c r="F37" s="10" t="s">
        <v>58</v>
      </c>
      <c r="G37" s="10" t="s">
        <v>163</v>
      </c>
      <c r="H37" s="10" t="s">
        <v>164</v>
      </c>
      <c r="I37" s="11">
        <v>2</v>
      </c>
      <c r="J37" s="10" t="s">
        <v>25</v>
      </c>
      <c r="K37" s="10" t="s">
        <v>147</v>
      </c>
      <c r="L37" s="10" t="s">
        <v>62</v>
      </c>
      <c r="M37" s="10" t="s">
        <v>165</v>
      </c>
    </row>
    <row r="38" spans="1:13" x14ac:dyDescent="0.3">
      <c r="A38" s="10" t="s">
        <v>13</v>
      </c>
      <c r="B38" s="10" t="s">
        <v>54</v>
      </c>
      <c r="C38" s="10" t="s">
        <v>55</v>
      </c>
      <c r="D38" s="10" t="s">
        <v>166</v>
      </c>
      <c r="E38" s="10" t="s">
        <v>167</v>
      </c>
      <c r="F38" s="10" t="s">
        <v>58</v>
      </c>
      <c r="G38" s="10" t="s">
        <v>59</v>
      </c>
      <c r="H38" s="10" t="s">
        <v>60</v>
      </c>
      <c r="I38" s="11">
        <v>20</v>
      </c>
      <c r="J38" s="10" t="s">
        <v>16</v>
      </c>
      <c r="K38" s="10" t="s">
        <v>73</v>
      </c>
      <c r="L38" s="10" t="s">
        <v>62</v>
      </c>
      <c r="M38" s="10" t="s">
        <v>63</v>
      </c>
    </row>
    <row r="39" spans="1:13" x14ac:dyDescent="0.3">
      <c r="A39" s="10" t="s">
        <v>13</v>
      </c>
      <c r="B39" s="10" t="s">
        <v>54</v>
      </c>
      <c r="C39" s="10" t="s">
        <v>55</v>
      </c>
      <c r="D39" s="10" t="s">
        <v>166</v>
      </c>
      <c r="E39" s="10" t="s">
        <v>168</v>
      </c>
      <c r="F39" s="10" t="s">
        <v>58</v>
      </c>
      <c r="G39" s="10" t="s">
        <v>169</v>
      </c>
      <c r="H39" s="10" t="s">
        <v>170</v>
      </c>
      <c r="I39" s="11">
        <v>1</v>
      </c>
      <c r="J39" s="10" t="s">
        <v>16</v>
      </c>
      <c r="K39" s="10" t="s">
        <v>126</v>
      </c>
      <c r="L39" s="10" t="s">
        <v>62</v>
      </c>
      <c r="M39" s="10" t="s">
        <v>171</v>
      </c>
    </row>
    <row r="40" spans="1:13" x14ac:dyDescent="0.3">
      <c r="A40" s="10" t="s">
        <v>13</v>
      </c>
      <c r="B40" s="10" t="s">
        <v>54</v>
      </c>
      <c r="C40" s="10" t="s">
        <v>55</v>
      </c>
      <c r="D40" s="10" t="s">
        <v>166</v>
      </c>
      <c r="E40" s="10" t="s">
        <v>172</v>
      </c>
      <c r="F40" s="10" t="s">
        <v>58</v>
      </c>
      <c r="G40" s="10" t="s">
        <v>173</v>
      </c>
      <c r="H40" s="10" t="s">
        <v>174</v>
      </c>
      <c r="I40" s="11">
        <v>2</v>
      </c>
      <c r="J40" s="10" t="s">
        <v>16</v>
      </c>
      <c r="K40" s="10" t="s">
        <v>175</v>
      </c>
      <c r="L40" s="10" t="s">
        <v>62</v>
      </c>
      <c r="M40" s="10" t="s">
        <v>176</v>
      </c>
    </row>
    <row r="41" spans="1:13" x14ac:dyDescent="0.3">
      <c r="A41" s="10" t="s">
        <v>13</v>
      </c>
      <c r="B41" s="10" t="s">
        <v>54</v>
      </c>
      <c r="C41" s="10" t="s">
        <v>55</v>
      </c>
      <c r="D41" s="10" t="s">
        <v>166</v>
      </c>
      <c r="E41" s="10" t="s">
        <v>177</v>
      </c>
      <c r="F41" s="10" t="s">
        <v>58</v>
      </c>
      <c r="G41" s="10" t="s">
        <v>178</v>
      </c>
      <c r="H41" s="10" t="s">
        <v>179</v>
      </c>
      <c r="I41" s="11">
        <v>1</v>
      </c>
      <c r="J41" s="10" t="s">
        <v>16</v>
      </c>
      <c r="K41" s="10" t="s">
        <v>154</v>
      </c>
      <c r="L41" s="10" t="s">
        <v>62</v>
      </c>
      <c r="M41" s="10" t="s">
        <v>180</v>
      </c>
    </row>
    <row r="42" spans="1:13" x14ac:dyDescent="0.3">
      <c r="A42" s="10" t="s">
        <v>13</v>
      </c>
      <c r="B42" s="10" t="s">
        <v>54</v>
      </c>
      <c r="C42" s="10" t="s">
        <v>55</v>
      </c>
      <c r="D42" s="10" t="s">
        <v>166</v>
      </c>
      <c r="E42" s="10" t="s">
        <v>181</v>
      </c>
      <c r="F42" s="10" t="s">
        <v>58</v>
      </c>
      <c r="G42" s="10" t="s">
        <v>182</v>
      </c>
      <c r="H42" s="10" t="s">
        <v>183</v>
      </c>
      <c r="I42" s="11">
        <v>1</v>
      </c>
      <c r="J42" s="10" t="s">
        <v>16</v>
      </c>
      <c r="K42" s="10" t="s">
        <v>98</v>
      </c>
      <c r="L42" s="10" t="s">
        <v>62</v>
      </c>
      <c r="M42" s="10" t="s">
        <v>84</v>
      </c>
    </row>
    <row r="43" spans="1:13" x14ac:dyDescent="0.3">
      <c r="A43" s="10" t="s">
        <v>13</v>
      </c>
      <c r="B43" s="10" t="s">
        <v>54</v>
      </c>
      <c r="C43" s="10" t="s">
        <v>55</v>
      </c>
      <c r="D43" s="10" t="s">
        <v>166</v>
      </c>
      <c r="E43" s="10" t="s">
        <v>181</v>
      </c>
      <c r="F43" s="10" t="s">
        <v>58</v>
      </c>
      <c r="G43" s="10" t="s">
        <v>184</v>
      </c>
      <c r="H43" s="10" t="s">
        <v>185</v>
      </c>
      <c r="I43" s="11">
        <v>1</v>
      </c>
      <c r="J43" s="10" t="s">
        <v>16</v>
      </c>
      <c r="K43" s="10" t="s">
        <v>98</v>
      </c>
      <c r="L43" s="10" t="s">
        <v>62</v>
      </c>
      <c r="M43" s="10" t="s">
        <v>84</v>
      </c>
    </row>
    <row r="44" spans="1:13" x14ac:dyDescent="0.3">
      <c r="A44" s="10" t="s">
        <v>13</v>
      </c>
      <c r="B44" s="10" t="s">
        <v>54</v>
      </c>
      <c r="C44" s="10" t="s">
        <v>55</v>
      </c>
      <c r="D44" s="10" t="s">
        <v>166</v>
      </c>
      <c r="E44" s="10" t="s">
        <v>181</v>
      </c>
      <c r="F44" s="10" t="s">
        <v>58</v>
      </c>
      <c r="G44" s="10" t="s">
        <v>186</v>
      </c>
      <c r="H44" s="10" t="s">
        <v>187</v>
      </c>
      <c r="I44" s="11">
        <v>1</v>
      </c>
      <c r="J44" s="10" t="s">
        <v>16</v>
      </c>
      <c r="K44" s="10" t="s">
        <v>98</v>
      </c>
      <c r="L44" s="10" t="s">
        <v>62</v>
      </c>
      <c r="M44" s="10" t="s">
        <v>84</v>
      </c>
    </row>
    <row r="45" spans="1:13" x14ac:dyDescent="0.3">
      <c r="A45" s="10" t="s">
        <v>13</v>
      </c>
      <c r="B45" s="10" t="s">
        <v>54</v>
      </c>
      <c r="C45" s="10" t="s">
        <v>55</v>
      </c>
      <c r="D45" s="10" t="s">
        <v>166</v>
      </c>
      <c r="E45" s="10" t="s">
        <v>181</v>
      </c>
      <c r="F45" s="10" t="s">
        <v>58</v>
      </c>
      <c r="G45" s="10" t="s">
        <v>188</v>
      </c>
      <c r="H45" s="10" t="s">
        <v>82</v>
      </c>
      <c r="I45" s="11">
        <v>1</v>
      </c>
      <c r="J45" s="10" t="s">
        <v>16</v>
      </c>
      <c r="K45" s="10" t="s">
        <v>98</v>
      </c>
      <c r="L45" s="10" t="s">
        <v>62</v>
      </c>
      <c r="M45" s="10" t="s">
        <v>84</v>
      </c>
    </row>
    <row r="46" spans="1:13" x14ac:dyDescent="0.3">
      <c r="A46" s="10" t="s">
        <v>13</v>
      </c>
      <c r="B46" s="10" t="s">
        <v>54</v>
      </c>
      <c r="C46" s="10" t="s">
        <v>55</v>
      </c>
      <c r="D46" s="10" t="s">
        <v>166</v>
      </c>
      <c r="E46" s="10" t="s">
        <v>181</v>
      </c>
      <c r="F46" s="10" t="s">
        <v>58</v>
      </c>
      <c r="G46" s="10" t="s">
        <v>189</v>
      </c>
      <c r="H46" s="10" t="s">
        <v>190</v>
      </c>
      <c r="I46" s="11">
        <v>1</v>
      </c>
      <c r="J46" s="10" t="s">
        <v>16</v>
      </c>
      <c r="K46" s="10" t="s">
        <v>98</v>
      </c>
      <c r="L46" s="10" t="s">
        <v>62</v>
      </c>
      <c r="M46" s="10" t="s">
        <v>84</v>
      </c>
    </row>
    <row r="47" spans="1:13" x14ac:dyDescent="0.3">
      <c r="A47" s="10" t="s">
        <v>13</v>
      </c>
      <c r="B47" s="10" t="s">
        <v>54</v>
      </c>
      <c r="C47" s="10" t="s">
        <v>55</v>
      </c>
      <c r="D47" s="10" t="s">
        <v>166</v>
      </c>
      <c r="E47" s="10" t="s">
        <v>181</v>
      </c>
      <c r="F47" s="10" t="s">
        <v>58</v>
      </c>
      <c r="G47" s="10" t="s">
        <v>191</v>
      </c>
      <c r="H47" s="10" t="s">
        <v>88</v>
      </c>
      <c r="I47" s="11">
        <v>1</v>
      </c>
      <c r="J47" s="10" t="s">
        <v>16</v>
      </c>
      <c r="K47" s="10" t="s">
        <v>98</v>
      </c>
      <c r="L47" s="10" t="s">
        <v>62</v>
      </c>
      <c r="M47" s="10" t="s">
        <v>84</v>
      </c>
    </row>
    <row r="48" spans="1:13" x14ac:dyDescent="0.3">
      <c r="A48" s="10" t="s">
        <v>13</v>
      </c>
      <c r="B48" s="10" t="s">
        <v>54</v>
      </c>
      <c r="C48" s="10" t="s">
        <v>55</v>
      </c>
      <c r="D48" s="10" t="s">
        <v>166</v>
      </c>
      <c r="E48" s="10" t="s">
        <v>181</v>
      </c>
      <c r="F48" s="10" t="s">
        <v>58</v>
      </c>
      <c r="G48" s="10" t="s">
        <v>192</v>
      </c>
      <c r="H48" s="10" t="s">
        <v>90</v>
      </c>
      <c r="I48" s="11">
        <v>1</v>
      </c>
      <c r="J48" s="10" t="s">
        <v>16</v>
      </c>
      <c r="K48" s="10" t="s">
        <v>98</v>
      </c>
      <c r="L48" s="10" t="s">
        <v>62</v>
      </c>
      <c r="M48" s="10" t="s">
        <v>84</v>
      </c>
    </row>
    <row r="49" spans="1:13" x14ac:dyDescent="0.3">
      <c r="A49" s="10" t="s">
        <v>13</v>
      </c>
      <c r="B49" s="10" t="s">
        <v>77</v>
      </c>
      <c r="C49" s="10" t="s">
        <v>78</v>
      </c>
      <c r="D49" s="10" t="s">
        <v>193</v>
      </c>
      <c r="E49" s="10" t="s">
        <v>194</v>
      </c>
      <c r="F49" s="10" t="s">
        <v>58</v>
      </c>
      <c r="G49" s="10" t="s">
        <v>195</v>
      </c>
      <c r="H49" s="10" t="s">
        <v>196</v>
      </c>
      <c r="I49" s="11">
        <v>1</v>
      </c>
      <c r="J49" s="10" t="s">
        <v>17</v>
      </c>
      <c r="K49" s="10" t="s">
        <v>126</v>
      </c>
      <c r="L49" s="10" t="s">
        <v>62</v>
      </c>
      <c r="M49" s="10" t="s">
        <v>197</v>
      </c>
    </row>
    <row r="50" spans="1:13" x14ac:dyDescent="0.3">
      <c r="A50" s="10" t="s">
        <v>13</v>
      </c>
      <c r="B50" s="10" t="s">
        <v>77</v>
      </c>
      <c r="C50" s="10" t="s">
        <v>78</v>
      </c>
      <c r="D50" s="10" t="s">
        <v>193</v>
      </c>
      <c r="E50" s="10" t="s">
        <v>198</v>
      </c>
      <c r="F50" s="10" t="s">
        <v>58</v>
      </c>
      <c r="G50" s="10" t="s">
        <v>195</v>
      </c>
      <c r="H50" s="10" t="s">
        <v>196</v>
      </c>
      <c r="I50" s="11">
        <v>1</v>
      </c>
      <c r="J50" s="10" t="s">
        <v>17</v>
      </c>
      <c r="K50" s="10" t="s">
        <v>117</v>
      </c>
      <c r="L50" s="10" t="s">
        <v>62</v>
      </c>
      <c r="M50" s="10" t="s">
        <v>197</v>
      </c>
    </row>
    <row r="51" spans="1:13" x14ac:dyDescent="0.3">
      <c r="A51" s="10" t="s">
        <v>13</v>
      </c>
      <c r="B51" s="10" t="s">
        <v>199</v>
      </c>
      <c r="C51" s="10" t="s">
        <v>55</v>
      </c>
      <c r="D51" s="10" t="s">
        <v>200</v>
      </c>
      <c r="E51" s="10" t="s">
        <v>201</v>
      </c>
      <c r="F51" s="10" t="s">
        <v>58</v>
      </c>
      <c r="G51" s="10" t="s">
        <v>202</v>
      </c>
      <c r="H51" s="10" t="s">
        <v>203</v>
      </c>
      <c r="I51" s="11">
        <v>1</v>
      </c>
      <c r="J51" s="10" t="s">
        <v>35</v>
      </c>
      <c r="K51" s="10" t="s">
        <v>83</v>
      </c>
      <c r="L51" s="10" t="s">
        <v>62</v>
      </c>
      <c r="M51" s="10" t="s">
        <v>204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"/>
  <sheetViews>
    <sheetView workbookViewId="0">
      <selection sqref="A1:M1"/>
    </sheetView>
  </sheetViews>
  <sheetFormatPr defaultRowHeight="14.4" x14ac:dyDescent="0.3"/>
  <sheetData>
    <row r="1" spans="1:13" x14ac:dyDescent="0.3">
      <c r="A1" s="28" t="s">
        <v>1182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41</v>
      </c>
      <c r="B2" s="12" t="s">
        <v>42</v>
      </c>
      <c r="C2" s="12" t="s">
        <v>43</v>
      </c>
      <c r="D2" s="12" t="s">
        <v>44</v>
      </c>
      <c r="E2" s="12" t="s">
        <v>45</v>
      </c>
      <c r="F2" s="12" t="s">
        <v>46</v>
      </c>
      <c r="G2" s="12" t="s">
        <v>47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52</v>
      </c>
      <c r="M2" s="12" t="s">
        <v>53</v>
      </c>
    </row>
    <row r="3" spans="1:13" x14ac:dyDescent="0.3">
      <c r="A3" s="13" t="s">
        <v>13</v>
      </c>
      <c r="B3" s="13" t="s">
        <v>156</v>
      </c>
      <c r="C3" s="13" t="s">
        <v>55</v>
      </c>
      <c r="D3" s="13" t="s">
        <v>205</v>
      </c>
      <c r="E3" s="13" t="s">
        <v>206</v>
      </c>
      <c r="F3" s="13" t="s">
        <v>58</v>
      </c>
      <c r="G3" s="13" t="s">
        <v>207</v>
      </c>
      <c r="H3" s="13" t="s">
        <v>208</v>
      </c>
      <c r="I3" s="14">
        <v>1</v>
      </c>
      <c r="J3" s="13" t="s">
        <v>27</v>
      </c>
      <c r="K3" s="13" t="s">
        <v>76</v>
      </c>
      <c r="L3" s="13" t="s">
        <v>209</v>
      </c>
      <c r="M3" s="13" t="s">
        <v>210</v>
      </c>
    </row>
    <row r="4" spans="1:13" x14ac:dyDescent="0.3">
      <c r="A4" s="13" t="s">
        <v>13</v>
      </c>
      <c r="B4" s="13" t="s">
        <v>54</v>
      </c>
      <c r="C4" s="13" t="s">
        <v>55</v>
      </c>
      <c r="D4" s="13" t="s">
        <v>56</v>
      </c>
      <c r="E4" s="13" t="s">
        <v>211</v>
      </c>
      <c r="F4" s="13" t="s">
        <v>58</v>
      </c>
      <c r="G4" s="13" t="s">
        <v>212</v>
      </c>
      <c r="H4" s="13" t="s">
        <v>213</v>
      </c>
      <c r="I4" s="14">
        <v>2</v>
      </c>
      <c r="J4" s="13" t="s">
        <v>18</v>
      </c>
      <c r="K4" s="13" t="s">
        <v>214</v>
      </c>
      <c r="L4" s="13" t="s">
        <v>209</v>
      </c>
      <c r="M4" s="13" t="s">
        <v>215</v>
      </c>
    </row>
    <row r="5" spans="1:13" x14ac:dyDescent="0.3">
      <c r="A5" s="13" t="s">
        <v>13</v>
      </c>
      <c r="B5" s="13" t="s">
        <v>54</v>
      </c>
      <c r="C5" s="13" t="s">
        <v>55</v>
      </c>
      <c r="D5" s="13" t="s">
        <v>56</v>
      </c>
      <c r="E5" s="13" t="s">
        <v>216</v>
      </c>
      <c r="F5" s="13" t="s">
        <v>58</v>
      </c>
      <c r="G5" s="13" t="s">
        <v>212</v>
      </c>
      <c r="H5" s="13" t="s">
        <v>213</v>
      </c>
      <c r="I5" s="14">
        <v>2</v>
      </c>
      <c r="J5" s="13" t="s">
        <v>18</v>
      </c>
      <c r="K5" s="13" t="s">
        <v>61</v>
      </c>
      <c r="L5" s="13" t="s">
        <v>209</v>
      </c>
      <c r="M5" s="13" t="s">
        <v>215</v>
      </c>
    </row>
    <row r="6" spans="1:13" x14ac:dyDescent="0.3">
      <c r="A6" s="13" t="s">
        <v>13</v>
      </c>
      <c r="B6" s="13" t="s">
        <v>54</v>
      </c>
      <c r="C6" s="13" t="s">
        <v>55</v>
      </c>
      <c r="D6" s="13" t="s">
        <v>56</v>
      </c>
      <c r="E6" s="13" t="s">
        <v>217</v>
      </c>
      <c r="F6" s="13" t="s">
        <v>58</v>
      </c>
      <c r="G6" s="13" t="s">
        <v>218</v>
      </c>
      <c r="H6" s="13" t="s">
        <v>219</v>
      </c>
      <c r="I6" s="14">
        <v>4</v>
      </c>
      <c r="J6" s="13" t="s">
        <v>18</v>
      </c>
      <c r="K6" s="13" t="s">
        <v>112</v>
      </c>
      <c r="L6" s="13" t="s">
        <v>209</v>
      </c>
      <c r="M6" s="13" t="s">
        <v>220</v>
      </c>
    </row>
    <row r="7" spans="1:13" x14ac:dyDescent="0.3">
      <c r="A7" s="13" t="s">
        <v>13</v>
      </c>
      <c r="B7" s="13" t="s">
        <v>54</v>
      </c>
      <c r="C7" s="13" t="s">
        <v>55</v>
      </c>
      <c r="D7" s="13" t="s">
        <v>56</v>
      </c>
      <c r="E7" s="13" t="s">
        <v>217</v>
      </c>
      <c r="F7" s="13" t="s">
        <v>58</v>
      </c>
      <c r="G7" s="13" t="s">
        <v>221</v>
      </c>
      <c r="H7" s="13" t="s">
        <v>219</v>
      </c>
      <c r="I7" s="14">
        <v>4</v>
      </c>
      <c r="J7" s="13" t="s">
        <v>18</v>
      </c>
      <c r="K7" s="13" t="s">
        <v>112</v>
      </c>
      <c r="L7" s="13" t="s">
        <v>209</v>
      </c>
      <c r="M7" s="13" t="s">
        <v>220</v>
      </c>
    </row>
    <row r="8" spans="1:13" x14ac:dyDescent="0.3">
      <c r="A8" s="13" t="s">
        <v>13</v>
      </c>
      <c r="B8" s="13" t="s">
        <v>54</v>
      </c>
      <c r="C8" s="13" t="s">
        <v>55</v>
      </c>
      <c r="D8" s="13" t="s">
        <v>56</v>
      </c>
      <c r="E8" s="13" t="s">
        <v>222</v>
      </c>
      <c r="F8" s="13" t="s">
        <v>58</v>
      </c>
      <c r="G8" s="13" t="s">
        <v>223</v>
      </c>
      <c r="H8" s="13" t="s">
        <v>224</v>
      </c>
      <c r="I8" s="14">
        <v>2</v>
      </c>
      <c r="J8" s="13" t="s">
        <v>18</v>
      </c>
      <c r="K8" s="13" t="s">
        <v>107</v>
      </c>
      <c r="L8" s="13" t="s">
        <v>209</v>
      </c>
      <c r="M8" s="13" t="s">
        <v>225</v>
      </c>
    </row>
    <row r="9" spans="1:13" x14ac:dyDescent="0.3">
      <c r="A9" s="13" t="s">
        <v>13</v>
      </c>
      <c r="B9" s="13" t="s">
        <v>199</v>
      </c>
      <c r="C9" s="13" t="s">
        <v>55</v>
      </c>
      <c r="D9" s="13" t="s">
        <v>226</v>
      </c>
      <c r="E9" s="13" t="s">
        <v>227</v>
      </c>
      <c r="F9" s="13" t="s">
        <v>58</v>
      </c>
      <c r="G9" s="13" t="s">
        <v>228</v>
      </c>
      <c r="H9" s="13" t="s">
        <v>229</v>
      </c>
      <c r="I9" s="14">
        <v>1</v>
      </c>
      <c r="J9" s="13" t="s">
        <v>23</v>
      </c>
      <c r="K9" s="13" t="s">
        <v>214</v>
      </c>
      <c r="L9" s="13" t="s">
        <v>209</v>
      </c>
      <c r="M9" s="13" t="s">
        <v>230</v>
      </c>
    </row>
    <row r="10" spans="1:13" x14ac:dyDescent="0.3">
      <c r="A10" s="13" t="s">
        <v>13</v>
      </c>
      <c r="B10" s="13" t="s">
        <v>199</v>
      </c>
      <c r="C10" s="13" t="s">
        <v>55</v>
      </c>
      <c r="D10" s="13" t="s">
        <v>226</v>
      </c>
      <c r="E10" s="13" t="s">
        <v>227</v>
      </c>
      <c r="F10" s="13" t="s">
        <v>58</v>
      </c>
      <c r="G10" s="13" t="s">
        <v>231</v>
      </c>
      <c r="H10" s="13" t="s">
        <v>232</v>
      </c>
      <c r="I10" s="14">
        <v>1</v>
      </c>
      <c r="J10" s="13" t="s">
        <v>23</v>
      </c>
      <c r="K10" s="13" t="s">
        <v>214</v>
      </c>
      <c r="L10" s="13" t="s">
        <v>209</v>
      </c>
      <c r="M10" s="13" t="s">
        <v>230</v>
      </c>
    </row>
    <row r="11" spans="1:13" x14ac:dyDescent="0.3">
      <c r="A11" s="13" t="s">
        <v>13</v>
      </c>
      <c r="B11" s="13" t="s">
        <v>199</v>
      </c>
      <c r="C11" s="13" t="s">
        <v>55</v>
      </c>
      <c r="D11" s="13" t="s">
        <v>226</v>
      </c>
      <c r="E11" s="13" t="s">
        <v>227</v>
      </c>
      <c r="F11" s="13" t="s">
        <v>58</v>
      </c>
      <c r="G11" s="13" t="s">
        <v>233</v>
      </c>
      <c r="H11" s="13" t="s">
        <v>234</v>
      </c>
      <c r="I11" s="14">
        <v>1</v>
      </c>
      <c r="J11" s="13" t="s">
        <v>23</v>
      </c>
      <c r="K11" s="13" t="s">
        <v>214</v>
      </c>
      <c r="L11" s="13" t="s">
        <v>209</v>
      </c>
      <c r="M11" s="13" t="s">
        <v>230</v>
      </c>
    </row>
    <row r="12" spans="1:13" x14ac:dyDescent="0.3">
      <c r="A12" s="13" t="s">
        <v>13</v>
      </c>
      <c r="B12" s="13" t="s">
        <v>156</v>
      </c>
      <c r="C12" s="13" t="s">
        <v>55</v>
      </c>
      <c r="D12" s="13" t="s">
        <v>235</v>
      </c>
      <c r="E12" s="13" t="s">
        <v>236</v>
      </c>
      <c r="F12" s="13" t="s">
        <v>58</v>
      </c>
      <c r="G12" s="13" t="s">
        <v>237</v>
      </c>
      <c r="H12" s="13" t="s">
        <v>238</v>
      </c>
      <c r="I12" s="14">
        <v>1</v>
      </c>
      <c r="J12" s="13" t="s">
        <v>21</v>
      </c>
      <c r="K12" s="13" t="s">
        <v>61</v>
      </c>
      <c r="L12" s="13" t="s">
        <v>209</v>
      </c>
      <c r="M12" s="13" t="s">
        <v>239</v>
      </c>
    </row>
    <row r="13" spans="1:13" x14ac:dyDescent="0.3">
      <c r="A13" s="13" t="s">
        <v>13</v>
      </c>
      <c r="B13" s="13" t="s">
        <v>156</v>
      </c>
      <c r="C13" s="13" t="s">
        <v>55</v>
      </c>
      <c r="D13" s="13" t="s">
        <v>235</v>
      </c>
      <c r="E13" s="13" t="s">
        <v>240</v>
      </c>
      <c r="F13" s="13" t="s">
        <v>58</v>
      </c>
      <c r="G13" s="13" t="s">
        <v>241</v>
      </c>
      <c r="H13" s="13" t="s">
        <v>242</v>
      </c>
      <c r="I13" s="14">
        <v>3</v>
      </c>
      <c r="J13" s="13" t="s">
        <v>21</v>
      </c>
      <c r="K13" s="13" t="s">
        <v>243</v>
      </c>
      <c r="L13" s="13" t="s">
        <v>209</v>
      </c>
      <c r="M13" s="13" t="s">
        <v>220</v>
      </c>
    </row>
    <row r="14" spans="1:13" x14ac:dyDescent="0.3">
      <c r="A14" s="13" t="s">
        <v>13</v>
      </c>
      <c r="B14" s="13" t="s">
        <v>54</v>
      </c>
      <c r="C14" s="13" t="s">
        <v>55</v>
      </c>
      <c r="D14" s="13" t="s">
        <v>69</v>
      </c>
      <c r="E14" s="13" t="s">
        <v>244</v>
      </c>
      <c r="F14" s="13" t="s">
        <v>245</v>
      </c>
      <c r="G14" s="13" t="s">
        <v>246</v>
      </c>
      <c r="H14" s="13" t="s">
        <v>247</v>
      </c>
      <c r="I14" s="14">
        <v>3</v>
      </c>
      <c r="J14" s="13" t="s">
        <v>32</v>
      </c>
      <c r="K14" s="13" t="s">
        <v>248</v>
      </c>
      <c r="L14" s="13" t="s">
        <v>209</v>
      </c>
      <c r="M14" s="13" t="s">
        <v>239</v>
      </c>
    </row>
    <row r="15" spans="1:13" x14ac:dyDescent="0.3">
      <c r="A15" s="13" t="s">
        <v>13</v>
      </c>
      <c r="B15" s="13" t="s">
        <v>77</v>
      </c>
      <c r="C15" s="13" t="s">
        <v>78</v>
      </c>
      <c r="D15" s="13" t="s">
        <v>79</v>
      </c>
      <c r="E15" s="13" t="s">
        <v>249</v>
      </c>
      <c r="F15" s="13" t="s">
        <v>58</v>
      </c>
      <c r="G15" s="13" t="s">
        <v>250</v>
      </c>
      <c r="H15" s="13" t="s">
        <v>251</v>
      </c>
      <c r="I15" s="14">
        <v>1</v>
      </c>
      <c r="J15" s="13" t="s">
        <v>12</v>
      </c>
      <c r="K15" s="13" t="s">
        <v>73</v>
      </c>
      <c r="L15" s="13" t="s">
        <v>209</v>
      </c>
      <c r="M15" s="13" t="s">
        <v>220</v>
      </c>
    </row>
    <row r="16" spans="1:13" x14ac:dyDescent="0.3">
      <c r="A16" s="13" t="s">
        <v>13</v>
      </c>
      <c r="B16" s="13" t="s">
        <v>77</v>
      </c>
      <c r="C16" s="13" t="s">
        <v>78</v>
      </c>
      <c r="D16" s="13" t="s">
        <v>79</v>
      </c>
      <c r="E16" s="13" t="s">
        <v>249</v>
      </c>
      <c r="F16" s="13" t="s">
        <v>58</v>
      </c>
      <c r="G16" s="13" t="s">
        <v>252</v>
      </c>
      <c r="H16" s="13" t="s">
        <v>253</v>
      </c>
      <c r="I16" s="14">
        <v>1</v>
      </c>
      <c r="J16" s="13" t="s">
        <v>12</v>
      </c>
      <c r="K16" s="13" t="s">
        <v>73</v>
      </c>
      <c r="L16" s="13" t="s">
        <v>209</v>
      </c>
      <c r="M16" s="13" t="s">
        <v>220</v>
      </c>
    </row>
    <row r="17" spans="1:13" x14ac:dyDescent="0.3">
      <c r="A17" s="13" t="s">
        <v>13</v>
      </c>
      <c r="B17" s="13" t="s">
        <v>77</v>
      </c>
      <c r="C17" s="13" t="s">
        <v>78</v>
      </c>
      <c r="D17" s="13" t="s">
        <v>79</v>
      </c>
      <c r="E17" s="13" t="s">
        <v>254</v>
      </c>
      <c r="F17" s="13" t="s">
        <v>245</v>
      </c>
      <c r="G17" s="13" t="s">
        <v>255</v>
      </c>
      <c r="H17" s="13" t="s">
        <v>256</v>
      </c>
      <c r="I17" s="14">
        <v>3</v>
      </c>
      <c r="J17" s="13" t="s">
        <v>12</v>
      </c>
      <c r="K17" s="13" t="s">
        <v>76</v>
      </c>
      <c r="L17" s="13" t="s">
        <v>209</v>
      </c>
      <c r="M17" s="13" t="s">
        <v>239</v>
      </c>
    </row>
    <row r="18" spans="1:13" x14ac:dyDescent="0.3">
      <c r="A18" s="13" t="s">
        <v>13</v>
      </c>
      <c r="B18" s="13" t="s">
        <v>77</v>
      </c>
      <c r="C18" s="13" t="s">
        <v>78</v>
      </c>
      <c r="D18" s="13" t="s">
        <v>79</v>
      </c>
      <c r="E18" s="13" t="s">
        <v>254</v>
      </c>
      <c r="F18" s="13" t="s">
        <v>245</v>
      </c>
      <c r="G18" s="13" t="s">
        <v>257</v>
      </c>
      <c r="H18" s="13" t="s">
        <v>258</v>
      </c>
      <c r="I18" s="14">
        <v>3</v>
      </c>
      <c r="J18" s="13" t="s">
        <v>12</v>
      </c>
      <c r="K18" s="13" t="s">
        <v>76</v>
      </c>
      <c r="L18" s="13" t="s">
        <v>209</v>
      </c>
      <c r="M18" s="13" t="s">
        <v>239</v>
      </c>
    </row>
    <row r="19" spans="1:13" x14ac:dyDescent="0.3">
      <c r="A19" s="13" t="s">
        <v>13</v>
      </c>
      <c r="B19" s="13" t="s">
        <v>77</v>
      </c>
      <c r="C19" s="13" t="s">
        <v>78</v>
      </c>
      <c r="D19" s="13" t="s">
        <v>79</v>
      </c>
      <c r="E19" s="13" t="s">
        <v>254</v>
      </c>
      <c r="F19" s="13" t="s">
        <v>245</v>
      </c>
      <c r="G19" s="13" t="s">
        <v>259</v>
      </c>
      <c r="H19" s="13" t="s">
        <v>260</v>
      </c>
      <c r="I19" s="14">
        <v>3</v>
      </c>
      <c r="J19" s="13" t="s">
        <v>12</v>
      </c>
      <c r="K19" s="13" t="s">
        <v>76</v>
      </c>
      <c r="L19" s="13" t="s">
        <v>209</v>
      </c>
      <c r="M19" s="13" t="s">
        <v>239</v>
      </c>
    </row>
    <row r="20" spans="1:13" x14ac:dyDescent="0.3">
      <c r="A20" s="13" t="s">
        <v>13</v>
      </c>
      <c r="B20" s="13" t="s">
        <v>77</v>
      </c>
      <c r="C20" s="13" t="s">
        <v>78</v>
      </c>
      <c r="D20" s="13" t="s">
        <v>79</v>
      </c>
      <c r="E20" s="13" t="s">
        <v>261</v>
      </c>
      <c r="F20" s="13" t="s">
        <v>58</v>
      </c>
      <c r="G20" s="13" t="s">
        <v>250</v>
      </c>
      <c r="H20" s="13" t="s">
        <v>251</v>
      </c>
      <c r="I20" s="14">
        <v>40</v>
      </c>
      <c r="J20" s="13" t="s">
        <v>12</v>
      </c>
      <c r="K20" s="13" t="s">
        <v>117</v>
      </c>
      <c r="L20" s="13" t="s">
        <v>209</v>
      </c>
      <c r="M20" s="13" t="s">
        <v>220</v>
      </c>
    </row>
    <row r="21" spans="1:13" x14ac:dyDescent="0.3">
      <c r="A21" s="13" t="s">
        <v>13</v>
      </c>
      <c r="B21" s="13" t="s">
        <v>77</v>
      </c>
      <c r="C21" s="13" t="s">
        <v>78</v>
      </c>
      <c r="D21" s="13" t="s">
        <v>79</v>
      </c>
      <c r="E21" s="13" t="s">
        <v>261</v>
      </c>
      <c r="F21" s="13" t="s">
        <v>58</v>
      </c>
      <c r="G21" s="13" t="s">
        <v>252</v>
      </c>
      <c r="H21" s="13" t="s">
        <v>253</v>
      </c>
      <c r="I21" s="14">
        <v>40</v>
      </c>
      <c r="J21" s="13" t="s">
        <v>12</v>
      </c>
      <c r="K21" s="13" t="s">
        <v>117</v>
      </c>
      <c r="L21" s="13" t="s">
        <v>209</v>
      </c>
      <c r="M21" s="13" t="s">
        <v>220</v>
      </c>
    </row>
    <row r="22" spans="1:13" x14ac:dyDescent="0.3">
      <c r="A22" s="13" t="s">
        <v>13</v>
      </c>
      <c r="B22" s="13" t="s">
        <v>199</v>
      </c>
      <c r="C22" s="13" t="s">
        <v>55</v>
      </c>
      <c r="D22" s="13" t="s">
        <v>262</v>
      </c>
      <c r="E22" s="13" t="s">
        <v>263</v>
      </c>
      <c r="F22" s="13" t="s">
        <v>245</v>
      </c>
      <c r="G22" s="13" t="s">
        <v>255</v>
      </c>
      <c r="H22" s="13" t="s">
        <v>256</v>
      </c>
      <c r="I22" s="14">
        <v>3</v>
      </c>
      <c r="J22" s="13" t="s">
        <v>22</v>
      </c>
      <c r="K22" s="13" t="s">
        <v>264</v>
      </c>
      <c r="L22" s="13" t="s">
        <v>209</v>
      </c>
      <c r="M22" s="13" t="s">
        <v>239</v>
      </c>
    </row>
    <row r="23" spans="1:13" x14ac:dyDescent="0.3">
      <c r="A23" s="13" t="s">
        <v>13</v>
      </c>
      <c r="B23" s="13" t="s">
        <v>199</v>
      </c>
      <c r="C23" s="13" t="s">
        <v>55</v>
      </c>
      <c r="D23" s="13" t="s">
        <v>262</v>
      </c>
      <c r="E23" s="13" t="s">
        <v>263</v>
      </c>
      <c r="F23" s="13" t="s">
        <v>245</v>
      </c>
      <c r="G23" s="13" t="s">
        <v>259</v>
      </c>
      <c r="H23" s="13" t="s">
        <v>260</v>
      </c>
      <c r="I23" s="14">
        <v>3</v>
      </c>
      <c r="J23" s="13" t="s">
        <v>22</v>
      </c>
      <c r="K23" s="13" t="s">
        <v>264</v>
      </c>
      <c r="L23" s="13" t="s">
        <v>209</v>
      </c>
      <c r="M23" s="13" t="s">
        <v>239</v>
      </c>
    </row>
    <row r="24" spans="1:13" x14ac:dyDescent="0.3">
      <c r="A24" s="13" t="s">
        <v>13</v>
      </c>
      <c r="B24" s="13" t="s">
        <v>199</v>
      </c>
      <c r="C24" s="13" t="s">
        <v>55</v>
      </c>
      <c r="D24" s="13" t="s">
        <v>262</v>
      </c>
      <c r="E24" s="13" t="s">
        <v>265</v>
      </c>
      <c r="F24" s="13" t="s">
        <v>58</v>
      </c>
      <c r="G24" s="13" t="s">
        <v>266</v>
      </c>
      <c r="H24" s="13" t="s">
        <v>267</v>
      </c>
      <c r="I24" s="14">
        <v>7</v>
      </c>
      <c r="J24" s="13" t="s">
        <v>22</v>
      </c>
      <c r="K24" s="13" t="s">
        <v>248</v>
      </c>
      <c r="L24" s="13" t="s">
        <v>209</v>
      </c>
      <c r="M24" s="13" t="s">
        <v>268</v>
      </c>
    </row>
    <row r="25" spans="1:13" x14ac:dyDescent="0.3">
      <c r="A25" s="13" t="s">
        <v>13</v>
      </c>
      <c r="B25" s="13" t="s">
        <v>54</v>
      </c>
      <c r="C25" s="13" t="s">
        <v>55</v>
      </c>
      <c r="D25" s="13" t="s">
        <v>108</v>
      </c>
      <c r="E25" s="13" t="s">
        <v>269</v>
      </c>
      <c r="F25" s="13" t="s">
        <v>58</v>
      </c>
      <c r="G25" s="13" t="s">
        <v>270</v>
      </c>
      <c r="H25" s="13" t="s">
        <v>271</v>
      </c>
      <c r="I25" s="14">
        <v>3</v>
      </c>
      <c r="J25" s="13" t="s">
        <v>19</v>
      </c>
      <c r="K25" s="13" t="s">
        <v>243</v>
      </c>
      <c r="L25" s="13" t="s">
        <v>209</v>
      </c>
      <c r="M25" s="13" t="s">
        <v>272</v>
      </c>
    </row>
    <row r="26" spans="1:13" x14ac:dyDescent="0.3">
      <c r="A26" s="13" t="s">
        <v>13</v>
      </c>
      <c r="B26" s="13" t="s">
        <v>273</v>
      </c>
      <c r="C26" s="13" t="s">
        <v>55</v>
      </c>
      <c r="D26" s="13" t="s">
        <v>274</v>
      </c>
      <c r="E26" s="13" t="s">
        <v>275</v>
      </c>
      <c r="F26" s="13" t="s">
        <v>58</v>
      </c>
      <c r="G26" s="13" t="s">
        <v>276</v>
      </c>
      <c r="H26" s="13" t="s">
        <v>277</v>
      </c>
      <c r="I26" s="14">
        <v>1</v>
      </c>
      <c r="J26" s="13" t="s">
        <v>14</v>
      </c>
      <c r="K26" s="13" t="s">
        <v>61</v>
      </c>
      <c r="L26" s="13" t="s">
        <v>209</v>
      </c>
      <c r="M26" s="13" t="s">
        <v>278</v>
      </c>
    </row>
    <row r="27" spans="1:13" x14ac:dyDescent="0.3">
      <c r="A27" s="13" t="s">
        <v>13</v>
      </c>
      <c r="B27" s="13" t="s">
        <v>273</v>
      </c>
      <c r="C27" s="13" t="s">
        <v>55</v>
      </c>
      <c r="D27" s="13" t="s">
        <v>274</v>
      </c>
      <c r="E27" s="13" t="s">
        <v>279</v>
      </c>
      <c r="F27" s="13" t="s">
        <v>58</v>
      </c>
      <c r="G27" s="13" t="s">
        <v>280</v>
      </c>
      <c r="H27" s="13" t="s">
        <v>281</v>
      </c>
      <c r="I27" s="14">
        <v>4</v>
      </c>
      <c r="J27" s="13" t="s">
        <v>14</v>
      </c>
      <c r="K27" s="13" t="s">
        <v>115</v>
      </c>
      <c r="L27" s="13" t="s">
        <v>209</v>
      </c>
      <c r="M27" s="13" t="s">
        <v>220</v>
      </c>
    </row>
    <row r="28" spans="1:13" x14ac:dyDescent="0.3">
      <c r="A28" s="13" t="s">
        <v>13</v>
      </c>
      <c r="B28" s="13" t="s">
        <v>273</v>
      </c>
      <c r="C28" s="13" t="s">
        <v>55</v>
      </c>
      <c r="D28" s="13" t="s">
        <v>274</v>
      </c>
      <c r="E28" s="13" t="s">
        <v>282</v>
      </c>
      <c r="F28" s="13" t="s">
        <v>58</v>
      </c>
      <c r="G28" s="13" t="s">
        <v>283</v>
      </c>
      <c r="H28" s="13" t="s">
        <v>284</v>
      </c>
      <c r="I28" s="14">
        <v>4</v>
      </c>
      <c r="J28" s="13" t="s">
        <v>14</v>
      </c>
      <c r="K28" s="13" t="s">
        <v>107</v>
      </c>
      <c r="L28" s="13" t="s">
        <v>209</v>
      </c>
      <c r="M28" s="13" t="s">
        <v>268</v>
      </c>
    </row>
    <row r="29" spans="1:13" x14ac:dyDescent="0.3">
      <c r="A29" s="13" t="s">
        <v>13</v>
      </c>
      <c r="B29" s="13" t="s">
        <v>285</v>
      </c>
      <c r="C29" s="13" t="s">
        <v>55</v>
      </c>
      <c r="D29" s="13" t="s">
        <v>286</v>
      </c>
      <c r="E29" s="13" t="s">
        <v>287</v>
      </c>
      <c r="F29" s="13" t="s">
        <v>58</v>
      </c>
      <c r="G29" s="13" t="s">
        <v>288</v>
      </c>
      <c r="H29" s="13" t="s">
        <v>289</v>
      </c>
      <c r="I29" s="14">
        <v>2</v>
      </c>
      <c r="J29" s="13" t="s">
        <v>15</v>
      </c>
      <c r="K29" s="13" t="s">
        <v>264</v>
      </c>
      <c r="L29" s="13" t="s">
        <v>209</v>
      </c>
      <c r="M29" s="13" t="s">
        <v>290</v>
      </c>
    </row>
    <row r="30" spans="1:13" x14ac:dyDescent="0.3">
      <c r="A30" s="13" t="s">
        <v>13</v>
      </c>
      <c r="B30" s="13" t="s">
        <v>285</v>
      </c>
      <c r="C30" s="13" t="s">
        <v>55</v>
      </c>
      <c r="D30" s="13" t="s">
        <v>286</v>
      </c>
      <c r="E30" s="13" t="s">
        <v>291</v>
      </c>
      <c r="F30" s="13" t="s">
        <v>58</v>
      </c>
      <c r="G30" s="13" t="s">
        <v>288</v>
      </c>
      <c r="H30" s="13" t="s">
        <v>289</v>
      </c>
      <c r="I30" s="14">
        <v>1</v>
      </c>
      <c r="J30" s="13" t="s">
        <v>15</v>
      </c>
      <c r="K30" s="13" t="s">
        <v>248</v>
      </c>
      <c r="L30" s="13" t="s">
        <v>209</v>
      </c>
      <c r="M30" s="13" t="s">
        <v>290</v>
      </c>
    </row>
    <row r="31" spans="1:13" x14ac:dyDescent="0.3">
      <c r="A31" s="13" t="s">
        <v>13</v>
      </c>
      <c r="B31" s="13" t="s">
        <v>285</v>
      </c>
      <c r="C31" s="13" t="s">
        <v>55</v>
      </c>
      <c r="D31" s="13" t="s">
        <v>286</v>
      </c>
      <c r="E31" s="13" t="s">
        <v>292</v>
      </c>
      <c r="F31" s="13" t="s">
        <v>58</v>
      </c>
      <c r="G31" s="13" t="s">
        <v>293</v>
      </c>
      <c r="H31" s="13" t="s">
        <v>294</v>
      </c>
      <c r="I31" s="14">
        <v>2</v>
      </c>
      <c r="J31" s="13" t="s">
        <v>15</v>
      </c>
      <c r="K31" s="13" t="s">
        <v>67</v>
      </c>
      <c r="L31" s="13" t="s">
        <v>209</v>
      </c>
      <c r="M31" s="13" t="s">
        <v>220</v>
      </c>
    </row>
    <row r="32" spans="1:13" x14ac:dyDescent="0.3">
      <c r="A32" s="13" t="s">
        <v>13</v>
      </c>
      <c r="B32" s="13" t="s">
        <v>295</v>
      </c>
      <c r="C32" s="13" t="s">
        <v>55</v>
      </c>
      <c r="D32" s="13" t="s">
        <v>296</v>
      </c>
      <c r="E32" s="13" t="s">
        <v>297</v>
      </c>
      <c r="F32" s="13" t="s">
        <v>58</v>
      </c>
      <c r="G32" s="13" t="s">
        <v>298</v>
      </c>
      <c r="H32" s="13" t="s">
        <v>299</v>
      </c>
      <c r="I32" s="14">
        <v>1</v>
      </c>
      <c r="J32" s="13" t="s">
        <v>24</v>
      </c>
      <c r="K32" s="13" t="s">
        <v>61</v>
      </c>
      <c r="L32" s="13" t="s">
        <v>209</v>
      </c>
      <c r="M32" s="13" t="s">
        <v>300</v>
      </c>
    </row>
    <row r="33" spans="1:13" x14ac:dyDescent="0.3">
      <c r="A33" s="13" t="s">
        <v>13</v>
      </c>
      <c r="B33" s="13" t="s">
        <v>295</v>
      </c>
      <c r="C33" s="13" t="s">
        <v>55</v>
      </c>
      <c r="D33" s="13" t="s">
        <v>296</v>
      </c>
      <c r="E33" s="13" t="s">
        <v>301</v>
      </c>
      <c r="F33" s="13" t="s">
        <v>58</v>
      </c>
      <c r="G33" s="13" t="s">
        <v>302</v>
      </c>
      <c r="H33" s="13" t="s">
        <v>303</v>
      </c>
      <c r="I33" s="14">
        <v>2</v>
      </c>
      <c r="J33" s="13" t="s">
        <v>24</v>
      </c>
      <c r="K33" s="13" t="s">
        <v>117</v>
      </c>
      <c r="L33" s="13" t="s">
        <v>209</v>
      </c>
      <c r="M33" s="13" t="s">
        <v>220</v>
      </c>
    </row>
    <row r="34" spans="1:13" x14ac:dyDescent="0.3">
      <c r="A34" s="13" t="s">
        <v>13</v>
      </c>
      <c r="B34" s="13" t="s">
        <v>295</v>
      </c>
      <c r="C34" s="13" t="s">
        <v>55</v>
      </c>
      <c r="D34" s="13" t="s">
        <v>296</v>
      </c>
      <c r="E34" s="13" t="s">
        <v>301</v>
      </c>
      <c r="F34" s="13" t="s">
        <v>58</v>
      </c>
      <c r="G34" s="13" t="s">
        <v>304</v>
      </c>
      <c r="H34" s="13" t="s">
        <v>305</v>
      </c>
      <c r="I34" s="14">
        <v>2</v>
      </c>
      <c r="J34" s="13" t="s">
        <v>24</v>
      </c>
      <c r="K34" s="13" t="s">
        <v>117</v>
      </c>
      <c r="L34" s="13" t="s">
        <v>209</v>
      </c>
      <c r="M34" s="13" t="s">
        <v>220</v>
      </c>
    </row>
    <row r="35" spans="1:13" x14ac:dyDescent="0.3">
      <c r="A35" s="13" t="s">
        <v>13</v>
      </c>
      <c r="B35" s="13" t="s">
        <v>295</v>
      </c>
      <c r="C35" s="13" t="s">
        <v>55</v>
      </c>
      <c r="D35" s="13" t="s">
        <v>296</v>
      </c>
      <c r="E35" s="13" t="s">
        <v>306</v>
      </c>
      <c r="F35" s="13" t="s">
        <v>58</v>
      </c>
      <c r="G35" s="13" t="s">
        <v>307</v>
      </c>
      <c r="H35" s="13" t="s">
        <v>308</v>
      </c>
      <c r="I35" s="14">
        <v>4</v>
      </c>
      <c r="J35" s="13" t="s">
        <v>24</v>
      </c>
      <c r="K35" s="13" t="s">
        <v>107</v>
      </c>
      <c r="L35" s="13" t="s">
        <v>209</v>
      </c>
      <c r="M35" s="13" t="s">
        <v>220</v>
      </c>
    </row>
    <row r="36" spans="1:13" x14ac:dyDescent="0.3">
      <c r="A36" s="13" t="s">
        <v>13</v>
      </c>
      <c r="B36" s="13" t="s">
        <v>295</v>
      </c>
      <c r="C36" s="13" t="s">
        <v>55</v>
      </c>
      <c r="D36" s="13" t="s">
        <v>296</v>
      </c>
      <c r="E36" s="13" t="s">
        <v>309</v>
      </c>
      <c r="F36" s="13" t="s">
        <v>58</v>
      </c>
      <c r="G36" s="13" t="s">
        <v>310</v>
      </c>
      <c r="H36" s="13" t="s">
        <v>311</v>
      </c>
      <c r="I36" s="14">
        <v>3</v>
      </c>
      <c r="J36" s="13" t="s">
        <v>24</v>
      </c>
      <c r="K36" s="13" t="s">
        <v>147</v>
      </c>
      <c r="L36" s="13" t="s">
        <v>209</v>
      </c>
      <c r="M36" s="13" t="s">
        <v>220</v>
      </c>
    </row>
    <row r="37" spans="1:13" x14ac:dyDescent="0.3">
      <c r="A37" s="13" t="s">
        <v>13</v>
      </c>
      <c r="B37" s="13" t="s">
        <v>295</v>
      </c>
      <c r="C37" s="13" t="s">
        <v>55</v>
      </c>
      <c r="D37" s="13" t="s">
        <v>296</v>
      </c>
      <c r="E37" s="13" t="s">
        <v>312</v>
      </c>
      <c r="F37" s="13" t="s">
        <v>58</v>
      </c>
      <c r="G37" s="13" t="s">
        <v>298</v>
      </c>
      <c r="H37" s="13" t="s">
        <v>299</v>
      </c>
      <c r="I37" s="14">
        <v>1</v>
      </c>
      <c r="J37" s="13" t="s">
        <v>24</v>
      </c>
      <c r="K37" s="13" t="s">
        <v>243</v>
      </c>
      <c r="L37" s="13" t="s">
        <v>209</v>
      </c>
      <c r="M37" s="13" t="s">
        <v>300</v>
      </c>
    </row>
    <row r="38" spans="1:13" x14ac:dyDescent="0.3">
      <c r="A38" s="13" t="s">
        <v>13</v>
      </c>
      <c r="B38" s="13" t="s">
        <v>149</v>
      </c>
      <c r="C38" s="13" t="s">
        <v>78</v>
      </c>
      <c r="D38" s="13" t="s">
        <v>150</v>
      </c>
      <c r="E38" s="13" t="s">
        <v>313</v>
      </c>
      <c r="F38" s="13" t="s">
        <v>58</v>
      </c>
      <c r="G38" s="13" t="s">
        <v>314</v>
      </c>
      <c r="H38" s="13" t="s">
        <v>315</v>
      </c>
      <c r="I38" s="14">
        <v>2</v>
      </c>
      <c r="J38" s="13" t="s">
        <v>30</v>
      </c>
      <c r="K38" s="13" t="s">
        <v>67</v>
      </c>
      <c r="L38" s="13" t="s">
        <v>209</v>
      </c>
      <c r="M38" s="13" t="s">
        <v>220</v>
      </c>
    </row>
    <row r="39" spans="1:13" x14ac:dyDescent="0.3">
      <c r="A39" s="13" t="s">
        <v>13</v>
      </c>
      <c r="B39" s="13" t="s">
        <v>156</v>
      </c>
      <c r="C39" s="13" t="s">
        <v>55</v>
      </c>
      <c r="D39" s="13" t="s">
        <v>157</v>
      </c>
      <c r="E39" s="13" t="s">
        <v>316</v>
      </c>
      <c r="F39" s="13" t="s">
        <v>58</v>
      </c>
      <c r="G39" s="13" t="s">
        <v>317</v>
      </c>
      <c r="H39" s="13" t="s">
        <v>318</v>
      </c>
      <c r="I39" s="14">
        <v>1</v>
      </c>
      <c r="J39" s="13" t="s">
        <v>25</v>
      </c>
      <c r="K39" s="13" t="s">
        <v>154</v>
      </c>
      <c r="L39" s="13" t="s">
        <v>209</v>
      </c>
      <c r="M39" s="13" t="s">
        <v>319</v>
      </c>
    </row>
    <row r="40" spans="1:13" x14ac:dyDescent="0.3">
      <c r="A40" s="13" t="s">
        <v>13</v>
      </c>
      <c r="B40" s="13" t="s">
        <v>156</v>
      </c>
      <c r="C40" s="13" t="s">
        <v>55</v>
      </c>
      <c r="D40" s="13" t="s">
        <v>157</v>
      </c>
      <c r="E40" s="13" t="s">
        <v>320</v>
      </c>
      <c r="F40" s="13" t="s">
        <v>58</v>
      </c>
      <c r="G40" s="13" t="s">
        <v>321</v>
      </c>
      <c r="H40" s="13" t="s">
        <v>322</v>
      </c>
      <c r="I40" s="14">
        <v>3</v>
      </c>
      <c r="J40" s="13" t="s">
        <v>25</v>
      </c>
      <c r="K40" s="13" t="s">
        <v>154</v>
      </c>
      <c r="L40" s="13" t="s">
        <v>209</v>
      </c>
      <c r="M40" s="13" t="s">
        <v>290</v>
      </c>
    </row>
    <row r="41" spans="1:13" x14ac:dyDescent="0.3">
      <c r="A41" s="13" t="s">
        <v>13</v>
      </c>
      <c r="B41" s="13" t="s">
        <v>156</v>
      </c>
      <c r="C41" s="13" t="s">
        <v>55</v>
      </c>
      <c r="D41" s="13" t="s">
        <v>157</v>
      </c>
      <c r="E41" s="13" t="s">
        <v>323</v>
      </c>
      <c r="F41" s="13" t="s">
        <v>58</v>
      </c>
      <c r="G41" s="13" t="s">
        <v>324</v>
      </c>
      <c r="H41" s="13" t="s">
        <v>325</v>
      </c>
      <c r="I41" s="14">
        <v>8</v>
      </c>
      <c r="J41" s="13" t="s">
        <v>25</v>
      </c>
      <c r="K41" s="13" t="s">
        <v>154</v>
      </c>
      <c r="L41" s="13" t="s">
        <v>209</v>
      </c>
      <c r="M41" s="13" t="s">
        <v>220</v>
      </c>
    </row>
    <row r="42" spans="1:13" x14ac:dyDescent="0.3">
      <c r="A42" s="13" t="s">
        <v>13</v>
      </c>
      <c r="B42" s="13" t="s">
        <v>54</v>
      </c>
      <c r="C42" s="13" t="s">
        <v>55</v>
      </c>
      <c r="D42" s="13" t="s">
        <v>166</v>
      </c>
      <c r="E42" s="13" t="s">
        <v>326</v>
      </c>
      <c r="F42" s="13" t="s">
        <v>58</v>
      </c>
      <c r="G42" s="13" t="s">
        <v>327</v>
      </c>
      <c r="H42" s="13" t="s">
        <v>328</v>
      </c>
      <c r="I42" s="14">
        <v>10</v>
      </c>
      <c r="J42" s="13" t="s">
        <v>16</v>
      </c>
      <c r="K42" s="13" t="s">
        <v>175</v>
      </c>
      <c r="L42" s="13" t="s">
        <v>209</v>
      </c>
      <c r="M42" s="13" t="s">
        <v>225</v>
      </c>
    </row>
    <row r="43" spans="1:13" x14ac:dyDescent="0.3">
      <c r="A43" s="13" t="s">
        <v>13</v>
      </c>
      <c r="B43" s="13" t="s">
        <v>54</v>
      </c>
      <c r="C43" s="13" t="s">
        <v>55</v>
      </c>
      <c r="D43" s="13" t="s">
        <v>166</v>
      </c>
      <c r="E43" s="13" t="s">
        <v>329</v>
      </c>
      <c r="F43" s="13" t="s">
        <v>58</v>
      </c>
      <c r="G43" s="13" t="s">
        <v>330</v>
      </c>
      <c r="H43" s="13" t="s">
        <v>331</v>
      </c>
      <c r="I43" s="14">
        <v>1</v>
      </c>
      <c r="J43" s="13" t="s">
        <v>16</v>
      </c>
      <c r="K43" s="13" t="s">
        <v>121</v>
      </c>
      <c r="L43" s="13" t="s">
        <v>209</v>
      </c>
      <c r="M43" s="13" t="s">
        <v>220</v>
      </c>
    </row>
    <row r="44" spans="1:13" x14ac:dyDescent="0.3">
      <c r="A44" s="13" t="s">
        <v>13</v>
      </c>
      <c r="B44" s="13" t="s">
        <v>77</v>
      </c>
      <c r="C44" s="13" t="s">
        <v>78</v>
      </c>
      <c r="D44" s="13" t="s">
        <v>193</v>
      </c>
      <c r="E44" s="13" t="s">
        <v>332</v>
      </c>
      <c r="F44" s="13" t="s">
        <v>58</v>
      </c>
      <c r="G44" s="13" t="s">
        <v>333</v>
      </c>
      <c r="H44" s="13" t="s">
        <v>334</v>
      </c>
      <c r="I44" s="14">
        <v>2</v>
      </c>
      <c r="J44" s="13" t="s">
        <v>17</v>
      </c>
      <c r="K44" s="13" t="s">
        <v>264</v>
      </c>
      <c r="L44" s="13" t="s">
        <v>209</v>
      </c>
      <c r="M44" s="13" t="s">
        <v>220</v>
      </c>
    </row>
    <row r="45" spans="1:13" x14ac:dyDescent="0.3">
      <c r="A45" s="13" t="s">
        <v>13</v>
      </c>
      <c r="B45" s="13" t="s">
        <v>77</v>
      </c>
      <c r="C45" s="13" t="s">
        <v>78</v>
      </c>
      <c r="D45" s="13" t="s">
        <v>193</v>
      </c>
      <c r="E45" s="13" t="s">
        <v>335</v>
      </c>
      <c r="F45" s="13" t="s">
        <v>58</v>
      </c>
      <c r="G45" s="13" t="s">
        <v>336</v>
      </c>
      <c r="H45" s="13" t="s">
        <v>337</v>
      </c>
      <c r="I45" s="14">
        <v>1</v>
      </c>
      <c r="J45" s="13" t="s">
        <v>17</v>
      </c>
      <c r="K45" s="13" t="s">
        <v>264</v>
      </c>
      <c r="L45" s="13" t="s">
        <v>209</v>
      </c>
      <c r="M45" s="13" t="s">
        <v>220</v>
      </c>
    </row>
    <row r="46" spans="1:13" x14ac:dyDescent="0.3">
      <c r="A46" s="13" t="s">
        <v>13</v>
      </c>
      <c r="B46" s="13" t="s">
        <v>77</v>
      </c>
      <c r="C46" s="13" t="s">
        <v>78</v>
      </c>
      <c r="D46" s="13" t="s">
        <v>193</v>
      </c>
      <c r="E46" s="13" t="s">
        <v>335</v>
      </c>
      <c r="F46" s="13" t="s">
        <v>58</v>
      </c>
      <c r="G46" s="13" t="s">
        <v>338</v>
      </c>
      <c r="H46" s="13" t="s">
        <v>339</v>
      </c>
      <c r="I46" s="14">
        <v>1</v>
      </c>
      <c r="J46" s="13" t="s">
        <v>17</v>
      </c>
      <c r="K46" s="13" t="s">
        <v>264</v>
      </c>
      <c r="L46" s="13" t="s">
        <v>209</v>
      </c>
      <c r="M46" s="13" t="s">
        <v>340</v>
      </c>
    </row>
    <row r="47" spans="1:13" x14ac:dyDescent="0.3">
      <c r="A47" s="13" t="s">
        <v>13</v>
      </c>
      <c r="B47" s="13" t="s">
        <v>77</v>
      </c>
      <c r="C47" s="13" t="s">
        <v>78</v>
      </c>
      <c r="D47" s="13" t="s">
        <v>193</v>
      </c>
      <c r="E47" s="13" t="s">
        <v>341</v>
      </c>
      <c r="F47" s="13" t="s">
        <v>58</v>
      </c>
      <c r="G47" s="13" t="s">
        <v>333</v>
      </c>
      <c r="H47" s="13" t="s">
        <v>334</v>
      </c>
      <c r="I47" s="14">
        <v>1</v>
      </c>
      <c r="J47" s="13" t="s">
        <v>17</v>
      </c>
      <c r="K47" s="13" t="s">
        <v>76</v>
      </c>
      <c r="L47" s="13" t="s">
        <v>209</v>
      </c>
      <c r="M47" s="13" t="s">
        <v>220</v>
      </c>
    </row>
    <row r="48" spans="1:13" x14ac:dyDescent="0.3">
      <c r="A48" s="13" t="s">
        <v>13</v>
      </c>
      <c r="B48" s="13" t="s">
        <v>77</v>
      </c>
      <c r="C48" s="13" t="s">
        <v>78</v>
      </c>
      <c r="D48" s="13" t="s">
        <v>193</v>
      </c>
      <c r="E48" s="13" t="s">
        <v>342</v>
      </c>
      <c r="F48" s="13" t="s">
        <v>58</v>
      </c>
      <c r="G48" s="13" t="s">
        <v>343</v>
      </c>
      <c r="H48" s="13" t="s">
        <v>344</v>
      </c>
      <c r="I48" s="14">
        <v>15</v>
      </c>
      <c r="J48" s="13" t="s">
        <v>17</v>
      </c>
      <c r="K48" s="13" t="s">
        <v>76</v>
      </c>
      <c r="L48" s="13" t="s">
        <v>209</v>
      </c>
      <c r="M48" s="13" t="s">
        <v>239</v>
      </c>
    </row>
    <row r="49" spans="1:13" x14ac:dyDescent="0.3">
      <c r="A49" s="13" t="s">
        <v>13</v>
      </c>
      <c r="B49" s="13" t="s">
        <v>77</v>
      </c>
      <c r="C49" s="13" t="s">
        <v>78</v>
      </c>
      <c r="D49" s="13" t="s">
        <v>193</v>
      </c>
      <c r="E49" s="13" t="s">
        <v>345</v>
      </c>
      <c r="F49" s="13" t="s">
        <v>58</v>
      </c>
      <c r="G49" s="13" t="s">
        <v>346</v>
      </c>
      <c r="H49" s="13" t="s">
        <v>347</v>
      </c>
      <c r="I49" s="14">
        <v>1</v>
      </c>
      <c r="J49" s="13" t="s">
        <v>17</v>
      </c>
      <c r="K49" s="13" t="s">
        <v>76</v>
      </c>
      <c r="L49" s="13" t="s">
        <v>209</v>
      </c>
      <c r="M49" s="13" t="s">
        <v>348</v>
      </c>
    </row>
    <row r="50" spans="1:13" x14ac:dyDescent="0.3">
      <c r="A50" s="13" t="s">
        <v>13</v>
      </c>
      <c r="B50" s="13" t="s">
        <v>77</v>
      </c>
      <c r="C50" s="13" t="s">
        <v>78</v>
      </c>
      <c r="D50" s="13" t="s">
        <v>193</v>
      </c>
      <c r="E50" s="13" t="s">
        <v>349</v>
      </c>
      <c r="F50" s="13" t="s">
        <v>58</v>
      </c>
      <c r="G50" s="13" t="s">
        <v>350</v>
      </c>
      <c r="H50" s="13" t="s">
        <v>351</v>
      </c>
      <c r="I50" s="14">
        <v>6</v>
      </c>
      <c r="J50" s="13" t="s">
        <v>17</v>
      </c>
      <c r="K50" s="13" t="s">
        <v>175</v>
      </c>
      <c r="L50" s="13" t="s">
        <v>209</v>
      </c>
      <c r="M50" s="13" t="s">
        <v>268</v>
      </c>
    </row>
    <row r="51" spans="1:13" x14ac:dyDescent="0.3">
      <c r="A51" s="13" t="s">
        <v>13</v>
      </c>
      <c r="B51" s="13" t="s">
        <v>77</v>
      </c>
      <c r="C51" s="13" t="s">
        <v>78</v>
      </c>
      <c r="D51" s="13" t="s">
        <v>193</v>
      </c>
      <c r="E51" s="13" t="s">
        <v>349</v>
      </c>
      <c r="F51" s="13" t="s">
        <v>58</v>
      </c>
      <c r="G51" s="13" t="s">
        <v>352</v>
      </c>
      <c r="H51" s="13" t="s">
        <v>353</v>
      </c>
      <c r="I51" s="14">
        <v>20</v>
      </c>
      <c r="J51" s="13" t="s">
        <v>17</v>
      </c>
      <c r="K51" s="13" t="s">
        <v>175</v>
      </c>
      <c r="L51" s="13" t="s">
        <v>209</v>
      </c>
      <c r="M51" s="13" t="s">
        <v>220</v>
      </c>
    </row>
    <row r="52" spans="1:13" x14ac:dyDescent="0.3">
      <c r="A52" s="13" t="s">
        <v>13</v>
      </c>
      <c r="B52" s="13" t="s">
        <v>77</v>
      </c>
      <c r="C52" s="13" t="s">
        <v>78</v>
      </c>
      <c r="D52" s="13" t="s">
        <v>193</v>
      </c>
      <c r="E52" s="13" t="s">
        <v>349</v>
      </c>
      <c r="F52" s="13" t="s">
        <v>58</v>
      </c>
      <c r="G52" s="13" t="s">
        <v>354</v>
      </c>
      <c r="H52" s="13" t="s">
        <v>355</v>
      </c>
      <c r="I52" s="14">
        <v>20</v>
      </c>
      <c r="J52" s="13" t="s">
        <v>17</v>
      </c>
      <c r="K52" s="13" t="s">
        <v>175</v>
      </c>
      <c r="L52" s="13" t="s">
        <v>209</v>
      </c>
      <c r="M52" s="13" t="s">
        <v>220</v>
      </c>
    </row>
    <row r="53" spans="1:13" x14ac:dyDescent="0.3">
      <c r="A53" s="13" t="s">
        <v>13</v>
      </c>
      <c r="B53" s="13" t="s">
        <v>77</v>
      </c>
      <c r="C53" s="13" t="s">
        <v>78</v>
      </c>
      <c r="D53" s="13" t="s">
        <v>193</v>
      </c>
      <c r="E53" s="13" t="s">
        <v>356</v>
      </c>
      <c r="F53" s="13" t="s">
        <v>58</v>
      </c>
      <c r="G53" s="13" t="s">
        <v>357</v>
      </c>
      <c r="H53" s="13" t="s">
        <v>358</v>
      </c>
      <c r="I53" s="14">
        <v>2</v>
      </c>
      <c r="J53" s="13" t="s">
        <v>17</v>
      </c>
      <c r="K53" s="13" t="s">
        <v>121</v>
      </c>
      <c r="L53" s="13" t="s">
        <v>209</v>
      </c>
      <c r="M53" s="13" t="s">
        <v>220</v>
      </c>
    </row>
    <row r="54" spans="1:13" x14ac:dyDescent="0.3">
      <c r="A54" s="13" t="s">
        <v>13</v>
      </c>
      <c r="B54" s="13" t="s">
        <v>77</v>
      </c>
      <c r="C54" s="13" t="s">
        <v>78</v>
      </c>
      <c r="D54" s="13" t="s">
        <v>193</v>
      </c>
      <c r="E54" s="13" t="s">
        <v>356</v>
      </c>
      <c r="F54" s="13" t="s">
        <v>58</v>
      </c>
      <c r="G54" s="13" t="s">
        <v>359</v>
      </c>
      <c r="H54" s="13" t="s">
        <v>360</v>
      </c>
      <c r="I54" s="14">
        <v>2</v>
      </c>
      <c r="J54" s="13" t="s">
        <v>17</v>
      </c>
      <c r="K54" s="13" t="s">
        <v>121</v>
      </c>
      <c r="L54" s="13" t="s">
        <v>209</v>
      </c>
      <c r="M54" s="13" t="s">
        <v>220</v>
      </c>
    </row>
    <row r="55" spans="1:13" x14ac:dyDescent="0.3">
      <c r="A55" s="13" t="s">
        <v>13</v>
      </c>
      <c r="B55" s="13" t="s">
        <v>199</v>
      </c>
      <c r="C55" s="13" t="s">
        <v>55</v>
      </c>
      <c r="D55" s="13" t="s">
        <v>200</v>
      </c>
      <c r="E55" s="13" t="s">
        <v>361</v>
      </c>
      <c r="F55" s="13" t="s">
        <v>58</v>
      </c>
      <c r="G55" s="13" t="s">
        <v>362</v>
      </c>
      <c r="H55" s="13" t="s">
        <v>363</v>
      </c>
      <c r="I55" s="14">
        <v>1</v>
      </c>
      <c r="J55" s="13" t="s">
        <v>35</v>
      </c>
      <c r="K55" s="13" t="s">
        <v>67</v>
      </c>
      <c r="L55" s="13" t="s">
        <v>209</v>
      </c>
      <c r="M55" s="13" t="s">
        <v>364</v>
      </c>
    </row>
    <row r="56" spans="1:13" x14ac:dyDescent="0.3">
      <c r="A56" s="13" t="s">
        <v>13</v>
      </c>
      <c r="B56" s="13" t="s">
        <v>199</v>
      </c>
      <c r="C56" s="13" t="s">
        <v>55</v>
      </c>
      <c r="D56" s="13" t="s">
        <v>200</v>
      </c>
      <c r="E56" s="13" t="s">
        <v>365</v>
      </c>
      <c r="F56" s="13" t="s">
        <v>245</v>
      </c>
      <c r="G56" s="13" t="s">
        <v>366</v>
      </c>
      <c r="H56" s="13" t="s">
        <v>367</v>
      </c>
      <c r="I56" s="14">
        <v>1</v>
      </c>
      <c r="J56" s="13" t="s">
        <v>35</v>
      </c>
      <c r="K56" s="13" t="s">
        <v>67</v>
      </c>
      <c r="L56" s="13" t="s">
        <v>209</v>
      </c>
      <c r="M56" s="13" t="s">
        <v>204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4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28" t="s">
        <v>1181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47</v>
      </c>
      <c r="B2" s="15" t="s">
        <v>368</v>
      </c>
      <c r="C2" s="15" t="s">
        <v>369</v>
      </c>
      <c r="D2" s="15" t="s">
        <v>370</v>
      </c>
      <c r="E2" s="15" t="s">
        <v>53</v>
      </c>
      <c r="F2" s="15" t="s">
        <v>371</v>
      </c>
      <c r="G2" s="16" t="s">
        <v>372</v>
      </c>
      <c r="H2" s="16" t="s">
        <v>49</v>
      </c>
      <c r="I2" s="16" t="s">
        <v>373</v>
      </c>
      <c r="J2" s="16" t="s">
        <v>374</v>
      </c>
      <c r="K2" s="16" t="s">
        <v>375</v>
      </c>
      <c r="L2" s="16" t="s">
        <v>376</v>
      </c>
      <c r="M2" s="16" t="s">
        <v>1169</v>
      </c>
      <c r="N2" s="16" t="s">
        <v>1170</v>
      </c>
    </row>
    <row r="3" spans="1:14" x14ac:dyDescent="0.3">
      <c r="A3" s="17" t="s">
        <v>377</v>
      </c>
      <c r="B3" s="17" t="s">
        <v>378</v>
      </c>
      <c r="C3" s="17" t="s">
        <v>379</v>
      </c>
      <c r="D3" s="17" t="s">
        <v>380</v>
      </c>
      <c r="E3" s="17" t="s">
        <v>381</v>
      </c>
      <c r="F3" s="17" t="s">
        <v>382</v>
      </c>
      <c r="G3" s="18">
        <v>15</v>
      </c>
      <c r="H3" s="18">
        <v>36</v>
      </c>
      <c r="I3" s="19">
        <v>6.6666666666666666E-2</v>
      </c>
      <c r="J3" s="20">
        <v>0.93333333333333324</v>
      </c>
      <c r="K3" s="21">
        <v>0</v>
      </c>
      <c r="L3" s="22">
        <v>0</v>
      </c>
      <c r="M3" s="34" t="s">
        <v>1171</v>
      </c>
      <c r="N3" s="34"/>
    </row>
    <row r="4" spans="1:14" x14ac:dyDescent="0.3">
      <c r="A4" s="17" t="s">
        <v>383</v>
      </c>
      <c r="B4" s="17" t="s">
        <v>384</v>
      </c>
      <c r="C4" s="17" t="s">
        <v>385</v>
      </c>
      <c r="D4" s="17" t="s">
        <v>386</v>
      </c>
      <c r="E4" s="17" t="s">
        <v>387</v>
      </c>
      <c r="F4" s="17" t="s">
        <v>388</v>
      </c>
      <c r="G4" s="18">
        <v>7</v>
      </c>
      <c r="H4" s="18">
        <v>27</v>
      </c>
      <c r="I4" s="19">
        <v>0</v>
      </c>
      <c r="J4" s="20">
        <v>1</v>
      </c>
      <c r="K4" s="21">
        <v>0</v>
      </c>
      <c r="L4" s="22">
        <v>0</v>
      </c>
      <c r="M4" s="34" t="s">
        <v>1171</v>
      </c>
      <c r="N4" s="34"/>
    </row>
    <row r="5" spans="1:14" x14ac:dyDescent="0.3">
      <c r="A5" s="17" t="s">
        <v>389</v>
      </c>
      <c r="B5" s="17" t="s">
        <v>390</v>
      </c>
      <c r="C5" s="17" t="s">
        <v>391</v>
      </c>
      <c r="D5" s="17" t="s">
        <v>380</v>
      </c>
      <c r="E5" s="17" t="s">
        <v>392</v>
      </c>
      <c r="F5" s="17" t="s">
        <v>393</v>
      </c>
      <c r="G5" s="18">
        <v>6</v>
      </c>
      <c r="H5" s="18">
        <v>23</v>
      </c>
      <c r="I5" s="19">
        <v>0</v>
      </c>
      <c r="J5" s="20">
        <v>1</v>
      </c>
      <c r="K5" s="21">
        <v>0</v>
      </c>
      <c r="L5" s="22">
        <v>0</v>
      </c>
      <c r="M5" s="34" t="s">
        <v>1164</v>
      </c>
      <c r="N5" s="34"/>
    </row>
    <row r="6" spans="1:14" x14ac:dyDescent="0.3">
      <c r="A6" s="17" t="s">
        <v>394</v>
      </c>
      <c r="B6" s="17" t="s">
        <v>395</v>
      </c>
      <c r="C6" s="17" t="s">
        <v>396</v>
      </c>
      <c r="D6" s="17" t="s">
        <v>380</v>
      </c>
      <c r="E6" s="17" t="s">
        <v>397</v>
      </c>
      <c r="F6" s="17" t="s">
        <v>398</v>
      </c>
      <c r="G6" s="18">
        <v>5</v>
      </c>
      <c r="H6" s="18">
        <v>38</v>
      </c>
      <c r="I6" s="19">
        <v>0.4</v>
      </c>
      <c r="J6" s="20">
        <v>0.6</v>
      </c>
      <c r="K6" s="21">
        <v>0</v>
      </c>
      <c r="L6" s="22">
        <v>0</v>
      </c>
      <c r="M6" s="34" t="s">
        <v>1171</v>
      </c>
      <c r="N6" s="34"/>
    </row>
    <row r="7" spans="1:14" x14ac:dyDescent="0.3">
      <c r="A7" s="17" t="s">
        <v>399</v>
      </c>
      <c r="B7" s="17" t="s">
        <v>384</v>
      </c>
      <c r="C7" s="17" t="s">
        <v>400</v>
      </c>
      <c r="D7" s="17" t="s">
        <v>386</v>
      </c>
      <c r="E7" s="17" t="s">
        <v>387</v>
      </c>
      <c r="F7" s="17" t="s">
        <v>401</v>
      </c>
      <c r="G7" s="18">
        <v>4</v>
      </c>
      <c r="H7" s="18">
        <v>11</v>
      </c>
      <c r="I7" s="19">
        <v>1</v>
      </c>
      <c r="J7" s="20">
        <v>0</v>
      </c>
      <c r="K7" s="21">
        <v>0</v>
      </c>
      <c r="L7" s="22">
        <v>0</v>
      </c>
      <c r="M7" s="34" t="s">
        <v>1171</v>
      </c>
      <c r="N7" s="34"/>
    </row>
    <row r="8" spans="1:14" x14ac:dyDescent="0.3">
      <c r="A8" s="17" t="s">
        <v>402</v>
      </c>
      <c r="B8" s="17" t="s">
        <v>403</v>
      </c>
      <c r="C8" s="17" t="s">
        <v>391</v>
      </c>
      <c r="D8" s="17" t="s">
        <v>380</v>
      </c>
      <c r="E8" s="17" t="s">
        <v>239</v>
      </c>
      <c r="F8" s="17" t="s">
        <v>404</v>
      </c>
      <c r="G8" s="18">
        <v>4</v>
      </c>
      <c r="H8" s="18">
        <v>8</v>
      </c>
      <c r="I8" s="19">
        <v>0.5</v>
      </c>
      <c r="J8" s="20">
        <v>0.5</v>
      </c>
      <c r="K8" s="21">
        <v>0</v>
      </c>
      <c r="L8" s="22">
        <v>0</v>
      </c>
      <c r="M8" s="34" t="s">
        <v>1163</v>
      </c>
      <c r="N8" s="34"/>
    </row>
    <row r="9" spans="1:14" x14ac:dyDescent="0.3">
      <c r="A9" s="17" t="s">
        <v>405</v>
      </c>
      <c r="B9" s="17" t="s">
        <v>406</v>
      </c>
      <c r="C9" s="17" t="s">
        <v>407</v>
      </c>
      <c r="D9" s="17" t="s">
        <v>408</v>
      </c>
      <c r="E9" s="17" t="s">
        <v>409</v>
      </c>
      <c r="F9" s="17" t="s">
        <v>410</v>
      </c>
      <c r="G9" s="18">
        <v>3</v>
      </c>
      <c r="H9" s="18">
        <v>5</v>
      </c>
      <c r="I9" s="19">
        <v>0</v>
      </c>
      <c r="J9" s="20">
        <v>1</v>
      </c>
      <c r="K9" s="21">
        <v>0</v>
      </c>
      <c r="L9" s="22">
        <v>0</v>
      </c>
      <c r="M9" s="34" t="s">
        <v>1171</v>
      </c>
      <c r="N9" s="34"/>
    </row>
    <row r="10" spans="1:14" x14ac:dyDescent="0.3">
      <c r="A10" s="17" t="s">
        <v>411</v>
      </c>
      <c r="B10" s="17" t="s">
        <v>412</v>
      </c>
      <c r="C10" s="17" t="s">
        <v>391</v>
      </c>
      <c r="D10" s="17" t="s">
        <v>413</v>
      </c>
      <c r="E10" s="17" t="s">
        <v>63</v>
      </c>
      <c r="F10" s="17" t="s">
        <v>414</v>
      </c>
      <c r="G10" s="18">
        <v>3</v>
      </c>
      <c r="H10" s="18">
        <v>8</v>
      </c>
      <c r="I10" s="19">
        <v>0</v>
      </c>
      <c r="J10" s="20">
        <v>1</v>
      </c>
      <c r="K10" s="21">
        <v>0</v>
      </c>
      <c r="L10" s="22">
        <v>0</v>
      </c>
      <c r="M10" s="34" t="s">
        <v>1163</v>
      </c>
      <c r="N10" s="34"/>
    </row>
    <row r="11" spans="1:14" x14ac:dyDescent="0.3">
      <c r="A11" s="17" t="s">
        <v>415</v>
      </c>
      <c r="B11" s="17" t="s">
        <v>416</v>
      </c>
      <c r="C11" s="17" t="s">
        <v>417</v>
      </c>
      <c r="D11" s="17" t="s">
        <v>418</v>
      </c>
      <c r="E11" s="17" t="s">
        <v>290</v>
      </c>
      <c r="F11" s="17" t="s">
        <v>419</v>
      </c>
      <c r="G11" s="18">
        <v>3</v>
      </c>
      <c r="H11" s="18">
        <v>15</v>
      </c>
      <c r="I11" s="19">
        <v>0</v>
      </c>
      <c r="J11" s="20">
        <v>1</v>
      </c>
      <c r="K11" s="21">
        <v>0</v>
      </c>
      <c r="L11" s="22">
        <v>0</v>
      </c>
      <c r="M11" s="34" t="s">
        <v>1171</v>
      </c>
      <c r="N11" s="34"/>
    </row>
    <row r="12" spans="1:14" x14ac:dyDescent="0.3">
      <c r="A12" s="17" t="s">
        <v>420</v>
      </c>
      <c r="B12" s="17" t="s">
        <v>421</v>
      </c>
      <c r="C12" s="17" t="s">
        <v>422</v>
      </c>
      <c r="D12" s="17" t="s">
        <v>380</v>
      </c>
      <c r="E12" s="17" t="s">
        <v>74</v>
      </c>
      <c r="F12" s="17" t="s">
        <v>423</v>
      </c>
      <c r="G12" s="18">
        <v>3</v>
      </c>
      <c r="H12" s="18">
        <v>6</v>
      </c>
      <c r="I12" s="19">
        <v>0</v>
      </c>
      <c r="J12" s="20">
        <v>1</v>
      </c>
      <c r="K12" s="21">
        <v>0</v>
      </c>
      <c r="L12" s="22">
        <v>0</v>
      </c>
      <c r="M12" s="34" t="s">
        <v>1171</v>
      </c>
      <c r="N12" s="34"/>
    </row>
    <row r="13" spans="1:14" x14ac:dyDescent="0.3">
      <c r="A13" s="17" t="s">
        <v>424</v>
      </c>
      <c r="B13" s="17" t="s">
        <v>425</v>
      </c>
      <c r="C13" s="17" t="s">
        <v>391</v>
      </c>
      <c r="D13" s="17" t="s">
        <v>426</v>
      </c>
      <c r="E13" s="17" t="s">
        <v>300</v>
      </c>
      <c r="F13" s="17" t="s">
        <v>427</v>
      </c>
      <c r="G13" s="18">
        <v>2</v>
      </c>
      <c r="H13" s="18">
        <v>2</v>
      </c>
      <c r="I13" s="19">
        <v>0</v>
      </c>
      <c r="J13" s="20">
        <v>1</v>
      </c>
      <c r="K13" s="21">
        <v>0</v>
      </c>
      <c r="L13" s="22">
        <v>0</v>
      </c>
      <c r="M13" s="34" t="s">
        <v>1164</v>
      </c>
      <c r="N13" s="34"/>
    </row>
    <row r="14" spans="1:14" x14ac:dyDescent="0.3">
      <c r="A14" s="17" t="s">
        <v>428</v>
      </c>
      <c r="B14" s="17" t="s">
        <v>429</v>
      </c>
      <c r="C14" s="17" t="s">
        <v>430</v>
      </c>
      <c r="D14" s="17" t="s">
        <v>431</v>
      </c>
      <c r="E14" s="17" t="s">
        <v>432</v>
      </c>
      <c r="F14" s="17" t="s">
        <v>433</v>
      </c>
      <c r="G14" s="18">
        <v>2</v>
      </c>
      <c r="H14" s="18">
        <v>10</v>
      </c>
      <c r="I14" s="19">
        <v>0</v>
      </c>
      <c r="J14" s="20">
        <v>1</v>
      </c>
      <c r="K14" s="21">
        <v>0</v>
      </c>
      <c r="L14" s="22">
        <v>0</v>
      </c>
      <c r="M14" s="34" t="s">
        <v>1164</v>
      </c>
      <c r="N14" s="34"/>
    </row>
    <row r="15" spans="1:14" x14ac:dyDescent="0.3">
      <c r="A15" s="17" t="s">
        <v>110</v>
      </c>
      <c r="B15" s="17" t="s">
        <v>434</v>
      </c>
      <c r="C15" s="17" t="s">
        <v>435</v>
      </c>
      <c r="D15" s="17" t="s">
        <v>436</v>
      </c>
      <c r="E15" s="17" t="s">
        <v>113</v>
      </c>
      <c r="F15" s="17" t="s">
        <v>437</v>
      </c>
      <c r="G15" s="18">
        <v>2</v>
      </c>
      <c r="H15" s="18">
        <v>2</v>
      </c>
      <c r="I15" s="19">
        <v>0</v>
      </c>
      <c r="J15" s="20">
        <v>0</v>
      </c>
      <c r="K15" s="21">
        <v>1</v>
      </c>
      <c r="L15" s="22">
        <v>0</v>
      </c>
      <c r="M15" s="34" t="s">
        <v>1165</v>
      </c>
      <c r="N15" s="34"/>
    </row>
    <row r="16" spans="1:14" x14ac:dyDescent="0.3">
      <c r="A16" s="17" t="s">
        <v>130</v>
      </c>
      <c r="B16" s="17" t="s">
        <v>438</v>
      </c>
      <c r="C16" s="17" t="s">
        <v>391</v>
      </c>
      <c r="D16" s="17" t="s">
        <v>380</v>
      </c>
      <c r="E16" s="17" t="s">
        <v>127</v>
      </c>
      <c r="F16" s="17" t="s">
        <v>439</v>
      </c>
      <c r="G16" s="18">
        <v>2</v>
      </c>
      <c r="H16" s="18">
        <v>5</v>
      </c>
      <c r="I16" s="19">
        <v>0</v>
      </c>
      <c r="J16" s="20">
        <v>0</v>
      </c>
      <c r="K16" s="21">
        <v>1</v>
      </c>
      <c r="L16" s="22">
        <v>0</v>
      </c>
      <c r="M16" s="34" t="s">
        <v>1165</v>
      </c>
      <c r="N16" s="34"/>
    </row>
    <row r="17" spans="1:14" x14ac:dyDescent="0.3">
      <c r="A17" s="17" t="s">
        <v>195</v>
      </c>
      <c r="B17" s="17" t="s">
        <v>440</v>
      </c>
      <c r="C17" s="17" t="s">
        <v>441</v>
      </c>
      <c r="D17" s="17" t="s">
        <v>442</v>
      </c>
      <c r="E17" s="17" t="s">
        <v>197</v>
      </c>
      <c r="F17" s="17" t="s">
        <v>443</v>
      </c>
      <c r="G17" s="18">
        <v>2</v>
      </c>
      <c r="H17" s="18">
        <v>2</v>
      </c>
      <c r="I17" s="19">
        <v>0</v>
      </c>
      <c r="J17" s="20">
        <v>0</v>
      </c>
      <c r="K17" s="21">
        <v>1</v>
      </c>
      <c r="L17" s="22">
        <v>0</v>
      </c>
      <c r="M17" s="34" t="s">
        <v>1165</v>
      </c>
      <c r="N17" s="34"/>
    </row>
    <row r="18" spans="1:14" x14ac:dyDescent="0.3">
      <c r="A18" s="17" t="s">
        <v>87</v>
      </c>
      <c r="B18" s="17" t="s">
        <v>444</v>
      </c>
      <c r="C18" s="17" t="s">
        <v>391</v>
      </c>
      <c r="D18" s="17" t="s">
        <v>445</v>
      </c>
      <c r="E18" s="17" t="s">
        <v>84</v>
      </c>
      <c r="F18" s="17" t="s">
        <v>446</v>
      </c>
      <c r="G18" s="18">
        <v>2</v>
      </c>
      <c r="H18" s="18">
        <v>5</v>
      </c>
      <c r="I18" s="19">
        <v>0</v>
      </c>
      <c r="J18" s="20">
        <v>0</v>
      </c>
      <c r="K18" s="21">
        <v>1</v>
      </c>
      <c r="L18" s="22">
        <v>0</v>
      </c>
      <c r="M18" s="34" t="s">
        <v>1165</v>
      </c>
      <c r="N18" s="34"/>
    </row>
    <row r="19" spans="1:14" x14ac:dyDescent="0.3">
      <c r="A19" s="17" t="s">
        <v>212</v>
      </c>
      <c r="B19" s="17" t="s">
        <v>447</v>
      </c>
      <c r="C19" s="17" t="s">
        <v>391</v>
      </c>
      <c r="D19" s="17" t="s">
        <v>380</v>
      </c>
      <c r="E19" s="17" t="s">
        <v>215</v>
      </c>
      <c r="F19" s="17" t="s">
        <v>448</v>
      </c>
      <c r="G19" s="18">
        <v>2</v>
      </c>
      <c r="H19" s="18">
        <v>4</v>
      </c>
      <c r="I19" s="19">
        <v>0</v>
      </c>
      <c r="J19" s="20">
        <v>0</v>
      </c>
      <c r="K19" s="21">
        <v>0</v>
      </c>
      <c r="L19" s="22">
        <v>1</v>
      </c>
      <c r="M19" s="34" t="s">
        <v>1166</v>
      </c>
      <c r="N19" s="34"/>
    </row>
    <row r="20" spans="1:14" x14ac:dyDescent="0.3">
      <c r="A20" s="17" t="s">
        <v>250</v>
      </c>
      <c r="B20" s="17" t="s">
        <v>449</v>
      </c>
      <c r="C20" s="17" t="s">
        <v>450</v>
      </c>
      <c r="D20" s="17" t="s">
        <v>380</v>
      </c>
      <c r="E20" s="17" t="s">
        <v>220</v>
      </c>
      <c r="F20" s="17" t="s">
        <v>451</v>
      </c>
      <c r="G20" s="18">
        <v>2</v>
      </c>
      <c r="H20" s="18">
        <v>41</v>
      </c>
      <c r="I20" s="19">
        <v>0</v>
      </c>
      <c r="J20" s="20">
        <v>0</v>
      </c>
      <c r="K20" s="21">
        <v>0</v>
      </c>
      <c r="L20" s="22">
        <v>1</v>
      </c>
      <c r="M20" s="34" t="s">
        <v>1165</v>
      </c>
      <c r="N20" s="34"/>
    </row>
    <row r="21" spans="1:14" x14ac:dyDescent="0.3">
      <c r="A21" s="17" t="s">
        <v>452</v>
      </c>
      <c r="B21" s="17" t="s">
        <v>453</v>
      </c>
      <c r="C21" s="17" t="s">
        <v>454</v>
      </c>
      <c r="D21" s="17" t="s">
        <v>408</v>
      </c>
      <c r="E21" s="17" t="s">
        <v>319</v>
      </c>
      <c r="F21" s="17" t="s">
        <v>455</v>
      </c>
      <c r="G21" s="18">
        <v>2</v>
      </c>
      <c r="H21" s="18">
        <v>2</v>
      </c>
      <c r="I21" s="19">
        <v>1</v>
      </c>
      <c r="J21" s="20">
        <v>0</v>
      </c>
      <c r="K21" s="21">
        <v>0</v>
      </c>
      <c r="L21" s="22">
        <v>0</v>
      </c>
      <c r="M21" s="34" t="s">
        <v>1167</v>
      </c>
      <c r="N21" s="34"/>
    </row>
    <row r="22" spans="1:14" x14ac:dyDescent="0.3">
      <c r="A22" s="17" t="s">
        <v>298</v>
      </c>
      <c r="B22" s="17" t="s">
        <v>456</v>
      </c>
      <c r="C22" s="17" t="s">
        <v>391</v>
      </c>
      <c r="D22" s="17" t="s">
        <v>457</v>
      </c>
      <c r="E22" s="17" t="s">
        <v>300</v>
      </c>
      <c r="F22" s="17" t="s">
        <v>458</v>
      </c>
      <c r="G22" s="18">
        <v>2</v>
      </c>
      <c r="H22" s="18">
        <v>2</v>
      </c>
      <c r="I22" s="19">
        <v>0</v>
      </c>
      <c r="J22" s="20">
        <v>0</v>
      </c>
      <c r="K22" s="21">
        <v>0</v>
      </c>
      <c r="L22" s="22">
        <v>1</v>
      </c>
      <c r="M22" s="34" t="s">
        <v>1165</v>
      </c>
      <c r="N22" s="34"/>
    </row>
    <row r="23" spans="1:14" x14ac:dyDescent="0.3">
      <c r="A23" s="17" t="s">
        <v>459</v>
      </c>
      <c r="B23" s="17" t="s">
        <v>460</v>
      </c>
      <c r="C23" s="17" t="s">
        <v>461</v>
      </c>
      <c r="D23" s="17" t="s">
        <v>380</v>
      </c>
      <c r="E23" s="17" t="s">
        <v>462</v>
      </c>
      <c r="F23" s="17" t="s">
        <v>463</v>
      </c>
      <c r="G23" s="18">
        <v>2</v>
      </c>
      <c r="H23" s="18">
        <v>4</v>
      </c>
      <c r="I23" s="19">
        <v>0.5</v>
      </c>
      <c r="J23" s="20">
        <v>0.5</v>
      </c>
      <c r="K23" s="21">
        <v>0</v>
      </c>
      <c r="L23" s="22">
        <v>0</v>
      </c>
      <c r="M23" s="34" t="s">
        <v>1167</v>
      </c>
      <c r="N23" s="34"/>
    </row>
    <row r="24" spans="1:14" x14ac:dyDescent="0.3">
      <c r="A24" s="17" t="s">
        <v>464</v>
      </c>
      <c r="B24" s="17" t="s">
        <v>465</v>
      </c>
      <c r="C24" s="17" t="s">
        <v>466</v>
      </c>
      <c r="D24" s="17" t="s">
        <v>467</v>
      </c>
      <c r="E24" s="17" t="s">
        <v>468</v>
      </c>
      <c r="F24" s="17" t="s">
        <v>469</v>
      </c>
      <c r="G24" s="18">
        <v>2</v>
      </c>
      <c r="H24" s="18">
        <v>2</v>
      </c>
      <c r="I24" s="19">
        <v>0.5</v>
      </c>
      <c r="J24" s="20">
        <v>0.5</v>
      </c>
      <c r="K24" s="21">
        <v>0</v>
      </c>
      <c r="L24" s="22">
        <v>0</v>
      </c>
      <c r="M24" s="34" t="s">
        <v>1164</v>
      </c>
      <c r="N24" s="34"/>
    </row>
    <row r="25" spans="1:14" x14ac:dyDescent="0.3">
      <c r="A25" s="17" t="s">
        <v>470</v>
      </c>
      <c r="B25" s="17" t="s">
        <v>471</v>
      </c>
      <c r="C25" s="17" t="s">
        <v>391</v>
      </c>
      <c r="D25" s="17" t="s">
        <v>380</v>
      </c>
      <c r="E25" s="17" t="s">
        <v>239</v>
      </c>
      <c r="F25" s="17" t="s">
        <v>472</v>
      </c>
      <c r="G25" s="18">
        <v>2</v>
      </c>
      <c r="H25" s="18">
        <v>9</v>
      </c>
      <c r="I25" s="19">
        <v>0</v>
      </c>
      <c r="J25" s="20">
        <v>1</v>
      </c>
      <c r="K25" s="21">
        <v>0</v>
      </c>
      <c r="L25" s="22">
        <v>0</v>
      </c>
      <c r="M25" s="34" t="s">
        <v>1164</v>
      </c>
      <c r="N25" s="34"/>
    </row>
    <row r="26" spans="1:14" x14ac:dyDescent="0.3">
      <c r="A26" s="17" t="s">
        <v>333</v>
      </c>
      <c r="B26" s="17" t="s">
        <v>473</v>
      </c>
      <c r="C26" s="17" t="s">
        <v>474</v>
      </c>
      <c r="D26" s="17" t="s">
        <v>380</v>
      </c>
      <c r="E26" s="17" t="s">
        <v>220</v>
      </c>
      <c r="F26" s="17" t="s">
        <v>475</v>
      </c>
      <c r="G26" s="18">
        <v>2</v>
      </c>
      <c r="H26" s="18">
        <v>3</v>
      </c>
      <c r="I26" s="19">
        <v>0</v>
      </c>
      <c r="J26" s="20">
        <v>0</v>
      </c>
      <c r="K26" s="21">
        <v>0</v>
      </c>
      <c r="L26" s="22">
        <v>1</v>
      </c>
      <c r="M26" s="34" t="s">
        <v>1165</v>
      </c>
      <c r="N26" s="34"/>
    </row>
    <row r="27" spans="1:14" x14ac:dyDescent="0.3">
      <c r="A27" s="17" t="s">
        <v>359</v>
      </c>
      <c r="B27" s="17" t="s">
        <v>476</v>
      </c>
      <c r="C27" s="17" t="s">
        <v>391</v>
      </c>
      <c r="D27" s="17" t="s">
        <v>477</v>
      </c>
      <c r="E27" s="17" t="s">
        <v>220</v>
      </c>
      <c r="F27" s="17" t="s">
        <v>478</v>
      </c>
      <c r="G27" s="18">
        <v>2</v>
      </c>
      <c r="H27" s="18">
        <v>3</v>
      </c>
      <c r="I27" s="19">
        <v>0</v>
      </c>
      <c r="J27" s="20">
        <v>0.5</v>
      </c>
      <c r="K27" s="21">
        <v>0</v>
      </c>
      <c r="L27" s="22">
        <v>0.5</v>
      </c>
      <c r="M27" s="34" t="s">
        <v>1165</v>
      </c>
      <c r="N27" s="34"/>
    </row>
    <row r="28" spans="1:14" x14ac:dyDescent="0.3">
      <c r="A28" s="17" t="s">
        <v>479</v>
      </c>
      <c r="B28" s="17" t="s">
        <v>480</v>
      </c>
      <c r="C28" s="17" t="s">
        <v>391</v>
      </c>
      <c r="D28" s="17" t="s">
        <v>457</v>
      </c>
      <c r="E28" s="17" t="s">
        <v>300</v>
      </c>
      <c r="F28" s="17" t="s">
        <v>481</v>
      </c>
      <c r="G28" s="18">
        <v>2</v>
      </c>
      <c r="H28" s="18">
        <v>2</v>
      </c>
      <c r="I28" s="19">
        <v>0</v>
      </c>
      <c r="J28" s="20">
        <v>1</v>
      </c>
      <c r="K28" s="21">
        <v>0</v>
      </c>
      <c r="L28" s="22">
        <v>0</v>
      </c>
      <c r="M28" s="34" t="s">
        <v>1164</v>
      </c>
      <c r="N28" s="34"/>
    </row>
    <row r="29" spans="1:14" x14ac:dyDescent="0.3">
      <c r="A29" s="17" t="s">
        <v>255</v>
      </c>
      <c r="B29" s="17" t="s">
        <v>482</v>
      </c>
      <c r="C29" s="17" t="s">
        <v>483</v>
      </c>
      <c r="D29" s="17" t="s">
        <v>380</v>
      </c>
      <c r="E29" s="17" t="s">
        <v>239</v>
      </c>
      <c r="F29" s="17" t="s">
        <v>484</v>
      </c>
      <c r="G29" s="18">
        <v>2</v>
      </c>
      <c r="H29" s="18">
        <v>6</v>
      </c>
      <c r="I29" s="19">
        <v>0</v>
      </c>
      <c r="J29" s="20">
        <v>0</v>
      </c>
      <c r="K29" s="21">
        <v>0</v>
      </c>
      <c r="L29" s="22">
        <v>1</v>
      </c>
      <c r="M29" s="34" t="s">
        <v>1165</v>
      </c>
      <c r="N29" s="34"/>
    </row>
    <row r="30" spans="1:14" x14ac:dyDescent="0.3">
      <c r="A30" s="17" t="s">
        <v>252</v>
      </c>
      <c r="B30" s="17" t="s">
        <v>485</v>
      </c>
      <c r="C30" s="17" t="s">
        <v>441</v>
      </c>
      <c r="D30" s="17" t="s">
        <v>380</v>
      </c>
      <c r="E30" s="17" t="s">
        <v>220</v>
      </c>
      <c r="F30" s="17" t="s">
        <v>486</v>
      </c>
      <c r="G30" s="18">
        <v>2</v>
      </c>
      <c r="H30" s="18">
        <v>41</v>
      </c>
      <c r="I30" s="19">
        <v>0</v>
      </c>
      <c r="J30" s="20">
        <v>0</v>
      </c>
      <c r="K30" s="21">
        <v>0</v>
      </c>
      <c r="L30" s="22">
        <v>1</v>
      </c>
      <c r="M30" s="34" t="s">
        <v>1165</v>
      </c>
      <c r="N30" s="34"/>
    </row>
    <row r="31" spans="1:14" x14ac:dyDescent="0.3">
      <c r="A31" s="17" t="s">
        <v>128</v>
      </c>
      <c r="B31" s="17" t="s">
        <v>487</v>
      </c>
      <c r="C31" s="17" t="s">
        <v>391</v>
      </c>
      <c r="D31" s="17" t="s">
        <v>380</v>
      </c>
      <c r="E31" s="17" t="s">
        <v>127</v>
      </c>
      <c r="F31" s="17" t="s">
        <v>488</v>
      </c>
      <c r="G31" s="18">
        <v>2</v>
      </c>
      <c r="H31" s="18">
        <v>6</v>
      </c>
      <c r="I31" s="19">
        <v>0</v>
      </c>
      <c r="J31" s="20">
        <v>0</v>
      </c>
      <c r="K31" s="21">
        <v>1</v>
      </c>
      <c r="L31" s="22">
        <v>0</v>
      </c>
      <c r="M31" s="34" t="s">
        <v>1165</v>
      </c>
      <c r="N31" s="34"/>
    </row>
    <row r="32" spans="1:14" x14ac:dyDescent="0.3">
      <c r="A32" s="17" t="s">
        <v>124</v>
      </c>
      <c r="B32" s="17" t="s">
        <v>489</v>
      </c>
      <c r="C32" s="17" t="s">
        <v>391</v>
      </c>
      <c r="D32" s="17" t="s">
        <v>380</v>
      </c>
      <c r="E32" s="17" t="s">
        <v>127</v>
      </c>
      <c r="F32" s="17" t="s">
        <v>490</v>
      </c>
      <c r="G32" s="18">
        <v>2</v>
      </c>
      <c r="H32" s="18">
        <v>4</v>
      </c>
      <c r="I32" s="19">
        <v>0</v>
      </c>
      <c r="J32" s="20">
        <v>0</v>
      </c>
      <c r="K32" s="21">
        <v>1</v>
      </c>
      <c r="L32" s="22">
        <v>0</v>
      </c>
      <c r="M32" s="34" t="s">
        <v>1165</v>
      </c>
      <c r="N32" s="34"/>
    </row>
    <row r="33" spans="1:14" x14ac:dyDescent="0.3">
      <c r="A33" s="17" t="s">
        <v>136</v>
      </c>
      <c r="B33" s="17" t="s">
        <v>491</v>
      </c>
      <c r="C33" s="17" t="s">
        <v>492</v>
      </c>
      <c r="D33" s="17" t="s">
        <v>380</v>
      </c>
      <c r="E33" s="17" t="s">
        <v>127</v>
      </c>
      <c r="F33" s="17" t="s">
        <v>493</v>
      </c>
      <c r="G33" s="18">
        <v>2</v>
      </c>
      <c r="H33" s="18">
        <v>5</v>
      </c>
      <c r="I33" s="19">
        <v>0</v>
      </c>
      <c r="J33" s="20">
        <v>0</v>
      </c>
      <c r="K33" s="21">
        <v>1</v>
      </c>
      <c r="L33" s="22">
        <v>0</v>
      </c>
      <c r="M33" s="34" t="s">
        <v>1165</v>
      </c>
      <c r="N33" s="34"/>
    </row>
    <row r="34" spans="1:14" x14ac:dyDescent="0.3">
      <c r="A34" s="17" t="s">
        <v>494</v>
      </c>
      <c r="B34" s="17" t="s">
        <v>495</v>
      </c>
      <c r="C34" s="17" t="s">
        <v>496</v>
      </c>
      <c r="D34" s="17" t="s">
        <v>380</v>
      </c>
      <c r="E34" s="17" t="s">
        <v>497</v>
      </c>
      <c r="F34" s="17" t="s">
        <v>498</v>
      </c>
      <c r="G34" s="18">
        <v>2</v>
      </c>
      <c r="H34" s="18">
        <v>5</v>
      </c>
      <c r="I34" s="19">
        <v>0</v>
      </c>
      <c r="J34" s="20">
        <v>1</v>
      </c>
      <c r="K34" s="21">
        <v>0</v>
      </c>
      <c r="L34" s="22">
        <v>0</v>
      </c>
      <c r="M34" s="34" t="s">
        <v>1164</v>
      </c>
      <c r="N34" s="34"/>
    </row>
    <row r="35" spans="1:14" x14ac:dyDescent="0.3">
      <c r="A35" s="17" t="s">
        <v>134</v>
      </c>
      <c r="B35" s="17" t="s">
        <v>499</v>
      </c>
      <c r="C35" s="17" t="s">
        <v>391</v>
      </c>
      <c r="D35" s="17" t="s">
        <v>380</v>
      </c>
      <c r="E35" s="17" t="s">
        <v>127</v>
      </c>
      <c r="F35" s="17" t="s">
        <v>500</v>
      </c>
      <c r="G35" s="18">
        <v>2</v>
      </c>
      <c r="H35" s="18">
        <v>5</v>
      </c>
      <c r="I35" s="19">
        <v>0</v>
      </c>
      <c r="J35" s="20">
        <v>0</v>
      </c>
      <c r="K35" s="21">
        <v>1</v>
      </c>
      <c r="L35" s="22">
        <v>0</v>
      </c>
      <c r="M35" s="34" t="s">
        <v>1165</v>
      </c>
      <c r="N35" s="34"/>
    </row>
    <row r="36" spans="1:14" x14ac:dyDescent="0.3">
      <c r="A36" s="17" t="s">
        <v>501</v>
      </c>
      <c r="B36" s="17" t="s">
        <v>502</v>
      </c>
      <c r="C36" s="17" t="s">
        <v>503</v>
      </c>
      <c r="D36" s="17" t="s">
        <v>504</v>
      </c>
      <c r="E36" s="17" t="s">
        <v>387</v>
      </c>
      <c r="F36" s="17" t="s">
        <v>505</v>
      </c>
      <c r="G36" s="18">
        <v>2</v>
      </c>
      <c r="H36" s="18">
        <v>2</v>
      </c>
      <c r="I36" s="19">
        <v>0</v>
      </c>
      <c r="J36" s="20">
        <v>1</v>
      </c>
      <c r="K36" s="21">
        <v>0</v>
      </c>
      <c r="L36" s="22">
        <v>0</v>
      </c>
      <c r="M36" s="34" t="s">
        <v>1167</v>
      </c>
      <c r="N36" s="34"/>
    </row>
    <row r="37" spans="1:14" x14ac:dyDescent="0.3">
      <c r="A37" s="17" t="s">
        <v>506</v>
      </c>
      <c r="B37" s="17" t="s">
        <v>507</v>
      </c>
      <c r="C37" s="17" t="s">
        <v>508</v>
      </c>
      <c r="D37" s="17" t="s">
        <v>380</v>
      </c>
      <c r="E37" s="17" t="s">
        <v>290</v>
      </c>
      <c r="F37" s="17" t="s">
        <v>509</v>
      </c>
      <c r="G37" s="18">
        <v>2</v>
      </c>
      <c r="H37" s="18">
        <v>2</v>
      </c>
      <c r="I37" s="19">
        <v>0</v>
      </c>
      <c r="J37" s="20">
        <v>1</v>
      </c>
      <c r="K37" s="21">
        <v>0</v>
      </c>
      <c r="L37" s="22">
        <v>0</v>
      </c>
      <c r="M37" s="34" t="s">
        <v>1164</v>
      </c>
      <c r="N37" s="34"/>
    </row>
    <row r="38" spans="1:14" x14ac:dyDescent="0.3">
      <c r="A38" s="17" t="s">
        <v>510</v>
      </c>
      <c r="B38" s="17" t="s">
        <v>511</v>
      </c>
      <c r="C38" s="17" t="s">
        <v>391</v>
      </c>
      <c r="D38" s="17" t="s">
        <v>457</v>
      </c>
      <c r="E38" s="17" t="s">
        <v>300</v>
      </c>
      <c r="F38" s="17" t="s">
        <v>512</v>
      </c>
      <c r="G38" s="18">
        <v>2</v>
      </c>
      <c r="H38" s="18">
        <v>3</v>
      </c>
      <c r="I38" s="19">
        <v>0</v>
      </c>
      <c r="J38" s="20">
        <v>1</v>
      </c>
      <c r="K38" s="21">
        <v>0</v>
      </c>
      <c r="L38" s="22">
        <v>0</v>
      </c>
      <c r="M38" s="34" t="s">
        <v>1164</v>
      </c>
      <c r="N38" s="34"/>
    </row>
    <row r="39" spans="1:14" x14ac:dyDescent="0.3">
      <c r="A39" s="17" t="s">
        <v>141</v>
      </c>
      <c r="B39" s="17" t="s">
        <v>513</v>
      </c>
      <c r="C39" s="17" t="s">
        <v>514</v>
      </c>
      <c r="D39" s="17" t="s">
        <v>380</v>
      </c>
      <c r="E39" s="17" t="s">
        <v>127</v>
      </c>
      <c r="F39" s="17" t="s">
        <v>515</v>
      </c>
      <c r="G39" s="18">
        <v>2</v>
      </c>
      <c r="H39" s="18">
        <v>6</v>
      </c>
      <c r="I39" s="19">
        <v>0</v>
      </c>
      <c r="J39" s="20">
        <v>0</v>
      </c>
      <c r="K39" s="21">
        <v>1</v>
      </c>
      <c r="L39" s="22">
        <v>0</v>
      </c>
      <c r="M39" s="34" t="s">
        <v>1165</v>
      </c>
      <c r="N39" s="34"/>
    </row>
    <row r="40" spans="1:14" x14ac:dyDescent="0.3">
      <c r="A40" s="17" t="s">
        <v>516</v>
      </c>
      <c r="B40" s="17" t="s">
        <v>517</v>
      </c>
      <c r="C40" s="17" t="s">
        <v>518</v>
      </c>
      <c r="D40" s="17" t="s">
        <v>519</v>
      </c>
      <c r="E40" s="17" t="s">
        <v>520</v>
      </c>
      <c r="F40" s="17" t="s">
        <v>521</v>
      </c>
      <c r="G40" s="18">
        <v>2</v>
      </c>
      <c r="H40" s="18">
        <v>5</v>
      </c>
      <c r="I40" s="19">
        <v>0</v>
      </c>
      <c r="J40" s="20">
        <v>1</v>
      </c>
      <c r="K40" s="21">
        <v>0</v>
      </c>
      <c r="L40" s="22">
        <v>0</v>
      </c>
      <c r="M40" s="34" t="s">
        <v>1167</v>
      </c>
      <c r="N40" s="34"/>
    </row>
    <row r="41" spans="1:14" x14ac:dyDescent="0.3">
      <c r="A41" s="17" t="s">
        <v>522</v>
      </c>
      <c r="B41" s="17" t="s">
        <v>523</v>
      </c>
      <c r="C41" s="17" t="s">
        <v>524</v>
      </c>
      <c r="D41" s="17" t="s">
        <v>380</v>
      </c>
      <c r="E41" s="17" t="s">
        <v>268</v>
      </c>
      <c r="F41" s="17" t="s">
        <v>525</v>
      </c>
      <c r="G41" s="18">
        <v>2</v>
      </c>
      <c r="H41" s="18">
        <v>16</v>
      </c>
      <c r="I41" s="19">
        <v>1</v>
      </c>
      <c r="J41" s="20">
        <v>0</v>
      </c>
      <c r="K41" s="21">
        <v>0</v>
      </c>
      <c r="L41" s="22">
        <v>0</v>
      </c>
      <c r="M41" s="34" t="s">
        <v>1164</v>
      </c>
      <c r="N41" s="34"/>
    </row>
    <row r="42" spans="1:14" x14ac:dyDescent="0.3">
      <c r="A42" s="17" t="s">
        <v>59</v>
      </c>
      <c r="B42" s="17" t="s">
        <v>526</v>
      </c>
      <c r="C42" s="17" t="s">
        <v>391</v>
      </c>
      <c r="D42" s="17" t="s">
        <v>413</v>
      </c>
      <c r="E42" s="17" t="s">
        <v>63</v>
      </c>
      <c r="F42" s="17" t="s">
        <v>527</v>
      </c>
      <c r="G42" s="18">
        <v>2</v>
      </c>
      <c r="H42" s="18">
        <v>22</v>
      </c>
      <c r="I42" s="19">
        <v>0</v>
      </c>
      <c r="J42" s="20">
        <v>0</v>
      </c>
      <c r="K42" s="21">
        <v>1</v>
      </c>
      <c r="L42" s="22">
        <v>0</v>
      </c>
      <c r="M42" s="34" t="s">
        <v>1165</v>
      </c>
      <c r="N42" s="34"/>
    </row>
    <row r="43" spans="1:14" x14ac:dyDescent="0.3">
      <c r="A43" s="17" t="s">
        <v>71</v>
      </c>
      <c r="B43" s="17" t="s">
        <v>528</v>
      </c>
      <c r="C43" s="17" t="s">
        <v>529</v>
      </c>
      <c r="D43" s="17" t="s">
        <v>530</v>
      </c>
      <c r="E43" s="17" t="s">
        <v>74</v>
      </c>
      <c r="F43" s="17" t="s">
        <v>531</v>
      </c>
      <c r="G43" s="18">
        <v>2</v>
      </c>
      <c r="H43" s="18">
        <v>2</v>
      </c>
      <c r="I43" s="19">
        <v>0</v>
      </c>
      <c r="J43" s="20">
        <v>0</v>
      </c>
      <c r="K43" s="21">
        <v>1</v>
      </c>
      <c r="L43" s="22">
        <v>0</v>
      </c>
      <c r="M43" s="34" t="s">
        <v>1165</v>
      </c>
      <c r="N43" s="34"/>
    </row>
    <row r="44" spans="1:14" x14ac:dyDescent="0.3">
      <c r="A44" s="17" t="s">
        <v>288</v>
      </c>
      <c r="B44" s="17" t="s">
        <v>416</v>
      </c>
      <c r="C44" s="17" t="s">
        <v>532</v>
      </c>
      <c r="D44" s="17" t="s">
        <v>418</v>
      </c>
      <c r="E44" s="17" t="s">
        <v>290</v>
      </c>
      <c r="F44" s="17" t="s">
        <v>533</v>
      </c>
      <c r="G44" s="18">
        <v>2</v>
      </c>
      <c r="H44" s="18">
        <v>3</v>
      </c>
      <c r="I44" s="19">
        <v>0</v>
      </c>
      <c r="J44" s="20">
        <v>0</v>
      </c>
      <c r="K44" s="21">
        <v>0</v>
      </c>
      <c r="L44" s="22">
        <v>1</v>
      </c>
      <c r="M44" s="34" t="s">
        <v>1165</v>
      </c>
      <c r="N44" s="34"/>
    </row>
    <row r="45" spans="1:14" x14ac:dyDescent="0.3">
      <c r="A45" s="17" t="s">
        <v>534</v>
      </c>
      <c r="B45" s="17" t="s">
        <v>535</v>
      </c>
      <c r="C45" s="17" t="s">
        <v>536</v>
      </c>
      <c r="D45" s="17" t="s">
        <v>537</v>
      </c>
      <c r="E45" s="17" t="s">
        <v>409</v>
      </c>
      <c r="F45" s="17" t="s">
        <v>538</v>
      </c>
      <c r="G45" s="18">
        <v>2</v>
      </c>
      <c r="H45" s="18">
        <v>4</v>
      </c>
      <c r="I45" s="19">
        <v>0.5</v>
      </c>
      <c r="J45" s="20">
        <v>0.5</v>
      </c>
      <c r="K45" s="21">
        <v>0</v>
      </c>
      <c r="L45" s="22">
        <v>0</v>
      </c>
      <c r="M45" s="34" t="s">
        <v>1167</v>
      </c>
      <c r="N45" s="34"/>
    </row>
    <row r="46" spans="1:14" x14ac:dyDescent="0.3">
      <c r="A46" s="17" t="s">
        <v>259</v>
      </c>
      <c r="B46" s="17" t="s">
        <v>539</v>
      </c>
      <c r="C46" s="17" t="s">
        <v>540</v>
      </c>
      <c r="D46" s="17" t="s">
        <v>380</v>
      </c>
      <c r="E46" s="17" t="s">
        <v>239</v>
      </c>
      <c r="F46" s="17" t="s">
        <v>541</v>
      </c>
      <c r="G46" s="18">
        <v>2</v>
      </c>
      <c r="H46" s="18">
        <v>6</v>
      </c>
      <c r="I46" s="19">
        <v>0</v>
      </c>
      <c r="J46" s="20">
        <v>0</v>
      </c>
      <c r="K46" s="21">
        <v>0</v>
      </c>
      <c r="L46" s="22">
        <v>1</v>
      </c>
      <c r="M46" s="34" t="s">
        <v>1168</v>
      </c>
      <c r="N46" s="34"/>
    </row>
    <row r="47" spans="1:14" x14ac:dyDescent="0.3">
      <c r="A47" s="17" t="s">
        <v>542</v>
      </c>
      <c r="B47" s="17" t="s">
        <v>543</v>
      </c>
      <c r="C47" s="17" t="s">
        <v>391</v>
      </c>
      <c r="D47" s="17" t="s">
        <v>380</v>
      </c>
      <c r="E47" s="17" t="s">
        <v>220</v>
      </c>
      <c r="F47" s="17" t="s">
        <v>544</v>
      </c>
      <c r="G47" s="18">
        <v>2</v>
      </c>
      <c r="H47" s="18">
        <v>2</v>
      </c>
      <c r="I47" s="19">
        <v>0</v>
      </c>
      <c r="J47" s="20">
        <v>1</v>
      </c>
      <c r="K47" s="21">
        <v>0</v>
      </c>
      <c r="L47" s="22">
        <v>0</v>
      </c>
      <c r="M47" s="34" t="s">
        <v>1164</v>
      </c>
      <c r="N47" s="34"/>
    </row>
    <row r="48" spans="1:14" x14ac:dyDescent="0.3">
      <c r="A48" s="17" t="s">
        <v>545</v>
      </c>
      <c r="B48" s="17" t="s">
        <v>546</v>
      </c>
      <c r="C48" s="17" t="s">
        <v>547</v>
      </c>
      <c r="D48" s="17" t="s">
        <v>548</v>
      </c>
      <c r="E48" s="17" t="s">
        <v>549</v>
      </c>
      <c r="F48" s="17" t="s">
        <v>550</v>
      </c>
      <c r="G48" s="18">
        <v>2</v>
      </c>
      <c r="H48" s="18">
        <v>5</v>
      </c>
      <c r="I48" s="19">
        <v>0</v>
      </c>
      <c r="J48" s="20">
        <v>1</v>
      </c>
      <c r="K48" s="21">
        <v>0</v>
      </c>
      <c r="L48" s="22">
        <v>0</v>
      </c>
      <c r="M48" s="34" t="s">
        <v>1164</v>
      </c>
      <c r="N48" s="34"/>
    </row>
    <row r="49" spans="1:14" x14ac:dyDescent="0.3">
      <c r="A49" s="17" t="s">
        <v>92</v>
      </c>
      <c r="B49" s="17" t="s">
        <v>551</v>
      </c>
      <c r="C49" s="17" t="s">
        <v>391</v>
      </c>
      <c r="D49" s="17" t="s">
        <v>552</v>
      </c>
      <c r="E49" s="17" t="s">
        <v>94</v>
      </c>
      <c r="F49" s="17" t="s">
        <v>553</v>
      </c>
      <c r="G49" s="18">
        <v>1</v>
      </c>
      <c r="H49" s="18">
        <v>1</v>
      </c>
      <c r="I49" s="19">
        <v>0</v>
      </c>
      <c r="J49" s="20">
        <v>0</v>
      </c>
      <c r="K49" s="21">
        <v>1</v>
      </c>
      <c r="L49" s="22">
        <v>0</v>
      </c>
      <c r="M49" s="34" t="s">
        <v>1165</v>
      </c>
      <c r="N49" s="34"/>
    </row>
    <row r="50" spans="1:14" x14ac:dyDescent="0.3">
      <c r="A50" s="17" t="s">
        <v>554</v>
      </c>
      <c r="B50" s="17" t="s">
        <v>555</v>
      </c>
      <c r="C50" s="17" t="s">
        <v>556</v>
      </c>
      <c r="D50" s="17" t="s">
        <v>380</v>
      </c>
      <c r="E50" s="17" t="s">
        <v>220</v>
      </c>
      <c r="F50" s="17" t="s">
        <v>557</v>
      </c>
      <c r="G50" s="18">
        <v>1</v>
      </c>
      <c r="H50" s="18">
        <v>6</v>
      </c>
      <c r="I50" s="19">
        <v>1</v>
      </c>
      <c r="J50" s="20">
        <v>0</v>
      </c>
      <c r="K50" s="21">
        <v>0</v>
      </c>
      <c r="L50" s="22">
        <v>0</v>
      </c>
      <c r="M50" s="34" t="s">
        <v>1167</v>
      </c>
      <c r="N50" s="34"/>
    </row>
    <row r="51" spans="1:14" x14ac:dyDescent="0.3">
      <c r="A51" s="17" t="s">
        <v>233</v>
      </c>
      <c r="B51" s="17" t="s">
        <v>558</v>
      </c>
      <c r="C51" s="17" t="s">
        <v>391</v>
      </c>
      <c r="D51" s="17" t="s">
        <v>380</v>
      </c>
      <c r="E51" s="17" t="s">
        <v>230</v>
      </c>
      <c r="F51" s="17" t="s">
        <v>559</v>
      </c>
      <c r="G51" s="18">
        <v>1</v>
      </c>
      <c r="H51" s="18">
        <v>1</v>
      </c>
      <c r="I51" s="19">
        <v>0</v>
      </c>
      <c r="J51" s="20">
        <v>0</v>
      </c>
      <c r="K51" s="21">
        <v>0</v>
      </c>
      <c r="L51" s="22">
        <v>1</v>
      </c>
      <c r="M51" s="34" t="s">
        <v>1165</v>
      </c>
      <c r="N51" s="34"/>
    </row>
    <row r="52" spans="1:14" x14ac:dyDescent="0.3">
      <c r="A52" s="17" t="s">
        <v>560</v>
      </c>
      <c r="B52" s="17" t="s">
        <v>561</v>
      </c>
      <c r="C52" s="17" t="s">
        <v>391</v>
      </c>
      <c r="D52" s="17" t="s">
        <v>562</v>
      </c>
      <c r="E52" s="17" t="s">
        <v>563</v>
      </c>
      <c r="F52" s="17" t="s">
        <v>560</v>
      </c>
      <c r="G52" s="18">
        <v>1</v>
      </c>
      <c r="H52" s="18">
        <v>5</v>
      </c>
      <c r="I52" s="19">
        <v>0</v>
      </c>
      <c r="J52" s="20">
        <v>1</v>
      </c>
      <c r="K52" s="21">
        <v>0</v>
      </c>
      <c r="L52" s="22">
        <v>0</v>
      </c>
      <c r="M52" s="34" t="s">
        <v>1167</v>
      </c>
      <c r="N52" s="34"/>
    </row>
    <row r="53" spans="1:14" x14ac:dyDescent="0.3">
      <c r="A53" s="17" t="s">
        <v>564</v>
      </c>
      <c r="B53" s="17" t="s">
        <v>565</v>
      </c>
      <c r="C53" s="17" t="s">
        <v>566</v>
      </c>
      <c r="D53" s="17" t="s">
        <v>431</v>
      </c>
      <c r="E53" s="17" t="s">
        <v>432</v>
      </c>
      <c r="F53" s="17" t="s">
        <v>567</v>
      </c>
      <c r="G53" s="18">
        <v>1</v>
      </c>
      <c r="H53" s="18">
        <v>2</v>
      </c>
      <c r="I53" s="19">
        <v>0</v>
      </c>
      <c r="J53" s="20">
        <v>1</v>
      </c>
      <c r="K53" s="21">
        <v>0</v>
      </c>
      <c r="L53" s="22">
        <v>0</v>
      </c>
      <c r="M53" s="34" t="s">
        <v>1164</v>
      </c>
      <c r="N53" s="34"/>
    </row>
    <row r="54" spans="1:14" x14ac:dyDescent="0.3">
      <c r="A54" s="17" t="s">
        <v>568</v>
      </c>
      <c r="B54" s="17" t="s">
        <v>569</v>
      </c>
      <c r="C54" s="17" t="s">
        <v>391</v>
      </c>
      <c r="D54" s="17" t="s">
        <v>457</v>
      </c>
      <c r="E54" s="17" t="s">
        <v>300</v>
      </c>
      <c r="F54" s="17" t="s">
        <v>570</v>
      </c>
      <c r="G54" s="18">
        <v>1</v>
      </c>
      <c r="H54" s="18">
        <v>1</v>
      </c>
      <c r="I54" s="19">
        <v>1</v>
      </c>
      <c r="J54" s="20">
        <v>0</v>
      </c>
      <c r="K54" s="21">
        <v>0</v>
      </c>
      <c r="L54" s="22">
        <v>0</v>
      </c>
      <c r="M54" s="34" t="s">
        <v>1167</v>
      </c>
      <c r="N54" s="34"/>
    </row>
    <row r="55" spans="1:14" x14ac:dyDescent="0.3">
      <c r="A55" s="17" t="s">
        <v>571</v>
      </c>
      <c r="B55" s="17" t="s">
        <v>572</v>
      </c>
      <c r="C55" s="17" t="s">
        <v>573</v>
      </c>
      <c r="D55" s="17" t="s">
        <v>574</v>
      </c>
      <c r="E55" s="17" t="s">
        <v>575</v>
      </c>
      <c r="F55" s="17" t="s">
        <v>576</v>
      </c>
      <c r="G55" s="18">
        <v>1</v>
      </c>
      <c r="H55" s="18">
        <v>1</v>
      </c>
      <c r="I55" s="19">
        <v>0</v>
      </c>
      <c r="J55" s="20">
        <v>1</v>
      </c>
      <c r="K55" s="21">
        <v>0</v>
      </c>
      <c r="L55" s="22">
        <v>0</v>
      </c>
      <c r="M55" s="34" t="s">
        <v>1167</v>
      </c>
      <c r="N55" s="34"/>
    </row>
    <row r="56" spans="1:14" x14ac:dyDescent="0.3">
      <c r="A56" s="17" t="s">
        <v>577</v>
      </c>
      <c r="B56" s="17" t="s">
        <v>578</v>
      </c>
      <c r="C56" s="17" t="s">
        <v>391</v>
      </c>
      <c r="D56" s="17" t="s">
        <v>380</v>
      </c>
      <c r="E56" s="17" t="s">
        <v>348</v>
      </c>
      <c r="F56" s="17" t="s">
        <v>579</v>
      </c>
      <c r="G56" s="18">
        <v>1</v>
      </c>
      <c r="H56" s="18">
        <v>5</v>
      </c>
      <c r="I56" s="19">
        <v>0</v>
      </c>
      <c r="J56" s="20">
        <v>1</v>
      </c>
      <c r="K56" s="21">
        <v>0</v>
      </c>
      <c r="L56" s="22">
        <v>0</v>
      </c>
      <c r="M56" s="34" t="s">
        <v>1164</v>
      </c>
      <c r="N56" s="34"/>
    </row>
    <row r="57" spans="1:14" x14ac:dyDescent="0.3">
      <c r="A57" s="17" t="s">
        <v>580</v>
      </c>
      <c r="B57" s="17" t="s">
        <v>581</v>
      </c>
      <c r="C57" s="17" t="s">
        <v>582</v>
      </c>
      <c r="D57" s="17" t="s">
        <v>380</v>
      </c>
      <c r="E57" s="17" t="s">
        <v>220</v>
      </c>
      <c r="F57" s="17" t="s">
        <v>583</v>
      </c>
      <c r="G57" s="18">
        <v>1</v>
      </c>
      <c r="H57" s="18">
        <v>5</v>
      </c>
      <c r="I57" s="19">
        <v>0</v>
      </c>
      <c r="J57" s="20">
        <v>1</v>
      </c>
      <c r="K57" s="21">
        <v>0</v>
      </c>
      <c r="L57" s="22">
        <v>0</v>
      </c>
      <c r="M57" s="34" t="s">
        <v>1164</v>
      </c>
      <c r="N57" s="34"/>
    </row>
    <row r="58" spans="1:14" x14ac:dyDescent="0.3">
      <c r="A58" s="17" t="s">
        <v>584</v>
      </c>
      <c r="B58" s="17" t="s">
        <v>585</v>
      </c>
      <c r="C58" s="17" t="s">
        <v>391</v>
      </c>
      <c r="D58" s="17" t="s">
        <v>380</v>
      </c>
      <c r="E58" s="17" t="s">
        <v>94</v>
      </c>
      <c r="F58" s="17" t="s">
        <v>586</v>
      </c>
      <c r="G58" s="18">
        <v>1</v>
      </c>
      <c r="H58" s="18">
        <v>1</v>
      </c>
      <c r="I58" s="19">
        <v>0</v>
      </c>
      <c r="J58" s="20">
        <v>1</v>
      </c>
      <c r="K58" s="21">
        <v>0</v>
      </c>
      <c r="L58" s="22">
        <v>0</v>
      </c>
      <c r="M58" s="34" t="s">
        <v>1164</v>
      </c>
      <c r="N58" s="34"/>
    </row>
    <row r="59" spans="1:14" x14ac:dyDescent="0.3">
      <c r="A59" s="17" t="s">
        <v>587</v>
      </c>
      <c r="B59" s="17" t="s">
        <v>588</v>
      </c>
      <c r="C59" s="17" t="s">
        <v>589</v>
      </c>
      <c r="D59" s="17" t="s">
        <v>590</v>
      </c>
      <c r="E59" s="17" t="s">
        <v>462</v>
      </c>
      <c r="F59" s="17" t="s">
        <v>591</v>
      </c>
      <c r="G59" s="18">
        <v>1</v>
      </c>
      <c r="H59" s="18">
        <v>1</v>
      </c>
      <c r="I59" s="19">
        <v>0</v>
      </c>
      <c r="J59" s="20">
        <v>1</v>
      </c>
      <c r="K59" s="21">
        <v>0</v>
      </c>
      <c r="L59" s="22">
        <v>0</v>
      </c>
      <c r="M59" s="34" t="s">
        <v>1167</v>
      </c>
      <c r="N59" s="34"/>
    </row>
    <row r="60" spans="1:14" x14ac:dyDescent="0.3">
      <c r="A60" s="17" t="s">
        <v>304</v>
      </c>
      <c r="B60" s="17" t="s">
        <v>592</v>
      </c>
      <c r="C60" s="17" t="s">
        <v>593</v>
      </c>
      <c r="D60" s="17" t="s">
        <v>380</v>
      </c>
      <c r="E60" s="17" t="s">
        <v>220</v>
      </c>
      <c r="F60" s="17" t="s">
        <v>594</v>
      </c>
      <c r="G60" s="18">
        <v>1</v>
      </c>
      <c r="H60" s="18">
        <v>2</v>
      </c>
      <c r="I60" s="19">
        <v>0</v>
      </c>
      <c r="J60" s="20">
        <v>0</v>
      </c>
      <c r="K60" s="21">
        <v>0</v>
      </c>
      <c r="L60" s="22">
        <v>1</v>
      </c>
      <c r="M60" s="34" t="s">
        <v>1165</v>
      </c>
      <c r="N60" s="34"/>
    </row>
    <row r="61" spans="1:14" x14ac:dyDescent="0.3">
      <c r="A61" s="17" t="s">
        <v>595</v>
      </c>
      <c r="B61" s="17" t="s">
        <v>596</v>
      </c>
      <c r="C61" s="17" t="s">
        <v>597</v>
      </c>
      <c r="D61" s="17" t="s">
        <v>598</v>
      </c>
      <c r="E61" s="17" t="s">
        <v>74</v>
      </c>
      <c r="F61" s="17" t="s">
        <v>599</v>
      </c>
      <c r="G61" s="18">
        <v>1</v>
      </c>
      <c r="H61" s="18">
        <v>10</v>
      </c>
      <c r="I61" s="19">
        <v>0</v>
      </c>
      <c r="J61" s="20">
        <v>1</v>
      </c>
      <c r="K61" s="21">
        <v>0</v>
      </c>
      <c r="L61" s="22">
        <v>0</v>
      </c>
      <c r="M61" s="34" t="s">
        <v>1167</v>
      </c>
      <c r="N61" s="34"/>
    </row>
    <row r="62" spans="1:14" x14ac:dyDescent="0.3">
      <c r="A62" s="17" t="s">
        <v>324</v>
      </c>
      <c r="B62" s="17" t="s">
        <v>325</v>
      </c>
      <c r="C62" s="17" t="s">
        <v>600</v>
      </c>
      <c r="D62" s="17" t="s">
        <v>380</v>
      </c>
      <c r="E62" s="17" t="s">
        <v>220</v>
      </c>
      <c r="F62" s="17" t="s">
        <v>601</v>
      </c>
      <c r="G62" s="18">
        <v>1</v>
      </c>
      <c r="H62" s="18">
        <v>8</v>
      </c>
      <c r="I62" s="19">
        <v>0</v>
      </c>
      <c r="J62" s="20">
        <v>0</v>
      </c>
      <c r="K62" s="21">
        <v>0</v>
      </c>
      <c r="L62" s="22">
        <v>1</v>
      </c>
      <c r="M62" s="34" t="s">
        <v>1165</v>
      </c>
      <c r="N62" s="34"/>
    </row>
    <row r="63" spans="1:14" x14ac:dyDescent="0.3">
      <c r="A63" s="17" t="s">
        <v>132</v>
      </c>
      <c r="B63" s="17" t="s">
        <v>602</v>
      </c>
      <c r="C63" s="17" t="s">
        <v>603</v>
      </c>
      <c r="D63" s="17" t="s">
        <v>380</v>
      </c>
      <c r="E63" s="17" t="s">
        <v>127</v>
      </c>
      <c r="F63" s="17" t="s">
        <v>604</v>
      </c>
      <c r="G63" s="18">
        <v>1</v>
      </c>
      <c r="H63" s="18">
        <v>2</v>
      </c>
      <c r="I63" s="19">
        <v>0</v>
      </c>
      <c r="J63" s="20">
        <v>0</v>
      </c>
      <c r="K63" s="21">
        <v>1</v>
      </c>
      <c r="L63" s="22">
        <v>0</v>
      </c>
      <c r="M63" s="34" t="s">
        <v>1165</v>
      </c>
      <c r="N63" s="34"/>
    </row>
    <row r="64" spans="1:14" x14ac:dyDescent="0.3">
      <c r="A64" s="17" t="s">
        <v>605</v>
      </c>
      <c r="B64" s="17" t="s">
        <v>606</v>
      </c>
      <c r="C64" s="17" t="s">
        <v>607</v>
      </c>
      <c r="D64" s="17" t="s">
        <v>380</v>
      </c>
      <c r="E64" s="17" t="s">
        <v>268</v>
      </c>
      <c r="F64" s="17" t="s">
        <v>608</v>
      </c>
      <c r="G64" s="18">
        <v>1</v>
      </c>
      <c r="H64" s="18">
        <v>10</v>
      </c>
      <c r="I64" s="19">
        <v>0</v>
      </c>
      <c r="J64" s="20">
        <v>1</v>
      </c>
      <c r="K64" s="21">
        <v>0</v>
      </c>
      <c r="L64" s="22">
        <v>0</v>
      </c>
      <c r="M64" s="34" t="s">
        <v>1164</v>
      </c>
      <c r="N64" s="34"/>
    </row>
    <row r="65" spans="1:14" x14ac:dyDescent="0.3">
      <c r="A65" s="17" t="s">
        <v>310</v>
      </c>
      <c r="B65" s="17" t="s">
        <v>609</v>
      </c>
      <c r="C65" s="17" t="s">
        <v>391</v>
      </c>
      <c r="D65" s="17" t="s">
        <v>380</v>
      </c>
      <c r="E65" s="17" t="s">
        <v>220</v>
      </c>
      <c r="F65" s="17" t="s">
        <v>610</v>
      </c>
      <c r="G65" s="18">
        <v>1</v>
      </c>
      <c r="H65" s="18">
        <v>3</v>
      </c>
      <c r="I65" s="19">
        <v>0</v>
      </c>
      <c r="J65" s="20">
        <v>0</v>
      </c>
      <c r="K65" s="21">
        <v>0</v>
      </c>
      <c r="L65" s="22">
        <v>1</v>
      </c>
      <c r="M65" s="34" t="s">
        <v>1165</v>
      </c>
      <c r="N65" s="34"/>
    </row>
    <row r="66" spans="1:14" x14ac:dyDescent="0.3">
      <c r="A66" s="17" t="s">
        <v>189</v>
      </c>
      <c r="B66" s="17" t="s">
        <v>611</v>
      </c>
      <c r="C66" s="17" t="s">
        <v>391</v>
      </c>
      <c r="D66" s="17" t="s">
        <v>612</v>
      </c>
      <c r="E66" s="17" t="s">
        <v>84</v>
      </c>
      <c r="F66" s="17" t="s">
        <v>613</v>
      </c>
      <c r="G66" s="18">
        <v>1</v>
      </c>
      <c r="H66" s="18">
        <v>1</v>
      </c>
      <c r="I66" s="19">
        <v>0</v>
      </c>
      <c r="J66" s="20">
        <v>0</v>
      </c>
      <c r="K66" s="21">
        <v>1</v>
      </c>
      <c r="L66" s="22">
        <v>0</v>
      </c>
      <c r="M66" s="34" t="s">
        <v>1165</v>
      </c>
      <c r="N66" s="34"/>
    </row>
    <row r="67" spans="1:14" x14ac:dyDescent="0.3">
      <c r="A67" s="17" t="s">
        <v>280</v>
      </c>
      <c r="B67" s="17" t="s">
        <v>614</v>
      </c>
      <c r="C67" s="17" t="s">
        <v>391</v>
      </c>
      <c r="D67" s="17" t="s">
        <v>380</v>
      </c>
      <c r="E67" s="17" t="s">
        <v>220</v>
      </c>
      <c r="F67" s="17" t="s">
        <v>615</v>
      </c>
      <c r="G67" s="18">
        <v>1</v>
      </c>
      <c r="H67" s="18">
        <v>4</v>
      </c>
      <c r="I67" s="19">
        <v>0</v>
      </c>
      <c r="J67" s="20">
        <v>0</v>
      </c>
      <c r="K67" s="21">
        <v>0</v>
      </c>
      <c r="L67" s="22">
        <v>1</v>
      </c>
      <c r="M67" s="34" t="s">
        <v>1165</v>
      </c>
      <c r="N67" s="34"/>
    </row>
    <row r="68" spans="1:14" x14ac:dyDescent="0.3">
      <c r="A68" s="17" t="s">
        <v>616</v>
      </c>
      <c r="B68" s="17" t="s">
        <v>617</v>
      </c>
      <c r="C68" s="17" t="s">
        <v>618</v>
      </c>
      <c r="D68" s="17" t="s">
        <v>380</v>
      </c>
      <c r="E68" s="17" t="s">
        <v>268</v>
      </c>
      <c r="F68" s="17" t="s">
        <v>619</v>
      </c>
      <c r="G68" s="18">
        <v>1</v>
      </c>
      <c r="H68" s="18">
        <v>12</v>
      </c>
      <c r="I68" s="19">
        <v>0</v>
      </c>
      <c r="J68" s="20">
        <v>1</v>
      </c>
      <c r="K68" s="21">
        <v>0</v>
      </c>
      <c r="L68" s="22">
        <v>0</v>
      </c>
      <c r="M68" s="34" t="s">
        <v>1167</v>
      </c>
      <c r="N68" s="34"/>
    </row>
    <row r="69" spans="1:14" x14ac:dyDescent="0.3">
      <c r="A69" s="17" t="s">
        <v>202</v>
      </c>
      <c r="B69" s="17" t="s">
        <v>620</v>
      </c>
      <c r="C69" s="17" t="s">
        <v>391</v>
      </c>
      <c r="D69" s="17" t="s">
        <v>380</v>
      </c>
      <c r="E69" s="17" t="s">
        <v>204</v>
      </c>
      <c r="F69" s="17" t="s">
        <v>621</v>
      </c>
      <c r="G69" s="18">
        <v>1</v>
      </c>
      <c r="H69" s="18">
        <v>1</v>
      </c>
      <c r="I69" s="19">
        <v>0</v>
      </c>
      <c r="J69" s="20">
        <v>0</v>
      </c>
      <c r="K69" s="21">
        <v>1</v>
      </c>
      <c r="L69" s="22">
        <v>0</v>
      </c>
      <c r="M69" s="34" t="s">
        <v>1165</v>
      </c>
      <c r="N69" s="34"/>
    </row>
    <row r="70" spans="1:14" x14ac:dyDescent="0.3">
      <c r="A70" s="17" t="s">
        <v>622</v>
      </c>
      <c r="B70" s="17" t="s">
        <v>623</v>
      </c>
      <c r="C70" s="17" t="s">
        <v>391</v>
      </c>
      <c r="D70" s="17" t="s">
        <v>380</v>
      </c>
      <c r="E70" s="17" t="s">
        <v>268</v>
      </c>
      <c r="F70" s="17" t="s">
        <v>624</v>
      </c>
      <c r="G70" s="18">
        <v>1</v>
      </c>
      <c r="H70" s="18">
        <v>3</v>
      </c>
      <c r="I70" s="19">
        <v>0</v>
      </c>
      <c r="J70" s="20">
        <v>1</v>
      </c>
      <c r="K70" s="21">
        <v>0</v>
      </c>
      <c r="L70" s="22">
        <v>0</v>
      </c>
      <c r="M70" s="34" t="s">
        <v>1167</v>
      </c>
      <c r="N70" s="34"/>
    </row>
    <row r="71" spans="1:14" x14ac:dyDescent="0.3">
      <c r="A71" s="17" t="s">
        <v>625</v>
      </c>
      <c r="B71" s="17" t="s">
        <v>626</v>
      </c>
      <c r="C71" s="17" t="s">
        <v>391</v>
      </c>
      <c r="D71" s="17" t="s">
        <v>380</v>
      </c>
      <c r="E71" s="17" t="s">
        <v>215</v>
      </c>
      <c r="F71" s="17" t="s">
        <v>627</v>
      </c>
      <c r="G71" s="18">
        <v>1</v>
      </c>
      <c r="H71" s="18">
        <v>1</v>
      </c>
      <c r="I71" s="19">
        <v>0</v>
      </c>
      <c r="J71" s="20">
        <v>1</v>
      </c>
      <c r="K71" s="21">
        <v>0</v>
      </c>
      <c r="L71" s="22">
        <v>0</v>
      </c>
      <c r="M71" s="34" t="s">
        <v>1167</v>
      </c>
      <c r="N71" s="34"/>
    </row>
    <row r="72" spans="1:14" x14ac:dyDescent="0.3">
      <c r="A72" s="17" t="s">
        <v>628</v>
      </c>
      <c r="B72" s="17" t="s">
        <v>629</v>
      </c>
      <c r="C72" s="17" t="s">
        <v>396</v>
      </c>
      <c r="D72" s="17" t="s">
        <v>630</v>
      </c>
      <c r="E72" s="17" t="s">
        <v>68</v>
      </c>
      <c r="F72" s="17" t="s">
        <v>631</v>
      </c>
      <c r="G72" s="18">
        <v>1</v>
      </c>
      <c r="H72" s="18">
        <v>2</v>
      </c>
      <c r="I72" s="19">
        <v>0</v>
      </c>
      <c r="J72" s="20">
        <v>1</v>
      </c>
      <c r="K72" s="21">
        <v>0</v>
      </c>
      <c r="L72" s="22">
        <v>0</v>
      </c>
      <c r="M72" s="34" t="s">
        <v>1164</v>
      </c>
      <c r="N72" s="34"/>
    </row>
    <row r="73" spans="1:14" x14ac:dyDescent="0.3">
      <c r="A73" s="17" t="s">
        <v>632</v>
      </c>
      <c r="B73" s="17" t="s">
        <v>633</v>
      </c>
      <c r="C73" s="17" t="s">
        <v>634</v>
      </c>
      <c r="D73" s="17" t="s">
        <v>635</v>
      </c>
      <c r="E73" s="17" t="s">
        <v>387</v>
      </c>
      <c r="F73" s="17" t="s">
        <v>636</v>
      </c>
      <c r="G73" s="18">
        <v>1</v>
      </c>
      <c r="H73" s="18">
        <v>1</v>
      </c>
      <c r="I73" s="19">
        <v>0</v>
      </c>
      <c r="J73" s="20">
        <v>1</v>
      </c>
      <c r="K73" s="21">
        <v>0</v>
      </c>
      <c r="L73" s="22">
        <v>0</v>
      </c>
      <c r="M73" s="34" t="s">
        <v>1164</v>
      </c>
      <c r="N73" s="34"/>
    </row>
    <row r="74" spans="1:14" x14ac:dyDescent="0.3">
      <c r="A74" s="17" t="s">
        <v>637</v>
      </c>
      <c r="B74" s="17" t="s">
        <v>638</v>
      </c>
      <c r="C74" s="17" t="s">
        <v>639</v>
      </c>
      <c r="D74" s="17" t="s">
        <v>640</v>
      </c>
      <c r="E74" s="17" t="s">
        <v>641</v>
      </c>
      <c r="F74" s="17" t="s">
        <v>642</v>
      </c>
      <c r="G74" s="18">
        <v>1</v>
      </c>
      <c r="H74" s="18">
        <v>1</v>
      </c>
      <c r="I74" s="19">
        <v>0</v>
      </c>
      <c r="J74" s="20">
        <v>1</v>
      </c>
      <c r="K74" s="21">
        <v>0</v>
      </c>
      <c r="L74" s="22">
        <v>0</v>
      </c>
      <c r="M74" s="34" t="s">
        <v>1164</v>
      </c>
      <c r="N74" s="34"/>
    </row>
    <row r="75" spans="1:14" x14ac:dyDescent="0.3">
      <c r="A75" s="17" t="s">
        <v>182</v>
      </c>
      <c r="B75" s="17" t="s">
        <v>643</v>
      </c>
      <c r="C75" s="17" t="s">
        <v>391</v>
      </c>
      <c r="D75" s="17" t="s">
        <v>612</v>
      </c>
      <c r="E75" s="17" t="s">
        <v>84</v>
      </c>
      <c r="F75" s="17" t="s">
        <v>644</v>
      </c>
      <c r="G75" s="18">
        <v>1</v>
      </c>
      <c r="H75" s="18">
        <v>1</v>
      </c>
      <c r="I75" s="19">
        <v>0</v>
      </c>
      <c r="J75" s="20">
        <v>0</v>
      </c>
      <c r="K75" s="21">
        <v>1</v>
      </c>
      <c r="L75" s="22">
        <v>0</v>
      </c>
      <c r="M75" s="34" t="s">
        <v>1165</v>
      </c>
      <c r="N75" s="34"/>
    </row>
    <row r="76" spans="1:14" x14ac:dyDescent="0.3">
      <c r="A76" s="17" t="s">
        <v>645</v>
      </c>
      <c r="B76" s="17" t="s">
        <v>646</v>
      </c>
      <c r="C76" s="17" t="s">
        <v>647</v>
      </c>
      <c r="D76" s="17" t="s">
        <v>648</v>
      </c>
      <c r="E76" s="17" t="s">
        <v>387</v>
      </c>
      <c r="F76" s="17" t="s">
        <v>649</v>
      </c>
      <c r="G76" s="18">
        <v>1</v>
      </c>
      <c r="H76" s="18">
        <v>2</v>
      </c>
      <c r="I76" s="19">
        <v>1</v>
      </c>
      <c r="J76" s="20">
        <v>0</v>
      </c>
      <c r="K76" s="21">
        <v>0</v>
      </c>
      <c r="L76" s="22">
        <v>0</v>
      </c>
      <c r="M76" s="34" t="s">
        <v>1167</v>
      </c>
      <c r="N76" s="34"/>
    </row>
    <row r="77" spans="1:14" x14ac:dyDescent="0.3">
      <c r="A77" s="17" t="s">
        <v>650</v>
      </c>
      <c r="B77" s="17" t="s">
        <v>651</v>
      </c>
      <c r="C77" s="17" t="s">
        <v>652</v>
      </c>
      <c r="D77" s="17" t="s">
        <v>436</v>
      </c>
      <c r="E77" s="17" t="s">
        <v>176</v>
      </c>
      <c r="F77" s="17" t="s">
        <v>653</v>
      </c>
      <c r="G77" s="18">
        <v>1</v>
      </c>
      <c r="H77" s="18">
        <v>1</v>
      </c>
      <c r="I77" s="19">
        <v>0</v>
      </c>
      <c r="J77" s="20">
        <v>1</v>
      </c>
      <c r="K77" s="21">
        <v>0</v>
      </c>
      <c r="L77" s="22">
        <v>0</v>
      </c>
      <c r="M77" s="34" t="s">
        <v>1164</v>
      </c>
      <c r="N77" s="34"/>
    </row>
    <row r="78" spans="1:14" x14ac:dyDescent="0.3">
      <c r="A78" s="17" t="s">
        <v>119</v>
      </c>
      <c r="B78" s="17" t="s">
        <v>654</v>
      </c>
      <c r="C78" s="17" t="s">
        <v>655</v>
      </c>
      <c r="D78" s="17" t="s">
        <v>380</v>
      </c>
      <c r="E78" s="17" t="s">
        <v>94</v>
      </c>
      <c r="F78" s="17" t="s">
        <v>656</v>
      </c>
      <c r="G78" s="18">
        <v>1</v>
      </c>
      <c r="H78" s="18">
        <v>2</v>
      </c>
      <c r="I78" s="19">
        <v>0</v>
      </c>
      <c r="J78" s="20">
        <v>0</v>
      </c>
      <c r="K78" s="21">
        <v>1</v>
      </c>
      <c r="L78" s="22">
        <v>0</v>
      </c>
      <c r="M78" s="34" t="s">
        <v>1165</v>
      </c>
      <c r="N78" s="34"/>
    </row>
    <row r="79" spans="1:14" x14ac:dyDescent="0.3">
      <c r="A79" s="17" t="s">
        <v>657</v>
      </c>
      <c r="B79" s="17" t="s">
        <v>658</v>
      </c>
      <c r="C79" s="17" t="s">
        <v>659</v>
      </c>
      <c r="D79" s="17" t="s">
        <v>660</v>
      </c>
      <c r="E79" s="17" t="s">
        <v>661</v>
      </c>
      <c r="F79" s="17" t="s">
        <v>662</v>
      </c>
      <c r="G79" s="18">
        <v>1</v>
      </c>
      <c r="H79" s="18">
        <v>1</v>
      </c>
      <c r="I79" s="19">
        <v>0</v>
      </c>
      <c r="J79" s="20">
        <v>1</v>
      </c>
      <c r="K79" s="21">
        <v>0</v>
      </c>
      <c r="L79" s="22">
        <v>0</v>
      </c>
      <c r="M79" s="34" t="s">
        <v>1167</v>
      </c>
      <c r="N79" s="34"/>
    </row>
    <row r="80" spans="1:14" x14ac:dyDescent="0.3">
      <c r="A80" s="17" t="s">
        <v>663</v>
      </c>
      <c r="B80" s="17" t="s">
        <v>664</v>
      </c>
      <c r="C80" s="17" t="s">
        <v>391</v>
      </c>
      <c r="D80" s="17" t="s">
        <v>380</v>
      </c>
      <c r="E80" s="17" t="s">
        <v>127</v>
      </c>
      <c r="F80" s="17" t="s">
        <v>665</v>
      </c>
      <c r="G80" s="18">
        <v>1</v>
      </c>
      <c r="H80" s="18">
        <v>3</v>
      </c>
      <c r="I80" s="19">
        <v>0</v>
      </c>
      <c r="J80" s="20">
        <v>1</v>
      </c>
      <c r="K80" s="21">
        <v>0</v>
      </c>
      <c r="L80" s="22">
        <v>0</v>
      </c>
      <c r="M80" s="34" t="s">
        <v>1165</v>
      </c>
      <c r="N80" s="34"/>
    </row>
    <row r="81" spans="1:14" x14ac:dyDescent="0.3">
      <c r="A81" s="17" t="s">
        <v>666</v>
      </c>
      <c r="B81" s="17" t="s">
        <v>667</v>
      </c>
      <c r="C81" s="17" t="s">
        <v>668</v>
      </c>
      <c r="D81" s="17" t="s">
        <v>380</v>
      </c>
      <c r="E81" s="17" t="s">
        <v>497</v>
      </c>
      <c r="F81" s="17" t="s">
        <v>669</v>
      </c>
      <c r="G81" s="18">
        <v>1</v>
      </c>
      <c r="H81" s="18">
        <v>1</v>
      </c>
      <c r="I81" s="19">
        <v>0</v>
      </c>
      <c r="J81" s="20">
        <v>1</v>
      </c>
      <c r="K81" s="21">
        <v>0</v>
      </c>
      <c r="L81" s="22">
        <v>0</v>
      </c>
      <c r="M81" s="34" t="s">
        <v>1164</v>
      </c>
      <c r="N81" s="34"/>
    </row>
    <row r="82" spans="1:14" x14ac:dyDescent="0.3">
      <c r="A82" s="17" t="s">
        <v>670</v>
      </c>
      <c r="B82" s="17" t="s">
        <v>671</v>
      </c>
      <c r="C82" s="17" t="s">
        <v>672</v>
      </c>
      <c r="D82" s="17" t="s">
        <v>380</v>
      </c>
      <c r="E82" s="17" t="s">
        <v>220</v>
      </c>
      <c r="F82" s="17" t="s">
        <v>673</v>
      </c>
      <c r="G82" s="18">
        <v>1</v>
      </c>
      <c r="H82" s="18">
        <v>4</v>
      </c>
      <c r="I82" s="19">
        <v>0</v>
      </c>
      <c r="J82" s="20">
        <v>1</v>
      </c>
      <c r="K82" s="21">
        <v>0</v>
      </c>
      <c r="L82" s="22">
        <v>0</v>
      </c>
      <c r="M82" s="34" t="s">
        <v>1164</v>
      </c>
      <c r="N82" s="34"/>
    </row>
    <row r="83" spans="1:14" x14ac:dyDescent="0.3">
      <c r="A83" s="17" t="s">
        <v>169</v>
      </c>
      <c r="B83" s="17" t="s">
        <v>674</v>
      </c>
      <c r="C83" s="17" t="s">
        <v>391</v>
      </c>
      <c r="D83" s="17" t="s">
        <v>380</v>
      </c>
      <c r="E83" s="17" t="s">
        <v>171</v>
      </c>
      <c r="F83" s="17" t="s">
        <v>675</v>
      </c>
      <c r="G83" s="18">
        <v>1</v>
      </c>
      <c r="H83" s="18">
        <v>1</v>
      </c>
      <c r="I83" s="19">
        <v>0</v>
      </c>
      <c r="J83" s="20">
        <v>0</v>
      </c>
      <c r="K83" s="21">
        <v>1</v>
      </c>
      <c r="L83" s="22">
        <v>0</v>
      </c>
      <c r="M83" s="34" t="s">
        <v>1165</v>
      </c>
      <c r="N83" s="34"/>
    </row>
    <row r="84" spans="1:14" x14ac:dyDescent="0.3">
      <c r="A84" s="17" t="s">
        <v>207</v>
      </c>
      <c r="B84" s="17" t="s">
        <v>208</v>
      </c>
      <c r="C84" s="17" t="s">
        <v>676</v>
      </c>
      <c r="D84" s="17" t="s">
        <v>677</v>
      </c>
      <c r="E84" s="17" t="s">
        <v>210</v>
      </c>
      <c r="F84" s="17" t="s">
        <v>678</v>
      </c>
      <c r="G84" s="18">
        <v>1</v>
      </c>
      <c r="H84" s="18">
        <v>1</v>
      </c>
      <c r="I84" s="19">
        <v>0</v>
      </c>
      <c r="J84" s="20">
        <v>0</v>
      </c>
      <c r="K84" s="21">
        <v>0</v>
      </c>
      <c r="L84" s="22">
        <v>1</v>
      </c>
      <c r="M84" s="34" t="s">
        <v>1165</v>
      </c>
      <c r="N84" s="34"/>
    </row>
    <row r="85" spans="1:14" x14ac:dyDescent="0.3">
      <c r="A85" s="17" t="s">
        <v>679</v>
      </c>
      <c r="B85" s="17" t="s">
        <v>680</v>
      </c>
      <c r="C85" s="17" t="s">
        <v>681</v>
      </c>
      <c r="D85" s="17" t="s">
        <v>380</v>
      </c>
      <c r="E85" s="17" t="s">
        <v>682</v>
      </c>
      <c r="F85" s="17" t="s">
        <v>683</v>
      </c>
      <c r="G85" s="18">
        <v>1</v>
      </c>
      <c r="H85" s="18">
        <v>6</v>
      </c>
      <c r="I85" s="19">
        <v>0</v>
      </c>
      <c r="J85" s="20">
        <v>1</v>
      </c>
      <c r="K85" s="21">
        <v>0</v>
      </c>
      <c r="L85" s="22">
        <v>0</v>
      </c>
      <c r="M85" s="34" t="s">
        <v>1167</v>
      </c>
      <c r="N85" s="34"/>
    </row>
    <row r="86" spans="1:14" x14ac:dyDescent="0.3">
      <c r="A86" s="17" t="s">
        <v>357</v>
      </c>
      <c r="B86" s="17" t="s">
        <v>684</v>
      </c>
      <c r="C86" s="17" t="s">
        <v>391</v>
      </c>
      <c r="D86" s="17" t="s">
        <v>477</v>
      </c>
      <c r="E86" s="17" t="s">
        <v>220</v>
      </c>
      <c r="F86" s="17" t="s">
        <v>685</v>
      </c>
      <c r="G86" s="18">
        <v>1</v>
      </c>
      <c r="H86" s="18">
        <v>2</v>
      </c>
      <c r="I86" s="19">
        <v>0</v>
      </c>
      <c r="J86" s="20">
        <v>0</v>
      </c>
      <c r="K86" s="21">
        <v>0</v>
      </c>
      <c r="L86" s="22">
        <v>1</v>
      </c>
      <c r="M86" s="34" t="s">
        <v>1165</v>
      </c>
      <c r="N86" s="34"/>
    </row>
    <row r="87" spans="1:14" x14ac:dyDescent="0.3">
      <c r="A87" s="17" t="s">
        <v>686</v>
      </c>
      <c r="B87" s="17" t="s">
        <v>687</v>
      </c>
      <c r="C87" s="17" t="s">
        <v>688</v>
      </c>
      <c r="D87" s="17" t="s">
        <v>689</v>
      </c>
      <c r="E87" s="17" t="s">
        <v>690</v>
      </c>
      <c r="F87" s="17" t="s">
        <v>691</v>
      </c>
      <c r="G87" s="18">
        <v>1</v>
      </c>
      <c r="H87" s="18">
        <v>2</v>
      </c>
      <c r="I87" s="19">
        <v>1</v>
      </c>
      <c r="J87" s="20">
        <v>0</v>
      </c>
      <c r="K87" s="21">
        <v>0</v>
      </c>
      <c r="L87" s="22">
        <v>0</v>
      </c>
      <c r="M87" s="34" t="s">
        <v>1166</v>
      </c>
      <c r="N87" s="34"/>
    </row>
    <row r="88" spans="1:14" x14ac:dyDescent="0.3">
      <c r="A88" s="17" t="s">
        <v>354</v>
      </c>
      <c r="B88" s="17" t="s">
        <v>692</v>
      </c>
      <c r="C88" s="17" t="s">
        <v>693</v>
      </c>
      <c r="D88" s="17" t="s">
        <v>380</v>
      </c>
      <c r="E88" s="17" t="s">
        <v>220</v>
      </c>
      <c r="F88" s="17" t="s">
        <v>694</v>
      </c>
      <c r="G88" s="18">
        <v>1</v>
      </c>
      <c r="H88" s="18">
        <v>20</v>
      </c>
      <c r="I88" s="19">
        <v>0</v>
      </c>
      <c r="J88" s="20">
        <v>0</v>
      </c>
      <c r="K88" s="21">
        <v>0</v>
      </c>
      <c r="L88" s="22">
        <v>1</v>
      </c>
      <c r="M88" s="34" t="s">
        <v>1165</v>
      </c>
      <c r="N88" s="34"/>
    </row>
    <row r="89" spans="1:14" x14ac:dyDescent="0.3">
      <c r="A89" s="17" t="s">
        <v>695</v>
      </c>
      <c r="B89" s="17" t="s">
        <v>696</v>
      </c>
      <c r="C89" s="17" t="s">
        <v>391</v>
      </c>
      <c r="D89" s="17" t="s">
        <v>697</v>
      </c>
      <c r="E89" s="17" t="s">
        <v>290</v>
      </c>
      <c r="F89" s="17" t="s">
        <v>698</v>
      </c>
      <c r="G89" s="18">
        <v>1</v>
      </c>
      <c r="H89" s="18">
        <v>1</v>
      </c>
      <c r="I89" s="19">
        <v>1</v>
      </c>
      <c r="J89" s="20">
        <v>0</v>
      </c>
      <c r="K89" s="21">
        <v>0</v>
      </c>
      <c r="L89" s="22">
        <v>0</v>
      </c>
      <c r="M89" s="34" t="s">
        <v>1164</v>
      </c>
      <c r="N89" s="34"/>
    </row>
    <row r="90" spans="1:14" x14ac:dyDescent="0.3">
      <c r="A90" s="17" t="s">
        <v>699</v>
      </c>
      <c r="B90" s="17" t="s">
        <v>416</v>
      </c>
      <c r="C90" s="17" t="s">
        <v>700</v>
      </c>
      <c r="D90" s="17" t="s">
        <v>418</v>
      </c>
      <c r="E90" s="17" t="s">
        <v>290</v>
      </c>
      <c r="F90" s="17" t="s">
        <v>701</v>
      </c>
      <c r="G90" s="18">
        <v>1</v>
      </c>
      <c r="H90" s="18">
        <v>2</v>
      </c>
      <c r="I90" s="19">
        <v>0</v>
      </c>
      <c r="J90" s="20">
        <v>1</v>
      </c>
      <c r="K90" s="21">
        <v>0</v>
      </c>
      <c r="L90" s="22">
        <v>0</v>
      </c>
      <c r="M90" s="34" t="s">
        <v>1164</v>
      </c>
      <c r="N90" s="34"/>
    </row>
    <row r="91" spans="1:14" x14ac:dyDescent="0.3">
      <c r="A91" s="17" t="s">
        <v>702</v>
      </c>
      <c r="B91" s="17" t="s">
        <v>703</v>
      </c>
      <c r="C91" s="17" t="s">
        <v>391</v>
      </c>
      <c r="D91" s="17" t="s">
        <v>413</v>
      </c>
      <c r="E91" s="17" t="s">
        <v>63</v>
      </c>
      <c r="F91" s="17" t="s">
        <v>704</v>
      </c>
      <c r="G91" s="18">
        <v>1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34" t="s">
        <v>1163</v>
      </c>
      <c r="N91" s="34"/>
    </row>
    <row r="92" spans="1:14" x14ac:dyDescent="0.3">
      <c r="A92" s="17" t="s">
        <v>163</v>
      </c>
      <c r="B92" s="17" t="s">
        <v>705</v>
      </c>
      <c r="C92" s="17" t="s">
        <v>391</v>
      </c>
      <c r="D92" s="17" t="s">
        <v>380</v>
      </c>
      <c r="E92" s="17" t="s">
        <v>165</v>
      </c>
      <c r="F92" s="17" t="s">
        <v>706</v>
      </c>
      <c r="G92" s="18">
        <v>1</v>
      </c>
      <c r="H92" s="18">
        <v>2</v>
      </c>
      <c r="I92" s="19">
        <v>0</v>
      </c>
      <c r="J92" s="20">
        <v>0</v>
      </c>
      <c r="K92" s="21">
        <v>1</v>
      </c>
      <c r="L92" s="22">
        <v>0</v>
      </c>
      <c r="M92" s="34" t="s">
        <v>1165</v>
      </c>
      <c r="N92" s="34"/>
    </row>
    <row r="93" spans="1:14" x14ac:dyDescent="0.3">
      <c r="A93" s="17" t="s">
        <v>707</v>
      </c>
      <c r="B93" s="17" t="s">
        <v>708</v>
      </c>
      <c r="C93" s="17" t="s">
        <v>607</v>
      </c>
      <c r="D93" s="17" t="s">
        <v>380</v>
      </c>
      <c r="E93" s="17" t="s">
        <v>268</v>
      </c>
      <c r="F93" s="17" t="s">
        <v>709</v>
      </c>
      <c r="G93" s="18">
        <v>1</v>
      </c>
      <c r="H93" s="18">
        <v>4</v>
      </c>
      <c r="I93" s="19">
        <v>0</v>
      </c>
      <c r="J93" s="20">
        <v>1</v>
      </c>
      <c r="K93" s="21">
        <v>0</v>
      </c>
      <c r="L93" s="22">
        <v>0</v>
      </c>
      <c r="M93" s="34" t="s">
        <v>1164</v>
      </c>
      <c r="N93" s="34"/>
    </row>
    <row r="94" spans="1:14" x14ac:dyDescent="0.3">
      <c r="A94" s="17" t="s">
        <v>710</v>
      </c>
      <c r="B94" s="17" t="s">
        <v>711</v>
      </c>
      <c r="C94" s="17" t="s">
        <v>712</v>
      </c>
      <c r="D94" s="17" t="s">
        <v>713</v>
      </c>
      <c r="E94" s="17" t="s">
        <v>74</v>
      </c>
      <c r="F94" s="17" t="s">
        <v>714</v>
      </c>
      <c r="G94" s="18">
        <v>1</v>
      </c>
      <c r="H94" s="18">
        <v>2</v>
      </c>
      <c r="I94" s="19">
        <v>0</v>
      </c>
      <c r="J94" s="20">
        <v>1</v>
      </c>
      <c r="K94" s="21">
        <v>0</v>
      </c>
      <c r="L94" s="22">
        <v>0</v>
      </c>
      <c r="M94" s="34" t="s">
        <v>1167</v>
      </c>
      <c r="N94" s="34"/>
    </row>
    <row r="95" spans="1:14" x14ac:dyDescent="0.3">
      <c r="A95" s="17" t="s">
        <v>140</v>
      </c>
      <c r="B95" s="17" t="s">
        <v>491</v>
      </c>
      <c r="C95" s="17" t="s">
        <v>715</v>
      </c>
      <c r="D95" s="17" t="s">
        <v>380</v>
      </c>
      <c r="E95" s="17" t="s">
        <v>127</v>
      </c>
      <c r="F95" s="17" t="s">
        <v>716</v>
      </c>
      <c r="G95" s="18">
        <v>1</v>
      </c>
      <c r="H95" s="18">
        <v>2</v>
      </c>
      <c r="I95" s="19">
        <v>0</v>
      </c>
      <c r="J95" s="20">
        <v>0</v>
      </c>
      <c r="K95" s="21">
        <v>1</v>
      </c>
      <c r="L95" s="22">
        <v>0</v>
      </c>
      <c r="M95" s="34" t="s">
        <v>1165</v>
      </c>
      <c r="N95" s="34"/>
    </row>
    <row r="96" spans="1:14" x14ac:dyDescent="0.3">
      <c r="A96" s="17" t="s">
        <v>717</v>
      </c>
      <c r="B96" s="17" t="s">
        <v>718</v>
      </c>
      <c r="C96" s="17" t="s">
        <v>719</v>
      </c>
      <c r="D96" s="17" t="s">
        <v>380</v>
      </c>
      <c r="E96" s="17" t="s">
        <v>176</v>
      </c>
      <c r="F96" s="17" t="s">
        <v>720</v>
      </c>
      <c r="G96" s="18">
        <v>1</v>
      </c>
      <c r="H96" s="18">
        <v>2</v>
      </c>
      <c r="I96" s="19">
        <v>0</v>
      </c>
      <c r="J96" s="20">
        <v>1</v>
      </c>
      <c r="K96" s="21">
        <v>0</v>
      </c>
      <c r="L96" s="22">
        <v>0</v>
      </c>
      <c r="M96" s="34" t="s">
        <v>1164</v>
      </c>
      <c r="N96" s="34"/>
    </row>
    <row r="97" spans="1:14" x14ac:dyDescent="0.3">
      <c r="A97" s="17" t="s">
        <v>721</v>
      </c>
      <c r="B97" s="17" t="s">
        <v>722</v>
      </c>
      <c r="C97" s="17" t="s">
        <v>723</v>
      </c>
      <c r="D97" s="17" t="s">
        <v>724</v>
      </c>
      <c r="E97" s="17" t="s">
        <v>725</v>
      </c>
      <c r="F97" s="17" t="s">
        <v>726</v>
      </c>
      <c r="G97" s="18">
        <v>1</v>
      </c>
      <c r="H97" s="18">
        <v>1</v>
      </c>
      <c r="I97" s="19">
        <v>0</v>
      </c>
      <c r="J97" s="20">
        <v>1</v>
      </c>
      <c r="K97" s="21">
        <v>0</v>
      </c>
      <c r="L97" s="22">
        <v>0</v>
      </c>
      <c r="M97" s="34" t="s">
        <v>1167</v>
      </c>
      <c r="N97" s="34"/>
    </row>
    <row r="98" spans="1:14" x14ac:dyDescent="0.3">
      <c r="A98" s="17" t="s">
        <v>727</v>
      </c>
      <c r="B98" s="17" t="s">
        <v>728</v>
      </c>
      <c r="C98" s="17" t="s">
        <v>729</v>
      </c>
      <c r="D98" s="17" t="s">
        <v>380</v>
      </c>
      <c r="E98" s="17" t="s">
        <v>220</v>
      </c>
      <c r="F98" s="17" t="s">
        <v>730</v>
      </c>
      <c r="G98" s="18">
        <v>1</v>
      </c>
      <c r="H98" s="18">
        <v>4</v>
      </c>
      <c r="I98" s="19">
        <v>0</v>
      </c>
      <c r="J98" s="20">
        <v>1</v>
      </c>
      <c r="K98" s="21">
        <v>0</v>
      </c>
      <c r="L98" s="22">
        <v>0</v>
      </c>
      <c r="M98" s="34" t="s">
        <v>1167</v>
      </c>
      <c r="N98" s="34"/>
    </row>
    <row r="99" spans="1:14" x14ac:dyDescent="0.3">
      <c r="A99" s="17" t="s">
        <v>731</v>
      </c>
      <c r="B99" s="17" t="s">
        <v>732</v>
      </c>
      <c r="C99" s="17" t="s">
        <v>733</v>
      </c>
      <c r="D99" s="17" t="s">
        <v>380</v>
      </c>
      <c r="E99" s="17" t="s">
        <v>734</v>
      </c>
      <c r="F99" s="17" t="s">
        <v>735</v>
      </c>
      <c r="G99" s="18">
        <v>1</v>
      </c>
      <c r="H99" s="18">
        <v>1</v>
      </c>
      <c r="I99" s="19">
        <v>1</v>
      </c>
      <c r="J99" s="20">
        <v>0</v>
      </c>
      <c r="K99" s="21">
        <v>0</v>
      </c>
      <c r="L99" s="22">
        <v>0</v>
      </c>
      <c r="M99" s="34" t="s">
        <v>1167</v>
      </c>
      <c r="N99" s="34"/>
    </row>
    <row r="100" spans="1:14" x14ac:dyDescent="0.3">
      <c r="A100" s="17" t="s">
        <v>307</v>
      </c>
      <c r="B100" s="17" t="s">
        <v>736</v>
      </c>
      <c r="C100" s="17" t="s">
        <v>737</v>
      </c>
      <c r="D100" s="17" t="s">
        <v>738</v>
      </c>
      <c r="E100" s="17" t="s">
        <v>220</v>
      </c>
      <c r="F100" s="17" t="s">
        <v>739</v>
      </c>
      <c r="G100" s="18">
        <v>1</v>
      </c>
      <c r="H100" s="18">
        <v>4</v>
      </c>
      <c r="I100" s="19">
        <v>0</v>
      </c>
      <c r="J100" s="20">
        <v>0</v>
      </c>
      <c r="K100" s="21">
        <v>0</v>
      </c>
      <c r="L100" s="22">
        <v>1</v>
      </c>
      <c r="M100" s="34" t="s">
        <v>1165</v>
      </c>
      <c r="N100" s="34"/>
    </row>
    <row r="101" spans="1:14" x14ac:dyDescent="0.3">
      <c r="A101" s="17" t="s">
        <v>740</v>
      </c>
      <c r="B101" s="17" t="s">
        <v>741</v>
      </c>
      <c r="C101" s="17" t="s">
        <v>672</v>
      </c>
      <c r="D101" s="17" t="s">
        <v>431</v>
      </c>
      <c r="E101" s="17" t="s">
        <v>165</v>
      </c>
      <c r="F101" s="17" t="s">
        <v>742</v>
      </c>
      <c r="G101" s="18">
        <v>1</v>
      </c>
      <c r="H101" s="18">
        <v>1</v>
      </c>
      <c r="I101" s="19">
        <v>0</v>
      </c>
      <c r="J101" s="20">
        <v>1</v>
      </c>
      <c r="K101" s="21">
        <v>0</v>
      </c>
      <c r="L101" s="22">
        <v>0</v>
      </c>
      <c r="M101" s="34" t="s">
        <v>1164</v>
      </c>
      <c r="N101" s="34"/>
    </row>
    <row r="102" spans="1:14" x14ac:dyDescent="0.3">
      <c r="A102" s="17" t="s">
        <v>89</v>
      </c>
      <c r="B102" s="17" t="s">
        <v>743</v>
      </c>
      <c r="C102" s="17" t="s">
        <v>391</v>
      </c>
      <c r="D102" s="17" t="s">
        <v>445</v>
      </c>
      <c r="E102" s="17" t="s">
        <v>84</v>
      </c>
      <c r="F102" s="17" t="s">
        <v>744</v>
      </c>
      <c r="G102" s="18">
        <v>1</v>
      </c>
      <c r="H102" s="18">
        <v>1</v>
      </c>
      <c r="I102" s="19">
        <v>0</v>
      </c>
      <c r="J102" s="20">
        <v>0</v>
      </c>
      <c r="K102" s="21">
        <v>1</v>
      </c>
      <c r="L102" s="22">
        <v>0</v>
      </c>
      <c r="M102" s="34" t="s">
        <v>1165</v>
      </c>
      <c r="N102" s="34"/>
    </row>
    <row r="103" spans="1:14" x14ac:dyDescent="0.3">
      <c r="A103" s="17" t="s">
        <v>173</v>
      </c>
      <c r="B103" s="17" t="s">
        <v>745</v>
      </c>
      <c r="C103" s="17" t="s">
        <v>391</v>
      </c>
      <c r="D103" s="17" t="s">
        <v>380</v>
      </c>
      <c r="E103" s="17" t="s">
        <v>176</v>
      </c>
      <c r="F103" s="17" t="s">
        <v>746</v>
      </c>
      <c r="G103" s="18">
        <v>1</v>
      </c>
      <c r="H103" s="18">
        <v>2</v>
      </c>
      <c r="I103" s="19">
        <v>0</v>
      </c>
      <c r="J103" s="20">
        <v>0</v>
      </c>
      <c r="K103" s="21">
        <v>1</v>
      </c>
      <c r="L103" s="22">
        <v>0</v>
      </c>
      <c r="M103" s="34" t="s">
        <v>1165</v>
      </c>
      <c r="N103" s="34"/>
    </row>
    <row r="104" spans="1:14" x14ac:dyDescent="0.3">
      <c r="A104" s="17" t="s">
        <v>747</v>
      </c>
      <c r="B104" s="17" t="s">
        <v>748</v>
      </c>
      <c r="C104" s="17" t="s">
        <v>749</v>
      </c>
      <c r="D104" s="17" t="s">
        <v>504</v>
      </c>
      <c r="E104" s="17" t="s">
        <v>750</v>
      </c>
      <c r="F104" s="17" t="s">
        <v>747</v>
      </c>
      <c r="G104" s="18">
        <v>1</v>
      </c>
      <c r="H104" s="18">
        <v>2</v>
      </c>
      <c r="I104" s="19">
        <v>0</v>
      </c>
      <c r="J104" s="20">
        <v>1</v>
      </c>
      <c r="K104" s="21">
        <v>0</v>
      </c>
      <c r="L104" s="22">
        <v>0</v>
      </c>
      <c r="M104" s="34" t="s">
        <v>1167</v>
      </c>
      <c r="N104" s="34"/>
    </row>
    <row r="105" spans="1:14" x14ac:dyDescent="0.3">
      <c r="A105" s="17" t="s">
        <v>317</v>
      </c>
      <c r="B105" s="17" t="s">
        <v>751</v>
      </c>
      <c r="C105" s="17" t="s">
        <v>391</v>
      </c>
      <c r="D105" s="17" t="s">
        <v>380</v>
      </c>
      <c r="E105" s="17" t="s">
        <v>319</v>
      </c>
      <c r="F105" s="17" t="s">
        <v>752</v>
      </c>
      <c r="G105" s="18">
        <v>1</v>
      </c>
      <c r="H105" s="18">
        <v>1</v>
      </c>
      <c r="I105" s="19">
        <v>0</v>
      </c>
      <c r="J105" s="20">
        <v>0</v>
      </c>
      <c r="K105" s="21">
        <v>0</v>
      </c>
      <c r="L105" s="22">
        <v>1</v>
      </c>
      <c r="M105" s="34" t="s">
        <v>1165</v>
      </c>
      <c r="N105" s="34"/>
    </row>
    <row r="106" spans="1:14" x14ac:dyDescent="0.3">
      <c r="A106" s="17" t="s">
        <v>753</v>
      </c>
      <c r="B106" s="17" t="s">
        <v>754</v>
      </c>
      <c r="C106" s="17" t="s">
        <v>391</v>
      </c>
      <c r="D106" s="17" t="s">
        <v>755</v>
      </c>
      <c r="E106" s="17" t="s">
        <v>756</v>
      </c>
      <c r="F106" s="17" t="s">
        <v>757</v>
      </c>
      <c r="G106" s="18">
        <v>1</v>
      </c>
      <c r="H106" s="18">
        <v>1</v>
      </c>
      <c r="I106" s="19">
        <v>0</v>
      </c>
      <c r="J106" s="20">
        <v>1</v>
      </c>
      <c r="K106" s="21">
        <v>0</v>
      </c>
      <c r="L106" s="22">
        <v>0</v>
      </c>
      <c r="M106" s="34" t="s">
        <v>1164</v>
      </c>
      <c r="N106" s="34"/>
    </row>
    <row r="107" spans="1:14" x14ac:dyDescent="0.3">
      <c r="A107" s="17" t="s">
        <v>758</v>
      </c>
      <c r="B107" s="17" t="s">
        <v>759</v>
      </c>
      <c r="C107" s="17" t="s">
        <v>391</v>
      </c>
      <c r="D107" s="17" t="s">
        <v>380</v>
      </c>
      <c r="E107" s="17" t="s">
        <v>760</v>
      </c>
      <c r="F107" s="17" t="s">
        <v>761</v>
      </c>
      <c r="G107" s="18">
        <v>1</v>
      </c>
      <c r="H107" s="18">
        <v>12</v>
      </c>
      <c r="I107" s="19">
        <v>0</v>
      </c>
      <c r="J107" s="20">
        <v>1</v>
      </c>
      <c r="K107" s="21">
        <v>0</v>
      </c>
      <c r="L107" s="22">
        <v>0</v>
      </c>
      <c r="M107" s="34" t="s">
        <v>1167</v>
      </c>
      <c r="N107" s="34"/>
    </row>
    <row r="108" spans="1:14" x14ac:dyDescent="0.3">
      <c r="A108" s="17" t="s">
        <v>138</v>
      </c>
      <c r="B108" s="17" t="s">
        <v>762</v>
      </c>
      <c r="C108" s="17" t="s">
        <v>603</v>
      </c>
      <c r="D108" s="17" t="s">
        <v>380</v>
      </c>
      <c r="E108" s="17" t="s">
        <v>127</v>
      </c>
      <c r="F108" s="17" t="s">
        <v>763</v>
      </c>
      <c r="G108" s="18">
        <v>1</v>
      </c>
      <c r="H108" s="18">
        <v>2</v>
      </c>
      <c r="I108" s="19">
        <v>0</v>
      </c>
      <c r="J108" s="20">
        <v>0</v>
      </c>
      <c r="K108" s="21">
        <v>1</v>
      </c>
      <c r="L108" s="22">
        <v>0</v>
      </c>
      <c r="M108" s="34" t="s">
        <v>1165</v>
      </c>
      <c r="N108" s="34"/>
    </row>
    <row r="109" spans="1:14" x14ac:dyDescent="0.3">
      <c r="A109" s="17" t="s">
        <v>764</v>
      </c>
      <c r="B109" s="17" t="s">
        <v>765</v>
      </c>
      <c r="C109" s="17" t="s">
        <v>766</v>
      </c>
      <c r="D109" s="17" t="s">
        <v>689</v>
      </c>
      <c r="E109" s="17" t="s">
        <v>767</v>
      </c>
      <c r="F109" s="17" t="s">
        <v>768</v>
      </c>
      <c r="G109" s="18">
        <v>1</v>
      </c>
      <c r="H109" s="18">
        <v>4</v>
      </c>
      <c r="I109" s="19">
        <v>0</v>
      </c>
      <c r="J109" s="20">
        <v>1</v>
      </c>
      <c r="K109" s="21">
        <v>0</v>
      </c>
      <c r="L109" s="22">
        <v>0</v>
      </c>
      <c r="M109" s="34" t="s">
        <v>1164</v>
      </c>
      <c r="N109" s="34"/>
    </row>
    <row r="110" spans="1:14" x14ac:dyDescent="0.3">
      <c r="A110" s="17" t="s">
        <v>769</v>
      </c>
      <c r="B110" s="17" t="s">
        <v>770</v>
      </c>
      <c r="C110" s="17" t="s">
        <v>391</v>
      </c>
      <c r="D110" s="17" t="s">
        <v>380</v>
      </c>
      <c r="E110" s="17" t="s">
        <v>392</v>
      </c>
      <c r="F110" s="17" t="s">
        <v>771</v>
      </c>
      <c r="G110" s="18">
        <v>1</v>
      </c>
      <c r="H110" s="18">
        <v>1</v>
      </c>
      <c r="I110" s="19">
        <v>0</v>
      </c>
      <c r="J110" s="20">
        <v>1</v>
      </c>
      <c r="K110" s="21">
        <v>0</v>
      </c>
      <c r="L110" s="22">
        <v>0</v>
      </c>
      <c r="M110" s="34" t="s">
        <v>1167</v>
      </c>
      <c r="N110" s="34"/>
    </row>
    <row r="111" spans="1:14" x14ac:dyDescent="0.3">
      <c r="A111" s="17" t="s">
        <v>772</v>
      </c>
      <c r="B111" s="17" t="s">
        <v>773</v>
      </c>
      <c r="C111" s="17" t="s">
        <v>774</v>
      </c>
      <c r="D111" s="17" t="s">
        <v>775</v>
      </c>
      <c r="E111" s="17" t="s">
        <v>197</v>
      </c>
      <c r="F111" s="17" t="s">
        <v>776</v>
      </c>
      <c r="G111" s="18">
        <v>1</v>
      </c>
      <c r="H111" s="18">
        <v>1</v>
      </c>
      <c r="I111" s="19">
        <v>0</v>
      </c>
      <c r="J111" s="20">
        <v>1</v>
      </c>
      <c r="K111" s="21">
        <v>0</v>
      </c>
      <c r="L111" s="22">
        <v>0</v>
      </c>
      <c r="M111" s="34" t="s">
        <v>1167</v>
      </c>
      <c r="N111" s="34"/>
    </row>
    <row r="112" spans="1:14" x14ac:dyDescent="0.3">
      <c r="A112" s="17" t="s">
        <v>777</v>
      </c>
      <c r="B112" s="17" t="s">
        <v>778</v>
      </c>
      <c r="C112" s="17" t="s">
        <v>779</v>
      </c>
      <c r="D112" s="17" t="s">
        <v>477</v>
      </c>
      <c r="E112" s="17" t="s">
        <v>780</v>
      </c>
      <c r="F112" s="17" t="s">
        <v>781</v>
      </c>
      <c r="G112" s="18">
        <v>1</v>
      </c>
      <c r="H112" s="18">
        <v>5</v>
      </c>
      <c r="I112" s="19">
        <v>0</v>
      </c>
      <c r="J112" s="20">
        <v>1</v>
      </c>
      <c r="K112" s="21">
        <v>0</v>
      </c>
      <c r="L112" s="22">
        <v>0</v>
      </c>
      <c r="M112" s="34" t="s">
        <v>1164</v>
      </c>
      <c r="N112" s="34"/>
    </row>
    <row r="113" spans="1:14" x14ac:dyDescent="0.3">
      <c r="A113" s="17" t="s">
        <v>184</v>
      </c>
      <c r="B113" s="17" t="s">
        <v>782</v>
      </c>
      <c r="C113" s="17" t="s">
        <v>391</v>
      </c>
      <c r="D113" s="17" t="s">
        <v>612</v>
      </c>
      <c r="E113" s="17" t="s">
        <v>84</v>
      </c>
      <c r="F113" s="17" t="s">
        <v>783</v>
      </c>
      <c r="G113" s="18">
        <v>1</v>
      </c>
      <c r="H113" s="18">
        <v>1</v>
      </c>
      <c r="I113" s="19">
        <v>0</v>
      </c>
      <c r="J113" s="20">
        <v>0</v>
      </c>
      <c r="K113" s="21">
        <v>1</v>
      </c>
      <c r="L113" s="22">
        <v>0</v>
      </c>
      <c r="M113" s="34" t="s">
        <v>1165</v>
      </c>
      <c r="N113" s="34"/>
    </row>
    <row r="114" spans="1:14" x14ac:dyDescent="0.3">
      <c r="A114" s="17" t="s">
        <v>188</v>
      </c>
      <c r="B114" s="17" t="s">
        <v>784</v>
      </c>
      <c r="C114" s="17" t="s">
        <v>391</v>
      </c>
      <c r="D114" s="17" t="s">
        <v>612</v>
      </c>
      <c r="E114" s="17" t="s">
        <v>84</v>
      </c>
      <c r="F114" s="17" t="s">
        <v>785</v>
      </c>
      <c r="G114" s="18">
        <v>1</v>
      </c>
      <c r="H114" s="18">
        <v>1</v>
      </c>
      <c r="I114" s="19">
        <v>0</v>
      </c>
      <c r="J114" s="20">
        <v>0</v>
      </c>
      <c r="K114" s="21">
        <v>1</v>
      </c>
      <c r="L114" s="22">
        <v>0</v>
      </c>
      <c r="M114" s="34" t="s">
        <v>1165</v>
      </c>
      <c r="N114" s="34"/>
    </row>
    <row r="115" spans="1:14" x14ac:dyDescent="0.3">
      <c r="A115" s="17" t="s">
        <v>786</v>
      </c>
      <c r="B115" s="17" t="s">
        <v>787</v>
      </c>
      <c r="C115" s="17" t="s">
        <v>788</v>
      </c>
      <c r="D115" s="17" t="s">
        <v>640</v>
      </c>
      <c r="E115" s="17" t="s">
        <v>290</v>
      </c>
      <c r="F115" s="17" t="s">
        <v>789</v>
      </c>
      <c r="G115" s="18">
        <v>1</v>
      </c>
      <c r="H115" s="18">
        <v>1</v>
      </c>
      <c r="I115" s="19">
        <v>0</v>
      </c>
      <c r="J115" s="20">
        <v>1</v>
      </c>
      <c r="K115" s="21">
        <v>0</v>
      </c>
      <c r="L115" s="22">
        <v>0</v>
      </c>
      <c r="M115" s="34" t="s">
        <v>1164</v>
      </c>
      <c r="N115" s="34"/>
    </row>
    <row r="116" spans="1:14" x14ac:dyDescent="0.3">
      <c r="A116" s="17" t="s">
        <v>790</v>
      </c>
      <c r="B116" s="17" t="s">
        <v>791</v>
      </c>
      <c r="C116" s="17" t="s">
        <v>792</v>
      </c>
      <c r="D116" s="17" t="s">
        <v>380</v>
      </c>
      <c r="E116" s="17" t="s">
        <v>793</v>
      </c>
      <c r="F116" s="17" t="s">
        <v>790</v>
      </c>
      <c r="G116" s="18">
        <v>1</v>
      </c>
      <c r="H116" s="18">
        <v>3</v>
      </c>
      <c r="I116" s="19">
        <v>0</v>
      </c>
      <c r="J116" s="20">
        <v>1</v>
      </c>
      <c r="K116" s="21">
        <v>0</v>
      </c>
      <c r="L116" s="22">
        <v>0</v>
      </c>
      <c r="M116" s="34" t="s">
        <v>1164</v>
      </c>
      <c r="N116" s="34"/>
    </row>
    <row r="117" spans="1:14" x14ac:dyDescent="0.3">
      <c r="A117" s="17" t="s">
        <v>101</v>
      </c>
      <c r="B117" s="17" t="s">
        <v>794</v>
      </c>
      <c r="C117" s="17" t="s">
        <v>391</v>
      </c>
      <c r="D117" s="17" t="s">
        <v>795</v>
      </c>
      <c r="E117" s="17" t="s">
        <v>68</v>
      </c>
      <c r="F117" s="17" t="s">
        <v>796</v>
      </c>
      <c r="G117" s="18">
        <v>1</v>
      </c>
      <c r="H117" s="18">
        <v>5</v>
      </c>
      <c r="I117" s="19">
        <v>0</v>
      </c>
      <c r="J117" s="20">
        <v>0</v>
      </c>
      <c r="K117" s="21">
        <v>1</v>
      </c>
      <c r="L117" s="22">
        <v>0</v>
      </c>
      <c r="M117" s="34" t="s">
        <v>1165</v>
      </c>
      <c r="N117" s="34"/>
    </row>
    <row r="118" spans="1:14" x14ac:dyDescent="0.3">
      <c r="A118" s="17" t="s">
        <v>65</v>
      </c>
      <c r="B118" s="17" t="s">
        <v>797</v>
      </c>
      <c r="C118" s="17" t="s">
        <v>391</v>
      </c>
      <c r="D118" s="17" t="s">
        <v>436</v>
      </c>
      <c r="E118" s="17" t="s">
        <v>68</v>
      </c>
      <c r="F118" s="17" t="s">
        <v>798</v>
      </c>
      <c r="G118" s="18">
        <v>1</v>
      </c>
      <c r="H118" s="18">
        <v>1</v>
      </c>
      <c r="I118" s="19">
        <v>0</v>
      </c>
      <c r="J118" s="20">
        <v>0</v>
      </c>
      <c r="K118" s="21">
        <v>1</v>
      </c>
      <c r="L118" s="22">
        <v>0</v>
      </c>
      <c r="M118" s="34" t="s">
        <v>1165</v>
      </c>
      <c r="N118" s="34"/>
    </row>
    <row r="119" spans="1:14" x14ac:dyDescent="0.3">
      <c r="A119" s="17" t="s">
        <v>799</v>
      </c>
      <c r="B119" s="17" t="s">
        <v>800</v>
      </c>
      <c r="C119" s="17" t="s">
        <v>391</v>
      </c>
      <c r="D119" s="17" t="s">
        <v>590</v>
      </c>
      <c r="E119" s="17" t="s">
        <v>290</v>
      </c>
      <c r="F119" s="17" t="s">
        <v>801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34" t="s">
        <v>1164</v>
      </c>
      <c r="N119" s="34"/>
    </row>
    <row r="120" spans="1:14" x14ac:dyDescent="0.3">
      <c r="A120" s="17" t="s">
        <v>802</v>
      </c>
      <c r="B120" s="17" t="s">
        <v>803</v>
      </c>
      <c r="C120" s="17" t="s">
        <v>391</v>
      </c>
      <c r="D120" s="17" t="s">
        <v>380</v>
      </c>
      <c r="E120" s="17" t="s">
        <v>220</v>
      </c>
      <c r="F120" s="17" t="s">
        <v>804</v>
      </c>
      <c r="G120" s="18">
        <v>1</v>
      </c>
      <c r="H120" s="18">
        <v>3</v>
      </c>
      <c r="I120" s="19">
        <v>1</v>
      </c>
      <c r="J120" s="20">
        <v>0</v>
      </c>
      <c r="K120" s="21">
        <v>0</v>
      </c>
      <c r="L120" s="22">
        <v>0</v>
      </c>
      <c r="M120" s="34" t="s">
        <v>1167</v>
      </c>
      <c r="N120" s="34"/>
    </row>
    <row r="121" spans="1:14" x14ac:dyDescent="0.3">
      <c r="A121" s="17" t="s">
        <v>805</v>
      </c>
      <c r="B121" s="17" t="s">
        <v>806</v>
      </c>
      <c r="C121" s="17" t="s">
        <v>807</v>
      </c>
      <c r="D121" s="17" t="s">
        <v>380</v>
      </c>
      <c r="E121" s="17" t="s">
        <v>63</v>
      </c>
      <c r="F121" s="17" t="s">
        <v>808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34" t="s">
        <v>1163</v>
      </c>
      <c r="N121" s="34"/>
    </row>
    <row r="122" spans="1:14" x14ac:dyDescent="0.3">
      <c r="A122" s="17" t="s">
        <v>809</v>
      </c>
      <c r="B122" s="17" t="s">
        <v>810</v>
      </c>
      <c r="C122" s="17" t="s">
        <v>391</v>
      </c>
      <c r="D122" s="17" t="s">
        <v>537</v>
      </c>
      <c r="E122" s="17" t="s">
        <v>74</v>
      </c>
      <c r="F122" s="17" t="s">
        <v>811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4" t="s">
        <v>1167</v>
      </c>
      <c r="N122" s="34"/>
    </row>
    <row r="123" spans="1:14" x14ac:dyDescent="0.3">
      <c r="A123" s="17" t="s">
        <v>812</v>
      </c>
      <c r="B123" s="17" t="s">
        <v>722</v>
      </c>
      <c r="C123" s="17" t="s">
        <v>813</v>
      </c>
      <c r="D123" s="17" t="s">
        <v>724</v>
      </c>
      <c r="E123" s="17" t="s">
        <v>725</v>
      </c>
      <c r="F123" s="17" t="s">
        <v>814</v>
      </c>
      <c r="G123" s="18">
        <v>1</v>
      </c>
      <c r="H123" s="18">
        <v>1</v>
      </c>
      <c r="I123" s="19">
        <v>0</v>
      </c>
      <c r="J123" s="20">
        <v>1</v>
      </c>
      <c r="K123" s="21">
        <v>0</v>
      </c>
      <c r="L123" s="22">
        <v>0</v>
      </c>
      <c r="M123" s="34" t="s">
        <v>1167</v>
      </c>
      <c r="N123" s="34"/>
    </row>
    <row r="124" spans="1:14" x14ac:dyDescent="0.3">
      <c r="A124" s="17" t="s">
        <v>815</v>
      </c>
      <c r="B124" s="17" t="s">
        <v>816</v>
      </c>
      <c r="C124" s="17" t="s">
        <v>817</v>
      </c>
      <c r="D124" s="17" t="s">
        <v>380</v>
      </c>
      <c r="E124" s="17" t="s">
        <v>165</v>
      </c>
      <c r="F124" s="17" t="s">
        <v>818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34" t="s">
        <v>1164</v>
      </c>
      <c r="N124" s="34"/>
    </row>
    <row r="125" spans="1:14" x14ac:dyDescent="0.3">
      <c r="A125" s="17" t="s">
        <v>819</v>
      </c>
      <c r="B125" s="17" t="s">
        <v>820</v>
      </c>
      <c r="C125" s="17" t="s">
        <v>441</v>
      </c>
      <c r="D125" s="17" t="s">
        <v>821</v>
      </c>
      <c r="E125" s="17" t="s">
        <v>68</v>
      </c>
      <c r="F125" s="17" t="s">
        <v>822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34" t="s">
        <v>1167</v>
      </c>
      <c r="N125" s="34"/>
    </row>
    <row r="126" spans="1:14" x14ac:dyDescent="0.3">
      <c r="A126" s="17" t="s">
        <v>823</v>
      </c>
      <c r="B126" s="17" t="s">
        <v>824</v>
      </c>
      <c r="C126" s="17" t="s">
        <v>825</v>
      </c>
      <c r="D126" s="17" t="s">
        <v>826</v>
      </c>
      <c r="E126" s="17" t="s">
        <v>827</v>
      </c>
      <c r="F126" s="17" t="s">
        <v>828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34" t="s">
        <v>1167</v>
      </c>
      <c r="N126" s="34"/>
    </row>
    <row r="127" spans="1:14" x14ac:dyDescent="0.3">
      <c r="A127" s="17" t="s">
        <v>829</v>
      </c>
      <c r="B127" s="17" t="s">
        <v>830</v>
      </c>
      <c r="C127" s="17" t="s">
        <v>391</v>
      </c>
      <c r="D127" s="17" t="s">
        <v>380</v>
      </c>
      <c r="E127" s="17" t="s">
        <v>268</v>
      </c>
      <c r="F127" s="17" t="s">
        <v>831</v>
      </c>
      <c r="G127" s="18">
        <v>1</v>
      </c>
      <c r="H127" s="18">
        <v>6</v>
      </c>
      <c r="I127" s="19">
        <v>1</v>
      </c>
      <c r="J127" s="20">
        <v>0</v>
      </c>
      <c r="K127" s="21">
        <v>0</v>
      </c>
      <c r="L127" s="22">
        <v>0</v>
      </c>
      <c r="M127" s="34" t="s">
        <v>1164</v>
      </c>
      <c r="N127" s="34"/>
    </row>
    <row r="128" spans="1:14" x14ac:dyDescent="0.3">
      <c r="A128" s="17" t="s">
        <v>832</v>
      </c>
      <c r="B128" s="17" t="s">
        <v>833</v>
      </c>
      <c r="C128" s="17" t="s">
        <v>834</v>
      </c>
      <c r="D128" s="17" t="s">
        <v>380</v>
      </c>
      <c r="E128" s="17" t="s">
        <v>220</v>
      </c>
      <c r="F128" s="17" t="s">
        <v>835</v>
      </c>
      <c r="G128" s="18">
        <v>1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34" t="s">
        <v>1164</v>
      </c>
      <c r="N128" s="34"/>
    </row>
    <row r="129" spans="1:14" x14ac:dyDescent="0.3">
      <c r="A129" s="17" t="s">
        <v>836</v>
      </c>
      <c r="B129" s="17" t="s">
        <v>837</v>
      </c>
      <c r="C129" s="17" t="s">
        <v>603</v>
      </c>
      <c r="D129" s="17" t="s">
        <v>380</v>
      </c>
      <c r="E129" s="17" t="s">
        <v>127</v>
      </c>
      <c r="F129" s="17" t="s">
        <v>838</v>
      </c>
      <c r="G129" s="18">
        <v>1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34" t="s">
        <v>1165</v>
      </c>
      <c r="N129" s="34"/>
    </row>
    <row r="130" spans="1:14" x14ac:dyDescent="0.3">
      <c r="A130" s="17" t="s">
        <v>839</v>
      </c>
      <c r="B130" s="17" t="s">
        <v>840</v>
      </c>
      <c r="C130" s="17" t="s">
        <v>841</v>
      </c>
      <c r="D130" s="17" t="s">
        <v>380</v>
      </c>
      <c r="E130" s="17" t="s">
        <v>268</v>
      </c>
      <c r="F130" s="17" t="s">
        <v>842</v>
      </c>
      <c r="G130" s="18">
        <v>1</v>
      </c>
      <c r="H130" s="18">
        <v>12</v>
      </c>
      <c r="I130" s="19">
        <v>0</v>
      </c>
      <c r="J130" s="20">
        <v>1</v>
      </c>
      <c r="K130" s="21">
        <v>0</v>
      </c>
      <c r="L130" s="22">
        <v>0</v>
      </c>
      <c r="M130" s="34" t="s">
        <v>1167</v>
      </c>
      <c r="N130" s="34"/>
    </row>
    <row r="131" spans="1:14" x14ac:dyDescent="0.3">
      <c r="A131" s="17" t="s">
        <v>327</v>
      </c>
      <c r="B131" s="17" t="s">
        <v>843</v>
      </c>
      <c r="C131" s="17" t="s">
        <v>844</v>
      </c>
      <c r="D131" s="17" t="s">
        <v>845</v>
      </c>
      <c r="E131" s="17" t="s">
        <v>225</v>
      </c>
      <c r="F131" s="17" t="s">
        <v>846</v>
      </c>
      <c r="G131" s="18">
        <v>1</v>
      </c>
      <c r="H131" s="18">
        <v>10</v>
      </c>
      <c r="I131" s="19">
        <v>0</v>
      </c>
      <c r="J131" s="20">
        <v>0</v>
      </c>
      <c r="K131" s="21">
        <v>0</v>
      </c>
      <c r="L131" s="22">
        <v>1</v>
      </c>
      <c r="M131" s="34" t="s">
        <v>1165</v>
      </c>
      <c r="N131" s="34"/>
    </row>
    <row r="132" spans="1:14" x14ac:dyDescent="0.3">
      <c r="A132" s="17" t="s">
        <v>847</v>
      </c>
      <c r="B132" s="17" t="s">
        <v>848</v>
      </c>
      <c r="C132" s="17" t="s">
        <v>849</v>
      </c>
      <c r="D132" s="17" t="s">
        <v>380</v>
      </c>
      <c r="E132" s="17" t="s">
        <v>850</v>
      </c>
      <c r="F132" s="17" t="s">
        <v>851</v>
      </c>
      <c r="G132" s="18">
        <v>1</v>
      </c>
      <c r="H132" s="18">
        <v>1</v>
      </c>
      <c r="I132" s="19">
        <v>0</v>
      </c>
      <c r="J132" s="20">
        <v>1</v>
      </c>
      <c r="K132" s="21">
        <v>0</v>
      </c>
      <c r="L132" s="22">
        <v>0</v>
      </c>
      <c r="M132" s="34" t="s">
        <v>1164</v>
      </c>
      <c r="N132" s="34"/>
    </row>
    <row r="133" spans="1:14" x14ac:dyDescent="0.3">
      <c r="A133" s="17" t="s">
        <v>228</v>
      </c>
      <c r="B133" s="17" t="s">
        <v>852</v>
      </c>
      <c r="C133" s="17" t="s">
        <v>391</v>
      </c>
      <c r="D133" s="17" t="s">
        <v>380</v>
      </c>
      <c r="E133" s="17" t="s">
        <v>230</v>
      </c>
      <c r="F133" s="17" t="s">
        <v>853</v>
      </c>
      <c r="G133" s="18">
        <v>1</v>
      </c>
      <c r="H133" s="18">
        <v>1</v>
      </c>
      <c r="I133" s="19">
        <v>0</v>
      </c>
      <c r="J133" s="20">
        <v>0</v>
      </c>
      <c r="K133" s="21">
        <v>0</v>
      </c>
      <c r="L133" s="22">
        <v>1</v>
      </c>
      <c r="M133" s="34" t="s">
        <v>1165</v>
      </c>
      <c r="N133" s="34"/>
    </row>
    <row r="134" spans="1:14" x14ac:dyDescent="0.3">
      <c r="A134" s="17" t="s">
        <v>854</v>
      </c>
      <c r="B134" s="17" t="s">
        <v>855</v>
      </c>
      <c r="C134" s="17" t="s">
        <v>391</v>
      </c>
      <c r="D134" s="17" t="s">
        <v>380</v>
      </c>
      <c r="E134" s="17" t="s">
        <v>856</v>
      </c>
      <c r="F134" s="17" t="s">
        <v>857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34" t="s">
        <v>1167</v>
      </c>
      <c r="N134" s="34"/>
    </row>
    <row r="135" spans="1:14" x14ac:dyDescent="0.3">
      <c r="A135" s="17" t="s">
        <v>858</v>
      </c>
      <c r="B135" s="17" t="s">
        <v>859</v>
      </c>
      <c r="C135" s="17" t="s">
        <v>860</v>
      </c>
      <c r="D135" s="17" t="s">
        <v>380</v>
      </c>
      <c r="E135" s="17" t="s">
        <v>780</v>
      </c>
      <c r="F135" s="17" t="s">
        <v>861</v>
      </c>
      <c r="G135" s="18">
        <v>1</v>
      </c>
      <c r="H135" s="18">
        <v>2</v>
      </c>
      <c r="I135" s="19">
        <v>1</v>
      </c>
      <c r="J135" s="20">
        <v>0</v>
      </c>
      <c r="K135" s="21">
        <v>0</v>
      </c>
      <c r="L135" s="22">
        <v>0</v>
      </c>
      <c r="M135" s="34" t="s">
        <v>1167</v>
      </c>
      <c r="N135" s="34"/>
    </row>
    <row r="136" spans="1:14" x14ac:dyDescent="0.3">
      <c r="A136" s="17" t="s">
        <v>862</v>
      </c>
      <c r="B136" s="17" t="s">
        <v>863</v>
      </c>
      <c r="C136" s="17" t="s">
        <v>391</v>
      </c>
      <c r="D136" s="17" t="s">
        <v>380</v>
      </c>
      <c r="E136" s="17" t="s">
        <v>239</v>
      </c>
      <c r="F136" s="17" t="s">
        <v>864</v>
      </c>
      <c r="G136" s="18">
        <v>1</v>
      </c>
      <c r="H136" s="18">
        <v>2</v>
      </c>
      <c r="I136" s="19">
        <v>0</v>
      </c>
      <c r="J136" s="20">
        <v>1</v>
      </c>
      <c r="K136" s="21">
        <v>0</v>
      </c>
      <c r="L136" s="22">
        <v>0</v>
      </c>
      <c r="M136" s="34" t="s">
        <v>1163</v>
      </c>
      <c r="N136" s="34"/>
    </row>
    <row r="137" spans="1:14" x14ac:dyDescent="0.3">
      <c r="A137" s="17" t="s">
        <v>865</v>
      </c>
      <c r="B137" s="17" t="s">
        <v>866</v>
      </c>
      <c r="C137" s="17" t="s">
        <v>867</v>
      </c>
      <c r="D137" s="17" t="s">
        <v>868</v>
      </c>
      <c r="E137" s="17" t="s">
        <v>94</v>
      </c>
      <c r="F137" s="17" t="s">
        <v>869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34" t="s">
        <v>1164</v>
      </c>
      <c r="N137" s="34"/>
    </row>
    <row r="138" spans="1:14" x14ac:dyDescent="0.3">
      <c r="A138" s="17" t="s">
        <v>314</v>
      </c>
      <c r="B138" s="17" t="s">
        <v>870</v>
      </c>
      <c r="C138" s="17" t="s">
        <v>871</v>
      </c>
      <c r="D138" s="17" t="s">
        <v>380</v>
      </c>
      <c r="E138" s="17" t="s">
        <v>220</v>
      </c>
      <c r="F138" s="17" t="s">
        <v>872</v>
      </c>
      <c r="G138" s="18">
        <v>1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34" t="s">
        <v>1165</v>
      </c>
      <c r="N138" s="34"/>
    </row>
    <row r="139" spans="1:14" x14ac:dyDescent="0.3">
      <c r="A139" s="17" t="s">
        <v>873</v>
      </c>
      <c r="B139" s="17" t="s">
        <v>874</v>
      </c>
      <c r="C139" s="17" t="s">
        <v>875</v>
      </c>
      <c r="D139" s="17" t="s">
        <v>380</v>
      </c>
      <c r="E139" s="17" t="s">
        <v>876</v>
      </c>
      <c r="F139" s="17" t="s">
        <v>877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34" t="s">
        <v>1164</v>
      </c>
      <c r="N139" s="34"/>
    </row>
    <row r="140" spans="1:14" x14ac:dyDescent="0.3">
      <c r="A140" s="17" t="s">
        <v>878</v>
      </c>
      <c r="B140" s="17" t="s">
        <v>879</v>
      </c>
      <c r="C140" s="17" t="s">
        <v>880</v>
      </c>
      <c r="D140" s="17" t="s">
        <v>380</v>
      </c>
      <c r="E140" s="17" t="s">
        <v>220</v>
      </c>
      <c r="F140" s="17" t="s">
        <v>881</v>
      </c>
      <c r="G140" s="18">
        <v>1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34" t="s">
        <v>1167</v>
      </c>
      <c r="N140" s="34"/>
    </row>
    <row r="141" spans="1:14" x14ac:dyDescent="0.3">
      <c r="A141" s="17" t="s">
        <v>266</v>
      </c>
      <c r="B141" s="17" t="s">
        <v>882</v>
      </c>
      <c r="C141" s="17" t="s">
        <v>607</v>
      </c>
      <c r="D141" s="17" t="s">
        <v>380</v>
      </c>
      <c r="E141" s="17" t="s">
        <v>268</v>
      </c>
      <c r="F141" s="17" t="s">
        <v>883</v>
      </c>
      <c r="G141" s="18">
        <v>1</v>
      </c>
      <c r="H141" s="18">
        <v>7</v>
      </c>
      <c r="I141" s="19">
        <v>0</v>
      </c>
      <c r="J141" s="20">
        <v>0</v>
      </c>
      <c r="K141" s="21">
        <v>0</v>
      </c>
      <c r="L141" s="22">
        <v>1</v>
      </c>
      <c r="M141" s="34" t="s">
        <v>1165</v>
      </c>
      <c r="N141" s="34"/>
    </row>
    <row r="142" spans="1:14" x14ac:dyDescent="0.3">
      <c r="A142" s="17" t="s">
        <v>884</v>
      </c>
      <c r="B142" s="17" t="s">
        <v>885</v>
      </c>
      <c r="C142" s="17" t="s">
        <v>886</v>
      </c>
      <c r="D142" s="17" t="s">
        <v>380</v>
      </c>
      <c r="E142" s="17" t="s">
        <v>887</v>
      </c>
      <c r="F142" s="17" t="s">
        <v>888</v>
      </c>
      <c r="G142" s="18">
        <v>1</v>
      </c>
      <c r="H142" s="18">
        <v>4</v>
      </c>
      <c r="I142" s="19">
        <v>0</v>
      </c>
      <c r="J142" s="20">
        <v>1</v>
      </c>
      <c r="K142" s="21">
        <v>0</v>
      </c>
      <c r="L142" s="22">
        <v>0</v>
      </c>
      <c r="M142" s="34" t="s">
        <v>1164</v>
      </c>
      <c r="N142" s="34"/>
    </row>
    <row r="143" spans="1:14" x14ac:dyDescent="0.3">
      <c r="A143" s="17" t="s">
        <v>889</v>
      </c>
      <c r="B143" s="17" t="s">
        <v>890</v>
      </c>
      <c r="C143" s="17" t="s">
        <v>891</v>
      </c>
      <c r="D143" s="17" t="s">
        <v>380</v>
      </c>
      <c r="E143" s="17" t="s">
        <v>220</v>
      </c>
      <c r="F143" s="17" t="s">
        <v>892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34" t="s">
        <v>1164</v>
      </c>
      <c r="N143" s="34"/>
    </row>
    <row r="144" spans="1:14" x14ac:dyDescent="0.3">
      <c r="A144" s="17" t="s">
        <v>893</v>
      </c>
      <c r="B144" s="17" t="s">
        <v>894</v>
      </c>
      <c r="C144" s="17" t="s">
        <v>391</v>
      </c>
      <c r="D144" s="17" t="s">
        <v>457</v>
      </c>
      <c r="E144" s="17" t="s">
        <v>300</v>
      </c>
      <c r="F144" s="17" t="s">
        <v>895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34" t="s">
        <v>1164</v>
      </c>
      <c r="N144" s="34"/>
    </row>
    <row r="145" spans="1:14" x14ac:dyDescent="0.3">
      <c r="A145" s="17" t="s">
        <v>896</v>
      </c>
      <c r="B145" s="17" t="s">
        <v>897</v>
      </c>
      <c r="C145" s="17" t="s">
        <v>391</v>
      </c>
      <c r="D145" s="17" t="s">
        <v>380</v>
      </c>
      <c r="E145" s="17" t="s">
        <v>898</v>
      </c>
      <c r="F145" s="17" t="s">
        <v>899</v>
      </c>
      <c r="G145" s="18">
        <v>1</v>
      </c>
      <c r="H145" s="18">
        <v>1</v>
      </c>
      <c r="I145" s="19">
        <v>1</v>
      </c>
      <c r="J145" s="20">
        <v>0</v>
      </c>
      <c r="K145" s="21">
        <v>0</v>
      </c>
      <c r="L145" s="22">
        <v>0</v>
      </c>
      <c r="M145" s="34" t="s">
        <v>1167</v>
      </c>
      <c r="N145" s="34"/>
    </row>
    <row r="146" spans="1:14" x14ac:dyDescent="0.3">
      <c r="A146" s="17" t="s">
        <v>900</v>
      </c>
      <c r="B146" s="17" t="s">
        <v>901</v>
      </c>
      <c r="C146" s="17" t="s">
        <v>396</v>
      </c>
      <c r="D146" s="17" t="s">
        <v>821</v>
      </c>
      <c r="E146" s="17" t="s">
        <v>902</v>
      </c>
      <c r="F146" s="17" t="s">
        <v>903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34" t="s">
        <v>1167</v>
      </c>
      <c r="N146" s="34"/>
    </row>
    <row r="147" spans="1:14" x14ac:dyDescent="0.3">
      <c r="A147" s="17" t="s">
        <v>352</v>
      </c>
      <c r="B147" s="17" t="s">
        <v>904</v>
      </c>
      <c r="C147" s="17" t="s">
        <v>693</v>
      </c>
      <c r="D147" s="17" t="s">
        <v>380</v>
      </c>
      <c r="E147" s="17" t="s">
        <v>220</v>
      </c>
      <c r="F147" s="17" t="s">
        <v>905</v>
      </c>
      <c r="G147" s="18">
        <v>1</v>
      </c>
      <c r="H147" s="18">
        <v>20</v>
      </c>
      <c r="I147" s="19">
        <v>0</v>
      </c>
      <c r="J147" s="20">
        <v>0</v>
      </c>
      <c r="K147" s="21">
        <v>0</v>
      </c>
      <c r="L147" s="22">
        <v>1</v>
      </c>
      <c r="M147" s="34" t="s">
        <v>1165</v>
      </c>
      <c r="N147" s="34"/>
    </row>
    <row r="148" spans="1:14" x14ac:dyDescent="0.3">
      <c r="A148" s="17" t="s">
        <v>906</v>
      </c>
      <c r="B148" s="17" t="s">
        <v>907</v>
      </c>
      <c r="C148" s="17" t="s">
        <v>908</v>
      </c>
      <c r="D148" s="17" t="s">
        <v>909</v>
      </c>
      <c r="E148" s="17" t="s">
        <v>409</v>
      </c>
      <c r="F148" s="17" t="s">
        <v>910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34" t="s">
        <v>1164</v>
      </c>
      <c r="N148" s="34"/>
    </row>
    <row r="149" spans="1:14" x14ac:dyDescent="0.3">
      <c r="A149" s="17" t="s">
        <v>911</v>
      </c>
      <c r="B149" s="17" t="s">
        <v>912</v>
      </c>
      <c r="C149" s="17" t="s">
        <v>913</v>
      </c>
      <c r="D149" s="17" t="s">
        <v>477</v>
      </c>
      <c r="E149" s="17" t="s">
        <v>290</v>
      </c>
      <c r="F149" s="17" t="s">
        <v>914</v>
      </c>
      <c r="G149" s="18">
        <v>1</v>
      </c>
      <c r="H149" s="18">
        <v>3</v>
      </c>
      <c r="I149" s="19">
        <v>0</v>
      </c>
      <c r="J149" s="20">
        <v>1</v>
      </c>
      <c r="K149" s="21">
        <v>0</v>
      </c>
      <c r="L149" s="22">
        <v>0</v>
      </c>
      <c r="M149" s="34" t="s">
        <v>1164</v>
      </c>
      <c r="N149" s="34"/>
    </row>
    <row r="150" spans="1:14" x14ac:dyDescent="0.3">
      <c r="A150" s="17" t="s">
        <v>231</v>
      </c>
      <c r="B150" s="17" t="s">
        <v>915</v>
      </c>
      <c r="C150" s="17" t="s">
        <v>391</v>
      </c>
      <c r="D150" s="17" t="s">
        <v>380</v>
      </c>
      <c r="E150" s="17" t="s">
        <v>230</v>
      </c>
      <c r="F150" s="17" t="s">
        <v>916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4" t="s">
        <v>1165</v>
      </c>
      <c r="N150" s="34"/>
    </row>
    <row r="151" spans="1:14" x14ac:dyDescent="0.3">
      <c r="A151" s="17" t="s">
        <v>917</v>
      </c>
      <c r="B151" s="17" t="s">
        <v>918</v>
      </c>
      <c r="C151" s="17" t="s">
        <v>391</v>
      </c>
      <c r="D151" s="17" t="s">
        <v>477</v>
      </c>
      <c r="E151" s="17" t="s">
        <v>919</v>
      </c>
      <c r="F151" s="17" t="s">
        <v>920</v>
      </c>
      <c r="G151" s="18">
        <v>1</v>
      </c>
      <c r="H151" s="18">
        <v>20</v>
      </c>
      <c r="I151" s="19">
        <v>0</v>
      </c>
      <c r="J151" s="20">
        <v>1</v>
      </c>
      <c r="K151" s="21">
        <v>0</v>
      </c>
      <c r="L151" s="22">
        <v>0</v>
      </c>
      <c r="M151" s="34" t="s">
        <v>1164</v>
      </c>
      <c r="N151" s="34"/>
    </row>
    <row r="152" spans="1:14" x14ac:dyDescent="0.3">
      <c r="A152" s="17" t="s">
        <v>921</v>
      </c>
      <c r="B152" s="17" t="s">
        <v>922</v>
      </c>
      <c r="C152" s="17" t="s">
        <v>391</v>
      </c>
      <c r="D152" s="17" t="s">
        <v>380</v>
      </c>
      <c r="E152" s="17" t="s">
        <v>220</v>
      </c>
      <c r="F152" s="17" t="s">
        <v>923</v>
      </c>
      <c r="G152" s="18">
        <v>1</v>
      </c>
      <c r="H152" s="18">
        <v>6</v>
      </c>
      <c r="I152" s="19">
        <v>0</v>
      </c>
      <c r="J152" s="20">
        <v>1</v>
      </c>
      <c r="K152" s="21">
        <v>0</v>
      </c>
      <c r="L152" s="22">
        <v>0</v>
      </c>
      <c r="M152" s="34" t="s">
        <v>1167</v>
      </c>
      <c r="N152" s="34"/>
    </row>
    <row r="153" spans="1:14" x14ac:dyDescent="0.3">
      <c r="A153" s="17" t="s">
        <v>218</v>
      </c>
      <c r="B153" s="17" t="s">
        <v>924</v>
      </c>
      <c r="C153" s="17" t="s">
        <v>925</v>
      </c>
      <c r="D153" s="17" t="s">
        <v>380</v>
      </c>
      <c r="E153" s="17" t="s">
        <v>220</v>
      </c>
      <c r="F153" s="17" t="s">
        <v>926</v>
      </c>
      <c r="G153" s="18">
        <v>1</v>
      </c>
      <c r="H153" s="18">
        <v>4</v>
      </c>
      <c r="I153" s="19">
        <v>0</v>
      </c>
      <c r="J153" s="20">
        <v>0</v>
      </c>
      <c r="K153" s="21">
        <v>0</v>
      </c>
      <c r="L153" s="22">
        <v>1</v>
      </c>
      <c r="M153" s="34" t="s">
        <v>1165</v>
      </c>
      <c r="N153" s="34"/>
    </row>
    <row r="154" spans="1:14" x14ac:dyDescent="0.3">
      <c r="A154" s="17" t="s">
        <v>927</v>
      </c>
      <c r="B154" s="17" t="s">
        <v>325</v>
      </c>
      <c r="C154" s="17" t="s">
        <v>593</v>
      </c>
      <c r="D154" s="17" t="s">
        <v>380</v>
      </c>
      <c r="E154" s="17" t="s">
        <v>220</v>
      </c>
      <c r="F154" s="17" t="s">
        <v>928</v>
      </c>
      <c r="G154" s="18">
        <v>1</v>
      </c>
      <c r="H154" s="18">
        <v>4</v>
      </c>
      <c r="I154" s="19">
        <v>0</v>
      </c>
      <c r="J154" s="20">
        <v>1</v>
      </c>
      <c r="K154" s="21">
        <v>0</v>
      </c>
      <c r="L154" s="22">
        <v>0</v>
      </c>
      <c r="M154" s="34" t="s">
        <v>1164</v>
      </c>
      <c r="N154" s="34"/>
    </row>
    <row r="155" spans="1:14" x14ac:dyDescent="0.3">
      <c r="A155" s="17" t="s">
        <v>929</v>
      </c>
      <c r="B155" s="17" t="s">
        <v>930</v>
      </c>
      <c r="C155" s="17" t="s">
        <v>931</v>
      </c>
      <c r="D155" s="17" t="s">
        <v>932</v>
      </c>
      <c r="E155" s="17" t="s">
        <v>197</v>
      </c>
      <c r="F155" s="17" t="s">
        <v>933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4" t="s">
        <v>1164</v>
      </c>
      <c r="N155" s="34"/>
    </row>
    <row r="156" spans="1:14" x14ac:dyDescent="0.3">
      <c r="A156" s="17" t="s">
        <v>270</v>
      </c>
      <c r="B156" s="17" t="s">
        <v>934</v>
      </c>
      <c r="C156" s="17" t="s">
        <v>935</v>
      </c>
      <c r="D156" s="17" t="s">
        <v>380</v>
      </c>
      <c r="E156" s="17" t="s">
        <v>272</v>
      </c>
      <c r="F156" s="17" t="s">
        <v>936</v>
      </c>
      <c r="G156" s="18">
        <v>1</v>
      </c>
      <c r="H156" s="18">
        <v>3</v>
      </c>
      <c r="I156" s="19">
        <v>0</v>
      </c>
      <c r="J156" s="20">
        <v>0</v>
      </c>
      <c r="K156" s="21">
        <v>0</v>
      </c>
      <c r="L156" s="22">
        <v>1</v>
      </c>
      <c r="M156" s="34" t="s">
        <v>1165</v>
      </c>
      <c r="N156" s="34"/>
    </row>
    <row r="157" spans="1:14" x14ac:dyDescent="0.3">
      <c r="A157" s="17" t="s">
        <v>937</v>
      </c>
      <c r="B157" s="17" t="s">
        <v>938</v>
      </c>
      <c r="C157" s="17" t="s">
        <v>593</v>
      </c>
      <c r="D157" s="17" t="s">
        <v>380</v>
      </c>
      <c r="E157" s="17" t="s">
        <v>220</v>
      </c>
      <c r="F157" s="17" t="s">
        <v>939</v>
      </c>
      <c r="G157" s="18">
        <v>1</v>
      </c>
      <c r="H157" s="18">
        <v>6</v>
      </c>
      <c r="I157" s="19">
        <v>0</v>
      </c>
      <c r="J157" s="20">
        <v>1</v>
      </c>
      <c r="K157" s="21">
        <v>0</v>
      </c>
      <c r="L157" s="22">
        <v>0</v>
      </c>
      <c r="M157" s="34" t="s">
        <v>1167</v>
      </c>
      <c r="N157" s="34"/>
    </row>
    <row r="158" spans="1:14" x14ac:dyDescent="0.3">
      <c r="A158" s="17" t="s">
        <v>940</v>
      </c>
      <c r="B158" s="17" t="s">
        <v>941</v>
      </c>
      <c r="C158" s="17" t="s">
        <v>942</v>
      </c>
      <c r="D158" s="17" t="s">
        <v>943</v>
      </c>
      <c r="E158" s="17" t="s">
        <v>392</v>
      </c>
      <c r="F158" s="17" t="s">
        <v>944</v>
      </c>
      <c r="G158" s="18">
        <v>1</v>
      </c>
      <c r="H158" s="18">
        <v>2</v>
      </c>
      <c r="I158" s="19">
        <v>0</v>
      </c>
      <c r="J158" s="20">
        <v>1</v>
      </c>
      <c r="K158" s="21">
        <v>0</v>
      </c>
      <c r="L158" s="22">
        <v>0</v>
      </c>
      <c r="M158" s="34" t="s">
        <v>1167</v>
      </c>
      <c r="N158" s="34"/>
    </row>
    <row r="159" spans="1:14" x14ac:dyDescent="0.3">
      <c r="A159" s="17" t="s">
        <v>152</v>
      </c>
      <c r="B159" s="17" t="s">
        <v>945</v>
      </c>
      <c r="C159" s="17" t="s">
        <v>946</v>
      </c>
      <c r="D159" s="17" t="s">
        <v>380</v>
      </c>
      <c r="E159" s="17" t="s">
        <v>155</v>
      </c>
      <c r="F159" s="17" t="s">
        <v>947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34" t="s">
        <v>1165</v>
      </c>
      <c r="N159" s="34"/>
    </row>
    <row r="160" spans="1:14" x14ac:dyDescent="0.3">
      <c r="A160" s="17" t="s">
        <v>948</v>
      </c>
      <c r="B160" s="17" t="s">
        <v>949</v>
      </c>
      <c r="C160" s="17" t="s">
        <v>950</v>
      </c>
      <c r="D160" s="17" t="s">
        <v>951</v>
      </c>
      <c r="E160" s="17" t="s">
        <v>725</v>
      </c>
      <c r="F160" s="17" t="s">
        <v>952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34" t="s">
        <v>1167</v>
      </c>
      <c r="N160" s="34"/>
    </row>
    <row r="161" spans="1:14" x14ac:dyDescent="0.3">
      <c r="A161" s="17" t="s">
        <v>953</v>
      </c>
      <c r="B161" s="17" t="s">
        <v>954</v>
      </c>
      <c r="C161" s="17" t="s">
        <v>391</v>
      </c>
      <c r="D161" s="17" t="s">
        <v>380</v>
      </c>
      <c r="E161" s="17" t="s">
        <v>898</v>
      </c>
      <c r="F161" s="17" t="s">
        <v>955</v>
      </c>
      <c r="G161" s="18">
        <v>1</v>
      </c>
      <c r="H161" s="18">
        <v>2</v>
      </c>
      <c r="I161" s="19">
        <v>0</v>
      </c>
      <c r="J161" s="20">
        <v>1</v>
      </c>
      <c r="K161" s="21">
        <v>0</v>
      </c>
      <c r="L161" s="22">
        <v>0</v>
      </c>
      <c r="M161" s="34" t="s">
        <v>1167</v>
      </c>
      <c r="N161" s="34"/>
    </row>
    <row r="162" spans="1:14" x14ac:dyDescent="0.3">
      <c r="A162" s="17" t="s">
        <v>956</v>
      </c>
      <c r="B162" s="17" t="s">
        <v>957</v>
      </c>
      <c r="C162" s="17" t="s">
        <v>958</v>
      </c>
      <c r="D162" s="17" t="s">
        <v>689</v>
      </c>
      <c r="E162" s="17" t="s">
        <v>497</v>
      </c>
      <c r="F162" s="17" t="s">
        <v>959</v>
      </c>
      <c r="G162" s="18">
        <v>1</v>
      </c>
      <c r="H162" s="18">
        <v>8</v>
      </c>
      <c r="I162" s="19">
        <v>0</v>
      </c>
      <c r="J162" s="20">
        <v>1</v>
      </c>
      <c r="K162" s="21">
        <v>0</v>
      </c>
      <c r="L162" s="22">
        <v>0</v>
      </c>
      <c r="M162" s="34" t="s">
        <v>1167</v>
      </c>
      <c r="N162" s="34"/>
    </row>
    <row r="163" spans="1:14" x14ac:dyDescent="0.3">
      <c r="A163" s="17" t="s">
        <v>960</v>
      </c>
      <c r="B163" s="17" t="s">
        <v>961</v>
      </c>
      <c r="C163" s="17" t="s">
        <v>391</v>
      </c>
      <c r="D163" s="17" t="s">
        <v>457</v>
      </c>
      <c r="E163" s="17" t="s">
        <v>300</v>
      </c>
      <c r="F163" s="17" t="s">
        <v>962</v>
      </c>
      <c r="G163" s="18">
        <v>1</v>
      </c>
      <c r="H163" s="18">
        <v>1</v>
      </c>
      <c r="I163" s="19">
        <v>0</v>
      </c>
      <c r="J163" s="20">
        <v>1</v>
      </c>
      <c r="K163" s="21">
        <v>0</v>
      </c>
      <c r="L163" s="22">
        <v>0</v>
      </c>
      <c r="M163" s="34" t="s">
        <v>1164</v>
      </c>
      <c r="N163" s="34"/>
    </row>
    <row r="164" spans="1:14" x14ac:dyDescent="0.3">
      <c r="A164" s="17" t="s">
        <v>321</v>
      </c>
      <c r="B164" s="17" t="s">
        <v>912</v>
      </c>
      <c r="C164" s="17" t="s">
        <v>963</v>
      </c>
      <c r="D164" s="17" t="s">
        <v>477</v>
      </c>
      <c r="E164" s="17" t="s">
        <v>290</v>
      </c>
      <c r="F164" s="17" t="s">
        <v>964</v>
      </c>
      <c r="G164" s="18">
        <v>1</v>
      </c>
      <c r="H164" s="18">
        <v>3</v>
      </c>
      <c r="I164" s="19">
        <v>0</v>
      </c>
      <c r="J164" s="20">
        <v>0</v>
      </c>
      <c r="K164" s="21">
        <v>0</v>
      </c>
      <c r="L164" s="22">
        <v>1</v>
      </c>
      <c r="M164" s="34" t="s">
        <v>1165</v>
      </c>
      <c r="N164" s="34"/>
    </row>
    <row r="165" spans="1:14" x14ac:dyDescent="0.3">
      <c r="A165" s="17" t="s">
        <v>241</v>
      </c>
      <c r="B165" s="17" t="s">
        <v>965</v>
      </c>
      <c r="C165" s="17" t="s">
        <v>966</v>
      </c>
      <c r="D165" s="17" t="s">
        <v>380</v>
      </c>
      <c r="E165" s="17" t="s">
        <v>220</v>
      </c>
      <c r="F165" s="17" t="s">
        <v>967</v>
      </c>
      <c r="G165" s="18">
        <v>1</v>
      </c>
      <c r="H165" s="18">
        <v>3</v>
      </c>
      <c r="I165" s="19">
        <v>0</v>
      </c>
      <c r="J165" s="20">
        <v>0</v>
      </c>
      <c r="K165" s="21">
        <v>0</v>
      </c>
      <c r="L165" s="22">
        <v>1</v>
      </c>
      <c r="M165" s="34" t="s">
        <v>1165</v>
      </c>
      <c r="N165" s="34"/>
    </row>
    <row r="166" spans="1:14" x14ac:dyDescent="0.3">
      <c r="A166" s="17" t="s">
        <v>968</v>
      </c>
      <c r="B166" s="17" t="s">
        <v>969</v>
      </c>
      <c r="C166" s="17" t="s">
        <v>970</v>
      </c>
      <c r="D166" s="17" t="s">
        <v>821</v>
      </c>
      <c r="E166" s="17" t="s">
        <v>290</v>
      </c>
      <c r="F166" s="17" t="s">
        <v>971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4" t="s">
        <v>1164</v>
      </c>
      <c r="N166" s="34"/>
    </row>
    <row r="167" spans="1:14" x14ac:dyDescent="0.3">
      <c r="A167" s="17" t="s">
        <v>972</v>
      </c>
      <c r="B167" s="17" t="s">
        <v>973</v>
      </c>
      <c r="C167" s="17" t="s">
        <v>391</v>
      </c>
      <c r="D167" s="17" t="s">
        <v>426</v>
      </c>
      <c r="E167" s="17" t="s">
        <v>300</v>
      </c>
      <c r="F167" s="17" t="s">
        <v>974</v>
      </c>
      <c r="G167" s="18">
        <v>1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34" t="s">
        <v>1164</v>
      </c>
      <c r="N167" s="34"/>
    </row>
    <row r="168" spans="1:14" x14ac:dyDescent="0.3">
      <c r="A168" s="17" t="s">
        <v>159</v>
      </c>
      <c r="B168" s="17" t="s">
        <v>975</v>
      </c>
      <c r="C168" s="17" t="s">
        <v>976</v>
      </c>
      <c r="D168" s="17" t="s">
        <v>380</v>
      </c>
      <c r="E168" s="17" t="s">
        <v>161</v>
      </c>
      <c r="F168" s="17" t="s">
        <v>977</v>
      </c>
      <c r="G168" s="18">
        <v>1</v>
      </c>
      <c r="H168" s="18">
        <v>1</v>
      </c>
      <c r="I168" s="19">
        <v>0</v>
      </c>
      <c r="J168" s="20">
        <v>0</v>
      </c>
      <c r="K168" s="21">
        <v>1</v>
      </c>
      <c r="L168" s="22">
        <v>0</v>
      </c>
      <c r="M168" s="34" t="s">
        <v>1165</v>
      </c>
      <c r="N168" s="34"/>
    </row>
    <row r="169" spans="1:14" x14ac:dyDescent="0.3">
      <c r="A169" s="17" t="s">
        <v>192</v>
      </c>
      <c r="B169" s="17" t="s">
        <v>743</v>
      </c>
      <c r="C169" s="17" t="s">
        <v>391</v>
      </c>
      <c r="D169" s="17" t="s">
        <v>612</v>
      </c>
      <c r="E169" s="17" t="s">
        <v>84</v>
      </c>
      <c r="F169" s="17" t="s">
        <v>978</v>
      </c>
      <c r="G169" s="18">
        <v>1</v>
      </c>
      <c r="H169" s="18">
        <v>1</v>
      </c>
      <c r="I169" s="19">
        <v>0</v>
      </c>
      <c r="J169" s="20">
        <v>0</v>
      </c>
      <c r="K169" s="21">
        <v>1</v>
      </c>
      <c r="L169" s="22">
        <v>0</v>
      </c>
      <c r="M169" s="34" t="s">
        <v>1165</v>
      </c>
      <c r="N169" s="34"/>
    </row>
    <row r="170" spans="1:14" x14ac:dyDescent="0.3">
      <c r="A170" s="17" t="s">
        <v>979</v>
      </c>
      <c r="B170" s="17" t="s">
        <v>980</v>
      </c>
      <c r="C170" s="17" t="s">
        <v>532</v>
      </c>
      <c r="D170" s="17" t="s">
        <v>380</v>
      </c>
      <c r="E170" s="17" t="s">
        <v>898</v>
      </c>
      <c r="F170" s="17" t="s">
        <v>981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4" t="s">
        <v>1167</v>
      </c>
      <c r="N170" s="34"/>
    </row>
    <row r="171" spans="1:14" x14ac:dyDescent="0.3">
      <c r="A171" s="17" t="s">
        <v>302</v>
      </c>
      <c r="B171" s="17" t="s">
        <v>982</v>
      </c>
      <c r="C171" s="17" t="s">
        <v>536</v>
      </c>
      <c r="D171" s="17" t="s">
        <v>380</v>
      </c>
      <c r="E171" s="17" t="s">
        <v>220</v>
      </c>
      <c r="F171" s="17" t="s">
        <v>983</v>
      </c>
      <c r="G171" s="18">
        <v>1</v>
      </c>
      <c r="H171" s="18">
        <v>2</v>
      </c>
      <c r="I171" s="19">
        <v>0</v>
      </c>
      <c r="J171" s="20">
        <v>0</v>
      </c>
      <c r="K171" s="21">
        <v>0</v>
      </c>
      <c r="L171" s="22">
        <v>1</v>
      </c>
      <c r="M171" s="34" t="s">
        <v>1165</v>
      </c>
      <c r="N171" s="34"/>
    </row>
    <row r="172" spans="1:14" x14ac:dyDescent="0.3">
      <c r="A172" s="17" t="s">
        <v>984</v>
      </c>
      <c r="B172" s="17" t="s">
        <v>985</v>
      </c>
      <c r="C172" s="17" t="s">
        <v>986</v>
      </c>
      <c r="D172" s="17" t="s">
        <v>477</v>
      </c>
      <c r="E172" s="17" t="s">
        <v>987</v>
      </c>
      <c r="F172" s="17" t="s">
        <v>988</v>
      </c>
      <c r="G172" s="18">
        <v>1</v>
      </c>
      <c r="H172" s="18">
        <v>5</v>
      </c>
      <c r="I172" s="19">
        <v>1</v>
      </c>
      <c r="J172" s="20">
        <v>0</v>
      </c>
      <c r="K172" s="21">
        <v>0</v>
      </c>
      <c r="L172" s="22">
        <v>0</v>
      </c>
      <c r="M172" s="34" t="s">
        <v>1164</v>
      </c>
      <c r="N172" s="34"/>
    </row>
    <row r="173" spans="1:14" x14ac:dyDescent="0.3">
      <c r="A173" s="17" t="s">
        <v>989</v>
      </c>
      <c r="B173" s="17" t="s">
        <v>990</v>
      </c>
      <c r="C173" s="17" t="s">
        <v>991</v>
      </c>
      <c r="D173" s="17" t="s">
        <v>380</v>
      </c>
      <c r="E173" s="17" t="s">
        <v>992</v>
      </c>
      <c r="F173" s="17" t="s">
        <v>993</v>
      </c>
      <c r="G173" s="18">
        <v>1</v>
      </c>
      <c r="H173" s="18">
        <v>4</v>
      </c>
      <c r="I173" s="19">
        <v>0</v>
      </c>
      <c r="J173" s="20">
        <v>1</v>
      </c>
      <c r="K173" s="21">
        <v>0</v>
      </c>
      <c r="L173" s="22">
        <v>0</v>
      </c>
      <c r="M173" s="34" t="s">
        <v>1164</v>
      </c>
      <c r="N173" s="34"/>
    </row>
    <row r="174" spans="1:14" x14ac:dyDescent="0.3">
      <c r="A174" s="17" t="s">
        <v>994</v>
      </c>
      <c r="B174" s="17" t="s">
        <v>995</v>
      </c>
      <c r="C174" s="17" t="s">
        <v>391</v>
      </c>
      <c r="D174" s="17" t="s">
        <v>380</v>
      </c>
      <c r="E174" s="17" t="s">
        <v>165</v>
      </c>
      <c r="F174" s="17" t="s">
        <v>996</v>
      </c>
      <c r="G174" s="18">
        <v>1</v>
      </c>
      <c r="H174" s="18">
        <v>2</v>
      </c>
      <c r="I174" s="19">
        <v>0</v>
      </c>
      <c r="J174" s="20">
        <v>1</v>
      </c>
      <c r="K174" s="21">
        <v>0</v>
      </c>
      <c r="L174" s="22">
        <v>0</v>
      </c>
      <c r="M174" s="34" t="s">
        <v>1164</v>
      </c>
      <c r="N174" s="34"/>
    </row>
    <row r="175" spans="1:14" x14ac:dyDescent="0.3">
      <c r="A175" s="17" t="s">
        <v>346</v>
      </c>
      <c r="B175" s="17" t="s">
        <v>997</v>
      </c>
      <c r="C175" s="17" t="s">
        <v>391</v>
      </c>
      <c r="D175" s="17" t="s">
        <v>380</v>
      </c>
      <c r="E175" s="17" t="s">
        <v>348</v>
      </c>
      <c r="F175" s="17" t="s">
        <v>998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34" t="s">
        <v>1165</v>
      </c>
      <c r="N175" s="34"/>
    </row>
    <row r="176" spans="1:14" x14ac:dyDescent="0.3">
      <c r="A176" s="17" t="s">
        <v>999</v>
      </c>
      <c r="B176" s="17" t="s">
        <v>912</v>
      </c>
      <c r="C176" s="17" t="s">
        <v>1000</v>
      </c>
      <c r="D176" s="17" t="s">
        <v>477</v>
      </c>
      <c r="E176" s="17" t="s">
        <v>290</v>
      </c>
      <c r="F176" s="17" t="s">
        <v>1001</v>
      </c>
      <c r="G176" s="18">
        <v>1</v>
      </c>
      <c r="H176" s="18">
        <v>3</v>
      </c>
      <c r="I176" s="19">
        <v>0</v>
      </c>
      <c r="J176" s="20">
        <v>1</v>
      </c>
      <c r="K176" s="21">
        <v>0</v>
      </c>
      <c r="L176" s="22">
        <v>0</v>
      </c>
      <c r="M176" s="34" t="s">
        <v>1164</v>
      </c>
      <c r="N176" s="34"/>
    </row>
    <row r="177" spans="1:14" x14ac:dyDescent="0.3">
      <c r="A177" s="17" t="s">
        <v>1002</v>
      </c>
      <c r="B177" s="17" t="s">
        <v>1003</v>
      </c>
      <c r="C177" s="17" t="s">
        <v>391</v>
      </c>
      <c r="D177" s="17" t="s">
        <v>562</v>
      </c>
      <c r="E177" s="17" t="s">
        <v>563</v>
      </c>
      <c r="F177" s="17" t="s">
        <v>1002</v>
      </c>
      <c r="G177" s="18">
        <v>1</v>
      </c>
      <c r="H177" s="18">
        <v>20</v>
      </c>
      <c r="I177" s="19">
        <v>0</v>
      </c>
      <c r="J177" s="20">
        <v>1</v>
      </c>
      <c r="K177" s="21">
        <v>0</v>
      </c>
      <c r="L177" s="22">
        <v>0</v>
      </c>
      <c r="M177" s="34" t="s">
        <v>1167</v>
      </c>
      <c r="N177" s="34"/>
    </row>
    <row r="178" spans="1:14" x14ac:dyDescent="0.3">
      <c r="A178" s="17" t="s">
        <v>1004</v>
      </c>
      <c r="B178" s="17" t="s">
        <v>1005</v>
      </c>
      <c r="C178" s="17" t="s">
        <v>1006</v>
      </c>
      <c r="D178" s="17" t="s">
        <v>380</v>
      </c>
      <c r="E178" s="17" t="s">
        <v>290</v>
      </c>
      <c r="F178" s="17" t="s">
        <v>1007</v>
      </c>
      <c r="G178" s="18">
        <v>1</v>
      </c>
      <c r="H178" s="18">
        <v>4</v>
      </c>
      <c r="I178" s="19">
        <v>0</v>
      </c>
      <c r="J178" s="20">
        <v>1</v>
      </c>
      <c r="K178" s="21">
        <v>0</v>
      </c>
      <c r="L178" s="22">
        <v>0</v>
      </c>
      <c r="M178" s="34" t="s">
        <v>1164</v>
      </c>
      <c r="N178" s="34"/>
    </row>
    <row r="179" spans="1:14" x14ac:dyDescent="0.3">
      <c r="A179" s="17" t="s">
        <v>191</v>
      </c>
      <c r="B179" s="17" t="s">
        <v>444</v>
      </c>
      <c r="C179" s="17" t="s">
        <v>391</v>
      </c>
      <c r="D179" s="17" t="s">
        <v>612</v>
      </c>
      <c r="E179" s="17" t="s">
        <v>84</v>
      </c>
      <c r="F179" s="17" t="s">
        <v>1008</v>
      </c>
      <c r="G179" s="18">
        <v>1</v>
      </c>
      <c r="H179" s="18">
        <v>1</v>
      </c>
      <c r="I179" s="19">
        <v>0</v>
      </c>
      <c r="J179" s="20">
        <v>0</v>
      </c>
      <c r="K179" s="21">
        <v>1</v>
      </c>
      <c r="L179" s="22">
        <v>0</v>
      </c>
      <c r="M179" s="34" t="s">
        <v>1165</v>
      </c>
      <c r="N179" s="34"/>
    </row>
    <row r="180" spans="1:14" x14ac:dyDescent="0.3">
      <c r="A180" s="17" t="s">
        <v>105</v>
      </c>
      <c r="B180" s="17" t="s">
        <v>1009</v>
      </c>
      <c r="C180" s="17" t="s">
        <v>1010</v>
      </c>
      <c r="D180" s="17" t="s">
        <v>380</v>
      </c>
      <c r="E180" s="17" t="s">
        <v>74</v>
      </c>
      <c r="F180" s="17" t="s">
        <v>1011</v>
      </c>
      <c r="G180" s="18">
        <v>1</v>
      </c>
      <c r="H180" s="18">
        <v>1</v>
      </c>
      <c r="I180" s="19">
        <v>0</v>
      </c>
      <c r="J180" s="20">
        <v>0</v>
      </c>
      <c r="K180" s="21">
        <v>1</v>
      </c>
      <c r="L180" s="22">
        <v>0</v>
      </c>
      <c r="M180" s="34" t="s">
        <v>1165</v>
      </c>
      <c r="N180" s="34"/>
    </row>
    <row r="181" spans="1:14" x14ac:dyDescent="0.3">
      <c r="A181" s="17" t="s">
        <v>1012</v>
      </c>
      <c r="B181" s="17" t="s">
        <v>1013</v>
      </c>
      <c r="C181" s="17" t="s">
        <v>693</v>
      </c>
      <c r="D181" s="17" t="s">
        <v>380</v>
      </c>
      <c r="E181" s="17" t="s">
        <v>220</v>
      </c>
      <c r="F181" s="17" t="s">
        <v>1014</v>
      </c>
      <c r="G181" s="18">
        <v>1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34" t="s">
        <v>1164</v>
      </c>
      <c r="N181" s="34"/>
    </row>
    <row r="182" spans="1:14" x14ac:dyDescent="0.3">
      <c r="A182" s="17" t="s">
        <v>1015</v>
      </c>
      <c r="B182" s="17" t="s">
        <v>1016</v>
      </c>
      <c r="C182" s="17" t="s">
        <v>1017</v>
      </c>
      <c r="D182" s="17" t="s">
        <v>380</v>
      </c>
      <c r="E182" s="17" t="s">
        <v>220</v>
      </c>
      <c r="F182" s="17" t="s">
        <v>1018</v>
      </c>
      <c r="G182" s="18">
        <v>1</v>
      </c>
      <c r="H182" s="18">
        <v>4</v>
      </c>
      <c r="I182" s="19">
        <v>0</v>
      </c>
      <c r="J182" s="20">
        <v>1</v>
      </c>
      <c r="K182" s="21">
        <v>0</v>
      </c>
      <c r="L182" s="22">
        <v>0</v>
      </c>
      <c r="M182" s="34" t="s">
        <v>1164</v>
      </c>
      <c r="N182" s="34"/>
    </row>
    <row r="183" spans="1:14" x14ac:dyDescent="0.3">
      <c r="A183" s="17" t="s">
        <v>366</v>
      </c>
      <c r="B183" s="17" t="s">
        <v>1019</v>
      </c>
      <c r="C183" s="17" t="s">
        <v>1020</v>
      </c>
      <c r="D183" s="17" t="s">
        <v>380</v>
      </c>
      <c r="E183" s="17" t="s">
        <v>204</v>
      </c>
      <c r="F183" s="17" t="s">
        <v>1021</v>
      </c>
      <c r="G183" s="18">
        <v>1</v>
      </c>
      <c r="H183" s="18">
        <v>1</v>
      </c>
      <c r="I183" s="19">
        <v>0</v>
      </c>
      <c r="J183" s="20">
        <v>0</v>
      </c>
      <c r="K183" s="21">
        <v>0</v>
      </c>
      <c r="L183" s="22">
        <v>1</v>
      </c>
      <c r="M183" s="34" t="s">
        <v>1165</v>
      </c>
      <c r="N183" s="34"/>
    </row>
    <row r="184" spans="1:14" x14ac:dyDescent="0.3">
      <c r="A184" s="17" t="s">
        <v>1022</v>
      </c>
      <c r="B184" s="17" t="s">
        <v>1023</v>
      </c>
      <c r="C184" s="17" t="s">
        <v>391</v>
      </c>
      <c r="D184" s="17" t="s">
        <v>380</v>
      </c>
      <c r="E184" s="17" t="s">
        <v>220</v>
      </c>
      <c r="F184" s="17" t="s">
        <v>1024</v>
      </c>
      <c r="G184" s="18">
        <v>1</v>
      </c>
      <c r="H184" s="18">
        <v>2</v>
      </c>
      <c r="I184" s="19">
        <v>1</v>
      </c>
      <c r="J184" s="20">
        <v>0</v>
      </c>
      <c r="K184" s="21">
        <v>0</v>
      </c>
      <c r="L184" s="22">
        <v>0</v>
      </c>
      <c r="M184" s="34" t="s">
        <v>1164</v>
      </c>
      <c r="N184" s="34"/>
    </row>
    <row r="185" spans="1:14" x14ac:dyDescent="0.3">
      <c r="A185" s="17" t="s">
        <v>1025</v>
      </c>
      <c r="B185" s="17" t="s">
        <v>1026</v>
      </c>
      <c r="C185" s="17" t="s">
        <v>1027</v>
      </c>
      <c r="D185" s="17" t="s">
        <v>380</v>
      </c>
      <c r="E185" s="17" t="s">
        <v>268</v>
      </c>
      <c r="F185" s="17" t="s">
        <v>1028</v>
      </c>
      <c r="G185" s="18">
        <v>1</v>
      </c>
      <c r="H185" s="18">
        <v>6</v>
      </c>
      <c r="I185" s="19">
        <v>0</v>
      </c>
      <c r="J185" s="20">
        <v>1</v>
      </c>
      <c r="K185" s="21">
        <v>0</v>
      </c>
      <c r="L185" s="22">
        <v>0</v>
      </c>
      <c r="M185" s="34" t="s">
        <v>1164</v>
      </c>
      <c r="N185" s="34"/>
    </row>
    <row r="186" spans="1:14" x14ac:dyDescent="0.3">
      <c r="A186" s="17" t="s">
        <v>293</v>
      </c>
      <c r="B186" s="17" t="s">
        <v>1029</v>
      </c>
      <c r="C186" s="17" t="s">
        <v>880</v>
      </c>
      <c r="D186" s="17" t="s">
        <v>380</v>
      </c>
      <c r="E186" s="17" t="s">
        <v>220</v>
      </c>
      <c r="F186" s="17" t="s">
        <v>1030</v>
      </c>
      <c r="G186" s="18">
        <v>1</v>
      </c>
      <c r="H186" s="18">
        <v>2</v>
      </c>
      <c r="I186" s="19">
        <v>0</v>
      </c>
      <c r="J186" s="20">
        <v>0</v>
      </c>
      <c r="K186" s="21">
        <v>0</v>
      </c>
      <c r="L186" s="22">
        <v>1</v>
      </c>
      <c r="M186" s="34" t="s">
        <v>1165</v>
      </c>
      <c r="N186" s="34"/>
    </row>
    <row r="187" spans="1:14" x14ac:dyDescent="0.3">
      <c r="A187" s="17" t="s">
        <v>221</v>
      </c>
      <c r="B187" s="17" t="s">
        <v>924</v>
      </c>
      <c r="C187" s="17" t="s">
        <v>1031</v>
      </c>
      <c r="D187" s="17" t="s">
        <v>380</v>
      </c>
      <c r="E187" s="17" t="s">
        <v>220</v>
      </c>
      <c r="F187" s="17" t="s">
        <v>1032</v>
      </c>
      <c r="G187" s="18">
        <v>1</v>
      </c>
      <c r="H187" s="18">
        <v>4</v>
      </c>
      <c r="I187" s="19">
        <v>0</v>
      </c>
      <c r="J187" s="20">
        <v>0</v>
      </c>
      <c r="K187" s="21">
        <v>0</v>
      </c>
      <c r="L187" s="22">
        <v>1</v>
      </c>
      <c r="M187" s="34" t="s">
        <v>1165</v>
      </c>
      <c r="N187" s="34"/>
    </row>
    <row r="188" spans="1:14" x14ac:dyDescent="0.3">
      <c r="A188" s="17" t="s">
        <v>343</v>
      </c>
      <c r="B188" s="17" t="s">
        <v>1033</v>
      </c>
      <c r="C188" s="17" t="s">
        <v>391</v>
      </c>
      <c r="D188" s="17" t="s">
        <v>380</v>
      </c>
      <c r="E188" s="17" t="s">
        <v>239</v>
      </c>
      <c r="F188" s="17" t="s">
        <v>1034</v>
      </c>
      <c r="G188" s="18">
        <v>1</v>
      </c>
      <c r="H188" s="18">
        <v>15</v>
      </c>
      <c r="I188" s="19">
        <v>0</v>
      </c>
      <c r="J188" s="20">
        <v>0</v>
      </c>
      <c r="K188" s="21">
        <v>0</v>
      </c>
      <c r="L188" s="22">
        <v>1</v>
      </c>
      <c r="M188" s="34" t="s">
        <v>1165</v>
      </c>
      <c r="N188" s="34"/>
    </row>
    <row r="189" spans="1:14" x14ac:dyDescent="0.3">
      <c r="A189" s="17" t="s">
        <v>362</v>
      </c>
      <c r="B189" s="17" t="s">
        <v>363</v>
      </c>
      <c r="C189" s="17" t="s">
        <v>1035</v>
      </c>
      <c r="D189" s="17" t="s">
        <v>436</v>
      </c>
      <c r="E189" s="17" t="s">
        <v>364</v>
      </c>
      <c r="F189" s="17" t="s">
        <v>1036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34" t="s">
        <v>1165</v>
      </c>
      <c r="N189" s="34"/>
    </row>
    <row r="190" spans="1:14" x14ac:dyDescent="0.3">
      <c r="A190" s="17" t="s">
        <v>81</v>
      </c>
      <c r="B190" s="17" t="s">
        <v>784</v>
      </c>
      <c r="C190" s="17" t="s">
        <v>391</v>
      </c>
      <c r="D190" s="17" t="s">
        <v>1037</v>
      </c>
      <c r="E190" s="17" t="s">
        <v>84</v>
      </c>
      <c r="F190" s="17" t="s">
        <v>1038</v>
      </c>
      <c r="G190" s="18">
        <v>1</v>
      </c>
      <c r="H190" s="18">
        <v>3</v>
      </c>
      <c r="I190" s="19">
        <v>0</v>
      </c>
      <c r="J190" s="20">
        <v>0</v>
      </c>
      <c r="K190" s="21">
        <v>1</v>
      </c>
      <c r="L190" s="22">
        <v>0</v>
      </c>
      <c r="M190" s="34" t="s">
        <v>1165</v>
      </c>
      <c r="N190" s="34"/>
    </row>
    <row r="191" spans="1:14" x14ac:dyDescent="0.3">
      <c r="A191" s="17" t="s">
        <v>186</v>
      </c>
      <c r="B191" s="17" t="s">
        <v>1039</v>
      </c>
      <c r="C191" s="17" t="s">
        <v>391</v>
      </c>
      <c r="D191" s="17" t="s">
        <v>612</v>
      </c>
      <c r="E191" s="17" t="s">
        <v>84</v>
      </c>
      <c r="F191" s="17" t="s">
        <v>1040</v>
      </c>
      <c r="G191" s="18">
        <v>1</v>
      </c>
      <c r="H191" s="18">
        <v>1</v>
      </c>
      <c r="I191" s="19">
        <v>0</v>
      </c>
      <c r="J191" s="20">
        <v>0</v>
      </c>
      <c r="K191" s="21">
        <v>1</v>
      </c>
      <c r="L191" s="22">
        <v>0</v>
      </c>
      <c r="M191" s="34" t="s">
        <v>1165</v>
      </c>
      <c r="N191" s="34"/>
    </row>
    <row r="192" spans="1:14" x14ac:dyDescent="0.3">
      <c r="A192" s="17" t="s">
        <v>1041</v>
      </c>
      <c r="B192" s="17" t="s">
        <v>1042</v>
      </c>
      <c r="C192" s="17" t="s">
        <v>391</v>
      </c>
      <c r="D192" s="17" t="s">
        <v>380</v>
      </c>
      <c r="E192" s="17" t="s">
        <v>268</v>
      </c>
      <c r="F192" s="17" t="s">
        <v>1043</v>
      </c>
      <c r="G192" s="18">
        <v>1</v>
      </c>
      <c r="H192" s="18">
        <v>10</v>
      </c>
      <c r="I192" s="19">
        <v>0</v>
      </c>
      <c r="J192" s="20">
        <v>1</v>
      </c>
      <c r="K192" s="21">
        <v>0</v>
      </c>
      <c r="L192" s="22">
        <v>0</v>
      </c>
      <c r="M192" s="34" t="s">
        <v>1167</v>
      </c>
      <c r="N192" s="34"/>
    </row>
    <row r="193" spans="1:14" x14ac:dyDescent="0.3">
      <c r="A193" s="17" t="s">
        <v>276</v>
      </c>
      <c r="B193" s="17" t="s">
        <v>1044</v>
      </c>
      <c r="C193" s="17" t="s">
        <v>1045</v>
      </c>
      <c r="D193" s="17" t="s">
        <v>380</v>
      </c>
      <c r="E193" s="17" t="s">
        <v>278</v>
      </c>
      <c r="F193" s="17" t="s">
        <v>1046</v>
      </c>
      <c r="G193" s="18">
        <v>1</v>
      </c>
      <c r="H193" s="18">
        <v>1</v>
      </c>
      <c r="I193" s="19">
        <v>0</v>
      </c>
      <c r="J193" s="20">
        <v>0</v>
      </c>
      <c r="K193" s="21">
        <v>0</v>
      </c>
      <c r="L193" s="22">
        <v>1</v>
      </c>
      <c r="M193" s="34" t="s">
        <v>1165</v>
      </c>
      <c r="N193" s="34"/>
    </row>
    <row r="194" spans="1:14" x14ac:dyDescent="0.3">
      <c r="A194" s="17" t="s">
        <v>96</v>
      </c>
      <c r="B194" s="17" t="s">
        <v>1047</v>
      </c>
      <c r="C194" s="17" t="s">
        <v>391</v>
      </c>
      <c r="D194" s="17" t="s">
        <v>821</v>
      </c>
      <c r="E194" s="17" t="s">
        <v>99</v>
      </c>
      <c r="F194" s="17" t="s">
        <v>1048</v>
      </c>
      <c r="G194" s="18">
        <v>1</v>
      </c>
      <c r="H194" s="18">
        <v>2</v>
      </c>
      <c r="I194" s="19">
        <v>0</v>
      </c>
      <c r="J194" s="20">
        <v>0</v>
      </c>
      <c r="K194" s="21">
        <v>1</v>
      </c>
      <c r="L194" s="22">
        <v>0</v>
      </c>
      <c r="M194" s="34" t="s">
        <v>1165</v>
      </c>
      <c r="N194" s="34"/>
    </row>
    <row r="195" spans="1:14" x14ac:dyDescent="0.3">
      <c r="A195" s="17" t="s">
        <v>1049</v>
      </c>
      <c r="B195" s="17" t="s">
        <v>1050</v>
      </c>
      <c r="C195" s="17" t="s">
        <v>391</v>
      </c>
      <c r="D195" s="17" t="s">
        <v>380</v>
      </c>
      <c r="E195" s="17" t="s">
        <v>268</v>
      </c>
      <c r="F195" s="17" t="s">
        <v>1051</v>
      </c>
      <c r="G195" s="18">
        <v>1</v>
      </c>
      <c r="H195" s="18">
        <v>8</v>
      </c>
      <c r="I195" s="19">
        <v>0</v>
      </c>
      <c r="J195" s="20">
        <v>1</v>
      </c>
      <c r="K195" s="21">
        <v>0</v>
      </c>
      <c r="L195" s="22">
        <v>0</v>
      </c>
      <c r="M195" s="34" t="s">
        <v>1167</v>
      </c>
      <c r="N195" s="34"/>
    </row>
    <row r="196" spans="1:14" x14ac:dyDescent="0.3">
      <c r="A196" s="17" t="s">
        <v>1052</v>
      </c>
      <c r="B196" s="17" t="s">
        <v>1053</v>
      </c>
      <c r="C196" s="17" t="s">
        <v>1054</v>
      </c>
      <c r="D196" s="17" t="s">
        <v>442</v>
      </c>
      <c r="E196" s="17" t="s">
        <v>1055</v>
      </c>
      <c r="F196" s="17" t="s">
        <v>1056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34" t="s">
        <v>1164</v>
      </c>
      <c r="N196" s="34"/>
    </row>
    <row r="197" spans="1:14" x14ac:dyDescent="0.3">
      <c r="A197" s="17" t="s">
        <v>257</v>
      </c>
      <c r="B197" s="17" t="s">
        <v>1057</v>
      </c>
      <c r="C197" s="17" t="s">
        <v>1058</v>
      </c>
      <c r="D197" s="17" t="s">
        <v>380</v>
      </c>
      <c r="E197" s="17" t="s">
        <v>239</v>
      </c>
      <c r="F197" s="17" t="s">
        <v>1059</v>
      </c>
      <c r="G197" s="18">
        <v>1</v>
      </c>
      <c r="H197" s="18">
        <v>3</v>
      </c>
      <c r="I197" s="19">
        <v>0</v>
      </c>
      <c r="J197" s="20">
        <v>0</v>
      </c>
      <c r="K197" s="21">
        <v>0</v>
      </c>
      <c r="L197" s="22">
        <v>1</v>
      </c>
      <c r="M197" s="34" t="s">
        <v>1165</v>
      </c>
      <c r="N197" s="34"/>
    </row>
    <row r="198" spans="1:14" x14ac:dyDescent="0.3">
      <c r="A198" s="17" t="s">
        <v>1060</v>
      </c>
      <c r="B198" s="17" t="s">
        <v>1061</v>
      </c>
      <c r="C198" s="17" t="s">
        <v>1062</v>
      </c>
      <c r="D198" s="17" t="s">
        <v>1063</v>
      </c>
      <c r="E198" s="17" t="s">
        <v>549</v>
      </c>
      <c r="F198" s="17" t="s">
        <v>1064</v>
      </c>
      <c r="G198" s="18">
        <v>1</v>
      </c>
      <c r="H198" s="18">
        <v>1</v>
      </c>
      <c r="I198" s="19">
        <v>0</v>
      </c>
      <c r="J198" s="20">
        <v>1</v>
      </c>
      <c r="K198" s="21">
        <v>0</v>
      </c>
      <c r="L198" s="22">
        <v>0</v>
      </c>
      <c r="M198" s="34" t="s">
        <v>1164</v>
      </c>
      <c r="N198" s="34"/>
    </row>
    <row r="199" spans="1:14" x14ac:dyDescent="0.3">
      <c r="A199" s="17" t="s">
        <v>1065</v>
      </c>
      <c r="B199" s="17" t="s">
        <v>1066</v>
      </c>
      <c r="C199" s="17" t="s">
        <v>391</v>
      </c>
      <c r="D199" s="17" t="s">
        <v>380</v>
      </c>
      <c r="E199" s="17" t="s">
        <v>220</v>
      </c>
      <c r="F199" s="17" t="s">
        <v>1067</v>
      </c>
      <c r="G199" s="18">
        <v>1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34" t="s">
        <v>1164</v>
      </c>
      <c r="N199" s="34"/>
    </row>
    <row r="200" spans="1:14" x14ac:dyDescent="0.3">
      <c r="A200" s="17" t="s">
        <v>178</v>
      </c>
      <c r="B200" s="17" t="s">
        <v>1068</v>
      </c>
      <c r="C200" s="17" t="s">
        <v>1069</v>
      </c>
      <c r="D200" s="17" t="s">
        <v>380</v>
      </c>
      <c r="E200" s="17" t="s">
        <v>180</v>
      </c>
      <c r="F200" s="17" t="s">
        <v>1070</v>
      </c>
      <c r="G200" s="18">
        <v>1</v>
      </c>
      <c r="H200" s="18">
        <v>1</v>
      </c>
      <c r="I200" s="19">
        <v>0</v>
      </c>
      <c r="J200" s="20">
        <v>0</v>
      </c>
      <c r="K200" s="21">
        <v>1</v>
      </c>
      <c r="L200" s="22">
        <v>0</v>
      </c>
      <c r="M200" s="34" t="s">
        <v>1165</v>
      </c>
      <c r="N200" s="34"/>
    </row>
    <row r="201" spans="1:14" x14ac:dyDescent="0.3">
      <c r="A201" s="17" t="s">
        <v>85</v>
      </c>
      <c r="B201" s="17" t="s">
        <v>1071</v>
      </c>
      <c r="C201" s="17" t="s">
        <v>391</v>
      </c>
      <c r="D201" s="17" t="s">
        <v>1037</v>
      </c>
      <c r="E201" s="17" t="s">
        <v>84</v>
      </c>
      <c r="F201" s="17" t="s">
        <v>1072</v>
      </c>
      <c r="G201" s="18">
        <v>1</v>
      </c>
      <c r="H201" s="18">
        <v>3</v>
      </c>
      <c r="I201" s="19">
        <v>0</v>
      </c>
      <c r="J201" s="20">
        <v>0</v>
      </c>
      <c r="K201" s="21">
        <v>1</v>
      </c>
      <c r="L201" s="22">
        <v>0</v>
      </c>
      <c r="M201" s="34" t="s">
        <v>1165</v>
      </c>
      <c r="N201" s="34"/>
    </row>
    <row r="202" spans="1:14" x14ac:dyDescent="0.3">
      <c r="A202" s="17" t="s">
        <v>1073</v>
      </c>
      <c r="B202" s="17" t="s">
        <v>1016</v>
      </c>
      <c r="C202" s="17" t="s">
        <v>1074</v>
      </c>
      <c r="D202" s="17" t="s">
        <v>380</v>
      </c>
      <c r="E202" s="17" t="s">
        <v>220</v>
      </c>
      <c r="F202" s="17" t="s">
        <v>1075</v>
      </c>
      <c r="G202" s="18">
        <v>1</v>
      </c>
      <c r="H202" s="18">
        <v>4</v>
      </c>
      <c r="I202" s="19">
        <v>0</v>
      </c>
      <c r="J202" s="20">
        <v>1</v>
      </c>
      <c r="K202" s="21">
        <v>0</v>
      </c>
      <c r="L202" s="22">
        <v>0</v>
      </c>
      <c r="M202" s="34" t="s">
        <v>1164</v>
      </c>
      <c r="N202" s="34"/>
    </row>
    <row r="203" spans="1:14" x14ac:dyDescent="0.3">
      <c r="A203" s="17" t="s">
        <v>350</v>
      </c>
      <c r="B203" s="17" t="s">
        <v>1076</v>
      </c>
      <c r="C203" s="17" t="s">
        <v>1027</v>
      </c>
      <c r="D203" s="17" t="s">
        <v>380</v>
      </c>
      <c r="E203" s="17" t="s">
        <v>268</v>
      </c>
      <c r="F203" s="17" t="s">
        <v>1077</v>
      </c>
      <c r="G203" s="18">
        <v>1</v>
      </c>
      <c r="H203" s="18">
        <v>6</v>
      </c>
      <c r="I203" s="19">
        <v>0</v>
      </c>
      <c r="J203" s="20">
        <v>0</v>
      </c>
      <c r="K203" s="21">
        <v>0</v>
      </c>
      <c r="L203" s="22">
        <v>1</v>
      </c>
      <c r="M203" s="34" t="s">
        <v>1165</v>
      </c>
      <c r="N203" s="34"/>
    </row>
    <row r="204" spans="1:14" x14ac:dyDescent="0.3">
      <c r="A204" s="17" t="s">
        <v>330</v>
      </c>
      <c r="B204" s="17" t="s">
        <v>1078</v>
      </c>
      <c r="C204" s="17" t="s">
        <v>1079</v>
      </c>
      <c r="D204" s="17" t="s">
        <v>380</v>
      </c>
      <c r="E204" s="17" t="s">
        <v>220</v>
      </c>
      <c r="F204" s="17" t="s">
        <v>1080</v>
      </c>
      <c r="G204" s="18">
        <v>1</v>
      </c>
      <c r="H204" s="18">
        <v>1</v>
      </c>
      <c r="I204" s="19">
        <v>0</v>
      </c>
      <c r="J204" s="20">
        <v>0</v>
      </c>
      <c r="K204" s="21">
        <v>0</v>
      </c>
      <c r="L204" s="22">
        <v>1</v>
      </c>
      <c r="M204" s="34" t="s">
        <v>1165</v>
      </c>
      <c r="N204" s="34"/>
    </row>
    <row r="205" spans="1:14" x14ac:dyDescent="0.3">
      <c r="A205" s="17" t="s">
        <v>1081</v>
      </c>
      <c r="B205" s="17" t="s">
        <v>1082</v>
      </c>
      <c r="C205" s="17" t="s">
        <v>391</v>
      </c>
      <c r="D205" s="17" t="s">
        <v>380</v>
      </c>
      <c r="E205" s="17" t="s">
        <v>99</v>
      </c>
      <c r="F205" s="17" t="s">
        <v>1083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34" t="s">
        <v>1167</v>
      </c>
      <c r="N205" s="34"/>
    </row>
    <row r="206" spans="1:14" x14ac:dyDescent="0.3">
      <c r="A206" s="17" t="s">
        <v>1084</v>
      </c>
      <c r="B206" s="17" t="s">
        <v>1085</v>
      </c>
      <c r="C206" s="17" t="s">
        <v>880</v>
      </c>
      <c r="D206" s="17" t="s">
        <v>380</v>
      </c>
      <c r="E206" s="17" t="s">
        <v>220</v>
      </c>
      <c r="F206" s="17" t="s">
        <v>1086</v>
      </c>
      <c r="G206" s="18">
        <v>1</v>
      </c>
      <c r="H206" s="18">
        <v>7</v>
      </c>
      <c r="I206" s="19">
        <v>0</v>
      </c>
      <c r="J206" s="20">
        <v>1</v>
      </c>
      <c r="K206" s="21">
        <v>0</v>
      </c>
      <c r="L206" s="22">
        <v>0</v>
      </c>
      <c r="M206" s="34" t="s">
        <v>1167</v>
      </c>
      <c r="N206" s="34"/>
    </row>
    <row r="207" spans="1:14" x14ac:dyDescent="0.3">
      <c r="A207" s="17" t="s">
        <v>338</v>
      </c>
      <c r="B207" s="17" t="s">
        <v>1087</v>
      </c>
      <c r="C207" s="17" t="s">
        <v>391</v>
      </c>
      <c r="D207" s="17" t="s">
        <v>413</v>
      </c>
      <c r="E207" s="17" t="s">
        <v>340</v>
      </c>
      <c r="F207" s="17" t="s">
        <v>1088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34" t="s">
        <v>1165</v>
      </c>
      <c r="N207" s="34"/>
    </row>
    <row r="208" spans="1:14" x14ac:dyDescent="0.3">
      <c r="A208" s="17" t="s">
        <v>1089</v>
      </c>
      <c r="B208" s="17" t="s">
        <v>1090</v>
      </c>
      <c r="C208" s="17" t="s">
        <v>573</v>
      </c>
      <c r="D208" s="17" t="s">
        <v>380</v>
      </c>
      <c r="E208" s="17" t="s">
        <v>1091</v>
      </c>
      <c r="F208" s="17" t="s">
        <v>1092</v>
      </c>
      <c r="G208" s="18">
        <v>1</v>
      </c>
      <c r="H208" s="18">
        <v>3</v>
      </c>
      <c r="I208" s="19">
        <v>1</v>
      </c>
      <c r="J208" s="20">
        <v>0</v>
      </c>
      <c r="K208" s="21">
        <v>0</v>
      </c>
      <c r="L208" s="22">
        <v>0</v>
      </c>
      <c r="M208" s="34" t="s">
        <v>1164</v>
      </c>
      <c r="N208" s="34"/>
    </row>
    <row r="209" spans="1:14" x14ac:dyDescent="0.3">
      <c r="A209" s="17" t="s">
        <v>1093</v>
      </c>
      <c r="B209" s="17" t="s">
        <v>1094</v>
      </c>
      <c r="C209" s="17" t="s">
        <v>391</v>
      </c>
      <c r="D209" s="17" t="s">
        <v>477</v>
      </c>
      <c r="E209" s="17" t="s">
        <v>220</v>
      </c>
      <c r="F209" s="17" t="s">
        <v>1095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34" t="s">
        <v>1164</v>
      </c>
      <c r="N209" s="34"/>
    </row>
    <row r="210" spans="1:14" x14ac:dyDescent="0.3">
      <c r="A210" s="17" t="s">
        <v>1096</v>
      </c>
      <c r="B210" s="17" t="s">
        <v>1097</v>
      </c>
      <c r="C210" s="17" t="s">
        <v>1098</v>
      </c>
      <c r="D210" s="17" t="s">
        <v>380</v>
      </c>
      <c r="E210" s="17" t="s">
        <v>992</v>
      </c>
      <c r="F210" s="17" t="s">
        <v>1099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34" t="s">
        <v>1164</v>
      </c>
      <c r="N210" s="34"/>
    </row>
    <row r="211" spans="1:14" x14ac:dyDescent="0.3">
      <c r="A211" s="17" t="s">
        <v>1100</v>
      </c>
      <c r="B211" s="17" t="s">
        <v>1101</v>
      </c>
      <c r="C211" s="17" t="s">
        <v>391</v>
      </c>
      <c r="D211" s="17" t="s">
        <v>380</v>
      </c>
      <c r="E211" s="17" t="s">
        <v>220</v>
      </c>
      <c r="F211" s="17" t="s">
        <v>1102</v>
      </c>
      <c r="G211" s="18">
        <v>1</v>
      </c>
      <c r="H211" s="18">
        <v>3</v>
      </c>
      <c r="I211" s="19">
        <v>0</v>
      </c>
      <c r="J211" s="20">
        <v>1</v>
      </c>
      <c r="K211" s="21">
        <v>0</v>
      </c>
      <c r="L211" s="22">
        <v>0</v>
      </c>
      <c r="M211" s="34" t="s">
        <v>1167</v>
      </c>
      <c r="N211" s="34"/>
    </row>
    <row r="212" spans="1:14" x14ac:dyDescent="0.3">
      <c r="A212" s="17" t="s">
        <v>283</v>
      </c>
      <c r="B212" s="17" t="s">
        <v>1103</v>
      </c>
      <c r="C212" s="17" t="s">
        <v>391</v>
      </c>
      <c r="D212" s="17" t="s">
        <v>380</v>
      </c>
      <c r="E212" s="17" t="s">
        <v>268</v>
      </c>
      <c r="F212" s="17" t="s">
        <v>1104</v>
      </c>
      <c r="G212" s="18">
        <v>1</v>
      </c>
      <c r="H212" s="18">
        <v>4</v>
      </c>
      <c r="I212" s="19">
        <v>0</v>
      </c>
      <c r="J212" s="20">
        <v>0</v>
      </c>
      <c r="K212" s="21">
        <v>0</v>
      </c>
      <c r="L212" s="22">
        <v>1</v>
      </c>
      <c r="M212" s="34" t="s">
        <v>1165</v>
      </c>
      <c r="N212" s="34"/>
    </row>
    <row r="213" spans="1:14" x14ac:dyDescent="0.3">
      <c r="A213" s="17" t="s">
        <v>336</v>
      </c>
      <c r="B213" s="17" t="s">
        <v>1105</v>
      </c>
      <c r="C213" s="17" t="s">
        <v>1106</v>
      </c>
      <c r="D213" s="17" t="s">
        <v>380</v>
      </c>
      <c r="E213" s="17" t="s">
        <v>220</v>
      </c>
      <c r="F213" s="17" t="s">
        <v>1107</v>
      </c>
      <c r="G213" s="18">
        <v>1</v>
      </c>
      <c r="H213" s="18">
        <v>1</v>
      </c>
      <c r="I213" s="19">
        <v>0</v>
      </c>
      <c r="J213" s="20">
        <v>0</v>
      </c>
      <c r="K213" s="21">
        <v>0</v>
      </c>
      <c r="L213" s="22">
        <v>1</v>
      </c>
      <c r="M213" s="34" t="s">
        <v>1165</v>
      </c>
      <c r="N213" s="34"/>
    </row>
    <row r="214" spans="1:14" x14ac:dyDescent="0.3">
      <c r="A214" s="17" t="s">
        <v>1108</v>
      </c>
      <c r="B214" s="17" t="s">
        <v>1109</v>
      </c>
      <c r="C214" s="17" t="s">
        <v>391</v>
      </c>
      <c r="D214" s="17" t="s">
        <v>1110</v>
      </c>
      <c r="E214" s="17" t="s">
        <v>1111</v>
      </c>
      <c r="F214" s="17" t="s">
        <v>1112</v>
      </c>
      <c r="G214" s="18">
        <v>1</v>
      </c>
      <c r="H214" s="18">
        <v>4</v>
      </c>
      <c r="I214" s="19">
        <v>0</v>
      </c>
      <c r="J214" s="20">
        <v>1</v>
      </c>
      <c r="K214" s="21">
        <v>0</v>
      </c>
      <c r="L214" s="22">
        <v>0</v>
      </c>
      <c r="M214" s="34" t="s">
        <v>1163</v>
      </c>
      <c r="N214" s="34"/>
    </row>
    <row r="215" spans="1:14" x14ac:dyDescent="0.3">
      <c r="A215" s="17" t="s">
        <v>1113</v>
      </c>
      <c r="B215" s="17" t="s">
        <v>1114</v>
      </c>
      <c r="C215" s="17" t="s">
        <v>693</v>
      </c>
      <c r="D215" s="17" t="s">
        <v>380</v>
      </c>
      <c r="E215" s="17" t="s">
        <v>220</v>
      </c>
      <c r="F215" s="17" t="s">
        <v>1115</v>
      </c>
      <c r="G215" s="18">
        <v>1</v>
      </c>
      <c r="H215" s="18">
        <v>7</v>
      </c>
      <c r="I215" s="19">
        <v>0</v>
      </c>
      <c r="J215" s="20">
        <v>1</v>
      </c>
      <c r="K215" s="21">
        <v>0</v>
      </c>
      <c r="L215" s="22">
        <v>0</v>
      </c>
      <c r="M215" s="34" t="s">
        <v>1167</v>
      </c>
      <c r="N215" s="34"/>
    </row>
    <row r="216" spans="1:14" x14ac:dyDescent="0.3">
      <c r="A216" s="17" t="s">
        <v>223</v>
      </c>
      <c r="B216" s="17" t="s">
        <v>1116</v>
      </c>
      <c r="C216" s="17" t="s">
        <v>1117</v>
      </c>
      <c r="D216" s="17" t="s">
        <v>380</v>
      </c>
      <c r="E216" s="17" t="s">
        <v>225</v>
      </c>
      <c r="F216" s="17" t="s">
        <v>1118</v>
      </c>
      <c r="G216" s="18">
        <v>1</v>
      </c>
      <c r="H216" s="18">
        <v>2</v>
      </c>
      <c r="I216" s="19">
        <v>0</v>
      </c>
      <c r="J216" s="20">
        <v>0</v>
      </c>
      <c r="K216" s="21">
        <v>0</v>
      </c>
      <c r="L216" s="22">
        <v>1</v>
      </c>
      <c r="M216" s="34" t="s">
        <v>1165</v>
      </c>
      <c r="N216" s="34"/>
    </row>
    <row r="217" spans="1:14" x14ac:dyDescent="0.3">
      <c r="A217" s="17" t="s">
        <v>1119</v>
      </c>
      <c r="B217" s="17" t="s">
        <v>1120</v>
      </c>
      <c r="C217" s="17" t="s">
        <v>1121</v>
      </c>
      <c r="D217" s="17" t="s">
        <v>504</v>
      </c>
      <c r="E217" s="17" t="s">
        <v>319</v>
      </c>
      <c r="F217" s="17" t="s">
        <v>1122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34" t="s">
        <v>1164</v>
      </c>
      <c r="N217" s="34"/>
    </row>
    <row r="218" spans="1:14" x14ac:dyDescent="0.3">
      <c r="A218" s="17" t="s">
        <v>1123</v>
      </c>
      <c r="B218" s="17" t="s">
        <v>1124</v>
      </c>
      <c r="C218" s="17" t="s">
        <v>1125</v>
      </c>
      <c r="D218" s="17" t="s">
        <v>380</v>
      </c>
      <c r="E218" s="17" t="s">
        <v>1126</v>
      </c>
      <c r="F218" s="17" t="s">
        <v>1127</v>
      </c>
      <c r="G218" s="18">
        <v>1</v>
      </c>
      <c r="H218" s="18">
        <v>16</v>
      </c>
      <c r="I218" s="19">
        <v>0</v>
      </c>
      <c r="J218" s="20">
        <v>1</v>
      </c>
      <c r="K218" s="21">
        <v>0</v>
      </c>
      <c r="L218" s="22">
        <v>0</v>
      </c>
      <c r="M218" s="34" t="s">
        <v>1167</v>
      </c>
      <c r="N218" s="34"/>
    </row>
    <row r="219" spans="1:14" x14ac:dyDescent="0.3">
      <c r="A219" s="17" t="s">
        <v>1128</v>
      </c>
      <c r="B219" s="17" t="s">
        <v>1129</v>
      </c>
      <c r="C219" s="17" t="s">
        <v>1130</v>
      </c>
      <c r="D219" s="17" t="s">
        <v>380</v>
      </c>
      <c r="E219" s="17" t="s">
        <v>992</v>
      </c>
      <c r="F219" s="17" t="s">
        <v>1131</v>
      </c>
      <c r="G219" s="18">
        <v>1</v>
      </c>
      <c r="H219" s="18">
        <v>6</v>
      </c>
      <c r="I219" s="19">
        <v>0</v>
      </c>
      <c r="J219" s="20">
        <v>1</v>
      </c>
      <c r="K219" s="21">
        <v>0</v>
      </c>
      <c r="L219" s="22">
        <v>0</v>
      </c>
      <c r="M219" s="34" t="s">
        <v>1164</v>
      </c>
      <c r="N219" s="34"/>
    </row>
    <row r="220" spans="1:14" x14ac:dyDescent="0.3">
      <c r="A220" s="17" t="s">
        <v>1132</v>
      </c>
      <c r="B220" s="17" t="s">
        <v>941</v>
      </c>
      <c r="C220" s="17" t="s">
        <v>942</v>
      </c>
      <c r="D220" s="17" t="s">
        <v>821</v>
      </c>
      <c r="E220" s="17" t="s">
        <v>392</v>
      </c>
      <c r="F220" s="17" t="s">
        <v>1133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34" t="s">
        <v>1167</v>
      </c>
      <c r="N220" s="34"/>
    </row>
    <row r="221" spans="1:14" x14ac:dyDescent="0.3">
      <c r="A221" s="17" t="s">
        <v>1134</v>
      </c>
      <c r="B221" s="17" t="s">
        <v>1135</v>
      </c>
      <c r="C221" s="17" t="s">
        <v>391</v>
      </c>
      <c r="D221" s="17" t="s">
        <v>1136</v>
      </c>
      <c r="E221" s="17" t="s">
        <v>176</v>
      </c>
      <c r="F221" s="17" t="s">
        <v>1137</v>
      </c>
      <c r="G221" s="18">
        <v>1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34" t="s">
        <v>1164</v>
      </c>
      <c r="N221" s="34"/>
    </row>
    <row r="222" spans="1:14" x14ac:dyDescent="0.3">
      <c r="A222" s="17" t="s">
        <v>246</v>
      </c>
      <c r="B222" s="17" t="s">
        <v>1138</v>
      </c>
      <c r="C222" s="17" t="s">
        <v>1139</v>
      </c>
      <c r="D222" s="17" t="s">
        <v>380</v>
      </c>
      <c r="E222" s="17" t="s">
        <v>239</v>
      </c>
      <c r="F222" s="17" t="s">
        <v>1140</v>
      </c>
      <c r="G222" s="18">
        <v>1</v>
      </c>
      <c r="H222" s="18">
        <v>3</v>
      </c>
      <c r="I222" s="19">
        <v>0</v>
      </c>
      <c r="J222" s="20">
        <v>0</v>
      </c>
      <c r="K222" s="21">
        <v>0</v>
      </c>
      <c r="L222" s="22">
        <v>1</v>
      </c>
      <c r="M222" s="34" t="s">
        <v>1164</v>
      </c>
      <c r="N222" s="34"/>
    </row>
    <row r="223" spans="1:14" x14ac:dyDescent="0.3">
      <c r="A223" s="17" t="s">
        <v>145</v>
      </c>
      <c r="B223" s="17" t="s">
        <v>1141</v>
      </c>
      <c r="C223" s="17" t="s">
        <v>474</v>
      </c>
      <c r="D223" s="17" t="s">
        <v>1142</v>
      </c>
      <c r="E223" s="17" t="s">
        <v>148</v>
      </c>
      <c r="F223" s="17" t="s">
        <v>1143</v>
      </c>
      <c r="G223" s="18">
        <v>1</v>
      </c>
      <c r="H223" s="18">
        <v>1</v>
      </c>
      <c r="I223" s="19">
        <v>0</v>
      </c>
      <c r="J223" s="20">
        <v>0</v>
      </c>
      <c r="K223" s="21">
        <v>1</v>
      </c>
      <c r="L223" s="22">
        <v>0</v>
      </c>
      <c r="M223" s="34" t="s">
        <v>1165</v>
      </c>
      <c r="N223" s="34"/>
    </row>
    <row r="224" spans="1:14" x14ac:dyDescent="0.3">
      <c r="A224" s="17" t="s">
        <v>237</v>
      </c>
      <c r="B224" s="17" t="s">
        <v>1144</v>
      </c>
      <c r="C224" s="17" t="s">
        <v>1145</v>
      </c>
      <c r="D224" s="17" t="s">
        <v>380</v>
      </c>
      <c r="E224" s="17" t="s">
        <v>239</v>
      </c>
      <c r="F224" s="17" t="s">
        <v>1146</v>
      </c>
      <c r="G224" s="18">
        <v>1</v>
      </c>
      <c r="H224" s="18">
        <v>1</v>
      </c>
      <c r="I224" s="19">
        <v>0</v>
      </c>
      <c r="J224" s="20">
        <v>0</v>
      </c>
      <c r="K224" s="21">
        <v>0</v>
      </c>
      <c r="L224" s="22">
        <v>1</v>
      </c>
      <c r="M224" s="34" t="s">
        <v>1165</v>
      </c>
      <c r="N224" s="34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9AA5-4D48-4450-B121-AF449EC1CAD2}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style="27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2" t="s">
        <v>1179</v>
      </c>
      <c r="B1" s="52"/>
      <c r="C1" s="52"/>
      <c r="D1" s="52"/>
    </row>
    <row r="2" spans="1:14" ht="15" thickBot="1" x14ac:dyDescent="0.35">
      <c r="A2" s="46" t="s">
        <v>1175</v>
      </c>
      <c r="B2" s="47" t="s">
        <v>1174</v>
      </c>
      <c r="C2" s="47" t="s">
        <v>1173</v>
      </c>
      <c r="D2" s="48" t="s">
        <v>1172</v>
      </c>
    </row>
    <row r="3" spans="1:14" x14ac:dyDescent="0.3">
      <c r="A3" s="43" t="s">
        <v>1176</v>
      </c>
      <c r="B3" s="56" t="s">
        <v>1165</v>
      </c>
      <c r="C3" s="57">
        <v>101</v>
      </c>
      <c r="D3" s="58">
        <v>83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101</v>
      </c>
      <c r="N3" t="str">
        <f>IF($L3=2,$C3,"")</f>
        <v/>
      </c>
    </row>
    <row r="4" spans="1:14" ht="15" thickBot="1" x14ac:dyDescent="0.35">
      <c r="A4" s="39"/>
      <c r="B4" s="40" t="s">
        <v>1166</v>
      </c>
      <c r="C4" s="41">
        <v>3</v>
      </c>
      <c r="D4" s="42">
        <v>2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4" t="s">
        <v>1177</v>
      </c>
      <c r="B5" s="59" t="s">
        <v>1164</v>
      </c>
      <c r="C5" s="60">
        <v>87</v>
      </c>
      <c r="D5" s="61">
        <v>71</v>
      </c>
      <c r="K5" s="27">
        <f t="shared" si="0"/>
        <v>1</v>
      </c>
      <c r="L5" s="27" t="str">
        <f t="shared" si="1"/>
        <v/>
      </c>
      <c r="M5" s="27">
        <f t="shared" si="2"/>
        <v>87</v>
      </c>
      <c r="N5" s="27" t="str">
        <f t="shared" si="3"/>
        <v/>
      </c>
    </row>
    <row r="6" spans="1:14" x14ac:dyDescent="0.3">
      <c r="A6" s="37"/>
      <c r="B6" s="35" t="s">
        <v>1163</v>
      </c>
      <c r="C6" s="36">
        <v>11</v>
      </c>
      <c r="D6" s="38">
        <v>6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ht="15" thickBot="1" x14ac:dyDescent="0.35">
      <c r="A7" s="45"/>
      <c r="B7" s="63" t="s">
        <v>1168</v>
      </c>
      <c r="C7" s="64">
        <v>2</v>
      </c>
      <c r="D7" s="65">
        <v>1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x14ac:dyDescent="0.3">
      <c r="A8" s="54" t="s">
        <v>1178</v>
      </c>
      <c r="B8" s="62" t="s">
        <v>1167</v>
      </c>
      <c r="C8" s="57">
        <v>57</v>
      </c>
      <c r="D8" s="58">
        <v>52</v>
      </c>
      <c r="K8" s="27">
        <f t="shared" si="0"/>
        <v>1</v>
      </c>
      <c r="L8" s="27" t="str">
        <f t="shared" si="1"/>
        <v/>
      </c>
      <c r="M8" s="27">
        <f t="shared" si="2"/>
        <v>57</v>
      </c>
      <c r="N8" s="27" t="str">
        <f t="shared" si="3"/>
        <v/>
      </c>
    </row>
    <row r="9" spans="1:14" ht="15" thickBot="1" x14ac:dyDescent="0.35">
      <c r="A9" s="55"/>
      <c r="B9" s="53" t="s">
        <v>1171</v>
      </c>
      <c r="C9" s="41">
        <v>40</v>
      </c>
      <c r="D9" s="42">
        <v>7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ht="15" thickBot="1" x14ac:dyDescent="0.35">
      <c r="B10" s="49" t="s">
        <v>10</v>
      </c>
      <c r="C10" s="50">
        <v>301</v>
      </c>
      <c r="D10" s="51">
        <v>222</v>
      </c>
      <c r="K10" s="27" t="str">
        <f t="shared" si="0"/>
        <v/>
      </c>
      <c r="L10" s="27">
        <f t="shared" si="1"/>
        <v>2</v>
      </c>
      <c r="M10" s="27" t="str">
        <f t="shared" si="2"/>
        <v/>
      </c>
      <c r="N10" s="27">
        <f t="shared" si="3"/>
        <v>301</v>
      </c>
    </row>
    <row r="11" spans="1:14" x14ac:dyDescent="0.3"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245</v>
      </c>
      <c r="N20">
        <f>SUM(N1:N19)</f>
        <v>301</v>
      </c>
      <c r="O20">
        <f>M20/N20</f>
        <v>0.81395348837209303</v>
      </c>
    </row>
    <row r="21" spans="13:15" x14ac:dyDescent="0.3">
      <c r="O21" t="str">
        <f>TEXT(O20,"0.0%")</f>
        <v>81.4%</v>
      </c>
    </row>
  </sheetData>
  <mergeCells count="4">
    <mergeCell ref="A3:A4"/>
    <mergeCell ref="A5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1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1" t="s">
        <v>1180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2" t="s">
        <v>1147</v>
      </c>
      <c r="L2" s="32"/>
    </row>
    <row r="3" spans="1:12" ht="27.45" customHeight="1" x14ac:dyDescent="0.3">
      <c r="A3" s="23" t="s">
        <v>1148</v>
      </c>
      <c r="B3" s="23" t="s">
        <v>1149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4</v>
      </c>
      <c r="L3" s="23" t="s">
        <v>1150</v>
      </c>
    </row>
    <row r="4" spans="1:12" ht="14.4" x14ac:dyDescent="0.3">
      <c r="A4" s="33">
        <v>2018</v>
      </c>
      <c r="B4" s="25" t="s">
        <v>1151</v>
      </c>
      <c r="C4" s="26">
        <v>3164</v>
      </c>
      <c r="D4" s="26">
        <v>2914</v>
      </c>
      <c r="E4" s="24">
        <v>0.92098609355246519</v>
      </c>
      <c r="F4" s="26">
        <v>110</v>
      </c>
      <c r="G4" s="24">
        <v>0.95575221238938057</v>
      </c>
      <c r="H4" s="26">
        <v>45</v>
      </c>
      <c r="I4" s="26">
        <v>24</v>
      </c>
      <c r="J4" s="26">
        <v>71</v>
      </c>
      <c r="K4" s="24">
        <v>0.9494949494949495</v>
      </c>
      <c r="L4" s="24">
        <v>0.98479215951334909</v>
      </c>
    </row>
    <row r="5" spans="1:12" ht="14.4" x14ac:dyDescent="0.3">
      <c r="A5" s="33">
        <v>2018</v>
      </c>
      <c r="B5" s="25" t="s">
        <v>1152</v>
      </c>
      <c r="C5" s="26">
        <v>3847</v>
      </c>
      <c r="D5" s="26">
        <v>3517</v>
      </c>
      <c r="E5" s="24">
        <v>0.91421887184819339</v>
      </c>
      <c r="F5" s="26">
        <v>162</v>
      </c>
      <c r="G5" s="24">
        <v>0.95632960748635298</v>
      </c>
      <c r="H5" s="26">
        <v>56</v>
      </c>
      <c r="I5" s="26">
        <v>19</v>
      </c>
      <c r="J5" s="26">
        <v>93</v>
      </c>
      <c r="K5" s="24">
        <v>0.94163319946452473</v>
      </c>
      <c r="L5" s="24">
        <v>0.98432689616568714</v>
      </c>
    </row>
    <row r="6" spans="1:12" ht="14.4" x14ac:dyDescent="0.3">
      <c r="A6" s="33">
        <v>2018</v>
      </c>
      <c r="B6" s="25" t="s">
        <v>1153</v>
      </c>
      <c r="C6" s="26">
        <v>3294</v>
      </c>
      <c r="D6" s="26">
        <v>3079</v>
      </c>
      <c r="E6" s="24">
        <v>0.93472981177899195</v>
      </c>
      <c r="F6" s="26">
        <v>130</v>
      </c>
      <c r="G6" s="24">
        <v>0.97419550698239221</v>
      </c>
      <c r="H6" s="26">
        <v>23</v>
      </c>
      <c r="I6" s="26">
        <v>14</v>
      </c>
      <c r="J6" s="26">
        <v>48</v>
      </c>
      <c r="K6" s="24">
        <v>0.9526608910891089</v>
      </c>
      <c r="L6" s="24">
        <v>0.99258542875564149</v>
      </c>
    </row>
    <row r="7" spans="1:12" ht="14.4" x14ac:dyDescent="0.3">
      <c r="A7" s="33">
        <v>2018</v>
      </c>
      <c r="B7" s="25" t="s">
        <v>1154</v>
      </c>
      <c r="C7" s="26">
        <v>3583</v>
      </c>
      <c r="D7" s="26">
        <v>3317</v>
      </c>
      <c r="E7" s="24">
        <v>0.92576053586380125</v>
      </c>
      <c r="F7" s="26">
        <v>127</v>
      </c>
      <c r="G7" s="24">
        <v>0.96120569355288865</v>
      </c>
      <c r="H7" s="26">
        <v>35</v>
      </c>
      <c r="I7" s="26">
        <v>16</v>
      </c>
      <c r="J7" s="26">
        <v>88</v>
      </c>
      <c r="K7" s="24">
        <v>0.95343489508479451</v>
      </c>
      <c r="L7" s="24">
        <v>0.98955847255369933</v>
      </c>
    </row>
    <row r="8" spans="1:12" ht="14.4" x14ac:dyDescent="0.3">
      <c r="A8" s="33">
        <v>2018</v>
      </c>
      <c r="B8" s="25" t="s">
        <v>1155</v>
      </c>
      <c r="C8" s="26">
        <v>3070</v>
      </c>
      <c r="D8" s="26">
        <v>2829</v>
      </c>
      <c r="E8" s="24">
        <v>0.92149837133550494</v>
      </c>
      <c r="F8" s="26">
        <v>116</v>
      </c>
      <c r="G8" s="24">
        <v>0.95928338762214982</v>
      </c>
      <c r="H8" s="26">
        <v>62</v>
      </c>
      <c r="I8" s="26">
        <v>16</v>
      </c>
      <c r="J8" s="26">
        <v>47</v>
      </c>
      <c r="K8" s="24">
        <v>0.94080478882607255</v>
      </c>
      <c r="L8" s="24">
        <v>0.97855413351781395</v>
      </c>
    </row>
    <row r="9" spans="1:12" ht="14.4" x14ac:dyDescent="0.3">
      <c r="A9" s="33">
        <v>2018</v>
      </c>
      <c r="B9" s="25" t="s">
        <v>1156</v>
      </c>
      <c r="C9" s="26">
        <v>3033</v>
      </c>
      <c r="D9" s="26">
        <v>2821</v>
      </c>
      <c r="E9" s="24">
        <v>0.93010220903395979</v>
      </c>
      <c r="F9" s="26">
        <v>100</v>
      </c>
      <c r="G9" s="24">
        <v>0.96307286515001644</v>
      </c>
      <c r="H9" s="26">
        <v>42</v>
      </c>
      <c r="I9" s="26">
        <v>18</v>
      </c>
      <c r="J9" s="26">
        <v>52</v>
      </c>
      <c r="K9" s="24">
        <v>0.95207559905501182</v>
      </c>
      <c r="L9" s="24">
        <v>0.9853300733496333</v>
      </c>
    </row>
    <row r="10" spans="1:12" ht="14.4" x14ac:dyDescent="0.3">
      <c r="A10" s="33">
        <v>2018</v>
      </c>
      <c r="B10" s="25" t="s">
        <v>1157</v>
      </c>
      <c r="C10" s="26">
        <v>4295</v>
      </c>
      <c r="D10" s="26">
        <v>3924</v>
      </c>
      <c r="E10" s="24">
        <v>0.91362048894062864</v>
      </c>
      <c r="F10" s="26">
        <v>186</v>
      </c>
      <c r="G10" s="24">
        <v>0.95692665890570427</v>
      </c>
      <c r="H10" s="26">
        <v>56</v>
      </c>
      <c r="I10" s="26">
        <v>23</v>
      </c>
      <c r="J10" s="26">
        <v>106</v>
      </c>
      <c r="K10" s="24">
        <v>0.94191070571291402</v>
      </c>
      <c r="L10" s="24">
        <v>0.98592964824120599</v>
      </c>
    </row>
    <row r="11" spans="1:12" ht="14.4" x14ac:dyDescent="0.3">
      <c r="A11" s="33">
        <v>2018</v>
      </c>
      <c r="B11" s="25" t="s">
        <v>1158</v>
      </c>
      <c r="C11" s="26">
        <v>3449</v>
      </c>
      <c r="D11" s="26">
        <v>3110</v>
      </c>
      <c r="E11" s="24">
        <v>0.90171064076543928</v>
      </c>
      <c r="F11" s="26">
        <v>150</v>
      </c>
      <c r="G11" s="24">
        <v>0.94520150768338651</v>
      </c>
      <c r="H11" s="26">
        <v>101</v>
      </c>
      <c r="I11" s="26">
        <v>12</v>
      </c>
      <c r="J11" s="26">
        <v>76</v>
      </c>
      <c r="K11" s="24">
        <v>0.92531984528414157</v>
      </c>
      <c r="L11" s="24">
        <v>0.96854562441606973</v>
      </c>
    </row>
    <row r="12" spans="1:12" ht="14.4" x14ac:dyDescent="0.3">
      <c r="A12" s="33">
        <v>2018</v>
      </c>
      <c r="B12" s="25" t="s">
        <v>1159</v>
      </c>
      <c r="C12" s="26">
        <v>3290</v>
      </c>
      <c r="D12" s="26">
        <v>3010</v>
      </c>
      <c r="E12" s="24">
        <v>0.91489361702127647</v>
      </c>
      <c r="F12" s="26">
        <v>124</v>
      </c>
      <c r="G12" s="24">
        <v>0.95258358662613984</v>
      </c>
      <c r="H12" s="26">
        <v>62</v>
      </c>
      <c r="I12" s="26">
        <v>37</v>
      </c>
      <c r="J12" s="26">
        <v>57</v>
      </c>
      <c r="K12" s="24">
        <v>0.94180225281602004</v>
      </c>
      <c r="L12" s="24">
        <v>0.97981770833333348</v>
      </c>
    </row>
    <row r="13" spans="1:12" ht="14.4" x14ac:dyDescent="0.3">
      <c r="A13" s="33">
        <v>2019</v>
      </c>
      <c r="B13" s="25" t="s">
        <v>1160</v>
      </c>
      <c r="C13" s="26">
        <v>4002</v>
      </c>
      <c r="D13" s="26">
        <v>3669</v>
      </c>
      <c r="E13" s="24">
        <v>0.91679160419790107</v>
      </c>
      <c r="F13" s="26">
        <v>167</v>
      </c>
      <c r="G13" s="24">
        <v>0.95852073963018503</v>
      </c>
      <c r="H13" s="26">
        <v>49</v>
      </c>
      <c r="I13" s="26">
        <v>52</v>
      </c>
      <c r="J13" s="26">
        <v>65</v>
      </c>
      <c r="K13" s="24">
        <v>0.94440154440154445</v>
      </c>
      <c r="L13" s="24">
        <v>0.98682087143625608</v>
      </c>
    </row>
    <row r="14" spans="1:12" ht="14.4" x14ac:dyDescent="0.3">
      <c r="A14" s="33">
        <v>2019</v>
      </c>
      <c r="B14" s="25" t="s">
        <v>1161</v>
      </c>
      <c r="C14" s="26">
        <v>3715</v>
      </c>
      <c r="D14" s="26">
        <v>3408</v>
      </c>
      <c r="E14" s="24">
        <v>0.91736204576043068</v>
      </c>
      <c r="F14" s="26">
        <v>169</v>
      </c>
      <c r="G14" s="24">
        <v>0.96285329744279946</v>
      </c>
      <c r="H14" s="26">
        <v>15</v>
      </c>
      <c r="I14" s="26">
        <v>56</v>
      </c>
      <c r="J14" s="26">
        <v>67</v>
      </c>
      <c r="K14" s="24">
        <v>0.94877505567928733</v>
      </c>
      <c r="L14" s="24">
        <v>0.99561787905346188</v>
      </c>
    </row>
    <row r="15" spans="1:12" ht="14.4" x14ac:dyDescent="0.3">
      <c r="A15" s="33">
        <v>2019</v>
      </c>
      <c r="B15" s="25" t="s">
        <v>1162</v>
      </c>
      <c r="C15" s="26">
        <v>3726</v>
      </c>
      <c r="D15" s="26">
        <v>3425</v>
      </c>
      <c r="E15" s="24">
        <v>0.91921631776704227</v>
      </c>
      <c r="F15" s="26">
        <v>169</v>
      </c>
      <c r="G15" s="24">
        <v>0.96457326892109496</v>
      </c>
      <c r="H15" s="26">
        <v>29</v>
      </c>
      <c r="I15" s="26">
        <v>49</v>
      </c>
      <c r="J15" s="26">
        <v>54</v>
      </c>
      <c r="K15" s="24">
        <v>0.94534915815622411</v>
      </c>
      <c r="L15" s="24">
        <v>0.99160393746381004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2019-04-01T12:45:42Z</dcterms:created>
  <dcterms:modified xsi:type="dcterms:W3CDTF">2019-04-02T12:44:02Z</dcterms:modified>
</cp:coreProperties>
</file>